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EYA\Downloads\SOPORTES EVALUACION 2021\SEPTIEMBRE\13,14,15_09_2021 Pasar drive\"/>
    </mc:Choice>
  </mc:AlternateContent>
  <bookViews>
    <workbookView xWindow="0" yWindow="0" windowWidth="20490" windowHeight="7755" firstSheet="1" activeTab="2"/>
  </bookViews>
  <sheets>
    <sheet name="Tablas de apoyo" sheetId="1" r:id="rId1"/>
    <sheet name="Análisis del Contexto" sheetId="2" r:id="rId2"/>
    <sheet name="Mapa de riesgos " sheetId="3" r:id="rId3"/>
    <sheet name="Det imp Rcorrupcion" sheetId="4" state="hidden" r:id="rId4"/>
    <sheet name="Matriz oportunidades V_2" sheetId="5" r:id="rId5"/>
    <sheet name="Impacto R. Corrupción" sheetId="6" r:id="rId6"/>
    <sheet name="Nº de riesgo x NC y DT" sheetId="7" r:id="rId7"/>
    <sheet name="Matriz RG-RC-RSD" sheetId="8" r:id="rId8"/>
    <sheet name="Control de Cambios" sheetId="9" state="hidden" r:id="rId9"/>
    <sheet name="DATOS OCULTOS" sheetId="10" state="hidden" r:id="rId10"/>
    <sheet name="Datos" sheetId="11" state="hidden" r:id="rId11"/>
  </sheets>
  <definedNames>
    <definedName name="_xlnm._FilterDatabase" localSheetId="2" hidden="1">'Mapa de riesgos '!$A$9:$BV$286</definedName>
    <definedName name="_xlnm._FilterDatabase" localSheetId="4" hidden="1">'Matriz oportunidades V_2'!$A$5:$AB$65</definedName>
    <definedName name="Adecuada" localSheetId="1">#REF!</definedName>
    <definedName name="Adecuada" localSheetId="4">#REF!</definedName>
    <definedName name="Adecuada">#REF!</definedName>
    <definedName name="CAL_CATEGORIA" localSheetId="1">#REF!</definedName>
    <definedName name="CAL_CATEGORIA" localSheetId="4">#REF!</definedName>
    <definedName name="CAL_CATEGORIA">#REF!</definedName>
    <definedName name="CAL_EFECTIVIDAD" localSheetId="1">#REF!</definedName>
    <definedName name="CAL_EFECTIVIDAD" localSheetId="4">#REF!</definedName>
    <definedName name="CAL_EFECTIVIDAD">#REF!</definedName>
    <definedName name="CAL_ESTADO" localSheetId="1">#REF!</definedName>
    <definedName name="CAL_ESTADO" localSheetId="4">#REF!</definedName>
    <definedName name="CAL_ESTADO">#REF!</definedName>
    <definedName name="CAL_TIPO" localSheetId="1">#REF!</definedName>
    <definedName name="CAL_TIPO" localSheetId="4">#REF!</definedName>
    <definedName name="CAL_TIPO">#REF!</definedName>
    <definedName name="CALIFICACIÓN" localSheetId="1">#REF!</definedName>
    <definedName name="CALIFICACIÓN" localSheetId="4">#REF!</definedName>
    <definedName name="CALIFICACIÓN">#REF!</definedName>
    <definedName name="CATEGORIA" localSheetId="1">#REF!</definedName>
    <definedName name="CATEGORIA" localSheetId="4">#REF!</definedName>
    <definedName name="CATEGORIA">#REF!</definedName>
    <definedName name="CLASE" localSheetId="1">#REF!</definedName>
    <definedName name="CLASE" localSheetId="4">#REF!</definedName>
    <definedName name="CLASE">#REF!</definedName>
    <definedName name="Clase_Riesgo" localSheetId="1">#REF!</definedName>
    <definedName name="Clase_Riesgo" localSheetId="4">#REF!</definedName>
    <definedName name="Clase_Riesgo">#REF!</definedName>
    <definedName name="Clasificacion">'Tablas de apoyo'!$C$2:$C$8</definedName>
    <definedName name="CLASIFICACIÓN_DEL_RIESGO" localSheetId="1">Datos!$A$23:$A$30</definedName>
    <definedName name="CLASIFICACIÓN_DEL_RIESGO" localSheetId="4">Datos!$A$23:$A$30</definedName>
    <definedName name="CLASIFICACIÓN_DEL_RIESGO">Datos!$A$23:$A$30</definedName>
    <definedName name="Cuenta_con_herramienta_de_Control?_SI___15_NO___0" localSheetId="1">#REF!</definedName>
    <definedName name="Cuenta_con_herramienta_de_Control?_SI___15_NO___0" localSheetId="4">#REF!</definedName>
    <definedName name="Cuenta_con_herramienta_de_Control?_SI___15_NO___0">#REF!</definedName>
    <definedName name="Documentada" localSheetId="1">#REF!</definedName>
    <definedName name="Documentada" localSheetId="4">#REF!</definedName>
    <definedName name="Documentada">#REF!</definedName>
    <definedName name="Efectiva" localSheetId="1">#REF!</definedName>
    <definedName name="Efectiva" localSheetId="4">#REF!</definedName>
    <definedName name="Efectiva">#REF!</definedName>
    <definedName name="EFECTIVIDAD" localSheetId="1">#REF!</definedName>
    <definedName name="EFECTIVIDAD" localSheetId="4">#REF!</definedName>
    <definedName name="EFECTIVIDAD">#REF!</definedName>
    <definedName name="ESTADO" localSheetId="1">#REF!</definedName>
    <definedName name="ESTADO" localSheetId="4">#REF!</definedName>
    <definedName name="ESTADO">#REF!</definedName>
    <definedName name="Herram" localSheetId="1">#REF!</definedName>
    <definedName name="Herram" localSheetId="4">#REF!</definedName>
    <definedName name="Herram">#REF!</definedName>
    <definedName name="HerramControl" localSheetId="1">#REF!</definedName>
    <definedName name="HerramControl" localSheetId="4">#REF!</definedName>
    <definedName name="HerramControl">#REF!</definedName>
    <definedName name="Herramientas" localSheetId="1">#REF!</definedName>
    <definedName name="Herramientas" localSheetId="4">#REF!</definedName>
    <definedName name="Herramientas">#REF!</definedName>
    <definedName name="Identificación" localSheetId="1">#REF!</definedName>
    <definedName name="Identificación" localSheetId="4">#REF!</definedName>
    <definedName name="Identificación">#REF!</definedName>
    <definedName name="IMPACTO" localSheetId="1">#REF!</definedName>
    <definedName name="IMPACTO" localSheetId="4">#REF!</definedName>
    <definedName name="IMPACTO">#REF!</definedName>
    <definedName name="Naturaleza" localSheetId="1">#REF!</definedName>
    <definedName name="Naturaleza" localSheetId="4">#REF!</definedName>
    <definedName name="Naturaleza">#REF!</definedName>
    <definedName name="OBJETIVO" localSheetId="4">#REF!</definedName>
    <definedName name="OBJETIVO">Datos!$B$2:$B$14</definedName>
    <definedName name="PROBABILIDAD" localSheetId="1">#REF!</definedName>
    <definedName name="PROBABILIDAD" localSheetId="4">#REF!</definedName>
    <definedName name="PROBABILIDAD">#REF!</definedName>
    <definedName name="Proceso" localSheetId="1">#REF!</definedName>
    <definedName name="Proceso" localSheetId="4">#REF!</definedName>
    <definedName name="Proceso">#REF!</definedName>
    <definedName name="PROCESOS" localSheetId="1">Datos!$A$2:$A$14</definedName>
    <definedName name="PROCESOS" localSheetId="4">Datos!$A$2:$A$14</definedName>
    <definedName name="PROCESOS">Datos!$A$2:$A$14</definedName>
    <definedName name="Score" localSheetId="1">#REF!</definedName>
    <definedName name="Score" localSheetId="4">#REF!</definedName>
    <definedName name="Score">#REF!</definedName>
    <definedName name="Seguimiento" localSheetId="1">#REF!</definedName>
    <definedName name="Seguimiento" localSheetId="4">#REF!</definedName>
    <definedName name="Seguimiento">#REF!</definedName>
    <definedName name="Sub_proceso" localSheetId="1">#REF!</definedName>
    <definedName name="Sub_proceso" localSheetId="4">#REF!</definedName>
    <definedName name="Sub_proceso">#REF!</definedName>
    <definedName name="TIPO" localSheetId="1">Datos!$A$17:$A$19</definedName>
    <definedName name="TIPO" localSheetId="4">#REF!</definedName>
    <definedName name="TIPO">Datos!$A$17:$A$19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6" roundtripDataSignature="AMtx7miuNZ1n96TX+qGyVJSZSYlcd0qNkw=="/>
    </ext>
  </extLst>
</workbook>
</file>

<file path=xl/calcChain.xml><?xml version="1.0" encoding="utf-8"?>
<calcChain xmlns="http://schemas.openxmlformats.org/spreadsheetml/2006/main">
  <c r="B48" i="10" l="1"/>
  <c r="B47" i="10"/>
  <c r="B46" i="10"/>
  <c r="B45" i="10"/>
  <c r="B44" i="10"/>
  <c r="B43" i="10"/>
  <c r="C647" i="6"/>
  <c r="C646" i="6"/>
  <c r="C648" i="6" s="1"/>
  <c r="C613" i="6"/>
  <c r="C612" i="6"/>
  <c r="C614" i="6" s="1"/>
  <c r="C545" i="6"/>
  <c r="C544" i="6"/>
  <c r="C546" i="6" s="1"/>
  <c r="C511" i="6"/>
  <c r="C510" i="6"/>
  <c r="C512" i="6" s="1"/>
  <c r="C474" i="6"/>
  <c r="C473" i="6"/>
  <c r="C475" i="6" s="1"/>
  <c r="C439" i="6"/>
  <c r="C438" i="6"/>
  <c r="C440" i="6" s="1"/>
  <c r="C404" i="6"/>
  <c r="C403" i="6"/>
  <c r="C405" i="6" s="1"/>
  <c r="O370" i="6"/>
  <c r="I370" i="6"/>
  <c r="C370" i="6"/>
  <c r="O369" i="6"/>
  <c r="O371" i="6" s="1"/>
  <c r="I369" i="6"/>
  <c r="I371" i="6" s="1"/>
  <c r="C369" i="6"/>
  <c r="C371" i="6" s="1"/>
  <c r="I336" i="6"/>
  <c r="C336" i="6"/>
  <c r="I335" i="6"/>
  <c r="I337" i="6" s="1"/>
  <c r="C335" i="6"/>
  <c r="C337" i="6" s="1"/>
  <c r="C302" i="6"/>
  <c r="C301" i="6"/>
  <c r="C303" i="6" s="1"/>
  <c r="I268" i="6"/>
  <c r="C268" i="6"/>
  <c r="I267" i="6"/>
  <c r="I269" i="6" s="1"/>
  <c r="C267" i="6"/>
  <c r="C269" i="6" s="1"/>
  <c r="C234" i="6"/>
  <c r="C233" i="6"/>
  <c r="C235" i="6" s="1"/>
  <c r="C200" i="6"/>
  <c r="C199" i="6"/>
  <c r="C201" i="6" s="1"/>
  <c r="I132" i="6"/>
  <c r="C132" i="6"/>
  <c r="I131" i="6"/>
  <c r="I133" i="6" s="1"/>
  <c r="C131" i="6"/>
  <c r="C133" i="6" s="1"/>
  <c r="I64" i="6"/>
  <c r="C63" i="6"/>
  <c r="C62" i="6"/>
  <c r="C64" i="6" s="1"/>
  <c r="O29" i="6"/>
  <c r="I29" i="6"/>
  <c r="C29" i="6"/>
  <c r="O28" i="6"/>
  <c r="O30" i="6" s="1"/>
  <c r="I28" i="6"/>
  <c r="I30" i="6" s="1"/>
  <c r="C28" i="6"/>
  <c r="C30" i="6" s="1"/>
  <c r="V27" i="4"/>
  <c r="P27" i="4"/>
  <c r="J27" i="4"/>
  <c r="D27" i="4"/>
  <c r="V26" i="4"/>
  <c r="V28" i="4" s="1"/>
  <c r="V29" i="4" s="1"/>
  <c r="P26" i="4"/>
  <c r="P28" i="4" s="1"/>
  <c r="P29" i="4" s="1"/>
  <c r="J26" i="4"/>
  <c r="J28" i="4" s="1"/>
  <c r="J29" i="4" s="1"/>
  <c r="D26" i="4"/>
  <c r="D28" i="4" s="1"/>
  <c r="D29" i="4" s="1"/>
  <c r="AC269" i="3"/>
  <c r="AH269" i="3" s="1"/>
  <c r="AI269" i="3" s="1"/>
  <c r="AC268" i="3"/>
  <c r="AH268" i="3" s="1"/>
  <c r="AI268" i="3" s="1"/>
  <c r="AC254" i="3"/>
  <c r="AH254" i="3" s="1"/>
  <c r="AC253" i="3"/>
  <c r="AH253" i="3" s="1"/>
  <c r="AC252" i="3"/>
  <c r="AH252" i="3" s="1"/>
  <c r="AC247" i="3"/>
  <c r="AH247" i="3" s="1"/>
  <c r="AC246" i="3"/>
  <c r="AH246" i="3" s="1"/>
  <c r="AC243" i="3"/>
  <c r="AH243" i="3" s="1"/>
  <c r="AC242" i="3"/>
  <c r="AH242" i="3" s="1"/>
  <c r="AC241" i="3"/>
  <c r="AH241" i="3" s="1"/>
  <c r="AC240" i="3"/>
  <c r="AH240" i="3" s="1"/>
  <c r="AC239" i="3"/>
  <c r="AH239" i="3" s="1"/>
  <c r="AC238" i="3"/>
  <c r="AH238" i="3" s="1"/>
  <c r="AC237" i="3"/>
  <c r="AH237" i="3" s="1"/>
  <c r="AC236" i="3"/>
  <c r="AH236" i="3" s="1"/>
  <c r="AC235" i="3"/>
  <c r="AH235" i="3" s="1"/>
  <c r="AI235" i="3" s="1"/>
  <c r="AC234" i="3"/>
  <c r="AH234" i="3" s="1"/>
  <c r="AC233" i="3"/>
  <c r="AH233" i="3" s="1"/>
  <c r="AC232" i="3"/>
  <c r="AH232" i="3" s="1"/>
  <c r="AC231" i="3"/>
  <c r="AH231" i="3" s="1"/>
  <c r="AC230" i="3"/>
  <c r="AH230" i="3" s="1"/>
  <c r="AC229" i="3"/>
  <c r="AH229" i="3" s="1"/>
  <c r="AC226" i="3"/>
  <c r="AH226" i="3" s="1"/>
  <c r="AI226" i="3" s="1"/>
  <c r="AC225" i="3"/>
  <c r="AH225" i="3" s="1"/>
  <c r="AI225" i="3" s="1"/>
  <c r="AC224" i="3"/>
  <c r="AH224" i="3" s="1"/>
  <c r="AI224" i="3" s="1"/>
  <c r="AC223" i="3"/>
  <c r="AH223" i="3" s="1"/>
  <c r="AI223" i="3" s="1"/>
  <c r="AC222" i="3"/>
  <c r="AH222" i="3" s="1"/>
  <c r="AI222" i="3" s="1"/>
  <c r="AC221" i="3"/>
  <c r="AH221" i="3" s="1"/>
  <c r="AI221" i="3" s="1"/>
  <c r="AC220" i="3"/>
  <c r="AH220" i="3" s="1"/>
  <c r="AI220" i="3" s="1"/>
  <c r="AC219" i="3"/>
  <c r="AH219" i="3" s="1"/>
  <c r="AI219" i="3" s="1"/>
  <c r="AC218" i="3"/>
  <c r="AH218" i="3" s="1"/>
  <c r="AI218" i="3" s="1"/>
  <c r="AC217" i="3"/>
  <c r="AH217" i="3" s="1"/>
  <c r="AI217" i="3" s="1"/>
  <c r="AC216" i="3"/>
  <c r="AH216" i="3" s="1"/>
  <c r="AI216" i="3" s="1"/>
  <c r="AC215" i="3"/>
  <c r="AH215" i="3" s="1"/>
  <c r="AI215" i="3" s="1"/>
  <c r="AC214" i="3"/>
  <c r="AH214" i="3" s="1"/>
  <c r="AI214" i="3" s="1"/>
  <c r="AC213" i="3"/>
  <c r="AH213" i="3" s="1"/>
  <c r="AI213" i="3" s="1"/>
  <c r="AC212" i="3"/>
  <c r="AH212" i="3" s="1"/>
  <c r="AI212" i="3" s="1"/>
  <c r="AC211" i="3"/>
  <c r="AH211" i="3" s="1"/>
  <c r="AI211" i="3" s="1"/>
  <c r="AC210" i="3"/>
  <c r="AH210" i="3" s="1"/>
  <c r="AI210" i="3" s="1"/>
  <c r="AC209" i="3"/>
  <c r="AH209" i="3" s="1"/>
  <c r="AC208" i="3"/>
  <c r="AH208" i="3" s="1"/>
  <c r="AI208" i="3" s="1"/>
  <c r="AC207" i="3"/>
  <c r="AH207" i="3" s="1"/>
  <c r="AC206" i="3"/>
  <c r="AH206" i="3" s="1"/>
  <c r="AC205" i="3"/>
  <c r="AH205" i="3" s="1"/>
  <c r="AC204" i="3"/>
  <c r="AH204" i="3" s="1"/>
  <c r="AC203" i="3"/>
  <c r="AH203" i="3" s="1"/>
  <c r="AC202" i="3"/>
  <c r="AH202" i="3" s="1"/>
  <c r="AC201" i="3"/>
  <c r="AH201" i="3" s="1"/>
  <c r="AI201" i="3" s="1"/>
  <c r="AC200" i="3"/>
  <c r="AH200" i="3" s="1"/>
  <c r="AI200" i="3" s="1"/>
  <c r="AC199" i="3"/>
  <c r="AH199" i="3" s="1"/>
  <c r="AC198" i="3"/>
  <c r="AH198" i="3" s="1"/>
  <c r="AC197" i="3"/>
  <c r="AH197" i="3" s="1"/>
  <c r="AC196" i="3"/>
  <c r="AH196" i="3" s="1"/>
  <c r="AC195" i="3"/>
  <c r="AH195" i="3" s="1"/>
  <c r="AC190" i="3"/>
  <c r="AH190" i="3" s="1"/>
  <c r="AI190" i="3" s="1"/>
  <c r="AC189" i="3"/>
  <c r="AH189" i="3" s="1"/>
  <c r="AI189" i="3" s="1"/>
  <c r="AC188" i="3"/>
  <c r="AH188" i="3" s="1"/>
  <c r="AI188" i="3" s="1"/>
  <c r="AC187" i="3"/>
  <c r="AH187" i="3" s="1"/>
  <c r="AI187" i="3" s="1"/>
  <c r="AC186" i="3"/>
  <c r="AH186" i="3" s="1"/>
  <c r="AI186" i="3" s="1"/>
  <c r="AC183" i="3"/>
  <c r="AH183" i="3" s="1"/>
  <c r="AI183" i="3" s="1"/>
  <c r="AC182" i="3"/>
  <c r="AH182" i="3" s="1"/>
  <c r="AI182" i="3" s="1"/>
  <c r="AC181" i="3"/>
  <c r="AH181" i="3" s="1"/>
  <c r="AI181" i="3" s="1"/>
  <c r="AC180" i="3"/>
  <c r="AH180" i="3" s="1"/>
  <c r="AC179" i="3"/>
  <c r="AH179" i="3" s="1"/>
  <c r="AC178" i="3"/>
  <c r="AH178" i="3" s="1"/>
  <c r="AC174" i="3"/>
  <c r="AH174" i="3" s="1"/>
  <c r="AI174" i="3" s="1"/>
  <c r="AC173" i="3"/>
  <c r="AH173" i="3" s="1"/>
  <c r="AC172" i="3"/>
  <c r="AH172" i="3" s="1"/>
  <c r="AC171" i="3"/>
  <c r="AH171" i="3" s="1"/>
  <c r="AC170" i="3"/>
  <c r="AH170" i="3" s="1"/>
  <c r="AC169" i="3"/>
  <c r="AH169" i="3" s="1"/>
  <c r="AC168" i="3"/>
  <c r="AH168" i="3" s="1"/>
  <c r="AC167" i="3"/>
  <c r="AH167" i="3" s="1"/>
  <c r="AC166" i="3"/>
  <c r="AH166" i="3" s="1"/>
  <c r="AC165" i="3"/>
  <c r="AH165" i="3" s="1"/>
  <c r="AC164" i="3"/>
  <c r="AH164" i="3" s="1"/>
  <c r="AC163" i="3"/>
  <c r="AH163" i="3" s="1"/>
  <c r="AC162" i="3"/>
  <c r="AH162" i="3" s="1"/>
  <c r="AC161" i="3"/>
  <c r="AH161" i="3" s="1"/>
  <c r="AC160" i="3"/>
  <c r="AH160" i="3" s="1"/>
  <c r="AC159" i="3"/>
  <c r="AH159" i="3" s="1"/>
  <c r="AI159" i="3" s="1"/>
  <c r="AC157" i="3"/>
  <c r="AH157" i="3" s="1"/>
  <c r="AI157" i="3" s="1"/>
  <c r="AC155" i="3"/>
  <c r="AH155" i="3" s="1"/>
  <c r="AI155" i="3" s="1"/>
  <c r="AC153" i="3"/>
  <c r="AH153" i="3" s="1"/>
  <c r="AI153" i="3" s="1"/>
  <c r="AC151" i="3"/>
  <c r="AH151" i="3" s="1"/>
  <c r="AI151" i="3" s="1"/>
  <c r="AC149" i="3"/>
  <c r="AH149" i="3" s="1"/>
  <c r="AI149" i="3" s="1"/>
  <c r="AC148" i="3"/>
  <c r="AH148" i="3" s="1"/>
  <c r="AC147" i="3"/>
  <c r="AH147" i="3" s="1"/>
  <c r="AC145" i="3"/>
  <c r="AH145" i="3" s="1"/>
  <c r="AI145" i="3" s="1"/>
  <c r="AC143" i="3"/>
  <c r="AH143" i="3" s="1"/>
  <c r="AI143" i="3" s="1"/>
  <c r="AC142" i="3"/>
  <c r="AH142" i="3" s="1"/>
  <c r="AI142" i="3" s="1"/>
  <c r="AC141" i="3"/>
  <c r="AH141" i="3" s="1"/>
  <c r="AI141" i="3" s="1"/>
  <c r="AC140" i="3"/>
  <c r="AH140" i="3" s="1"/>
  <c r="AC139" i="3"/>
  <c r="AH139" i="3" s="1"/>
  <c r="AC138" i="3"/>
  <c r="AH138" i="3" s="1"/>
  <c r="AC137" i="3"/>
  <c r="AH137" i="3" s="1"/>
  <c r="AC136" i="3"/>
  <c r="AH136" i="3" s="1"/>
  <c r="AC135" i="3"/>
  <c r="AH135" i="3" s="1"/>
  <c r="AI135" i="3" s="1"/>
  <c r="AC134" i="3"/>
  <c r="AH134" i="3" s="1"/>
  <c r="AI134" i="3" s="1"/>
  <c r="AC133" i="3"/>
  <c r="AH133" i="3" s="1"/>
  <c r="AC132" i="3"/>
  <c r="AH132" i="3" s="1"/>
  <c r="AC131" i="3"/>
  <c r="AH131" i="3" s="1"/>
  <c r="AI131" i="3" s="1"/>
  <c r="AC130" i="3"/>
  <c r="AH130" i="3" s="1"/>
  <c r="AC129" i="3"/>
  <c r="AH129" i="3" s="1"/>
  <c r="AC128" i="3"/>
  <c r="AH128" i="3" s="1"/>
  <c r="AI128" i="3" s="1"/>
  <c r="AC127" i="3"/>
  <c r="AH127" i="3" s="1"/>
  <c r="AC126" i="3"/>
  <c r="AH126" i="3" s="1"/>
  <c r="AC125" i="3"/>
  <c r="AH125" i="3" s="1"/>
  <c r="AC124" i="3"/>
  <c r="AH124" i="3" s="1"/>
  <c r="AC123" i="3"/>
  <c r="AH123" i="3" s="1"/>
  <c r="AC122" i="3"/>
  <c r="AH122" i="3" s="1"/>
  <c r="AI122" i="3" s="1"/>
  <c r="AC121" i="3"/>
  <c r="AH121" i="3" s="1"/>
  <c r="AI121" i="3" s="1"/>
  <c r="AC120" i="3"/>
  <c r="AH120" i="3" s="1"/>
  <c r="AC119" i="3"/>
  <c r="AH119" i="3" s="1"/>
  <c r="AC118" i="3"/>
  <c r="AH118" i="3" s="1"/>
  <c r="AC117" i="3"/>
  <c r="AH117" i="3" s="1"/>
  <c r="AC116" i="3"/>
  <c r="AH116" i="3" s="1"/>
  <c r="AC115" i="3"/>
  <c r="AH115" i="3" s="1"/>
  <c r="AC114" i="3"/>
  <c r="AH114" i="3" s="1"/>
  <c r="AC113" i="3"/>
  <c r="AH113" i="3" s="1"/>
  <c r="AC112" i="3"/>
  <c r="AH112" i="3" s="1"/>
  <c r="AI112" i="3" s="1"/>
  <c r="AC111" i="3"/>
  <c r="AH111" i="3" s="1"/>
  <c r="AC110" i="3"/>
  <c r="AH110" i="3" s="1"/>
  <c r="AC109" i="3"/>
  <c r="AH109" i="3" s="1"/>
  <c r="AI109" i="3" s="1"/>
  <c r="AC108" i="3"/>
  <c r="AH108" i="3" s="1"/>
  <c r="AI108" i="3" s="1"/>
  <c r="AC107" i="3"/>
  <c r="AH107" i="3" s="1"/>
  <c r="AI107" i="3" s="1"/>
  <c r="AC106" i="3"/>
  <c r="AH106" i="3" s="1"/>
  <c r="AC105" i="3"/>
  <c r="AH105" i="3" s="1"/>
  <c r="AC104" i="3"/>
  <c r="AH104" i="3" s="1"/>
  <c r="AC103" i="3"/>
  <c r="AH103" i="3" s="1"/>
  <c r="AI103" i="3" s="1"/>
  <c r="AC102" i="3"/>
  <c r="AH102" i="3" s="1"/>
  <c r="AI102" i="3" s="1"/>
  <c r="AC101" i="3"/>
  <c r="AH101" i="3" s="1"/>
  <c r="AC100" i="3"/>
  <c r="AH100" i="3" s="1"/>
  <c r="AC99" i="3"/>
  <c r="AH99" i="3" s="1"/>
  <c r="AC98" i="3"/>
  <c r="AH98" i="3" s="1"/>
  <c r="AC97" i="3"/>
  <c r="AH97" i="3" s="1"/>
  <c r="AC96" i="3"/>
  <c r="AH96" i="3" s="1"/>
  <c r="AI96" i="3" s="1"/>
  <c r="AC95" i="3"/>
  <c r="AH95" i="3" s="1"/>
  <c r="AI95" i="3" s="1"/>
  <c r="AC94" i="3"/>
  <c r="AH94" i="3" s="1"/>
  <c r="AC93" i="3"/>
  <c r="AH93" i="3" s="1"/>
  <c r="AC92" i="3"/>
  <c r="AH92" i="3" s="1"/>
  <c r="AC91" i="3"/>
  <c r="AH91" i="3" s="1"/>
  <c r="AI91" i="3" s="1"/>
  <c r="AC90" i="3"/>
  <c r="AH90" i="3" s="1"/>
  <c r="AC89" i="3"/>
  <c r="AH89" i="3" s="1"/>
  <c r="AC87" i="3"/>
  <c r="AH87" i="3" s="1"/>
  <c r="AC86" i="3"/>
  <c r="AH86" i="3" s="1"/>
  <c r="AI86" i="3" s="1"/>
  <c r="AC85" i="3"/>
  <c r="AH85" i="3" s="1"/>
  <c r="AC84" i="3"/>
  <c r="AH84" i="3" s="1"/>
  <c r="AC83" i="3"/>
  <c r="AH83" i="3" s="1"/>
  <c r="AC82" i="3"/>
  <c r="AH82" i="3" s="1"/>
  <c r="AC81" i="3"/>
  <c r="AH81" i="3" s="1"/>
  <c r="AC80" i="3"/>
  <c r="AH80" i="3" s="1"/>
  <c r="AC79" i="3"/>
  <c r="AH79" i="3" s="1"/>
  <c r="AC78" i="3"/>
  <c r="AH78" i="3" s="1"/>
  <c r="AI78" i="3" s="1"/>
  <c r="AC76" i="3"/>
  <c r="AH76" i="3" s="1"/>
  <c r="AC75" i="3"/>
  <c r="AH75" i="3" s="1"/>
  <c r="AC74" i="3"/>
  <c r="AH74" i="3" s="1"/>
  <c r="AC73" i="3"/>
  <c r="AH73" i="3" s="1"/>
  <c r="AI73" i="3" s="1"/>
  <c r="AC72" i="3"/>
  <c r="AH72" i="3" s="1"/>
  <c r="AI72" i="3" s="1"/>
  <c r="AC70" i="3"/>
  <c r="AH70" i="3" s="1"/>
  <c r="AI70" i="3" s="1"/>
  <c r="AC69" i="3"/>
  <c r="AH69" i="3" s="1"/>
  <c r="AC68" i="3"/>
  <c r="AH68" i="3" s="1"/>
  <c r="AC67" i="3"/>
  <c r="AH67" i="3" s="1"/>
  <c r="AC66" i="3"/>
  <c r="AH66" i="3" s="1"/>
  <c r="AC65" i="3"/>
  <c r="AH65" i="3" s="1"/>
  <c r="AI65" i="3" s="1"/>
  <c r="AC64" i="3"/>
  <c r="AH64" i="3" s="1"/>
  <c r="AC63" i="3"/>
  <c r="AH63" i="3" s="1"/>
  <c r="AC62" i="3"/>
  <c r="AH62" i="3" s="1"/>
  <c r="AC61" i="3"/>
  <c r="AH61" i="3" s="1"/>
  <c r="AC60" i="3"/>
  <c r="AH60" i="3" s="1"/>
  <c r="AC59" i="3"/>
  <c r="AH59" i="3" s="1"/>
  <c r="AC58" i="3"/>
  <c r="AH58" i="3" s="1"/>
  <c r="AC57" i="3"/>
  <c r="AH57" i="3" s="1"/>
  <c r="AC35" i="3"/>
  <c r="AH35" i="3" s="1"/>
  <c r="AC34" i="3"/>
  <c r="AH34" i="3" s="1"/>
  <c r="AI34" i="3" s="1"/>
  <c r="AC32" i="3"/>
  <c r="AH32" i="3" s="1"/>
  <c r="AI32" i="3" s="1"/>
  <c r="AC31" i="3"/>
  <c r="AH31" i="3" s="1"/>
  <c r="AC30" i="3"/>
  <c r="AH30" i="3" s="1"/>
  <c r="AC29" i="3"/>
  <c r="AH29" i="3" s="1"/>
  <c r="AC28" i="3"/>
  <c r="AH28" i="3" s="1"/>
  <c r="AC27" i="3"/>
  <c r="AH27" i="3" s="1"/>
  <c r="AC26" i="3"/>
  <c r="AH26" i="3" s="1"/>
  <c r="AC25" i="3"/>
  <c r="AH25" i="3" s="1"/>
  <c r="AI25" i="3" s="1"/>
  <c r="AC24" i="3"/>
  <c r="AH24" i="3" s="1"/>
  <c r="AC23" i="3"/>
  <c r="AH23" i="3" s="1"/>
  <c r="AC22" i="3"/>
  <c r="AH22" i="3" s="1"/>
  <c r="AC21" i="3"/>
  <c r="AH21" i="3" s="1"/>
  <c r="AC20" i="3"/>
  <c r="AH20" i="3" s="1"/>
  <c r="AC19" i="3"/>
  <c r="AH19" i="3" s="1"/>
  <c r="AC18" i="3"/>
  <c r="AH18" i="3" s="1"/>
  <c r="AC17" i="3"/>
  <c r="AH17" i="3" s="1"/>
  <c r="AC16" i="3"/>
  <c r="AH16" i="3" s="1"/>
  <c r="AC15" i="3"/>
  <c r="AH15" i="3" s="1"/>
  <c r="AC14" i="3"/>
  <c r="AH14" i="3" s="1"/>
  <c r="AC11" i="3"/>
  <c r="AH11" i="3" s="1"/>
  <c r="AC10" i="3"/>
  <c r="AH10" i="3" s="1"/>
  <c r="AI129" i="3" l="1"/>
  <c r="AI238" i="3"/>
  <c r="AI231" i="3"/>
  <c r="AI160" i="3"/>
  <c r="AI10" i="3"/>
  <c r="AI97" i="3"/>
  <c r="AI168" i="3"/>
  <c r="AI195" i="3"/>
  <c r="AI20" i="3"/>
  <c r="AI163" i="3"/>
  <c r="AI171" i="3"/>
  <c r="AI233" i="3"/>
  <c r="AI80" i="3"/>
  <c r="AI124" i="3"/>
  <c r="AI246" i="3"/>
  <c r="AI17" i="3"/>
  <c r="AI74" i="3"/>
  <c r="AI28" i="3"/>
  <c r="AI92" i="3"/>
  <c r="AI136" i="3"/>
  <c r="AI115" i="3"/>
  <c r="AI22" i="3"/>
  <c r="AI60" i="3"/>
  <c r="AI66" i="3"/>
  <c r="AI82" i="3"/>
  <c r="AI89" i="3"/>
  <c r="AI99" i="3"/>
  <c r="AI126" i="3"/>
  <c r="AI132" i="3"/>
  <c r="AI178" i="3"/>
  <c r="AI197" i="3"/>
  <c r="AI203" i="3"/>
  <c r="AI240" i="3"/>
  <c r="AI84" i="3"/>
  <c r="AI63" i="3"/>
  <c r="AI147" i="3"/>
  <c r="AI14" i="3"/>
  <c r="AI104" i="3"/>
  <c r="AI110" i="3"/>
  <c r="AI113" i="3"/>
  <c r="AI118" i="3"/>
  <c r="AI139" i="3"/>
  <c r="AI206" i="3"/>
  <c r="AI236" i="3"/>
  <c r="AI252" i="3"/>
</calcChain>
</file>

<file path=xl/comments1.xml><?xml version="1.0" encoding="utf-8"?>
<comments xmlns="http://schemas.openxmlformats.org/spreadsheetml/2006/main">
  <authors>
    <author/>
  </authors>
  <commentList>
    <comment ref="A326" authorId="0" shapeId="0">
      <text>
        <r>
          <rPr>
            <sz val="10"/>
            <color rgb="FF000000"/>
            <rFont val="Arial"/>
            <family val="2"/>
          </rPr>
          <t>======
ID#AAAANS_slI0
    (2021-07-14 22:00:11)
Diligencie la DT Y AP
	-Nohora Isabel</t>
        </r>
      </text>
    </comment>
    <comment ref="B326" authorId="0" shapeId="0">
      <text>
        <r>
          <rPr>
            <sz val="10"/>
            <color rgb="FF000000"/>
            <rFont val="Arial"/>
            <family val="2"/>
          </rPr>
          <t>======
ID#AAAANS_slIs
    (2021-07-14 22:00:11)
Diligencia solo para las DT y AP</t>
        </r>
      </text>
    </comment>
    <comment ref="B329" authorId="0" shapeId="0">
      <text>
        <r>
          <rPr>
            <sz val="10"/>
            <color rgb="FF000000"/>
            <rFont val="Arial"/>
            <family val="2"/>
          </rPr>
          <t>======
ID#AAAANS_slJU
    (2021-07-14 22:00:11)
Aquellas características propias de PNN, que le facilitan o favorecen el logro de los objetivos del plan Estrategico institucional y de los procesos .(ventajas competitivas)</t>
        </r>
      </text>
    </comment>
    <comment ref="C329" authorId="0" shapeId="0">
      <text>
        <r>
          <rPr>
            <sz val="10"/>
            <color rgb="FF000000"/>
            <rFont val="Arial"/>
            <family val="2"/>
          </rPr>
          <t>======
ID#AAAANS_slH8
    (2021-07-14 22:00:11)
Aquellas características propias de PNN, que constituyen obstáculos internos al logro de los objetivos del plan Estratégico institucional y de los proceso.</t>
        </r>
      </text>
    </comment>
    <comment ref="A330" authorId="0" shapeId="0">
      <text>
        <r>
          <rPr>
            <sz val="10"/>
            <color rgb="FF000000"/>
            <rFont val="Arial"/>
            <family val="2"/>
          </rPr>
          <t>======
ID#AAAANS_slI8
    (2021-07-14 22:00:11)
Competencia del personal, disponibilidad del personal, seguridad y salud ocupacional.</t>
        </r>
      </text>
    </comment>
    <comment ref="A331" authorId="0" shapeId="0">
      <text>
        <r>
          <rPr>
            <sz val="10"/>
            <color rgb="FF000000"/>
            <rFont val="Arial"/>
            <family val="2"/>
          </rPr>
          <t>======
ID#AAAANS_slJI
    (2021-07-14 22:00:11)
Capacidad, diseño, ejecución, proveedores, entradas, salidas, gestión del conocimiento dentro de la entidad.</t>
        </r>
      </text>
    </comment>
    <comment ref="A332" authorId="0" shapeId="0">
      <text>
        <r>
          <rPr>
            <sz val="10"/>
            <color rgb="FF000000"/>
            <rFont val="Arial"/>
            <family val="2"/>
          </rPr>
          <t>======
ID#AAAANS_slH4
    (2021-07-14 22:00:11)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33" authorId="0" shapeId="0">
      <text>
        <r>
          <rPr>
            <sz val="10"/>
            <color rgb="FF000000"/>
            <rFont val="Arial"/>
            <family val="2"/>
          </rPr>
          <t>======
ID#AAAANS_slJo
    (2021-07-14 22:00:11)
Lineamientos en cuanto a la planeación estratégica de la entidad, estructura organizacional, seguimiento de las metas y objetivos institucionales, informes de gestión.</t>
        </r>
      </text>
    </comment>
    <comment ref="A334" authorId="0" shapeId="0">
      <text>
        <r>
          <rPr>
            <sz val="10"/>
            <color rgb="FF000000"/>
            <rFont val="Arial"/>
            <family val="2"/>
          </rPr>
          <t>======
ID#AAAANS_slIU
    (2021-07-14 22:00:11)
Canales utilizados y su efectividad, flujo de información necesaria para el desarrollo de las operaciones.</t>
        </r>
      </text>
    </comment>
    <comment ref="A335" authorId="0" shapeId="0">
      <text>
        <r>
          <rPr>
            <sz val="10"/>
            <color rgb="FF000000"/>
            <rFont val="Arial"/>
            <family val="2"/>
          </rPr>
          <t>======
ID#AAAANS_slJE
    (2021-07-14 22:00:11)
Presupuesto de funcionamiento, recursos de inversión, infraestructura, capacidad instalada.</t>
        </r>
      </text>
    </comment>
    <comment ref="A336" authorId="0" shapeId="0">
      <text>
        <r>
          <rPr>
            <sz val="10"/>
            <color rgb="FF000000"/>
            <rFont val="Arial"/>
            <family val="2"/>
          </rPr>
          <t>======
ID#AAAANS_slIc
    (2021-07-14 22:00:11)
Otro Factor interno no identificado en el listado pero que puede estar presente en el contexto.</t>
        </r>
      </text>
    </comment>
    <comment ref="B338" authorId="0" shapeId="0">
      <text>
        <r>
          <rPr>
            <sz val="10"/>
            <color rgb="FF000000"/>
            <rFont val="Arial"/>
            <family val="2"/>
          </rPr>
          <t>======
ID#AAAANS_slIE
    (2021-07-14 22:00:11)
Aquellas características propias de PNN, que le facilitan o favorecen el logro de los objetivos del plan Estrategico institucional y de los procesos .(ventajas competitivas)</t>
        </r>
      </text>
    </comment>
    <comment ref="C338" authorId="0" shapeId="0">
      <text>
        <r>
          <rPr>
            <sz val="10"/>
            <color rgb="FF000000"/>
            <rFont val="Arial"/>
            <family val="2"/>
          </rPr>
          <t>======
ID#AAAANS_slJk
    (2021-07-14 22:00:11)
Aquellas características propias de PNN, que constituyen obstáculos internos al logro de los objetivos del plan Estratégico institucional y de los proceso.</t>
        </r>
      </text>
    </comment>
    <comment ref="A339" authorId="0" shapeId="0">
      <text>
        <r>
          <rPr>
            <sz val="10"/>
            <color rgb="FF000000"/>
            <rFont val="Arial"/>
            <family val="2"/>
          </rPr>
          <t>======
ID#AAAANS_slIY
    (2021-07-14 22:00:11)
Claridad en la descripción del alcance y objetivo del proceso.</t>
        </r>
      </text>
    </comment>
    <comment ref="A340" authorId="0" shapeId="0">
      <text>
        <r>
          <rPr>
            <sz val="10"/>
            <color rgb="FF000000"/>
            <rFont val="Arial"/>
            <family val="2"/>
          </rPr>
          <t>======
ID#AAAANS_slJs
    (2021-07-14 22:00:11)
Relación precisa con otros procesos en cuanto a insumos, proveedores, productos, usuarios o clientes.</t>
        </r>
      </text>
    </comment>
    <comment ref="A341" authorId="0" shapeId="0">
      <text>
        <r>
          <rPr>
            <sz val="10"/>
            <color rgb="FF000000"/>
            <rFont val="Arial"/>
            <family val="2"/>
          </rPr>
          <t>======
ID#AAAANS_slIA
    (2021-07-14 22:00:11)
Procesos que determinan lineamientos necesarios para el desarrollo de todos los procesos de la entidad.</t>
        </r>
      </text>
    </comment>
    <comment ref="A342" authorId="0" shapeId="0">
      <text>
        <r>
          <rPr>
            <sz val="10"/>
            <color rgb="FF000000"/>
            <rFont val="Arial"/>
            <family val="2"/>
          </rPr>
          <t>======
ID#AAAANS_slII
    (2021-07-14 22:00:11)
Pertinencia en los procedimientos que desarrollan los procesos.</t>
        </r>
      </text>
    </comment>
    <comment ref="A343" authorId="0" shapeId="0">
      <text>
        <r>
          <rPr>
            <sz val="10"/>
            <color rgb="FF000000"/>
            <rFont val="Arial"/>
            <family val="2"/>
          </rPr>
          <t>======
ID#AAAANS_slIo
    (2021-07-14 22:00:11)
Grado de autoridad y responsabilidad de los funcionarios frente al proceso.</t>
        </r>
      </text>
    </comment>
    <comment ref="A344" authorId="0" shapeId="0">
      <text>
        <r>
          <rPr>
            <sz val="10"/>
            <color rgb="FF000000"/>
            <rFont val="Arial"/>
            <family val="2"/>
          </rPr>
          <t>======
ID#AAAANS_slJc
    (2021-07-14 22:00:11)
Efectividad en los flujos de información determinados en la interacción de los procesos.</t>
        </r>
      </text>
    </comment>
    <comment ref="A345" authorId="0" shapeId="0">
      <text>
        <r>
          <rPr>
            <sz val="10"/>
            <color rgb="FF000000"/>
            <rFont val="Arial"/>
            <family val="2"/>
          </rPr>
          <t>======
ID#AAAANS_slJY
    (2021-07-14 22:00:11)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46" authorId="0" shapeId="0">
      <text>
        <r>
          <rPr>
            <sz val="10"/>
            <color rgb="FF000000"/>
            <rFont val="Arial"/>
            <family val="2"/>
          </rPr>
          <t>======
ID#AAAANS_slIk
    (2021-07-14 22:00:11)
Otro Factor interno no identificado en el listado pero que puede estar presente en el contexto.</t>
        </r>
      </text>
    </comment>
    <comment ref="B348" authorId="0" shapeId="0">
      <text>
        <r>
          <rPr>
            <sz val="10"/>
            <color rgb="FF000000"/>
            <rFont val="Arial"/>
            <family val="2"/>
          </rPr>
          <t>======
ID#AAAANS_slJg
    (2021-07-14 22:00:11)
Son aquellas situaciones que se presentan en el entorno de PNN y que podrían favorecer el logro de los objetivos del Plan Estratégico Institucional y de los procesos.</t>
        </r>
      </text>
    </comment>
    <comment ref="C348" authorId="0" shapeId="0">
      <text>
        <r>
          <rPr>
            <sz val="10"/>
            <color rgb="FF000000"/>
            <rFont val="Arial"/>
            <family val="2"/>
          </rPr>
          <t>======
ID#AAAANS_slIM
    (2021-07-14 22:00:11)
Aquellas situaciones que se presentan en el entorno de PNN y que podrían afectar negativamente, las posibilidades de logro de los objetivos del Plan Estratégico Institucional y de los procesos</t>
        </r>
      </text>
    </comment>
    <comment ref="A349" authorId="0" shapeId="0">
      <text>
        <r>
          <rPr>
            <sz val="10"/>
            <color rgb="FF000000"/>
            <rFont val="Arial"/>
            <family val="2"/>
          </rPr>
          <t>======
ID#AAAANS_slJM
    (2021-07-14 22:00:11)
Disminución del presupuesto por prioridades del gobierno, austeridad del gastos, disponibilidad de capital, liquidez, mercados financieros, desempleo, competencia.</t>
        </r>
      </text>
    </comment>
    <comment ref="A350" authorId="0" shapeId="0">
      <text>
        <r>
          <rPr>
            <sz val="10"/>
            <color rgb="FF000000"/>
            <rFont val="Arial"/>
            <family val="2"/>
          </rPr>
          <t>======
ID#AAAANS_slJQ
    (2021-07-14 22:00:11)
Cambio de gobierno, legislación, políticas públicas, regulación, falta de continuidad de los programas establecidos.</t>
        </r>
      </text>
    </comment>
    <comment ref="A351" authorId="0" shapeId="0">
      <text>
        <r>
          <rPr>
            <sz val="10"/>
            <color rgb="FF000000"/>
            <rFont val="Arial"/>
            <family val="2"/>
          </rPr>
          <t>======
ID#AAAANS_slJw
    (2021-07-14 22:00:11)
Normatividad externa (leyes, decretos, ordenanzas y acuerdos), cambios legales y normativos que pueden afectar la misión y visión de la entidad.</t>
        </r>
      </text>
    </comment>
    <comment ref="A352" authorId="0" shapeId="0">
      <text>
        <r>
          <rPr>
            <sz val="10"/>
            <color rgb="FF000000"/>
            <rFont val="Arial"/>
            <family val="2"/>
          </rPr>
          <t>======
ID#AAAANS_slIQ
    (2021-07-14 22:00:11)
Relacionamiento de la entidad con las partes interesadas: CARs, comunidades, entidades departamentales, municipales, ONGs, instituciones y grupos al margen de la demografía, responsabilidad social, orden público, también hace parte el orden público.</t>
        </r>
      </text>
    </comment>
    <comment ref="A353" authorId="0" shapeId="0">
      <text>
        <r>
          <rPr>
            <sz val="10"/>
            <color rgb="FF000000"/>
            <rFont val="Arial"/>
            <family val="2"/>
          </rPr>
          <t>======
ID#AAAANS_slIw
    (2021-07-14 22:00:11)
Avances en tecnología, acceso a sistemas de información externos, gobierno en línea.</t>
        </r>
      </text>
    </comment>
    <comment ref="A354" authorId="0" shapeId="0">
      <text>
        <r>
          <rPr>
            <sz val="10"/>
            <color rgb="FF000000"/>
            <rFont val="Arial"/>
            <family val="2"/>
          </rPr>
          <t>======
ID#AAAANS_slJA
    (2021-07-14 22:00:11)
Emisiones y residuos, energía, catástrofes naturales, desarrollo sostenible.</t>
        </r>
      </text>
    </comment>
    <comment ref="A355" authorId="0" shapeId="0">
      <text>
        <r>
          <rPr>
            <sz val="10"/>
            <color rgb="FF000000"/>
            <rFont val="Arial"/>
            <family val="2"/>
          </rPr>
          <t>======
ID#AAAANS_slIg
    (2021-07-14 22:00:11)
Otro Factor interno no identificado en el listado pero que puede estar presente en el contexto.</t>
        </r>
      </text>
    </comment>
    <comment ref="A525" authorId="0" shapeId="0">
      <text>
        <r>
          <rPr>
            <sz val="10"/>
            <color rgb="FF000000"/>
            <rFont val="Arial"/>
            <family val="2"/>
          </rPr>
          <t>======
ID#AAAANGMbdkA
    (2021-07-12 23:31:23)
Diligencie la DT Y AP
	-Nohora Isabel</t>
        </r>
      </text>
    </comment>
    <comment ref="B525" authorId="0" shapeId="0">
      <text>
        <r>
          <rPr>
            <sz val="10"/>
            <color rgb="FF000000"/>
            <rFont val="Arial"/>
            <family val="2"/>
          </rPr>
          <t>======
ID#AAAANGMbdkE
    (2021-07-12 23:31:23)
Diligencia solo para las DT y AP</t>
        </r>
      </text>
    </comment>
    <comment ref="A560" authorId="0" shapeId="0">
      <text>
        <r>
          <rPr>
            <sz val="10"/>
            <color rgb="FF000000"/>
            <rFont val="Arial"/>
            <family val="2"/>
          </rPr>
          <t>======
ID#AAAAMfhfBDg
    (2020-07-10 00:37:58)
Seleccione el proceso. Aplica para el nivel central
	-Nohora Isabel</t>
        </r>
      </text>
    </comment>
    <comment ref="B560" authorId="0" shapeId="0">
      <text>
        <r>
          <rPr>
            <sz val="10"/>
            <color rgb="FF000000"/>
            <rFont val="Arial"/>
            <family val="2"/>
          </rPr>
          <t>======
ID#AAAAMfhfBCo
    (2020-07-10 00:37:58)
Selección del proceso para análisis del contexto.</t>
        </r>
      </text>
    </comment>
    <comment ref="A564" authorId="0" shapeId="0">
      <text>
        <r>
          <rPr>
            <sz val="10"/>
            <color rgb="FF000000"/>
            <rFont val="Arial"/>
            <family val="2"/>
          </rPr>
          <t>======
ID#AAAAMfhfBDU
    (2020-07-10 00:37:58)
Diligencie la DT Y AP
	-Nohora Isabel</t>
        </r>
      </text>
    </comment>
    <comment ref="B564" authorId="0" shapeId="0">
      <text>
        <r>
          <rPr>
            <sz val="10"/>
            <color rgb="FF000000"/>
            <rFont val="Arial"/>
            <family val="2"/>
          </rPr>
          <t>======
ID#AAAAMfhfBCU
    (2020-07-10 00:37:58)
Diligencia solo para las DT y AP</t>
        </r>
      </text>
    </comment>
    <comment ref="B567" authorId="0" shapeId="0">
      <text>
        <r>
          <rPr>
            <sz val="10"/>
            <color rgb="FF000000"/>
            <rFont val="Arial"/>
            <family val="2"/>
          </rPr>
          <t>======
ID#AAAAMfhfBCA
    (2020-07-10 00:37:58)
Aquellas características propias de PNN, que le facilitan o favorecen el logro de los objetivos del plan Estrategico institucional y de los procesos .(ventajas competitivas)</t>
        </r>
      </text>
    </comment>
    <comment ref="C567" authorId="0" shapeId="0">
      <text>
        <r>
          <rPr>
            <sz val="10"/>
            <color rgb="FF000000"/>
            <rFont val="Arial"/>
            <family val="2"/>
          </rPr>
          <t>======
ID#AAAAMfhfBDY
    (2020-07-10 00:37:58)
Aquellas características propias de PNN, que constituyen obstáculos internos al logro de los objetivos del plan Estratégico institucional y de los proceso.</t>
        </r>
      </text>
    </comment>
    <comment ref="A568" authorId="0" shapeId="0">
      <text>
        <r>
          <rPr>
            <sz val="10"/>
            <color rgb="FF000000"/>
            <rFont val="Arial"/>
            <family val="2"/>
          </rPr>
          <t>======
ID#AAAAMfhfBBk
    (2020-07-10 00:37:58)
Competencia del personal, disponibilidad del personal, seguridad y salud ocupacional.</t>
        </r>
      </text>
    </comment>
    <comment ref="A569" authorId="0" shapeId="0">
      <text>
        <r>
          <rPr>
            <sz val="10"/>
            <color rgb="FF000000"/>
            <rFont val="Arial"/>
            <family val="2"/>
          </rPr>
          <t>======
ID#AAAAMfhfBC4
    (2020-07-10 00:37:58)
Capacidad, diseño, ejecución, proveedores, entradas, salidas, gestión del conocimiento dentro de la entidad.</t>
        </r>
      </text>
    </comment>
    <comment ref="A570" authorId="0" shapeId="0">
      <text>
        <r>
          <rPr>
            <sz val="10"/>
            <color rgb="FF000000"/>
            <rFont val="Arial"/>
            <family val="2"/>
          </rPr>
          <t>======
ID#AAAAMfhfBBQ
    (2020-07-10 00:37:58)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71" authorId="0" shapeId="0">
      <text>
        <r>
          <rPr>
            <sz val="10"/>
            <color rgb="FF000000"/>
            <rFont val="Arial"/>
            <family val="2"/>
          </rPr>
          <t>======
ID#AAAAMfhfBDE
    (2020-07-10 00:37:58)
Lineamientos en cuanto a la planeación estratégica de la entidad, estructura organizacional, seguimiento de las metas y objetivos institucionales, informes de gestión.</t>
        </r>
      </text>
    </comment>
    <comment ref="A572" authorId="0" shapeId="0">
      <text>
        <r>
          <rPr>
            <sz val="10"/>
            <color rgb="FF000000"/>
            <rFont val="Arial"/>
            <family val="2"/>
          </rPr>
          <t>======
ID#AAAAMfhfBDM
    (2020-07-10 00:37:58)
Canales utilizados y su efectividad, flujo de información necesaria para el desarrollo de las operaciones.</t>
        </r>
      </text>
    </comment>
    <comment ref="A573" authorId="0" shapeId="0">
      <text>
        <r>
          <rPr>
            <sz val="10"/>
            <color rgb="FF000000"/>
            <rFont val="Arial"/>
            <family val="2"/>
          </rPr>
          <t>======
ID#AAAAMfhfBB8
    (2020-07-10 00:37:58)
Presupuesto de funcionamiento, recursos de inversión, infraestructura, capacidad instalada.</t>
        </r>
      </text>
    </comment>
    <comment ref="A574" authorId="0" shapeId="0">
      <text>
        <r>
          <rPr>
            <sz val="10"/>
            <color rgb="FF000000"/>
            <rFont val="Arial"/>
            <family val="2"/>
          </rPr>
          <t>======
ID#AAAAMfhfBCc
    (2020-07-10 00:37:58)
Otro Factor interno no identificado en el listado pero que puede estar presente en el contexto.</t>
        </r>
      </text>
    </comment>
    <comment ref="B576" authorId="0" shapeId="0">
      <text>
        <r>
          <rPr>
            <sz val="10"/>
            <color rgb="FF000000"/>
            <rFont val="Arial"/>
            <family val="2"/>
          </rPr>
          <t>======
ID#AAAAMfhfBDA
    (2020-07-10 00:37:58)
Aquellas características propias de PNN, que le facilitan o favorecen el logro de los objetivos del plan Estrategico institucional y de los procesos .(ventajas competitivas)</t>
        </r>
      </text>
    </comment>
    <comment ref="C576" authorId="0" shapeId="0">
      <text>
        <r>
          <rPr>
            <sz val="10"/>
            <color rgb="FF000000"/>
            <rFont val="Arial"/>
            <family val="2"/>
          </rPr>
          <t>======
ID#AAAAMfhfBCQ
    (2020-07-10 00:37:58)
Aquellas características propias de PNN, que constituyen obstáculos internos al logro de los objetivos del plan Estratégico institucional y de los proceso.</t>
        </r>
      </text>
    </comment>
    <comment ref="A577" authorId="0" shapeId="0">
      <text>
        <r>
          <rPr>
            <sz val="10"/>
            <color rgb="FF000000"/>
            <rFont val="Arial"/>
            <family val="2"/>
          </rPr>
          <t>======
ID#AAAAMfhfBCs
    (2020-07-10 00:37:58)
Claridad en la descripción del alcance y objetivo del proceso.</t>
        </r>
      </text>
    </comment>
    <comment ref="A578" authorId="0" shapeId="0">
      <text>
        <r>
          <rPr>
            <sz val="10"/>
            <color rgb="FF000000"/>
            <rFont val="Arial"/>
            <family val="2"/>
          </rPr>
          <t>======
ID#AAAAMfhfBBo
    (2020-07-10 00:37:58)
Relación precisa con otros procesos en cuanto a insumos, proveedores, productos, usuarios o clientes.</t>
        </r>
      </text>
    </comment>
    <comment ref="A579" authorId="0" shapeId="0">
      <text>
        <r>
          <rPr>
            <sz val="10"/>
            <color rgb="FF000000"/>
            <rFont val="Arial"/>
            <family val="2"/>
          </rPr>
          <t>======
ID#AAAAMfhfBC8
    (2020-07-10 00:37:58)
Procesos que determinan lineamientos necesarios para el desarrollo de todos los procesos de la entidad.</t>
        </r>
      </text>
    </comment>
    <comment ref="A580" authorId="0" shapeId="0">
      <text>
        <r>
          <rPr>
            <sz val="10"/>
            <color rgb="FF000000"/>
            <rFont val="Arial"/>
            <family val="2"/>
          </rPr>
          <t>======
ID#AAAAMfhfBBE
    (2020-07-10 00:37:58)
Pertinencia en los procedimientos que desarrollan los procesos.</t>
        </r>
      </text>
    </comment>
    <comment ref="A581" authorId="0" shapeId="0">
      <text>
        <r>
          <rPr>
            <sz val="10"/>
            <color rgb="FF000000"/>
            <rFont val="Arial"/>
            <family val="2"/>
          </rPr>
          <t>======
ID#AAAAMfhfBCg
    (2020-07-10 00:37:58)
Grado de autoridad y responsabilidad de los funcionarios frente al proceso.</t>
        </r>
      </text>
    </comment>
    <comment ref="A582" authorId="0" shapeId="0">
      <text>
        <r>
          <rPr>
            <sz val="10"/>
            <color rgb="FF000000"/>
            <rFont val="Arial"/>
            <family val="2"/>
          </rPr>
          <t>======
ID#AAAAMfhfBBg
    (2020-07-10 00:37:58)
Efectividad en los flujos de información determinados en la interacción de los procesos.</t>
        </r>
      </text>
    </comment>
    <comment ref="A583" authorId="0" shapeId="0">
      <text>
        <r>
          <rPr>
            <sz val="10"/>
            <color rgb="FF000000"/>
            <rFont val="Arial"/>
            <family val="2"/>
          </rPr>
          <t>======
ID#AAAAMfhfBB0
Microsoft Office User    (2020-07-10 00:37:58)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4" authorId="0" shapeId="0">
      <text>
        <r>
          <rPr>
            <sz val="10"/>
            <color rgb="FF000000"/>
            <rFont val="Arial"/>
            <family val="2"/>
          </rPr>
          <t>======
ID#AAAAMfhfBCY
    (2020-07-10 00:37:58)
Otro Factor interno no identificado en el listado pero que puede estar presente en el contexto.</t>
        </r>
      </text>
    </comment>
    <comment ref="B586" authorId="0" shapeId="0">
      <text>
        <r>
          <rPr>
            <sz val="10"/>
            <color rgb="FF000000"/>
            <rFont val="Arial"/>
            <family val="2"/>
          </rPr>
          <t>======
ID#AAAAMfhfBCM
    (2020-07-10 00:37:58)
Son aquellas situaciones que se presentan en el entorno de PNN y que podrían favorecer el logro de los objetivos del Plan Estratégico Institucional y de los procesos.</t>
        </r>
      </text>
    </comment>
    <comment ref="C586" authorId="0" shapeId="0">
      <text>
        <r>
          <rPr>
            <sz val="10"/>
            <color rgb="FF000000"/>
            <rFont val="Arial"/>
            <family val="2"/>
          </rPr>
          <t>======
ID#AAAAMfhfBBI
    (2020-07-10 00:37:58)
Aquellas situaciones que se presentan en el entorno de PNN y que podrían afectar negativamente, las posibilidades de logro de los objetivos del Plan Estratégico Institucional y de los procesos</t>
        </r>
      </text>
    </comment>
    <comment ref="A587" authorId="0" shapeId="0">
      <text>
        <r>
          <rPr>
            <sz val="10"/>
            <color rgb="FF000000"/>
            <rFont val="Arial"/>
            <family val="2"/>
          </rPr>
          <t>======
ID#AAAAMfhfBCw
    (2020-07-10 00:37:58)
Disminución del presupuesto por prioridades del gobierno, austeridad del gastos, disponibilidad de capital, liquidez, mercados financieros, desempleo, competencia.</t>
        </r>
      </text>
    </comment>
    <comment ref="A588" authorId="0" shapeId="0">
      <text>
        <r>
          <rPr>
            <sz val="10"/>
            <color rgb="FF000000"/>
            <rFont val="Arial"/>
            <family val="2"/>
          </rPr>
          <t>======
ID#AAAAMfhfBCI
    (2020-07-10 00:37:58)
Cambio de gobierno, legislación, políticas públicas, regulación, falta de continuidad de los programas establecidos.</t>
        </r>
      </text>
    </comment>
    <comment ref="A589" authorId="0" shapeId="0">
      <text>
        <r>
          <rPr>
            <sz val="10"/>
            <color rgb="FF000000"/>
            <rFont val="Arial"/>
            <family val="2"/>
          </rPr>
          <t>======
ID#AAAAMfhfBBw
    (2020-07-10 00:37:58)
Normatividad externa (leyes, decretos, ordenanzas y acuerdos), cambios legales y normativos que pueden afectar la misión y visión de la entidad.</t>
        </r>
      </text>
    </comment>
    <comment ref="A590" authorId="0" shapeId="0">
      <text>
        <r>
          <rPr>
            <sz val="10"/>
            <color rgb="FF000000"/>
            <rFont val="Arial"/>
            <family val="2"/>
          </rPr>
          <t>======
ID#AAAAMfhfBC0
    (2020-07-10 00:37:58)
Relacionamiento de la entidad con las partes interesadas: CARs, comunidades, entidades departamentales, municipales, ONGs, instituciones y grupos al margen de la demografía, responsabilidad social, orden público, también hace parte el orden público.</t>
        </r>
      </text>
    </comment>
    <comment ref="A591" authorId="0" shapeId="0">
      <text>
        <r>
          <rPr>
            <sz val="10"/>
            <color rgb="FF000000"/>
            <rFont val="Arial"/>
            <family val="2"/>
          </rPr>
          <t>======
ID#AAAAMfhfBBs
    (2020-07-10 00:37:58)
Avances en tecnología, acceso a sistemas de información externos, gobierno en línea.</t>
        </r>
      </text>
    </comment>
    <comment ref="A592" authorId="0" shapeId="0">
      <text>
        <r>
          <rPr>
            <sz val="10"/>
            <color rgb="FF000000"/>
            <rFont val="Arial"/>
            <family val="2"/>
          </rPr>
          <t>======
ID#AAAAMfhfBCE
    (2020-07-10 00:37:58)
Emisiones y residuos, energía, catástrofes naturales, desarrollo sostenible.</t>
        </r>
      </text>
    </comment>
    <comment ref="A593" authorId="0" shapeId="0">
      <text>
        <r>
          <rPr>
            <sz val="10"/>
            <color rgb="FF000000"/>
            <rFont val="Arial"/>
            <family val="2"/>
          </rPr>
          <t>======
ID#AAAAMfhfBBM
    (2020-07-10 00:37:58)
Otro Factor interno no identificado en el listado pero que puede estar presente en el contexto.</t>
        </r>
      </text>
    </comment>
  </commentList>
  <extLst>
    <ext xmlns:r="http://schemas.openxmlformats.org/officeDocument/2006/relationships" uri="GoogleSheetsCustomDataVersion1">
      <go:sheetsCustomData xmlns:go="http://customooxmlschemas.google.com/" r:id="rId1" roundtripDataSignature="AMtx7mixMFTfL/8K0WKbyAFOlBGsxYpZPw=="/>
    </ext>
  </extLst>
</comments>
</file>

<file path=xl/comments2.xml><?xml version="1.0" encoding="utf-8"?>
<comments xmlns="http://schemas.openxmlformats.org/spreadsheetml/2006/main">
  <authors>
    <author/>
  </authors>
  <commentList>
    <comment ref="Q8" authorId="0" shapeId="0">
      <text>
        <r>
          <rPr>
            <sz val="10"/>
            <color rgb="FF000000"/>
            <rFont val="Arial"/>
            <family val="2"/>
          </rPr>
          <t>======
ID#AAAAMfhfBDc
Seleccionar teniendo en cuenta que la numeración correpsonde a    (2021-03-02 00:37:08)
5 Casi seguro  
4 Probable 
3 Posible 
2 Improbable 
1 Rara vez</t>
        </r>
      </text>
    </comment>
    <comment ref="AD8" authorId="0" shapeId="0">
      <text>
        <r>
          <rPr>
            <sz val="10"/>
            <color rgb="FF000000"/>
            <rFont val="Arial"/>
            <family val="2"/>
          </rPr>
          <t>======
ID#AAAAMfhfBBY
Teniendo en cuenta la clasificación obtenida en la columna AC, seleccionar según los siguientes rangos    (2021-03-02 00:37:08)
Fuerte: entre 96 y 100
Moderado: entre 86 y 95
Débil: entre 0 y 85</t>
        </r>
      </text>
    </comment>
    <comment ref="AE8" authorId="0" shapeId="0">
      <text>
        <r>
          <rPr>
            <sz val="10"/>
            <color rgb="FF000000"/>
            <rFont val="Arial"/>
            <family val="2"/>
          </rPr>
          <t>======
ID#AAAAMfhfBDQ
Seleccionar teniendo en cuenta    (2021-03-02 00:37:08)
Fuerte 
El control se ejecuta de manera consistente por parte del responsable. 
Moderado 
El control se ejecuta algunas veces por parte del responsable. 
Débil 
El control no se ejecuta por parte del responsable.</t>
        </r>
      </text>
    </comment>
    <comment ref="AF8" authorId="0" shapeId="0">
      <text>
        <r>
          <rPr>
            <sz val="10"/>
            <color rgb="FF000000"/>
            <rFont val="Arial"/>
            <family val="2"/>
          </rPr>
          <t>======
ID#AAAAMfhfBDI
Corresponde a la suma del rando calificación del diseño  (columna AD) con la calificación de la ejecución (Columna AE), según sea el caso    (2021-03-02 00:37:08)
Fuerte + Fuerte: Fuerte
Fuerte + Moderado: Moderado
Moderado + Débil: Débil
Fuerte +  Débil: Débil</t>
        </r>
      </text>
    </comment>
    <comment ref="AG8" authorId="0" shapeId="0">
      <text>
        <r>
          <rPr>
            <sz val="10"/>
            <color rgb="FF000000"/>
            <rFont val="Arial"/>
            <family val="2"/>
          </rPr>
          <t>======
ID#AAAAMfhfBBc
Seleccionar teniendo en cuenta el resultado obtenido en la columna AF el número correspondiente    (2021-03-02 00:37:08)
Fuerte: 100
Moderado: 50
Débil: 0</t>
        </r>
      </text>
    </comment>
    <comment ref="AI8" authorId="0" shapeId="0">
      <text>
        <r>
          <rPr>
            <sz val="10"/>
            <color rgb="FF000000"/>
            <rFont val="Arial"/>
            <family val="2"/>
          </rPr>
          <t>======
ID#AAAAMfhfBDk
Microsoft Office User    (2021-03-02 00:37:08)
Corresponde al valor de los promedios de todos los controles en un riesgo, es decir el promedio de la columna anterior (AH) obtenido para un solo riesgo. Por ejemplo si se tiene dos controles para un riesgo, donde el primer promedio es 100 y el segundo es 57,5 esta columna corresponde al promedio de los dos , es decir el resultados es: 78,75.
Nota: Se recomienda emplear la Fórmula: =PROMEDIO(Seleccionada las filas de la columna AH).</t>
        </r>
      </text>
    </comment>
    <comment ref="AJ8" authorId="0" shapeId="0">
      <text>
        <r>
          <rPr>
            <sz val="10"/>
            <color rgb="FF000000"/>
            <rFont val="Arial"/>
            <family val="2"/>
          </rPr>
          <t>======
ID#AAAAMfhfBBU
Seleccione de la lista desplegable teniendo en cuenta el resultado de la columna anterior (AJ) en los siguientes rangos    (2021-03-02 00:37:08)
Fuerte: 100
Moderado: Entre 99 y 50
Débil: entre 49 a 0</t>
        </r>
      </text>
    </comment>
  </commentList>
  <extLst>
    <ext xmlns:r="http://schemas.openxmlformats.org/officeDocument/2006/relationships" uri="GoogleSheetsCustomDataVersion1">
      <go:sheetsCustomData xmlns:go="http://customooxmlschemas.google.com/" r:id="rId1" roundtripDataSignature="AMtx7mjvI3si1AICjl1ILwuFvluxiLcY6A=="/>
    </ext>
  </extLst>
</comments>
</file>

<file path=xl/comments3.xml><?xml version="1.0" encoding="utf-8"?>
<comments xmlns="http://schemas.openxmlformats.org/spreadsheetml/2006/main">
  <authors>
    <author/>
  </authors>
  <commentList>
    <comment ref="J133" authorId="0" shapeId="0">
      <text>
        <r>
          <rPr>
            <sz val="10"/>
            <color rgb="FF000000"/>
            <rFont val="Arial"/>
            <family val="2"/>
          </rPr>
          <t>======
ID#AAAANGMbdj8
Microsoft Office User    (2021-07-12 23:31:23)
Nivel del riesgo en letras (Moderado, mayor, catastrófico)</t>
        </r>
      </text>
    </comment>
    <comment ref="D303" authorId="0" shapeId="0">
      <text>
        <r>
          <rPr>
            <sz val="10"/>
            <color rgb="FF000000"/>
            <rFont val="Arial"/>
            <family val="2"/>
          </rPr>
          <t>======
ID#AAAANS_slI4
Microsoft Office User    (2021-07-14 22:00:11)
Nivel del riesgo en letras (Moderado, mayor, catastrófico)</t>
        </r>
      </text>
    </comment>
    <comment ref="D512" authorId="0" shapeId="0">
      <text>
        <r>
          <rPr>
            <sz val="10"/>
            <color rgb="FF000000"/>
            <rFont val="Arial"/>
            <family val="2"/>
          </rPr>
          <t>======
ID#AAAAMfhfBB4
Microsoft Office User    (2020-07-10 00:37:58)
Nivel del riesgo en letras (Moderado, mayor, catastrófico)</t>
        </r>
      </text>
    </comment>
  </commentList>
  <extLst>
    <ext xmlns:r="http://schemas.openxmlformats.org/officeDocument/2006/relationships" uri="GoogleSheetsCustomDataVersion1">
      <go:sheetsCustomData xmlns:go="http://customooxmlschemas.google.com/" r:id="rId1" roundtripDataSignature="AMtx7miQlyVbiTfPEPtdrn/oVAlgL/bbuw=="/>
    </ext>
  </extLst>
</comments>
</file>

<file path=xl/comments4.xml><?xml version="1.0" encoding="utf-8"?>
<comments xmlns="http://schemas.openxmlformats.org/spreadsheetml/2006/main">
  <authors>
    <author/>
  </authors>
  <commentList>
    <comment ref="A5" authorId="0" shapeId="0">
      <text>
        <r>
          <rPr>
            <sz val="10"/>
            <color rgb="FF000000"/>
            <rFont val="Arial"/>
            <family val="2"/>
          </rPr>
          <t>======
ID#AAAAMfhfBCk
Microsoft Office User    (2021-03-02 00:37:08)
Fecha en la cual se recibio por orfeo o correo electrónico el mpa de riesgos final</t>
        </r>
      </text>
    </comment>
  </commentList>
  <extLst>
    <ext xmlns:r="http://schemas.openxmlformats.org/officeDocument/2006/relationships" uri="GoogleSheetsCustomDataVersion1">
      <go:sheetsCustomData xmlns:go="http://customooxmlschemas.google.com/" r:id="rId1" roundtripDataSignature="AMtx7mjF6xveVL83fp6b4oH+0Wlx+EBqnQ=="/>
    </ext>
  </extLst>
</comments>
</file>

<file path=xl/sharedStrings.xml><?xml version="1.0" encoding="utf-8"?>
<sst xmlns="http://schemas.openxmlformats.org/spreadsheetml/2006/main" count="14463" uniqueCount="4398">
  <si>
    <t>DEPENDENCIA</t>
  </si>
  <si>
    <t>CLASIFICACIÓN DEL RIESGO</t>
  </si>
  <si>
    <t>Comunicaciones</t>
  </si>
  <si>
    <t>Estratégico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</si>
  <si>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</si>
  <si>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 xml:space="preserve">Probabilidad </t>
  </si>
  <si>
    <t>Oficina Asesora Juridica</t>
  </si>
  <si>
    <t xml:space="preserve">Imagen </t>
  </si>
  <si>
    <t xml:space="preserve">Estan relacionados con la percepción y la confianza por parte de  la ciudadania hacia la institución </t>
  </si>
  <si>
    <t xml:space="preserve">Impacto </t>
  </si>
  <si>
    <t>Oficina Asesora Planeación</t>
  </si>
  <si>
    <t>Operativo</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</si>
  <si>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</si>
  <si>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 xml:space="preserve">Subdirecciòn de Evaluación y Seguimiento </t>
  </si>
  <si>
    <t>Financiero</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</si>
  <si>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</si>
  <si>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 xml:space="preserve">Subdirección  Instrumentos, permisos y trámites ambientales  </t>
  </si>
  <si>
    <t>Cumplimiento</t>
  </si>
  <si>
    <t>Se asocian con la capacidad de la entidad para cumplir con los requisitos legales, contractuales, de ética pública y en general con su compromiso ante la comunidad.</t>
  </si>
  <si>
    <t xml:space="preserve">Subdirección Administrativa y Financiera </t>
  </si>
  <si>
    <t>Tecnología</t>
  </si>
  <si>
    <t>Se asocian con la capacidad de la Entidad para que la tecnología
disponible satisfaga las necesidades actuales y futuras de la entidad y soporte el
cumplimiento de la misión.</t>
  </si>
  <si>
    <t xml:space="preserve">Corrupción </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</si>
  <si>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</si>
  <si>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</si>
  <si>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</si>
  <si>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</si>
  <si>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</si>
  <si>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</si>
  <si>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</si>
  <si>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</si>
  <si>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</si>
  <si>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</si>
  <si>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</si>
  <si>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</si>
  <si>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</si>
  <si>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</si>
  <si>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</si>
  <si>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</si>
  <si>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</si>
  <si>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</si>
  <si>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</si>
  <si>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</si>
  <si>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</si>
  <si>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</si>
  <si>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</si>
  <si>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</si>
  <si>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</si>
  <si>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</si>
  <si>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</si>
  <si>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</si>
  <si>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 xml:space="preserve">CONTEXTO </t>
  </si>
  <si>
    <t>Código: DE_FO_02</t>
  </si>
  <si>
    <t>Versión: 14</t>
  </si>
  <si>
    <t>Fecha vigencia: 23/06/2020</t>
  </si>
  <si>
    <t xml:space="preserve">PROCESO </t>
  </si>
  <si>
    <t>AUTORIDAD AMBIENTAL</t>
  </si>
  <si>
    <t>FECHA DE ACTUALIZACIÓN DEL CONTEXTO</t>
  </si>
  <si>
    <t>DIRECCIÓN TERRITORIAL/AP</t>
  </si>
  <si>
    <t>N.A.</t>
  </si>
  <si>
    <t xml:space="preserve">CONTEXTO INTERNO </t>
  </si>
  <si>
    <t>Factor</t>
  </si>
  <si>
    <t>Fortalezas</t>
  </si>
  <si>
    <t>Debilidades</t>
  </si>
  <si>
    <t>Personal</t>
  </si>
  <si>
    <t>Personal competente y comprometido para la ejecución de las actividades del proceso.</t>
  </si>
  <si>
    <t>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Posible desconocimiento de la documentación, lineamientos y normatividad relacionados con conflicto de Intereses.</t>
  </si>
  <si>
    <t xml:space="preserve">Procesos </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</si>
  <si>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</si>
  <si>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</si>
  <si>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</si>
  <si>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</si>
  <si>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Estratégicos</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</si>
  <si>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</si>
  <si>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 xml:space="preserve">Comunicación interna </t>
  </si>
  <si>
    <t>Existen canales de comunicación interna fluidos que permiten el óptimo de las actividades que están en cabeza del proceso.</t>
  </si>
  <si>
    <t>Debilidad de comunicación interna que dificultan el seguimiento a los trámites ambientales y proceso sancionatorios en todos los niveles de gestión, asi como interpretación normativa en los diferentes niveles de gestión</t>
  </si>
  <si>
    <t>Financieros</t>
  </si>
  <si>
    <t>Debilidad del proceso en cuanto a recursos para organziación de espacios de trabajo, seguimiento de los trámites y de procesos sancionatorios</t>
  </si>
  <si>
    <t>Otro</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</si>
  <si>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</si>
  <si>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</si>
  <si>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CONTEXTO DEL PROCESO</t>
  </si>
  <si>
    <t>Diseño del proceso</t>
  </si>
  <si>
    <t>Coordinación del proceso de forma integral en relación a los temas de PVC, Sancionatorios, riesgos públicos, emergencias y desastres naturales, para el ejercicio de Autoridad Ambiental.</t>
  </si>
  <si>
    <t>Interacción con otros procesos</t>
  </si>
  <si>
    <t>Transversalidad</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</si>
  <si>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</si>
  <si>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</si>
  <si>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Procesos Asociados</t>
  </si>
  <si>
    <t>Responsables del proceso</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</si>
  <si>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</si>
  <si>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</si>
  <si>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Comunicación entre los procesos</t>
  </si>
  <si>
    <t>La comunicación para la evaluación de la efectividad de los indicadores asociados la autoridad ambiental y adminsitración y manejo, sea de manera más periodica.</t>
  </si>
  <si>
    <t>Activos de seguridad digital del proceso</t>
  </si>
  <si>
    <t xml:space="preserve">No se cuenta conectividad óptima para el aceeso a las plataformas para la obtención imágenes satelitáles con un nivel de detalle que pueda responder a las necesidades del proceso.  </t>
  </si>
  <si>
    <t xml:space="preserve">CONTEXTO EXTERNO </t>
  </si>
  <si>
    <t xml:space="preserve">Oportunidades </t>
  </si>
  <si>
    <t xml:space="preserve">Amenazas </t>
  </si>
  <si>
    <t>Económicos y Financieros</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</si>
  <si>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</si>
  <si>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</si>
  <si>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 xml:space="preserve">Político </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</si>
  <si>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</si>
  <si>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</si>
  <si>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t>Legal y Reglamentarios</t>
  </si>
  <si>
    <r>
      <rPr>
        <sz val="11"/>
        <color rgb="FF000000"/>
        <rFont val="Arial Narrow"/>
        <family val="2"/>
      </rPr>
      <t>Aumento de la normatividad aplicable por la entidad en respuesta a la emergencia sanitaria por COVID-19.</t>
    </r>
    <r>
      <rPr>
        <sz val="11"/>
        <color rgb="FFFF0000"/>
        <rFont val="Arial Narrow"/>
        <family val="2"/>
      </rPr>
      <t xml:space="preserve">
</t>
    </r>
    <r>
      <rPr>
        <sz val="11"/>
        <color rgb="FF000000"/>
        <rFont val="Arial Narrow"/>
        <family val="2"/>
      </rPr>
      <t xml:space="preserve">
Requerimientos recibidos en la entidad por visitas de inspección por parte de las entidades de control en temas ambientales.
</t>
    </r>
    <r>
      <rPr>
        <sz val="11"/>
        <color rgb="FFFF0000"/>
        <rFont val="Arial Narrow"/>
        <family val="2"/>
      </rPr>
      <t xml:space="preserve">
</t>
    </r>
    <r>
      <rPr>
        <sz val="11"/>
        <color rgb="FF000000"/>
        <rFont val="Arial Narrow"/>
        <family val="2"/>
      </rPr>
      <t>Cambios en requisitos legales en temas ambientales para las sede de nivel central y direcciones territorial a los que la entidad no pueda dar respuesta oportuna.</t>
    </r>
    <r>
      <rPr>
        <sz val="11"/>
        <color rgb="FFFF0000"/>
        <rFont val="Arial Narrow"/>
        <family val="2"/>
      </rPr>
      <t xml:space="preserve">
</t>
    </r>
    <r>
      <rPr>
        <sz val="11"/>
        <color rgb="FF000000"/>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</si>
  <si>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Social y culturales</t>
  </si>
  <si>
    <t>Presiones asociadas a la presecia de grupos al margen de la ley y actividades ilícitas en la Aps.
Falta mejorar la articulación para el ejericio coordinado de autoridad ambiental en AP con situación de Comanejo.</t>
  </si>
  <si>
    <t>Tecnológicos</t>
  </si>
  <si>
    <t>Aumento en la debilidad de la conectividad de algunas áreas protegidas debido a los prestadores del servicio de internet, evidenciado en la emergencia santinaria por COVID-19.</t>
  </si>
  <si>
    <t xml:space="preserve">Ambientales </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</si>
  <si>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</si>
  <si>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</si>
  <si>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</si>
  <si>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</si>
  <si>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ADMINISTRACIÓN Y MANEJO DEL SISTEMA DE PARQUES NACIONALES NATURALES</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</si>
  <si>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</si>
  <si>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t>Procesos</t>
  </si>
  <si>
    <r>
      <rPr>
        <sz val="11"/>
        <color rgb="FF000000"/>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</si>
  <si>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rPr>
        <sz val="11"/>
        <color rgb="FF000000"/>
        <rFont val="Arial Narrow"/>
        <family val="2"/>
      </rPr>
      <t>Fallas en la comunicación entre los diferentes procesos de la entidad.
Las entradas y salidas de algunos procesos, no interactuan de manera efectiva.
Poca c</t>
    </r>
    <r>
      <rPr>
        <sz val="11"/>
        <color rgb="FF000000"/>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</si>
  <si>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</si>
  <si>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</si>
  <si>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rPr>
        <sz val="11"/>
        <color rgb="FF000000"/>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</si>
  <si>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t xml:space="preserve">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
</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</si>
  <si>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</si>
  <si>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</si>
  <si>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</si>
  <si>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</si>
  <si>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</si>
  <si>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</si>
  <si>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 xml:space="preserve">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t>
  </si>
  <si>
    <t>Trabajo articulado entre los lideres de proceso, la Oficina Asesora de Planeaciòn y demàs dependencias de la entidad en el marco de la actualizaciòn del modelo integrado de planeación y gestiòn.</t>
  </si>
  <si>
    <r>
      <rPr>
        <sz val="11"/>
        <color rgb="FF000000"/>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family val="2"/>
      </rPr>
      <t>algunos</t>
    </r>
    <r>
      <rPr>
        <sz val="11"/>
        <color rgb="FF000000"/>
        <rFont val="Arial Narrow"/>
        <family val="2"/>
      </rPr>
      <t xml:space="preserve"> procesos de la entidad.</t>
    </r>
  </si>
  <si>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</si>
  <si>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</si>
  <si>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</si>
  <si>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</si>
  <si>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</si>
  <si>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</si>
  <si>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</si>
  <si>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</si>
  <si>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r>
      <rPr>
        <sz val="11"/>
        <color rgb="FF000000"/>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</si>
  <si>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</si>
  <si>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t>Político</t>
  </si>
  <si>
    <r>
      <rPr>
        <sz val="11"/>
        <color rgb="FF000000"/>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</si>
  <si>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</si>
  <si>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</si>
  <si>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</si>
  <si>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</si>
  <si>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</si>
  <si>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rPr>
        <sz val="11"/>
        <color rgb="FF000000"/>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</si>
  <si>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</si>
  <si>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</si>
  <si>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</si>
  <si>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r>
      <rPr>
        <sz val="11"/>
        <color rgb="FF000000"/>
        <rFont val="Arial Narrow"/>
        <family val="2"/>
      </rP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</si>
  <si>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t>Otros</t>
  </si>
  <si>
    <r>
      <rPr>
        <sz val="11"/>
        <color rgb="FF000000"/>
        <rFont val="Arial Narrow"/>
        <family val="2"/>
      </rPr>
      <t>Buen relacionamiento con otras entidades adscritas al sector ambiente a escala nacional, regional y local. 
Espacios de trabajo en instancias de coordinación como las burbujas ambientales</t>
    </r>
    <r>
      <rPr>
        <sz val="11"/>
        <color rgb="FF339966"/>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</si>
  <si>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</si>
  <si>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CONTROL DISCIPLINARIO</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</si>
  <si>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</si>
  <si>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
 La probabilidad de Ofertas económicas o intención de beneficiar a alguien con una decisión disciplinaria</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</si>
  <si>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</si>
  <si>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</si>
  <si>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</si>
  <si>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</si>
  <si>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</si>
  <si>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</si>
  <si>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
 La dificultad para la práctica de pruebas en las Direcciones Territoriales.</t>
  </si>
  <si>
    <t>Vulnerabilidad de la reserva de la actuación disciplinaria por el espacio fisico asignado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</si>
  <si>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</si>
  <si>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</si>
  <si>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 
Suspensión de terminos procesales (decreto 491 de 2020 y la resolución 0143 del 1 de abril de 2020, con ocasión a la emergencia sanitaria por el COVID-19)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</si>
  <si>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</si>
  <si>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</si>
  <si>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</si>
  <si>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Versión: 13</t>
  </si>
  <si>
    <t>Fecha vigencia: 01/11/2019</t>
  </si>
  <si>
    <t>COORDINACIÓN DEL SINAP</t>
  </si>
  <si>
    <t>NA</t>
  </si>
  <si>
    <t>Se cuenta con personal competente para la ejecución de las actividades de la entidad.
 El personal a aumentado el conocimiento y empleo de diferentes herramientas tecnológicas para la ejecución de las actividades en la emergencia sanitaria COVID-19.</t>
  </si>
  <si>
    <t>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</si>
  <si>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</si>
  <si>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</si>
  <si>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</si>
  <si>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</si>
  <si>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</si>
  <si>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</si>
  <si>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</si>
  <si>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N.A</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</si>
  <si>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</si>
  <si>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</si>
  <si>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</si>
  <si>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</si>
  <si>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</si>
  <si>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</si>
  <si>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</si>
  <si>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</si>
  <si>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</si>
  <si>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</si>
  <si>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</si>
  <si>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</si>
  <si>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</si>
  <si>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</si>
  <si>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</si>
  <si>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</si>
  <si>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</si>
  <si>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</si>
  <si>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</si>
  <si>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</si>
  <si>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</si>
  <si>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</si>
  <si>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</si>
  <si>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COOPERACIÓN NACIONAL NO OFICIAL E INTERNACIONAL</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</si>
  <si>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</si>
  <si>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</si>
  <si>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</si>
  <si>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r>
      <rPr>
        <sz val="11"/>
        <color theme="1"/>
        <rFont val="Arial Narrow"/>
        <family val="2"/>
      </rPr>
      <t xml:space="preserve">Desconocimiento u omisión del procedimiento o documentos del proceso.
No cumplimiento de lineamientos para la seguridad de la información.
Baja socialización y sensibilización en los diferentes temas de la entidad en el </t>
    </r>
    <r>
      <rPr>
        <sz val="11"/>
        <color theme="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</si>
  <si>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</si>
  <si>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</si>
  <si>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rPr>
        <sz val="11"/>
        <color theme="1"/>
        <rFont val="Arial Narrow"/>
        <family val="2"/>
      </rPr>
      <t xml:space="preserve">Disposición y adaptación la gestión de cambios institucionales y técnicos conforme las necesidades.
Actores reconocidos de forma positiva en el territorio dentro del conflicto del país.
</t>
    </r>
    <r>
      <rPr>
        <sz val="11"/>
        <color theme="1"/>
        <rFont val="Arial Narrow"/>
        <family val="2"/>
      </rPr>
      <t xml:space="preserve">
Implementación de estrategias y política de cero papel, para mejorar la eficiencia del consumo de dicho recurso, evidencia en la emergencia sanitaria COVID-19</t>
    </r>
    <r>
      <rPr>
        <sz val="11"/>
        <color rgb="FFFF000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</si>
  <si>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</si>
  <si>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</si>
  <si>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</si>
  <si>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</si>
  <si>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</si>
  <si>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color rgb="FF000000"/>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rgb="FF000000"/>
        <rFont val="Arial Narrow"/>
        <family val="2"/>
      </rPr>
      <t xml:space="preserve">
</t>
    </r>
    <r>
      <rPr>
        <sz val="11"/>
        <color rgb="FF000000"/>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</si>
  <si>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</si>
  <si>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</si>
  <si>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</si>
  <si>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</si>
  <si>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</si>
  <si>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</si>
  <si>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</si>
  <si>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</si>
  <si>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</si>
  <si>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</si>
  <si>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</si>
  <si>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</si>
  <si>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</si>
  <si>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</si>
  <si>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DIRECCIONAMIENTO ESTRATÉGICO</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</si>
  <si>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</si>
  <si>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</si>
  <si>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</si>
  <si>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</si>
  <si>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</si>
  <si>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</si>
  <si>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</si>
  <si>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</si>
  <si>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</si>
  <si>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</si>
  <si>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</si>
  <si>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</si>
  <si>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</si>
  <si>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</si>
  <si>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</si>
  <si>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</si>
  <si>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</si>
  <si>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</si>
  <si>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</si>
  <si>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</si>
  <si>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</si>
  <si>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</si>
  <si>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</si>
  <si>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</si>
  <si>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</si>
  <si>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</si>
  <si>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</si>
  <si>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EVALUACIÓN INDEPENDIENTE</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</si>
  <si>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</si>
  <si>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Necesidad de acceder a las capacitaciones en temas relacionadas con Control Interno, 
Falta de información a los procesos respecto a sus aspectos e impactos ambientales</t>
  </si>
  <si>
    <t>Enfoque por procesos apropiado en la entidad.
Enfoque hacia el Sistema de Gestión Integrado.
Actualización del Mapa de Procesos de la entidad, el cual haría más visible la operación en relación con MIPG.
Conocimiento por parte del personal del sistema de gestión de calidad, el cual sirve como base para implementar e integrar el sistema de gestión ambiental.</t>
  </si>
  <si>
    <t xml:space="preserve">Fallas en el control del Gestor Documental. 
</t>
  </si>
  <si>
    <t xml:space="preserve">Implementación del Modelo Estándar de Planeación y Gestión MIPG.
Implementación de estrategias y política de cero papel, para mejorar la eficiencia del consumo de dicho recurso.
</t>
  </si>
  <si>
    <t>Realización de campañas de auto control a toda la entidad y socialización de diferentes temas de control interno a los procesos.</t>
  </si>
  <si>
    <t>Cumplimiento del plan anual de auditoría en su totalidad a pesar de la baja asignación de los recursos.</t>
  </si>
  <si>
    <t xml:space="preserve">Necesidad de recursos para tener una cobertura amplia a nivel local y territorial en las auditorías. </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</si>
  <si>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</si>
  <si>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</si>
  <si>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</si>
  <si>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</si>
  <si>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Debido a la emergencia sanitaria y ambiental causada por el COVID - 19, las auditorias se están realizando de forma virtual, dificultando la verificación de la información in situ.</t>
  </si>
  <si>
    <t xml:space="preserve">Los Responsables de las Unidades de Decisión que pertenecen a un proceso y que deben desarrollar los procedimientos, no están articulados, cada uno lo desarrolla de forma independiente la parte que le corresponde. </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</si>
  <si>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</si>
  <si>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</si>
  <si>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</si>
  <si>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 de estos al sector salud.</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</si>
  <si>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</si>
  <si>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</si>
  <si>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</si>
  <si>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</si>
  <si>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</si>
  <si>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GESTIÓN DE COMUNICACIONES</t>
  </si>
  <si>
    <t>*Falta de comunicador en la Dirección Territorial Andes Norientales.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</si>
  <si>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</si>
  <si>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</si>
  <si>
    <r>
      <rPr>
        <sz val="11"/>
        <color theme="1"/>
        <rFont val="Arial Narrow"/>
        <family val="2"/>
      </rPr>
      <t>La existencia de la única emisora dedicada a divulgar y educar sobre el tema de la conservación con 24 horas de programación.</t>
    </r>
    <r>
      <rPr>
        <sz val="11"/>
        <color rgb="FFFF0000"/>
        <rFont val="Arial Narrow"/>
        <family val="2"/>
      </rPr>
      <t xml:space="preserve">
</t>
    </r>
  </si>
  <si>
    <r>
      <rPr>
        <sz val="11"/>
        <color theme="1"/>
        <rFont val="Arial Narrow"/>
        <family val="2"/>
      </rPr>
      <t>*No todo el personal cuenta con un correo institucional, suficientes equipos, ni conexión a internet, ni existe un medio interno que tenga cobertura del 100% para el acceso de la información.</t>
    </r>
    <r>
      <rPr>
        <sz val="11"/>
        <color rgb="FF800080"/>
        <rFont val="Arial Narrow"/>
        <family val="2"/>
      </rPr>
      <t xml:space="preserve">
*</t>
    </r>
    <r>
      <rPr>
        <sz val="11"/>
        <color theme="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</si>
  <si>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</si>
  <si>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</si>
  <si>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</si>
  <si>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</si>
  <si>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rPr>
        <sz val="11"/>
        <color theme="1"/>
        <rFont val="Arial Narrow"/>
        <family val="2"/>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</si>
  <si>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</si>
  <si>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</si>
  <si>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</si>
  <si>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</si>
  <si>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</si>
  <si>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</si>
  <si>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</si>
  <si>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</si>
  <si>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</si>
  <si>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</si>
  <si>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</si>
  <si>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</si>
  <si>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</si>
  <si>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</si>
  <si>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</si>
  <si>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</si>
  <si>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</si>
  <si>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</si>
  <si>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GESTIÓN DEL CONOCIMIENTO Y LA INNOVACIÓN</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</si>
  <si>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</si>
  <si>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</si>
  <si>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t>
  </si>
  <si>
    <t>Existen herramientas tecnológicas que soportan la gestión de la información y aportan al conocimiento institucional.</t>
  </si>
  <si>
    <t>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</si>
  <si>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</si>
  <si>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amplicativo o el desarrollo tecnológico requerido.</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</si>
  <si>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</si>
  <si>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</si>
  <si>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</si>
  <si>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</si>
  <si>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</si>
  <si>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</si>
  <si>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</si>
  <si>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</si>
  <si>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</si>
  <si>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</si>
  <si>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</si>
  <si>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</si>
  <si>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</si>
  <si>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</si>
  <si>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</si>
  <si>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</si>
  <si>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Debidlida de la conectividad por parte los prestadores de servicio de internet.</t>
  </si>
  <si>
    <t>GESTIÓN CONTRACTUAL</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</si>
  <si>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</si>
  <si>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</si>
  <si>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r>
      <rPr>
        <sz val="11"/>
        <color theme="1"/>
        <rFont val="Arial Narrow"/>
        <family val="2"/>
      </rPr>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t>
    </r>
    <r>
      <rPr>
        <sz val="11"/>
        <color rgb="FF95B3D7"/>
        <rFont val="Arial Narrow"/>
        <family val="2"/>
      </rPr>
      <t xml:space="preserve">y reporte de la Gestión  Contractual en el PAA </t>
    </r>
  </si>
  <si>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</si>
  <si>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</si>
  <si>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</si>
  <si>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</si>
  <si>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</si>
  <si>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</si>
  <si>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</si>
  <si>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</si>
  <si>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</si>
  <si>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</si>
  <si>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CONTEXTO</t>
  </si>
  <si>
    <t>GESTIÓN DE RECURSOS FINANCIEROS</t>
  </si>
  <si>
    <t>CONTEXTO INTERNO</t>
  </si>
  <si>
    <t>El personal ejecuta la actividades con enfoque de autocontrol y mejora continua.</t>
  </si>
  <si>
    <t>Insuficiencia en la planta de personal 
 Los cargos asignados a los grupos financieros en las DT's no corresponden a las compentecias requeridas para los responsables de presupuesto, tesotería y contabilidad.
 Posible falta de valores éticos y morales en el servidor público.
 Falta de información a los procesos respecto a sus aspectos e impactos ambientales.
Posible desconocimiento de la documentación, lineamientos y normatividad relacionados con conflicto de Intereses.</t>
  </si>
  <si>
    <t>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Conocimiento por parte del personal del sistema de gestión de calidad, el cual sirve como base para implementar e integrar el sistema de gestión ambiental.</t>
  </si>
  <si>
    <t>Algunos procedimientos de otros procesos no están articulados con el proceso financiero, siendo este transversal. 
 Falta definir documentos metodologicos que incluyan plazos en lo referente a tesoreria, presupuesto e ingresos. 
 Respuesta inoportuna por parte de las dependencias, a los requerimientos realizados
 Incumplimiento de los factores de evaluación para asignación del PAC por parte de las dependencias
 Falta planeación estrategica en la distribución anual de los recursos para la subcuenta FONAM de acuerdo a la proyección de ingresos
 Falta de cumplimiento por parte de las dependencias del nivel central y Direcciones Territoriales del lineamiento y/o plazos establecidos en el manual de politicas contables.
 Falta generar acciones correctivas a los incumplimientos de lineamientos de ley y los generados por el GGF.
 Realizar el Registro Presupuestal sin los documentos legales que soporten el acto administrativo correspondiente
 No generar acciones correctivas a los incumplimientos de lineamientos de ley y los generados por el GGF.
 Falta de implementación del punto de control relacionado con anexar el acto administrativo e indicar el número de Certificado de Disponibilidad Presupuestal en el radicado del sistema de gestión documental
 Omisión de la clausula de plazo de ejecución
 Deficiencia en la aplicación de los puntos de control existentes 
 No existe un seguimiento a la bolsa de deducciones
 Que el titular del certificado no solicite al usuario administrador,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</si>
  <si>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Utilización del sistema documental como herramienta de control del proceso de cadena presupuestal. 
 Plataforma de reservas en linea que permite el recaudo de los ingreso por ecoturismo de las áreas protegidas.
 Software de inventarios neon que permite el manejo y control optimo de la propiedad plante y equipos e inventarios de la entidad., generando información confiabl para incluir en los estados financieros.</t>
  </si>
  <si>
    <t>Dificultad en la conexión de internet que incide en las actividades que se desarrollan.
 Falta de recursos tecnológicos para el manejo de procesos administrativos de cobro de cartera</t>
  </si>
  <si>
    <t>Implementación de estrategias y política de cero papel, para mejorar la eficiencia del consumo de dicho recurso.</t>
  </si>
  <si>
    <t>Se ha fortalecido la comunicación interna por medio de los encuentros realizados con las Direcciones Territoriales</t>
  </si>
  <si>
    <t>Desconocimiento de la ley organica de presupuesto y demás normatividad relacionada .</t>
  </si>
  <si>
    <t>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</si>
  <si>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</si>
  <si>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</si>
  <si>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CONTEXTO EXTERNO</t>
  </si>
  <si>
    <t>Oportunidades</t>
  </si>
  <si>
    <t>Amenazas</t>
  </si>
  <si>
    <t>Factores externos que impacten en el recaudo proyectado por la entidad para cada vigencia.
 Restricción de PAC por Directriz Nacional e incumplimiento de los factores de evaluación para asignación del PAC.</t>
  </si>
  <si>
    <t>Emisión de la Ley 1930 de 2018 artículo 45, por medio de la cual se dictan disposiciones para la gestión integral de los páramos en Colombia. Esta ley permite el recaudo de recursos del sector electrico dirgidos con destinación especifica a las areas protegidas que contempla la ley en mención.
 Existe normativa relacionada con buenas prácticas ambientales para oficinas y sedes administrativas.</t>
  </si>
  <si>
    <t>Emision de leyes que generan recorte presupuestal</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</si>
  <si>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</si>
  <si>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</si>
  <si>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 xml:space="preserve">GESTION DE RECURSOS FÍSICOS </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</si>
  <si>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</si>
  <si>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</si>
  <si>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</si>
  <si>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</si>
  <si>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</si>
  <si>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</si>
  <si>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</si>
  <si>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</si>
  <si>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</si>
  <si>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</si>
  <si>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N.A </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</si>
  <si>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</si>
  <si>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</si>
  <si>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</si>
  <si>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</si>
  <si>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</si>
  <si>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</si>
  <si>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</si>
  <si>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</si>
  <si>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</si>
  <si>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</si>
  <si>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GESTIÓN DOCUMENTAL</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</si>
  <si>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</si>
  <si>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</si>
  <si>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</si>
  <si>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</si>
  <si>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</si>
  <si>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</si>
  <si>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</si>
  <si>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</si>
  <si>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</si>
  <si>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</si>
  <si>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</si>
  <si>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</si>
  <si>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</si>
  <si>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</si>
  <si>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</si>
  <si>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 xml:space="preserve">Por las características geográficas de la entidad no hay cobertura tecnológica para todos los usuarios ni cobertura electríca suficiente o estable para algunas de las áreas protegidas, limitando el acceso y manejo del sistema de gestión documental
</t>
  </si>
  <si>
    <t>Emergencia sanitaria y ambiental por el COVID 19 que afecta el acceso y organización de los archivos físicos</t>
  </si>
  <si>
    <r>
      <rPr>
        <sz val="11"/>
        <color theme="1"/>
        <rFont val="Arial Narrow"/>
        <family val="2"/>
      </rPr>
      <t>La existencia de la única emisora dedicada a divulgar y educar sobre el tema de la conservación con 24 horas de programación.</t>
    </r>
    <r>
      <rPr>
        <sz val="11"/>
        <color rgb="FFFF0000"/>
        <rFont val="Arial Narrow"/>
        <family val="2"/>
      </rPr>
      <t xml:space="preserve">
</t>
    </r>
  </si>
  <si>
    <r>
      <rPr>
        <sz val="11"/>
        <color theme="1"/>
        <rFont val="Arial Narrow"/>
        <family val="2"/>
      </rPr>
      <t>*No todo el personal cuenta con un correo institucional, suficientes equipos, ni conexión a internet, ni existe un medio interno que tenga cobertura del 100% para el acceso de la información.</t>
    </r>
    <r>
      <rPr>
        <sz val="11"/>
        <color rgb="FF800080"/>
        <rFont val="Arial Narrow"/>
        <family val="2"/>
      </rPr>
      <t xml:space="preserve">
*</t>
    </r>
    <r>
      <rPr>
        <sz val="11"/>
        <color theme="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</si>
  <si>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r>
      <rPr>
        <sz val="11"/>
        <color theme="1"/>
        <rFont val="Arial Narrow"/>
        <family val="2"/>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</si>
  <si>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GESTIÓN DE TECNOLOGÍAS Y SEGURIDAD DE LA INFORMACIÓN</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</si>
  <si>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</si>
  <si>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</si>
  <si>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</si>
  <si>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</si>
  <si>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</si>
  <si>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</si>
  <si>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</si>
  <si>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</si>
  <si>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</si>
  <si>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</si>
  <si>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</si>
  <si>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</si>
  <si>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</si>
  <si>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</si>
  <si>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</si>
  <si>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</si>
  <si>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</si>
  <si>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</si>
  <si>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</si>
  <si>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</si>
  <si>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</si>
  <si>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</si>
  <si>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</si>
  <si>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</si>
  <si>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</si>
  <si>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</si>
  <si>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</si>
  <si>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</si>
  <si>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GESTIÓN DEL TALENTO HUMANO</t>
  </si>
  <si>
    <t>Idoneidad del personal para cumplir sus funciones y/o obligaciones contractuales</t>
  </si>
  <si>
    <t>Insuficiencia de personal.
Posible desconocimiento de la documentación, lineamientos y normatividad relacionados con conflicto de Intereses.</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</si>
  <si>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</si>
  <si>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</si>
  <si>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Implementación de estrategias y política de cero papel, para mejorar la eficiencia del consumo de dicho recurso</t>
  </si>
  <si>
    <t>Falta de presupuesto para la actualización del software de nómina.</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</si>
  <si>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</si>
  <si>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</si>
  <si>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Los resultados de los indicadores del SSST se han utilizado para mejoras en el proceso</t>
  </si>
  <si>
    <t>N</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</si>
  <si>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</si>
  <si>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</si>
  <si>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</si>
  <si>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Apropiación por parte de los integrantes del proceso en la implementación de estrategias y política de cero papel, lo cual se evidencia en la eficiencia del consumo de dicho recurso.</t>
  </si>
  <si>
    <t>Se cuenta con Software para el registro y liquidación de nómina</t>
  </si>
  <si>
    <t>El software de nómina requiere la incorporación de otros componentes.</t>
  </si>
  <si>
    <r>
      <rPr>
        <sz val="11"/>
        <color theme="1"/>
        <rFont val="Arial Narrow"/>
        <family val="2"/>
      </rPr>
      <t>Falta de presupuesto para financiar nuevos cargos en la planta de personal y cumplir con algunas de las actividades del proceso relacionadas con capacitación, bienestar y SSS</t>
    </r>
    <r>
      <rPr>
        <sz val="11"/>
        <color rgb="FF800080"/>
        <rFont val="Arial Narrow"/>
        <family val="2"/>
      </rPr>
      <t>T</t>
    </r>
    <r>
      <rPr>
        <sz val="11"/>
        <color theme="1"/>
        <rFont val="Arial Narrow"/>
        <family val="2"/>
      </rPr>
      <t xml:space="preserve">
Directiva Presidencial relacionada con la austeridad del Gasto que afecta las actividades del proceso.</t>
    </r>
  </si>
  <si>
    <t>Directiva Presidencial relacionada con la austeridad del Gasto que afecta las actividades del proceso.</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</si>
  <si>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</si>
  <si>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</si>
  <si>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</si>
  <si>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</si>
  <si>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</si>
  <si>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</si>
  <si>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PARTICIPACIÓN SOCIAL</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</si>
  <si>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</si>
  <si>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</si>
  <si>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</si>
  <si>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</si>
  <si>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</si>
  <si>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</si>
  <si>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</si>
  <si>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</si>
  <si>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</si>
  <si>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</si>
  <si>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</si>
  <si>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</si>
  <si>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</si>
  <si>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</si>
  <si>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</si>
  <si>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</si>
  <si>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</si>
  <si>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</si>
  <si>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</si>
  <si>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</si>
  <si>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</si>
  <si>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</si>
  <si>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</si>
  <si>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</si>
  <si>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</si>
  <si>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</si>
  <si>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</si>
  <si>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</si>
  <si>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</si>
  <si>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</si>
  <si>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</si>
  <si>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</si>
  <si>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SERVICIO AL CIUDADANO</t>
  </si>
  <si>
    <t>El personal presenta en el Comité Interno del GPC seguimiento y control a las actividades que desarrolla en el proceso de servicio al ciudadano. 
DTAM cuenta con personal para la ejecución de las actividades del proceso de atencion al usuario</t>
  </si>
  <si>
    <t>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Posible desconocimiento de la documentación, lineamientos y normatividad relacionados con conflicto de Intereses.</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</si>
  <si>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</si>
  <si>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</si>
  <si>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</si>
  <si>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</si>
  <si>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</si>
  <si>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</si>
  <si>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</si>
  <si>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</si>
  <si>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</si>
  <si>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</si>
  <si>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</si>
  <si>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</si>
  <si>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</si>
  <si>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</si>
  <si>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</si>
  <si>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</si>
  <si>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SOSTENIBILIDAD FINANCIERA Y NEGOCIOS AMBIENTALES</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</si>
  <si>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</si>
  <si>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</si>
  <si>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</si>
  <si>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</si>
  <si>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</si>
  <si>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</si>
  <si>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</si>
  <si>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</si>
  <si>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</si>
  <si>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</si>
  <si>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</si>
  <si>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</si>
  <si>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</si>
  <si>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</si>
  <si>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</si>
  <si>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</si>
  <si>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</si>
  <si>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</si>
  <si>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</si>
  <si>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</si>
  <si>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 xml:space="preserve">DIRECCIÓN TERRITORIAL  AMAZONÍA </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</si>
  <si>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</si>
  <si>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</si>
  <si>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</si>
  <si>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</si>
  <si>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rPr>
        <sz val="9"/>
        <color theme="1"/>
        <rFont val="Arial Narrow"/>
        <family val="2"/>
      </rP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3366FF"/>
        <rFont val="Arial Narrow"/>
        <family val="2"/>
      </rPr>
      <t xml:space="preserve">
</t>
    </r>
    <r>
      <rPr>
        <sz val="9"/>
        <color rgb="FF000000"/>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</si>
  <si>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</si>
  <si>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</si>
  <si>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</si>
  <si>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</si>
  <si>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</si>
  <si>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</si>
  <si>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</si>
  <si>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</si>
  <si>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</si>
  <si>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</si>
  <si>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</si>
  <si>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rPr>
        <sz val="9"/>
        <color theme="1"/>
        <rFont val="Arial Narrow"/>
        <family val="2"/>
      </rPr>
      <t xml:space="preserve">Falta de articulación entre las dependencias que apuntan al cumplimiento de las metas del proceso y la oportuna entega y recepción requerida para la ejecución de las actividades
</t>
    </r>
    <r>
      <rPr>
        <sz val="9"/>
        <color rgb="FF000000"/>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</si>
  <si>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</si>
  <si>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</si>
  <si>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</si>
  <si>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</si>
  <si>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</si>
  <si>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</si>
  <si>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</si>
  <si>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</si>
  <si>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</si>
  <si>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</si>
  <si>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</si>
  <si>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</si>
  <si>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</si>
  <si>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</si>
  <si>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</si>
  <si>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</si>
  <si>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</si>
  <si>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rPr>
        <sz val="9"/>
        <color theme="1"/>
        <rFont val="Arial Narrow"/>
        <family val="2"/>
      </rP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color theme="1"/>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</si>
  <si>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</si>
  <si>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</si>
  <si>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</si>
  <si>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</si>
  <si>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</si>
  <si>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</si>
  <si>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</si>
  <si>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</si>
  <si>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</si>
  <si>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</si>
  <si>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</si>
  <si>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</si>
  <si>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</si>
  <si>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</si>
  <si>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</si>
  <si>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</si>
  <si>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</si>
  <si>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</si>
  <si>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</si>
  <si>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</si>
  <si>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</si>
  <si>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</si>
  <si>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</si>
  <si>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</si>
  <si>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</si>
  <si>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</si>
  <si>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</si>
  <si>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</si>
  <si>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</si>
  <si>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</si>
  <si>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t>
  </si>
  <si>
    <t>Se cuenta con personal competente para la ejecución de las actividades de la entidad.
Capacidad de adaptación del personal con funciones administrativas a las condiciones de trabajo en casa debido a la pandemia COVID 19.</t>
  </si>
  <si>
    <t>Insuficiente personal para atender los temas asociados a la coordinación del SINAP, por lo que esta labor se adelanta por personal vinculado por contrato.
Existencia de alta rotación de personal que afecta la continuidad de los procesos.
Alta rotación de personal.
Personal en operativo en campo con poco conocimiento y manejo de tecnologias de información necesarias para comunicarse por  la pandemia COVID 19
Dificultad para el desarrollo de las actividades operativas y misionales de las áreas protegidas que requieren el desplazamiento y/o contactos con comunidades aledañas debido a la pandemia COVID 19.</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</si>
  <si>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</si>
  <si>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desechos, aplicable en la dirección Territorial.
Falta un mayor control en la compra de insumos tanto en cantidad como en cumplimiento de normatividad ambiental.</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</si>
  <si>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</si>
  <si>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</si>
  <si>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la emergencia sanitaria COVID-19.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</si>
  <si>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t>
  </si>
  <si>
    <t>Se cuenta con diferentes canales de comunicación interna que permiten la divulgación de la información interna de la entidad.
Mayor comunicación interna entre las diferentes dependencias relacionada con requerimientos administrativos en la emergencia sanitaria COVID - 19.</t>
  </si>
  <si>
    <r>
      <rPr>
        <sz val="11"/>
        <color theme="1"/>
        <rFont val="Arial Narrow"/>
        <family val="2"/>
      </rPr>
      <t xml:space="preserve">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r>
  </si>
  <si>
    <t>Se tienen indeintificadas las partes interesadas en el proceso de coordinacion del SINAP, tanto a nivel nacional como enlas escalas de gestión.
Se tienen espacios de coordinación y de participación en las escalas de gestión institucional.
Se reconoce a Parques Nacionales como coordinador del SINAP.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</si>
  <si>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</si>
  <si>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</si>
  <si>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</si>
  <si>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</si>
  <si>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</si>
  <si>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</si>
  <si>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</si>
  <si>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</si>
  <si>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</si>
  <si>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</si>
  <si>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t>
  </si>
  <si>
    <t>Debil inclusión de los temas del SINAP en el SINA. 
Aumento en la presencia  de  grupos al margen de la ley en las AP.</t>
  </si>
  <si>
    <t>DIRECCIÓN TERRITORIAL  CARIBE</t>
  </si>
  <si>
    <t>Se cuenta con el personal indoneo y competente para la ejecución de las actividades.</t>
  </si>
  <si>
    <t xml:space="preserve">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</si>
  <si>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metodlogias,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</si>
  <si>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no cuentan con recursos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</si>
  <si>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</si>
  <si>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</si>
  <si>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t>Existen los lineamientos para la planeación estratégica y el seguimiento a los informes de gestión.
Respuesta oportuna por la Entidad a los requerimientos generados por la emergencia sanitaria por COVID-19.
Implementación de la estrategias y política de cero papel, para mejorar la eficiencia del consumo de dicho recurso.</t>
  </si>
  <si>
    <t>Debilidades en el seguimiento de las metas institucionales.
Se carece de una bateria de indicadores ajustados a la realidad de la gestión que adelantan las Aps, y que efectivamente permitan medir la gestión que estas desarrollan. Por ejemplo: UOT, no tiene claridad sobre la forma de medir el avance en terminos de caracterización predial; procesos nuevos en el marco del acuerdo paz (PNIS y PDET), no encajan en ningun indicador establecido para medir la gestión.</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</si>
  <si>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</si>
  <si>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</si>
  <si>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</si>
  <si>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</si>
  <si>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</si>
  <si>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</si>
  <si>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</si>
  <si>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la DT y sus AP, debido a que las necesidades de la entidad frente a los recursos asignados son insuficientes.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</si>
  <si>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</si>
  <si>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</si>
  <si>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</si>
  <si>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</si>
  <si>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</si>
  <si>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</si>
  <si>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</si>
  <si>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</si>
  <si>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</si>
  <si>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</si>
  <si>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DIRECCIÓN TERRITORIAL  ORINOQUÍA</t>
  </si>
  <si>
    <t xml:space="preserve">Competencia adecuada del personal.
Personal idóneo y comprometido. 
Convocatorias internas para cargos vacantes y ascensos. 
Contratación de mano de obra local el las áreas protegidas. 
La gestión del grupo administrativo del área protegida que atiende temas puntuales, no se ha visto afectada en la realización de las actividades bajo la modalidad trabajo en casa, excepto cuando se requiera realizar el inventario de elementos. 
</t>
  </si>
  <si>
    <t>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Falta de sitios para realizar Aislamiento preventivo para cumplir con las funciones  y posteriormente retornar a sus hogares. Aumento de gastos presupuestales para cumplir con su trabajo.
Falta de Capacitaciones para en temas ambientales y en el manejo de emergencias, incendios, naufragios, accidentes, etc. 
El desarrollo del trabajo en casa implica que los contratistas y funcionarios resuelvan las necesidades de recursos tecnológicos para el desarrollo de las actividades de la Entidad, estando obligados a hacer uso de los elementos personales  y en algunos casos se exponen a no contar con estos, como es el caso del scanner.</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</si>
  <si>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
Se encuentra disponible la información SIG en la intranet.</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</si>
  <si>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Se cuenta con un Plan Integral de manejo Ambiental de algunas Área Protegida. 
El personal asociado al Plan Integral de manejo Ambiental está cualificado. 
Procesos de mejora continua implementados asociados al Plan Integral de manejo Ambiental del Área Protegida.
Diseño y desarrollo de un Plan de formación por cada línea estratégica de gestión del área protegida. 
Monitoreo del estado de la cantidad y la calidad de los cuerpos de agua priorizados o concesionados en el Área Protegida. 
Cumplimiento de criterios para lista verde e indicadores de efectividad del manejo del área protegida.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</si>
  <si>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</si>
  <si>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
Falta de recursos para la adquisición de elementos como computadores y escritorios adecuados para un mejor desempeño de las funciones.</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</si>
  <si>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</si>
  <si>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</si>
  <si>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</si>
  <si>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Falta de equipos de radio comunicaciones para atender emergencias entre otras actividades.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</si>
  <si>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</si>
  <si>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
Disminución de presupuestos que no hacen eficiente la operatividad del A.P.
Equipos costosos que requieren insumos y mantenimientos, asociados al funcionamiento de los diferentes componentes de los sistemas de tratamiento (PTAR y PTAP) y que para adquirirlos requieren aprobación presupuestal por Nivel Central.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</si>
  <si>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</si>
  <si>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</si>
  <si>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</si>
  <si>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Los recortes presupuestales originados por la austeridad en el gasto
Suspension de ejecucion presupuestal de proyectos de Cooperación Internacional por temas de riesgo público y relacionamiento comunitario.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</si>
  <si>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</si>
  <si>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
La baja Gobenanza y Gobernabilidad en el área protegida.  
Falta darle continuidad al proceso del Espacio de Dialogo Ambiental, para avanzar en la resolucion de conflctos socioambientales y articularse con los Centros Regionales de Dialogo Ambiental creados por Ministerio de Ambiente y Desarrollo Sostenible Resolución 2035 de 2018..
Ausencia de </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</si>
  <si>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</si>
  <si>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</si>
  <si>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</si>
  <si>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No hay una propuesta clara institucional para abordar la problemática ambiental y se carece de un experto en negociacion de conflictos socioambientales por parte de la entidad (aporte AP).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</si>
  <si>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</si>
  <si>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</si>
  <si>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Existen mecanismos e instancias de seguimiento y control a la afectación de las áreas protegidas. 
El SIRAP Orinoquia un sub-sistema consolidado. 
Certificación de un sistema de gestión ambiental bajo requisitos de la norma tecnica colombiana GTC ISO 14001:2015. 
Implementación de nuevas alternativas tecnológicas y de manejo, con Universidades, para la potabilización y tratamientos de aguas 
Posible integración de diversas empresas que realicen el manejo y disposición final de residuos para apoyo del Plan Integral de Manejo Ambiental del Área Protegida.</t>
  </si>
  <si>
    <t>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(aspectos e impacto ambiental )Las prácticas de bioseguridad en muchas ocasiones dificultan aplicar medidas de gestión ambiental ya que obligan a utilizar más recursos (por ejemplo agua) y a generar mayores desechos. En situación de emergencia sanitaria se le da mas prioridad a la salud de la población que a las políticas medioambientales.
Probabilidad de aumento de presión por cacería, por dificultades para el desarrollo de todas las acciones asociadas al Ejercicio de la Autoridad Ambiental, debido a la emergencia sanitaria derivada por COVID 19.
No se cuenta con un punto adecuado para la segregación de residuos orgánicos en algunas APs.</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</si>
  <si>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</si>
  <si>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</si>
  <si>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</si>
  <si>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</si>
  <si>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</si>
  <si>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</si>
  <si>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</si>
  <si>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Respuesta oportuna por el soporte tecnológico de la entidad en la emergencia sanitaria por COVID-19.</t>
  </si>
  <si>
    <t xml:space="preserve">Deficiencias en los sistemas de información y tecnológicos con los que cuenta la DTPA, para garantizar la operatividad  en términos de eficiencia.
Débil utilización de los recursos tecnológicos con los que cuenta la entidad (Intranet, Orfeo, GLPI)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</si>
  <si>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</si>
  <si>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</si>
  <si>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</si>
  <si>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</si>
  <si>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</si>
  <si>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</si>
  <si>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</si>
  <si>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</si>
  <si>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</si>
  <si>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 ante la emergencia Sanitaria por COVID-19.</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</si>
  <si>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</si>
  <si>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</si>
  <si>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</si>
  <si>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</si>
  <si>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</si>
  <si>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 xml:space="preserve">Oposición de las comunidades  al desarrollo y aprobación de planes de manejo
Disidentes de los grupos al margen de la ley que siguen en el territorio (AP) generando inseguridad.
Efectos colaterales en la forma de socializar con las comunidades debido a la emergencia sanitaria COVID-19  </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</si>
  <si>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</si>
  <si>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</si>
  <si>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</si>
  <si>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</si>
  <si>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</si>
  <si>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</si>
  <si>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MAPA DE RIESGOS DE GESTIÓN, CORRUPCIÓN Y SEGURIDAD DIGITAL</t>
  </si>
  <si>
    <t>Fecha vigencia dd/mm/aaaa: 23/06/2020</t>
  </si>
  <si>
    <t xml:space="preserve">IDENTIFICACIÓN DEL RIESGO </t>
  </si>
  <si>
    <t>VALORACIÓN DEL RIESGO</t>
  </si>
  <si>
    <t>TRATAMIENTO DEL RIESGO</t>
  </si>
  <si>
    <t xml:space="preserve">MONITOREO Y REVISIÓN </t>
  </si>
  <si>
    <t xml:space="preserve">SEGUIMIENTO (GCI)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</si>
  <si>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</si>
  <si>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</si>
  <si>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</si>
  <si>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</si>
  <si>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</si>
  <si>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</si>
  <si>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</si>
  <si>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</si>
  <si>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EVALUACIÓN DEL DISEÑO Y EJECUCIÓN DEL CONTROL </t>
  </si>
  <si>
    <t xml:space="preserve">CALIFICACIÓN DE LA SOLIDEZ DEL CONJUNTO DE CONTROLES </t>
  </si>
  <si>
    <t>Solidez del Conjunto de Controles</t>
  </si>
  <si>
    <r>
      <rPr>
        <b/>
        <sz val="10"/>
        <color theme="1"/>
        <rFont val="Arial Narrow"/>
        <family val="2"/>
      </rPr>
      <t>Número del Riesgo</t>
    </r>
    <r>
      <rPr>
        <b/>
        <strike/>
        <sz val="10"/>
        <color theme="0"/>
        <rFont val="Arial Narrow"/>
        <family val="2"/>
      </rPr>
      <t xml:space="preserve">
</t>
    </r>
  </si>
  <si>
    <t xml:space="preserve">Proceso </t>
  </si>
  <si>
    <t>Objetivo del proceso</t>
  </si>
  <si>
    <t xml:space="preserve">Clasificación del riesgo </t>
  </si>
  <si>
    <t>Riesgo</t>
  </si>
  <si>
    <t>Nivel de Gestión</t>
  </si>
  <si>
    <r>
      <rPr>
        <b/>
        <sz val="10"/>
        <color theme="1"/>
        <rFont val="Arial Narrow"/>
        <family val="2"/>
      </rPr>
      <t>Activo</t>
    </r>
    <r>
      <rPr>
        <b/>
        <sz val="10"/>
        <color rgb="FF595959"/>
        <rFont val="Arial Narrow"/>
        <family val="2"/>
      </rPr>
      <t xml:space="preserve">* Solo aplica para riesgos de seguridad digital </t>
    </r>
  </si>
  <si>
    <t xml:space="preserve">Descripción del riesgo 
</t>
  </si>
  <si>
    <r>
      <rPr>
        <b/>
        <sz val="10"/>
        <color theme="1"/>
        <rFont val="Arial Narrow"/>
        <family val="2"/>
      </rPr>
      <t>Amenaza</t>
    </r>
    <r>
      <rPr>
        <b/>
        <sz val="10"/>
        <color rgb="FF3F3F3F"/>
        <rFont val="Arial Narrow"/>
        <family val="2"/>
      </rPr>
      <t xml:space="preserve">* Solo aplica para riesgos de seguridad digital </t>
    </r>
  </si>
  <si>
    <r>
      <rPr>
        <b/>
        <sz val="10"/>
        <color theme="1"/>
        <rFont val="Arial Narrow"/>
        <family val="2"/>
      </rPr>
      <t>Causa(s) / Vulnerabilidades  *</t>
    </r>
    <r>
      <rPr>
        <b/>
        <sz val="10"/>
        <color rgb="FF3F3F3F"/>
        <rFont val="Arial Narrow"/>
        <family val="2"/>
      </rPr>
      <t xml:space="preserve">Este último solo aplica para riesgos de seguridad digital </t>
    </r>
  </si>
  <si>
    <t xml:space="preserve">Efecto / Consecuencias 
</t>
  </si>
  <si>
    <r>
      <rPr>
        <b/>
        <sz val="10"/>
        <color theme="0"/>
        <rFont val="Arial Narrow"/>
        <family val="2"/>
      </rPr>
      <t xml:space="preserve">Etapas del trámite </t>
    </r>
    <r>
      <rPr>
        <b/>
        <sz val="10"/>
        <color rgb="FF3F3F3F"/>
        <rFont val="Arial Narrow"/>
        <family val="2"/>
      </rPr>
      <t>** Aplicar para riesgos asociados con trámites.</t>
    </r>
  </si>
  <si>
    <r>
      <rPr>
        <b/>
        <sz val="10"/>
        <color theme="1"/>
        <rFont val="Arial Narrow"/>
        <family val="2"/>
      </rPr>
      <t xml:space="preserve">Etapa de racionalización </t>
    </r>
    <r>
      <rPr>
        <b/>
        <sz val="10"/>
        <color rgb="FF3F3F3F"/>
        <rFont val="Arial Narrow"/>
        <family val="2"/>
      </rPr>
      <t>** Aplicar para riesgos asociados con trámites.</t>
    </r>
  </si>
  <si>
    <t xml:space="preserve">Tipo de riesgo </t>
  </si>
  <si>
    <t>Unidad de decisión responsable</t>
  </si>
  <si>
    <t>Probabilidad</t>
  </si>
  <si>
    <t>Impacto</t>
  </si>
  <si>
    <t>Zona del Riesgo</t>
  </si>
  <si>
    <t xml:space="preserve">Control existente </t>
  </si>
  <si>
    <t>Clase de control</t>
  </si>
  <si>
    <t>1.1. Asignación del responsable 
¿Existe un responsable asignado de la ejecución?</t>
  </si>
  <si>
    <t xml:space="preserve">1.2. Segregación y autoridad del responsable </t>
  </si>
  <si>
    <t xml:space="preserve">2. Periodicidad </t>
  </si>
  <si>
    <t xml:space="preserve">3. Propósito </t>
  </si>
  <si>
    <t xml:space="preserve">4. Cómo se realiza la actividad de control </t>
  </si>
  <si>
    <t>5. ¿Qué pasa con las observaciones o desviaciones ?</t>
  </si>
  <si>
    <t xml:space="preserve">6. Evidencia de la ejecución del control </t>
  </si>
  <si>
    <t>Total Diseño de Control</t>
  </si>
  <si>
    <t>Rango de calificación del diseño del control</t>
  </si>
  <si>
    <t xml:space="preserve">RANGO DE CALIFICACIÓN DE LA EJECUCIÓN </t>
  </si>
  <si>
    <t>Solidez individual de cada control</t>
  </si>
  <si>
    <t>Total Solidez Individual</t>
  </si>
  <si>
    <r>
      <rPr>
        <b/>
        <sz val="10"/>
        <color theme="1"/>
        <rFont val="Arial Narrow"/>
        <family val="2"/>
      </rPr>
      <t xml:space="preserve">Promedio del </t>
    </r>
    <r>
      <rPr>
        <b/>
        <u/>
        <sz val="10"/>
        <color theme="1"/>
        <rFont val="Arial Narrow"/>
        <family val="2"/>
      </rPr>
      <t>conjunto de controles  de  Riesgos</t>
    </r>
  </si>
  <si>
    <r>
      <rPr>
        <b/>
        <sz val="10"/>
        <color theme="1"/>
        <rFont val="Arial Narrow"/>
        <family val="2"/>
      </rPr>
      <t>Promedio Total  para la calificación de la solidez del</t>
    </r>
    <r>
      <rPr>
        <b/>
        <u/>
        <sz val="10"/>
        <color theme="1"/>
        <rFont val="Arial Narrow"/>
        <family val="2"/>
      </rPr>
      <t xml:space="preserve"> conjunto de controles</t>
    </r>
  </si>
  <si>
    <t>Calificación de la solidez del conjunto de controles</t>
  </si>
  <si>
    <r>
      <rPr>
        <b/>
        <sz val="10"/>
        <color theme="1"/>
        <rFont val="Arial Narrow"/>
        <family val="2"/>
      </rPr>
      <t>¿</t>
    </r>
    <r>
      <rPr>
        <b/>
        <u/>
        <sz val="10"/>
        <color theme="1"/>
        <rFont val="Arial Narrow"/>
        <family val="2"/>
      </rPr>
      <t xml:space="preserve">El conjunto </t>
    </r>
    <r>
      <rPr>
        <b/>
        <sz val="10"/>
        <color theme="1"/>
        <rFont val="Arial Narrow"/>
        <family val="2"/>
      </rPr>
      <t>de los controles ayuda a disminuir?</t>
    </r>
  </si>
  <si>
    <t>Zona del riesgo Residual</t>
  </si>
  <si>
    <t>Opciones de tratamiento</t>
  </si>
  <si>
    <t>Acción de control</t>
  </si>
  <si>
    <t xml:space="preserve">Peso  porcentual de la acción de control </t>
  </si>
  <si>
    <t>Registro/ evidencia (acción de control)</t>
  </si>
  <si>
    <t>Responsable</t>
  </si>
  <si>
    <t xml:space="preserve">Fecha de inicio </t>
  </si>
  <si>
    <t xml:space="preserve">Fecha de finalización </t>
  </si>
  <si>
    <t>Meta</t>
  </si>
  <si>
    <t xml:space="preserve">Indicador </t>
  </si>
  <si>
    <t xml:space="preserve">Plan de contingencia ante posible materialización del riesgo </t>
  </si>
  <si>
    <t>Fecha</t>
  </si>
  <si>
    <t>Descripción Monitoreo</t>
  </si>
  <si>
    <t>% Avance</t>
  </si>
  <si>
    <t>Gestión</t>
  </si>
  <si>
    <t>Insostenibilidad financiera en la gestión e implementación de los mecanismos financieros  para generar recursos a Parques Nacionales Naturales que contribuyan a la disminución de la brecha.</t>
  </si>
  <si>
    <t>NC-DT</t>
  </si>
  <si>
    <t>No generación de recursos económicos en la  gestión e implementación de los mecanismos financieros definidos e identificados por el proceso en las áreas a las que aplique</t>
  </si>
  <si>
    <t>1. Ausencia de recursos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t>
  </si>
  <si>
    <t>1. No reducción de la brecha financiera.
2. Incumplimiento de los objetivos institucionales.</t>
  </si>
  <si>
    <t>Subdirección de sostenibilidad y negocios ambientales</t>
  </si>
  <si>
    <t>EXTREMO</t>
  </si>
  <si>
    <t>El personal del proceso de Sostenibilidad Financiera y negocios ambientales revisa, ajusta y/o propone  mecanismos económicos y/o financieros, así como alianzas estratégicas, de forma semestral, quedando como evidencia un documento técnico.</t>
  </si>
  <si>
    <t>Preventivo</t>
  </si>
  <si>
    <t xml:space="preserve">Fuerte </t>
  </si>
  <si>
    <t>PROBABILIDAD</t>
  </si>
  <si>
    <t>ALTO</t>
  </si>
  <si>
    <t>REDUCIR EL RIESGO</t>
  </si>
  <si>
    <t xml:space="preserve">1. Diseñar y/o ajustar semestralmente un mecanismos financieros que permitan la  generación de recursos en PNN y la disminución de la brecha financiera. </t>
  </si>
  <si>
    <t xml:space="preserve">Documento técnico de los  mecanismos financieros  diseñados y/o ajustados </t>
  </si>
  <si>
    <t xml:space="preserve">Documento técnico de los mecanismos financieros  finalizado y enviado para revisión jurídica </t>
  </si>
  <si>
    <t xml:space="preserve">Realizar identificación, diseño de nuevos mecanismos financieros  que permitan generar recursos para la entidad </t>
  </si>
  <si>
    <t>Los soportes suministrados y la descripción de los mismos en la matriz, son eficaces y denotan seguimiento que aportan a a la No materializar el Riesgo.</t>
  </si>
  <si>
    <t>Insostenibilidad financiera en la gestión e implementación de los mecanismos financieros para generar recursos a Parques Nacionales Naturales que contribuyan a la disminución de la brecha.</t>
  </si>
  <si>
    <t xml:space="preserve">2. Insuficiente seguimiento a la implementación de los mecanismos financieros diseñados y/o ajustados. </t>
  </si>
  <si>
    <t>El personal del proceso de Sostenibilidad Financiera realiza un  seguimiento anual a los mecanismos financieros diseñados y en implementación conforme los soportes entregados por el GGF, dejando un documento de la actividad</t>
  </si>
  <si>
    <t xml:space="preserve">2. Realizar seguimiento anual a los  mecanismos financieros en implementación que permitan la generación de recursos en PNN y la disminución de la brecha financiera. </t>
  </si>
  <si>
    <t>Documento técnico de los  mecanismos financieros  diseñados y/o ajustados.</t>
  </si>
  <si>
    <t xml:space="preserve">Subdirección de sostenibilidad y negocios ambientales </t>
  </si>
  <si>
    <t>Documento técnico de seguimiento a los mecanismos financieros  finalizado y publicado</t>
  </si>
  <si>
    <t>No se evidencia avance descriptivo o está incompleto en el Mapa de Riesgos.</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</si>
  <si>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</si>
  <si>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Implementación poco efectiva de los planes de capacitación, bienestar y SGSST</t>
  </si>
  <si>
    <t>||</t>
  </si>
  <si>
    <t>El no desarrollo de los planes de capacitación, bienestar, SGSST y evaluación del desempeño.</t>
  </si>
  <si>
    <t>1. No existe articulación entre la planeación y la ejecución de las actividades de capacitación.</t>
  </si>
  <si>
    <t>1. Incumplimiento en las metas del proceso.
 2. Deamandas.
 3. Sanciones y cierres temporales de centro de trabajo</t>
  </si>
  <si>
    <t>Operativos</t>
  </si>
  <si>
    <t>Grupo de Gestión Humana</t>
  </si>
  <si>
    <t>El profesional asignado para el tema en Nivel Central realiza trimestralmente un seguimiento a la ejecución de las actividades dejando como evidencia el Informe de actividades.</t>
  </si>
  <si>
    <t>Fuerte</t>
  </si>
  <si>
    <t>MODERADO</t>
  </si>
  <si>
    <t>Plan de capacitación</t>
  </si>
  <si>
    <t># Plan de capacitación socializado</t>
  </si>
  <si>
    <t>Solicitar formalmente la justificación al responsable por el incumplimiento de las actividades programadas y llevar a cabo las mismas siempre y cuando el tiempo lo permite</t>
  </si>
  <si>
    <t>2. La dificultad del acceso a las diferentes áreas protegidas por su ubicación.</t>
  </si>
  <si>
    <t>La coordinadora del Grupo de Gestión Humana determina las estratégias de forma anual para propiciar espacios que permitan mayor cobertura quedando como evidencia los listados de asistencia y material fotográfico.</t>
  </si>
  <si>
    <t># de actividades de capacitación, bienestar y SST de formato virtual</t>
  </si>
  <si>
    <t>Formular e implementar  lineamientos, metodologías y estrategias de planeación, seguimiento, evaluación y mejora continua dirigidos al cumplimiento  de la misión, objetivos estratégicos y requerimientos legales aplicables.</t>
  </si>
  <si>
    <t xml:space="preserve">Deficiencia en la formulación y/o seguimiento de los instrumentos de planeación </t>
  </si>
  <si>
    <t>Nivel Central</t>
  </si>
  <si>
    <t>Problemas en la formulación  y/o seguimiento del  Plan Estratégico Institucional, Plan de Acción Anual, afectando la planeación de Entidad.</t>
  </si>
  <si>
    <t xml:space="preserve">1. Información inadecuada o no disponible para la toma de decisiones </t>
  </si>
  <si>
    <t xml:space="preserve">Toma de decisiones inadecuadas y falta de implementación de acciones correctivas y preventivas.
Incumplimiento de la misión y/o visión de la entidad  
Suministrar información errada, incompleta y/o desactualizada a los entes de control y otras entidades que lo soliciten. </t>
  </si>
  <si>
    <t>Oficina Asesora de Planeación</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</si>
  <si>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</si>
  <si>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</si>
  <si>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</si>
  <si>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Un informe trimestral de la revisión del reporte de Seguimiento del PAA.</t>
  </si>
  <si>
    <t>Formulación: Actualización y presentación en el Comité Directivo para aprobación.
Seguimiento: Realizar los ajustes permiten es al seguimiento.</t>
  </si>
  <si>
    <t xml:space="preserve">2. Lineamientos o metodologías débiles o inexistentes para la formulación y/o seguimiento de los planes. </t>
  </si>
  <si>
    <t>La Oficina Asesora de Planeación generará los lineamientos oportunos y claros informando las fechas de reporte, cargue y seguimiento del año en curso.</t>
  </si>
  <si>
    <t>2. Realizar acompañamiento y apoyo permanente en los procesos relacionados con la formulación y/o seguimiento del PAA.</t>
  </si>
  <si>
    <t xml:space="preserve">Listados de Asistencia y/o comunicaciones  </t>
  </si>
  <si>
    <t>(Realizar acompañamiento conforme la solicitud a todos los procesos, DT y AP/ Acompañamientos solicitados)*100</t>
  </si>
  <si>
    <t>3. Personal no capacitado para la formulación y seguimiento adecuado de los planes en la Entidad.</t>
  </si>
  <si>
    <t xml:space="preserve">Socialización por parte de la Oficina Asesora de Planeación de las herramientas definidas para el seguimiento de los planes, a los profesionales de planeación y calidad, de las Direcciones Territoriales y dependencias en el nivel central, de forma  anual,quedando listas de asistencia y comunicaciones. </t>
  </si>
  <si>
    <t xml:space="preserve">3. Generar alertas de manera oportuna del PAA, de acuerdo a los lineamientos y criterios de evaluación. </t>
  </si>
  <si>
    <t>Comunicaciones (ORFEO o Correos electrónicos o Actas)</t>
  </si>
  <si>
    <t>(Alertas realizadas y comunicadas/ Número de alertas identificadas) *100</t>
  </si>
  <si>
    <t>Corrupción</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</si>
  <si>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</si>
  <si>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</si>
  <si>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</si>
  <si>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</si>
  <si>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El profesional responsable del tema en la OAP generará y socializará anualmente los lineamientos de actualización y reprogramacion de magnitudes de los indicadores a traves del cronograma de seguimiento del PAA.</t>
  </si>
  <si>
    <t>1. Evaluar la pertinencia de las solicitudes de actualización de magnitudes físicas de los indicadores.</t>
  </si>
  <si>
    <t>Comunicaciones (ORFEO o Correos electrónicos)</t>
  </si>
  <si>
    <t>(Solicitudes evaluadas / solicitudes recibidas)*100</t>
  </si>
  <si>
    <t>La Unidad de Decisión reportó que no programó avances al respecto para este periodo.</t>
  </si>
  <si>
    <t>2. Falta de apropiación de valores institucionales.</t>
  </si>
  <si>
    <t>La OAP presentará ante Comité Institucional de Gestión y Desempeño o Comité Directivo el seguimiento a los planes (PEI - PAA) y a los compromisos establecidos, cuando se requiera y quedará reportado en el acta correspondiente de forma anual (PEI) y Semestral (PAA).</t>
  </si>
  <si>
    <t>2.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</si>
  <si>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</si>
  <si>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Publicaciones realizadas en la página web en relación a los avances generados para el PAA.</t>
  </si>
  <si>
    <t xml:space="preserve">3. Omisión y/o manipulación de información. </t>
  </si>
  <si>
    <t>Promover el conocimiento y la apropiación de la información asociada a la conservación de las áreas protegidas mediante el diseño e implementación de la estrategia de comunicación y educación ambiental de PNN, contribuyendo al posicionamiento de la entidad ante la ciudadanía y su permanente interacción con los grupos de interés.</t>
  </si>
  <si>
    <t>Incumplimiento en la implementación de los mecanismos de comunicación establecidos por la entidad conforme el plan de trabajo.</t>
  </si>
  <si>
    <t>NC-DT-AP</t>
  </si>
  <si>
    <t>Falta de implementacióin y ejecución de los mecanismos de acción ( interna, externa, comunitaria, institucional,  procesos educativos e interpretación del patrimonio) de la estrategia de comunicación y educación para conservación.</t>
  </si>
  <si>
    <t>1. Baja apropiación en la aplicación de la estrategia  de comunicaciones en los tres niveles.</t>
  </si>
  <si>
    <t xml:space="preserve">1. Reprocesos.
2. Desarticulación de acciones en los tres niveles de gestión.
3. Desinformación  de la gestión de la entidad que pueda afectar la imagen de la misma.
4. Se debilita el trabajo técnico de conservación.
5. Incremento en costos operativos. </t>
  </si>
  <si>
    <t>Grupo de Comunicación y Educación ambiental</t>
  </si>
  <si>
    <t>El responsable de cada mecamismo en el nivel central realiza cuatrimestralmente el seguimiento al cumplimiento de la implementación de los mecamismos de comunicación y educación para la conservación, conforme la estrategia y quedará documentado en la matriz de seguimiento e informará a la DT de dicho incumplimiento para que tomen las acciones de caso.</t>
  </si>
  <si>
    <t xml:space="preserve">Moderado </t>
  </si>
  <si>
    <t>1. Generar orientación y acompañamiento para la implementación de mecanismo de comunicación establecidos en la entidad</t>
  </si>
  <si>
    <t>Informe o ayuda de memoria, donde se relacione las acciones de orientaciones y acompañamiento.</t>
  </si>
  <si>
    <t>Grupo de Comunicaciones y Educación ambiental</t>
  </si>
  <si>
    <t>Informe de gestión trimestral sobre las gestiones adelantadas por el GCEA.</t>
  </si>
  <si>
    <t>El responsable del mecanismo (nivel central y DT) deberá dar respuesta y ejecutar las actividades correspondientes en un plazo máximo de 8 días al incumplimiento.</t>
  </si>
  <si>
    <t>2. Los inicadores de los PAA DT y AP no incluyen los mecanismos.</t>
  </si>
  <si>
    <t>El responsable de cada mecamismo (ennivel central y DT) realiza conforme la frecuencia de medición para el PAA la consolidación de la información relacionada para el indicador del proceso y queda como evidencia reporte de la ejecución del as actividades correspondientes al avance del indicador.</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</si>
  <si>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</si>
  <si>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Manipulación de la información de la Auditoría Interna y/o Calidad en beneficio de un tercero.</t>
  </si>
  <si>
    <t>NC</t>
  </si>
  <si>
    <t>Manipulación de la información de la Auditoría Interna y/o calidad  en beneficio de un tercero, como evidencias y el informe final .</t>
  </si>
  <si>
    <t xml:space="preserve">1. Fallas en el tratamiento de la información por el responsable de la misma. </t>
  </si>
  <si>
    <t>Perdida de credibilidad de GCI.
Afectación de la Imagen Institucional.
Investigaciones Disciplinarias.
Dilatación del proceso adelantado por GCI.
Informes sin la rigurosidad de contenido.</t>
  </si>
  <si>
    <t xml:space="preserve">N.A. </t>
  </si>
  <si>
    <t>De corrupción</t>
  </si>
  <si>
    <t xml:space="preserve">Grupo de Control Interno </t>
  </si>
  <si>
    <t>La coordinadora del GCI Valida la lista de Chequeo de la entrega de los documentos de Auditoría Interna en cada entrega.</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</si>
  <si>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</si>
  <si>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</si>
  <si>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Coordinadora Grupo de Control Interno</t>
  </si>
  <si>
    <t xml:space="preserve">Total de correos con retroalimentación / Total de solicitudes de Vo.Bo.  </t>
  </si>
  <si>
    <t>Manipulación de la información de la Auditoría Interna y/o calidad  en beneficio de un tercero, como evidencias y el informe final.</t>
  </si>
  <si>
    <t>2. Incurrir en causales de impedimento.</t>
  </si>
  <si>
    <t>El equipo auditor remite correos electrónicos en donde se envía el informe de auditoría  a la Coordinadora del Grupo de Control Interno, con las evidencias. En cada ejercicio de auditoría</t>
  </si>
  <si>
    <t xml:space="preserve">3. Fallas en el control del Gestor Documental. </t>
  </si>
  <si>
    <t>La coordinadora del GCI remite correos electrónicos con la retroalimentación al informe de auditoria al auditor correspondiente una vez entregada el informe por parte del auditor.</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</si>
  <si>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</si>
  <si>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</si>
  <si>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</si>
  <si>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Perdida de credibilidad de GCI.
Afectación de la Imagen Institucional.
Investigaciones Disciplinarias.
Dilatación del proceso adelantado por GCI.</t>
  </si>
  <si>
    <t>De Cumplimiento</t>
  </si>
  <si>
    <t>Seguimiento mensual del Plan Anual de Auditorías del Grupo de Control Interno.</t>
  </si>
  <si>
    <t>IMPACTO</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</si>
  <si>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</si>
  <si>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</si>
  <si>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No. de correos con seguimiento realizados en el año / No. de seguimientos programados en el año</t>
  </si>
  <si>
    <t>Informar al Comité Institucional de Coordinación de Control Interno.</t>
  </si>
  <si>
    <t>2. Falta de control dentro del proceso.</t>
  </si>
  <si>
    <t>2. Incluir los recursos en la planeación financiera de la entidad</t>
  </si>
  <si>
    <t>Plan de Acción Anual</t>
  </si>
  <si>
    <t>Recursos aprobados / Recursos solicitados</t>
  </si>
  <si>
    <t xml:space="preserve">3. Aprobar y Publicar el Plan Anual de Auditorias </t>
  </si>
  <si>
    <t>Acta del Comité Institucional de Coordinación de Control Interno</t>
  </si>
  <si>
    <t>Coordinación Grupo de Control Interno</t>
  </si>
  <si>
    <t>No. de actas de Comité Institucional de Coordinación de Control Interno / Comité Institucional de Coordinación de Control Interno realizados</t>
  </si>
  <si>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</si>
  <si>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</si>
  <si>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</si>
  <si>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</si>
  <si>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</si>
  <si>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Grupo de Procesos Corporativos, Direcciones Territoriales y sus áreas protegidas</t>
  </si>
  <si>
    <t>La profesional del GPC encargado de Atención al Usuario, realiza semestralmente capacitaciones y sensibilizaciones enfatizando en los plazos establecidos para dar respuesta a las diferentes peticiones, dejando como evidencia listas de asistencia, presentaciones y flash informativos.</t>
  </si>
  <si>
    <t>Presentaciones 
Listados de asistencia
Flash informativos</t>
  </si>
  <si>
    <t>2. Insuficiente apropiación  de los lineamientos establecidos para el proceso de atención al usuario.</t>
  </si>
  <si>
    <t xml:space="preserve">La profesional del GPC genera alertas  por medio del envío de un correo electrónico, 5 días antes de vencerse el derecho de petición. </t>
  </si>
  <si>
    <t>2. Generar alertas  por medio de correo electrónico, con el fin de que se de respuesta oportuna a las solicitudes</t>
  </si>
  <si>
    <t>Correos electrónicos</t>
  </si>
  <si>
    <t>Grupo de Procesos Corporativos
Direcciones Territoriales</t>
  </si>
  <si>
    <t xml:space="preserve">3. Favorecer intereses personales o de terceros </t>
  </si>
  <si>
    <t>El equipo encargado de Atención al Usuario, realiza seguimiento para dar respuesta oportuno a las solicitudes.
El líder de calidad de la DTAM lleva a cabo  capacitaciones y sensibilizaciones enfatizando en los plazos establecidos para dar respuesta a las diferentes peticiones, dejando como evidencia listas de asistencia, presentaciones y correos electrónicos.</t>
  </si>
  <si>
    <t>3. Notificar al GPC mediante correo electrónico la siguiente informacion respecto a las PQRSD:
-Número de recibidas en el mes
-Cuantas fueron respondidas oportunamente 
- Cuantas se encuentran en tramite</t>
  </si>
  <si>
    <t>Correo electrónico
Matriz de seguimiento</t>
  </si>
  <si>
    <t>Correo electrónico notificando información</t>
  </si>
  <si>
    <t>Los lideres de calidad de las Direcciones Territoriales y la profesional de GPC realizan un control mensual que consiste en realizar un seguimiento a la matriz de PQRSD para verificar la oportunidad de la respuesta</t>
  </si>
  <si>
    <t>GESTION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</si>
  <si>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</si>
  <si>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Retraso en la emisión de los productos jurídicos para atender asuntos relacionados con la misión institucional de la entidad</t>
  </si>
  <si>
    <t>Hace referencia a que se presenta  retraso de algunos procesos por situaciones ajenas  a la Oficina Jurídica.</t>
  </si>
  <si>
    <t>1. Insuficiencia de insumos técnicos que soporten la decisión jurídica que debe emitirse en el marco de la asesoría jurídica que brinda la Oficina.</t>
  </si>
  <si>
    <t xml:space="preserve">Afecta  la toma de decisiones en los diferentes niveles de la entidad. </t>
  </si>
  <si>
    <t>Oficina Asesora Jurídica</t>
  </si>
  <si>
    <t>Los profesionales de la Oficina Asesora Jurídica retroalimenta  cuatrimestralmente las bases de datos que contiene la información para el seguimiento a los avances en el desarrollo de los  productos normativos.</t>
  </si>
  <si>
    <t>1. Realizar seguimiento del cumplimiento de aporte de insumos técnicos para la elaboración de los productos jurídicos.</t>
  </si>
  <si>
    <t>Bases de datos diligenciadas</t>
  </si>
  <si>
    <t xml:space="preserve">Profesionales y grupo de apoyo - Oficina Asesora Jurídica </t>
  </si>
  <si>
    <t>6 Bases de datos  diligenciadas</t>
  </si>
  <si>
    <t>Informar a los tomadores de decisiones para la toma de medidas pertinentes.</t>
  </si>
  <si>
    <t>Los soportes suministrados y la descripción de los mismos en la matriz denotan seguimiento al Riesgo. Sin embargo no se puede establecer que aporten a la No materialización del Riesgo.</t>
  </si>
  <si>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</si>
  <si>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Hace referencia a que se presenta retraso de algunos procesos por situaciones ajenas a la Oficina Jurídica.</t>
  </si>
  <si>
    <t>Afecta la toma de decisiones en los diferentes niveles de la entidad.</t>
  </si>
  <si>
    <t>2. Realizar seguimiento mediante reuniones para verificar los asuntos con el equipo de trabajo, en especial evaluando incovenientes y definir lineamientos para el desarrollo de las actividades.</t>
  </si>
  <si>
    <t>Actas o ayudas de memoria de las reuniones.</t>
  </si>
  <si>
    <t>Profesionales y grupo de apoyo - Oficina Asesora Jurídica</t>
  </si>
  <si>
    <t>Reuniones de seguimiento ejecutadas</t>
  </si>
  <si>
    <t xml:space="preserve">Administrar los recursos físicos de Parques Nacionales Naturales mediante la identificación,  valoración y mantenimiento de los bienes muebles e inmuebles, para garantizar la disponibilidad de los mismos. </t>
  </si>
  <si>
    <t>Perdida total o parcial de los bienes de la entidad</t>
  </si>
  <si>
    <t xml:space="preserve">Pérdida total se refiere a cuando un bien desaparece por hurto o daño total y pérdida parcial hace referencia al daño del bien ocasionado por el uso, el transporte del mismo u otra situación. 
</t>
  </si>
  <si>
    <t xml:space="preserve">1. No asegurar  los bienes de la entidad solicitados en el formato de inclusión 
</t>
  </si>
  <si>
    <t>Detrimento patrimonial</t>
  </si>
  <si>
    <t>Grupo de Procesos Corporativos</t>
  </si>
  <si>
    <t>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e incluyendo el hipervinculo del certificado</t>
  </si>
  <si>
    <t>1. Reportar oportunamente al Grupo de procesos Corporativos los bienes a asegurar  (oportunamente hace referencia a realizar el reporte una vez ingrese al inventario de la entidad)</t>
  </si>
  <si>
    <t>Formato de entrada de almacén junto con el formato de inclusión y exclusión.
Correo electrónico al Grupo de Procesos Corporativos</t>
  </si>
  <si>
    <t>Direcciones Territoriales</t>
  </si>
  <si>
    <t>Notificar al Grupo de Control Disciplinario Interno  y al Grupo de Contratos según corresponda</t>
  </si>
  <si>
    <t>(# de bienes reportados GPC / # de bienes adquiridos)  * 100</t>
  </si>
  <si>
    <t>DT</t>
  </si>
  <si>
    <t>2 Verificar que se cuenten con los anexos de las inclusiones al programa de seguros</t>
  </si>
  <si>
    <t>Anexos de las inclusiones al programa de seguros</t>
  </si>
  <si>
    <t>(# de bienes asegurados / # de bienes adquiridos)  * 100</t>
  </si>
  <si>
    <t>Para el periordo comprendido entre el 01 de enero y el 31 de marzo de 2021, no se ingresaron bienes en el Nivel Central, por lo tanto no fue necesario la inclusión de bienes a las pólizas de seguros de PNNC.</t>
  </si>
  <si>
    <t>Gestionar y administrar los recursos financieros asignados a la Entidad para contribuir al control de los mismos y contar con información financiera veraz y oportuna para la toma de decisiones.</t>
  </si>
  <si>
    <t>No contar con el PAC suficiente para cumplir con las obligaciones adquiridas</t>
  </si>
  <si>
    <t>Hace referencia a no tener disponibilidad de flujo de caja para realizar los pagos a terceros</t>
  </si>
  <si>
    <t>1. Restricción de PAC por Directriz Nacional e incumplimiento de los factores de evaluación para asignación del PAC.
 2. Falta planeación estrategica en la distribución anual de los recursos para la subcuenta FONAM de acuerdo a la proyección de ingresos</t>
  </si>
  <si>
    <t>No poder pagar las obligaciones financieras adquiridas por la entidad en el mes
 Intereses de mora, sanciones, demandas, quejas</t>
  </si>
  <si>
    <t>Nivel Central - Grupo de Gestión Financiera
 Direcciones Territoriales</t>
  </si>
  <si>
    <t>Los responsables de tesoreria de NC y DT's realizan seguimiento mensual al PAC solicitado por cada unidad de decisión vs el PAC ejecutado, dejando como evidencia el reporte de SIIF Inpanut</t>
  </si>
  <si>
    <t>BAJO</t>
  </si>
  <si>
    <t>ACEPTAR EL RIESGO</t>
  </si>
  <si>
    <t>1. Realizar seguimiento mensual al PAC solicitado por cada unidad de decisión vs el PAC ejecutado .</t>
  </si>
  <si>
    <t>Informe de PAC ejecutado detallado por Dirección territorial y Dependencias del Nivel Central, y comunicaciones de incumplimiento, atendiendo a la circular Externa No.021 del 21 de junio de 2020 de la Dirección del Tesoro Nacional - Límites admisibles de PAC para cada objeto de gasto.</t>
  </si>
  <si>
    <t>Grupo de Gestión Financiera</t>
  </si>
  <si>
    <t># de informes presentados con comunicaciones de incumplimiento</t>
  </si>
  <si>
    <t>Priorizar, reprogramar los pagos 
 Realizar gestiones ante la Dirección Tesoro Nacional</t>
  </si>
  <si>
    <t>2. Elaborar el boletin de caja y bancos de acuerdo con lo establecido en el procedimiento GRFN_PR_02 y remitir los expedientes donde se encuentren dichos boletines.
 NOTA: Será empleando para la evaluación los expedientes cargados por las Direcciones Territoriales en el DRIVE correspondiente, conforme los criterios socializados por el Nivel Central</t>
  </si>
  <si>
    <t>Informes con saldo promedio mensual no mayor a 5 días correspondiente a las Direcciones Territoriales (Nivel Central reporta)</t>
  </si>
  <si>
    <t>Grupo Gestión Financiera.</t>
  </si>
  <si>
    <t># informes con saldo promedio mensual no mayor a 5 días</t>
  </si>
  <si>
    <t>3. Elaborar informe de conciliación de acuerdo a los requerimientos establecidos por NC relacionados con las operaciones reciprocas de la Entidad.
 Nota: Esta acción la reportar en el mapa de riesgos el Nivel Central sin embargo, se evalúa cada Dirección Territorial conforme las partidas pendientes por imputar que superen el cierre de cada mes.
 Se exceptúan los casos que estén pendiente por retirar los documentos por parte de la DTN por solicitud de la DT.</t>
  </si>
  <si>
    <t>Informe de Conciliación de Operaciones Reciprocas mensual con la DTN.</t>
  </si>
  <si>
    <t># de Informes de Conciliación de Operaciones Reciprocas mensual.</t>
  </si>
  <si>
    <t>Se adjunta conciliación DTN del mes de Diciembre de 2020, donde no se evidencian diferencias entre los saldos contables y lo reportado por la DTN en las cuentas correspondientes entre las dos entidades. Por lo cual, el comportamiento de las diferentes dependencias (Nivel Central y DT) en relación al Informe de Conciliación de Operaciones Reciprocas mensual con la DTN. corresponde a:  GGF: 1,81% DTCA: 1,81% DTAM: 1,81% DTOR: 1,81% DTPA: 1,81% DTAN: 1,81% DTAO: 1,81%  Anexo 1. CONCILIACION DTN DIC.pdf</t>
  </si>
  <si>
    <t>4.1 Actualizar la periodicidad de entrega del informe de legalización del gasto e incluyendo las actividades para los gastos por el concepto de convenios, en el procedimiento GRFN_PR_15 Gestión contable y los formatos para tal fin.</t>
  </si>
  <si>
    <t>Procedimiento GRFN_PR_15 Gestión contable y formato correspondiente, actualizado y oficializado</t>
  </si>
  <si>
    <t>Grupo de Gestion Financiera</t>
  </si>
  <si>
    <t>#procedimiento actualizado y oficializado</t>
  </si>
  <si>
    <t>4.2 Reportar los saldos en la cuenta de convenios pendientes por legalizar y remitir la justificación.
 Nota: Nivel Central reportará con base en los informes remitidos de forma mensual por la DT</t>
  </si>
  <si>
    <t>Informe consolidado de legalización del gasto.</t>
  </si>
  <si>
    <t>#procedimiento actualizado
 #informes de legalización del gasto</t>
  </si>
  <si>
    <t>5.modificar el procedimiento de reintegros presupuestales integrando las áreas responsables de los documentos de recaudo asignados por la DTN, para una idenificación oportuna de los pagos realizados por terceros.</t>
  </si>
  <si>
    <t>Procedimiento GRFN_PR_21_Reintegros presupuestales actualizado y oficializado</t>
  </si>
  <si>
    <t>Inconsistencias en los estados financieros</t>
  </si>
  <si>
    <t>Presentar estados financieros fuera de los plazos establecidos por la Contaduría General de la Nación o presentarlos sin atender las normas vigentes</t>
  </si>
  <si>
    <t>1. Falta de cumplimiento por parte de las dependencias del nivel central y Direcciones Territoriales del lineamiento y/o plazos establecidos en el manual de politicas contables.</t>
  </si>
  <si>
    <t>Posibles hallazgos en la revisión de los entes de control. 
 Procesos disciplinarios.
 Información financiera que no es fiable y oportuna para la toma de decisiones.</t>
  </si>
  <si>
    <t>El contador de Nivel Central y Direcciones Territoriales verifica mensualmente la razonabilidad de las cifras contenidas en los estados financieros y la aplicación de las politicas, dejando como evidencias correos y memorandos</t>
  </si>
  <si>
    <t>1. Elaborar Estados financieros certificados y notas de acuerdo a la aplicación de las políticas contables y operativas para el reconocimiento, medición y revelación de todos los hechos económicos de PNNC.</t>
  </si>
  <si>
    <t>Estados financieros, certificaciones y notas presentados oportunamente.</t>
  </si>
  <si>
    <t>Grupo de Gestion Financiera
 Direcciones Territoriales</t>
  </si>
  <si>
    <t># Estados financieros certificados con sus respectivas revelaciones presentados oportunamente.</t>
  </si>
  <si>
    <t>Revelar las notas a los estados financieros como una Salvedad.
 Memorandos a dependencias de Nivel Central y DTS y reportar a la Oficina de Control Interno de la Entidad.</t>
  </si>
  <si>
    <t>Los soportes suministrados y la descripción de los mismos en la matriz, son eficaces y denotan seguimiento que aportana a la No materializar el Riesgo.</t>
  </si>
  <si>
    <t>2. Cumplir con el plan de control interno contable.</t>
  </si>
  <si>
    <t>Informe de plan de control interno contable trimestral de seguimiento DT y NC</t>
  </si>
  <si>
    <t>Grupo de Gestión Financiera
 Direcciones Territoriales</t>
  </si>
  <si>
    <t># de informes realizados de seguimiento gestión contable de los cierres.</t>
  </si>
  <si>
    <t>3.Capacitación de marco normativo contable para entidades de gobierno dirigida a contadores y a quienes generan información que debe ser incorporada en los Estados Financieros de la Entidad.</t>
  </si>
  <si>
    <t>Listas de asistencia a capacitaciones marco normativo contable entidades de gobierno</t>
  </si>
  <si>
    <t># de capacitaciones realizadas</t>
  </si>
  <si>
    <t>Afectar el presupuesto sin el respectivo soporte legal en beneficio propio o a cambio de una retribución económica</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</si>
  <si>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</si>
  <si>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</si>
  <si>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</si>
  <si>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Cada vez que se emite un registro prespuestal, el responsable de presupuesto lo elabora, con base en el acto administrativo remitido mediante ORFEO al grupo interno de trabajo de Financiera y adjunta el mismo firmado por el jefe de presupuesto o quien haga sus veces</t>
  </si>
  <si>
    <t>Débil</t>
  </si>
  <si>
    <t>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NOTA: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</si>
  <si>
    <t>Listado de registros presupuestales del SIIF Nación evidenciando en la descripción el No.ORFEO.</t>
  </si>
  <si>
    <t># informes de seguimiento</t>
  </si>
  <si>
    <t>Se Adjunta el Informe de seguimiento y el reporte de registros presupuestales generado desde el aplicativo SIIF Nación con corte 31 de marzo de 2021. De este reporte, se tomó una muestra aleatoria de 15 registros presupuestales (105 en total) entre las fuentes Nación y la Subcuenta FONAM – Parques por cada una de las unidades de decisión y se verifica que se relacione en la descripción u objeto de cada registro presupuestal el No. Orfeo. El informe se seguimiento adjunto contiene el avance de cada una de las unidades ejecutoras en el cumplimiento de esta acción. Conclusión: 
Una vez verificada la información de cada uno los registros presupuestales seleccionados como muestra aleatoria (105 registros en total) en el SIIF – Nación y el gestor documental, se concluye que el 71.43% de las unidades ejecutoras (Andes Nororientales, Andes Occidentales, Orinoquia, Pacífico y el Nivel Central) están cumpliendo con la acción de control. El 28,57% equivale a dos direcciones territoriales (Amazonía y Caribe) cumplen parcialmente o no cumplen con la acción.  Conforme a lo anterior  se puede dar el siguiente resultado para la ejecución de Nivel Central y  cada Dirección Territorial: NC: 33,3%, DTCA: 33,3%, DTPA: 33,,3% , DTOR: 33,3%, DTAM: 0%, DTAO: 33,3%, DTAN: 33,3%  Anexos (I. Informe Seguimiento Riesgo 14, List comp Vig 31-03-21)</t>
  </si>
  <si>
    <t>Realizar registros presupuestales de actos administrativos que superen la vigencia, sin la aprobación del CONFIS.</t>
  </si>
  <si>
    <t>En caso de pactar la recepción de bienes y servicios en vigencias siguientes a la celebración del compromisos no debería realizarse el mismo a menos que se cuente con la aprobación del CONFIS</t>
  </si>
  <si>
    <t>1. Desconocimiento de la ley organica de presupuesto y demás normatividad relacionada .</t>
  </si>
  <si>
    <t>Generación de reservas que afectan la asignación del presupuesto de la siguiente vigencia
 Investigaciones 
 disciplinarias, penales y fiscales</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</si>
  <si>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</si>
  <si>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1. Actualizar el normograma de la Entidad para el proceso de Gestión de recursos financieros.</t>
  </si>
  <si>
    <t>Comunicaciones para la actualización del normograma</t>
  </si>
  <si>
    <t># Comunicaciones para la actualización del normograma</t>
  </si>
  <si>
    <t>Notificar a los que intervinieron durante el proceso</t>
  </si>
  <si>
    <t>Se reporta como avance un correo al GGF para actualizar la relación de la normatividad sin embargo el desarrollo de la acción se tiene programado para el segundo cuatrimestre (mayo 2021) de acuerdo con el cronograma de Direccionamiento Estratégico 2021 (la ruta de planeación 2021. Anexo 1. solicitudnormograma</t>
  </si>
  <si>
    <t>2. Omitir la clausula de plazo de ejecución</t>
  </si>
  <si>
    <t>2. Verificar en el numeral 13 del informe técnico administrativo y financiero el cumplimiento total del criterio evaluado.</t>
  </si>
  <si>
    <t>Informe técnico administrativo y financiero con la verificación del numeral 13, del correspondiente trimestre.</t>
  </si>
  <si>
    <t># de informes técnico presentados</t>
  </si>
  <si>
    <t>Afectar el uso y rubro presupuestal que no corresponda al hecho económico</t>
  </si>
  <si>
    <t>Se refiere a que no se surta las etapas previas en la cadena presupuetal relacionadas con el uso y rubro presupuestal</t>
  </si>
  <si>
    <t>1. Que se realice la gestión de cadena presupuestal sin tener en cuenta el procedimiento establecido</t>
  </si>
  <si>
    <t>Imprecisiones en el reporte de austeridad del gasto y demas reportes de ejecución presupuestal</t>
  </si>
  <si>
    <t>El Grupo de gestión financiera , cada vez que se requiere, apoya a las Direcciones Territoriales en las inquietudes relacionadas con el uso presupuestal</t>
  </si>
  <si>
    <t>1. Actualizar catálogo de usos presupuestales de acuerdo con la planeación financiera de la entidad</t>
  </si>
  <si>
    <t>Catálogo de usos actualizado</t>
  </si>
  <si>
    <t># Catalogo de usos actualizados</t>
  </si>
  <si>
    <t>Notificar al ordenador del Gasto</t>
  </si>
  <si>
    <t>Se presenta el reporte del SIIF Nación con la actualización del Catálogo de usos vinculados a los proyectos de inversión, gestión que se ha hecho con base en la matriz de planeación 2021. Anexo 1. USOS_SIIF_ABRIL_2021.xlsx</t>
  </si>
  <si>
    <t>El Grupo de gestión financiera, emitió un formato de solicitud de CDP que incluye los usos presupuestales y el link a los catalogos del DANE, el cual se diligencia cada vez que se realiza afectación de presupuesto
 El Grupo de Gestión Financiera remito alas DT la convocatoria Catálogo de Clasificación Presupuestal (CCP) aplicado al Presupuesto General de la Nación (PGN).</t>
  </si>
  <si>
    <t>2. Realizar seguimiento a la participación de la capacitación virtual en el Catálogo de Clasificación Presupuestal (CCP) aplicado al Presupuesto General de la Nación (PGN)</t>
  </si>
  <si>
    <t>Certificación del curso Catálogo de Clasificación Presupuestal (CCP) aplicado al Presupuesto General de la Nación (PGN)</t>
  </si>
  <si>
    <t>(personal de personas capacitadas/personal convocado)*100</t>
  </si>
  <si>
    <t>Se presenta como avance para este monitoreo la invitación de la Coordinadora del GGF a las DT al curso virtual Catálogo de Programación Preseupuestal dicho curso tiene una duración de tres meses por lo que se esta realizando la gestión para confirmar la asistencia y aprobación del curso con los certificados emitidos por el MHCP. Anexo 1. Correo de Parques Nacionales Naturales de Colombia - Fwd_ CONVOCATORIA CAPACITACIÓN VIRTUAL CCP ENTIDADES NIVEL NACIONAL (PGN).pdf</t>
  </si>
  <si>
    <t>Incumplimiento de obligaciones tributarias</t>
  </si>
  <si>
    <t>Se refiere al incumplimiento de las obligaciones tributarias respecto a retener, declarar y pagar impuestos de acuerdo a los plazos establecidos por las autoridades competentes.</t>
  </si>
  <si>
    <t>1. Deficiencia en la aplicación de los puntos de control existentes</t>
  </si>
  <si>
    <t>Sanciones tributarias</t>
  </si>
  <si>
    <t>El responsable (perfil gestión contable) diaramente retiene de acuerdo a la normatividad vigente, imputa las mismas dentro de las obligaciones presupuestales previa verificación en el DRIVE, elaborar preconciliaciones y presentar las declaraciones tributarias por parte del área competente</t>
  </si>
  <si>
    <t>Moderado</t>
  </si>
  <si>
    <t>1. Diligenciar las bases de datos en el DRIVE con la liquidación de impuestos y registro de deducciones con la respectiva revision del area de tesoreria</t>
  </si>
  <si>
    <t>Base de datos DRIVE debidamente diligenciada por las áreas responsables</t>
  </si>
  <si>
    <t>Grupo Gestión Financiera
 Direcciones Territoriales</t>
  </si>
  <si>
    <t># Actualización de la Base de Datos</t>
  </si>
  <si>
    <t>Pagar sanciones e interes moratorio y Reportar a la Oficicina de Control Disciplinario Interno.</t>
  </si>
  <si>
    <t xml:space="preserve">No se evidencian soportes relacionados con las acciones establecidas. Se reportan avances en la descripción. </t>
  </si>
  <si>
    <t>El responsable (perfil gestión tesorería) diariamente verifica las retenciones y/o deducciones aplicadas en la obligación respecto a la información en el DRIVE previo al pago y pago oportuno de los valores declarados por parte del área competente</t>
  </si>
  <si>
    <t>2. Realizar la conciliacion entre contabilidad y tesoreria, de los valores a presentar en las declaraciones tributarias, y saldos pendientes de declarar por aproximacion al multiplo de mil.</t>
  </si>
  <si>
    <t>Conciliación de impuestos firmadas por Contabilidad y Tesoreria.</t>
  </si>
  <si>
    <t># conciliaciones de impuestos firmadas</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</si>
  <si>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</si>
  <si>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Cronograma de actividades para la presentación y pago de impuestos con seguimiento en Drive y Declaraciones con soporte de pago.</t>
  </si>
  <si>
    <t># seguimiento del cronograma de actividades</t>
  </si>
  <si>
    <t>Realizar pagos presupuestales y no presupuestales que no correspondan al beneficiario del pago o de la deducción sin los soportes correspondientes, en beneficio propio o cambio de una retribución economica</t>
  </si>
  <si>
    <t>Se refiere a que las deducciones realizadas se giren a un beneficiario diferente al solicitado, asi como los pagos presupuestales que se giran a la Tesoreria</t>
  </si>
  <si>
    <t>1. Personas con varios perfiles para la misma actividad.</t>
  </si>
  <si>
    <t>Investigaciones 
 disciplinarias, penales y fiscales</t>
  </si>
  <si>
    <t>Se establecio la doble firma para de los cheques y en el portal Bancario y se establecio un manejo dual que no permite que una sola persona prepare y a su vez la apruebe.</t>
  </si>
  <si>
    <t>1. Actualizar el procedimiento de cadena presupuestal GRFN_PR_06 Cadena presupuestal incluyendo los únicos conceptos que estan habilitados para trasladar a la tesoreria.</t>
  </si>
  <si>
    <t>Procedimiento GRFN_PR_06 Cadena presupuestal actualizado y oficializado</t>
  </si>
  <si>
    <t>Grupo Gestión Financiera</t>
  </si>
  <si>
    <t># procedimiento actualizado y oficializado</t>
  </si>
  <si>
    <t>2. Debilidades en el Sistema financiero empleado.</t>
  </si>
  <si>
    <t>Se parametrizo desde la Coordinación SIIF Entidad, la transacción de autorizador endosos a cargo únicamente del Nivel Central y se cuenta con una poliza de manejo.</t>
  </si>
  <si>
    <t>2. Realizar seguimiento mensual a la bolsa de deducciones verificando que los valores que ingresan sean efectivamente destinados al beneficiario correspondiente.</t>
  </si>
  <si>
    <t>Conciliación de Bolsa de deducciones entre contabilidad y tesoreria
 Reporte bolsa de deducciones depurada</t>
  </si>
  <si>
    <t># Reportes de bolsa realizadas</t>
  </si>
  <si>
    <t>Uso indebido de los recursos tecnológicos relacionados con SIIF y portal bancario</t>
  </si>
  <si>
    <t>Se refiere a que un usuario diferente al responsable del certificado de firma digital o token realice transacciones a nombre del titular del certificado</t>
  </si>
  <si>
    <t>1. Uso indebido del elemento electrónico de seguridad</t>
  </si>
  <si>
    <t>Desviación de recursos financieros
 Transacciones no autorizadas</t>
  </si>
  <si>
    <t>Las Direcciones Territoriales mediante el formato novedades portal bancario, notifica los cambios, con el fin de realizar los ajustes en el portal bancario, cada vez que se presenta una novedad.</t>
  </si>
  <si>
    <t>1. Solicitar inactivación por parte del Coordinador Administrativo y Financiero para portal bancario de los usuarios que presenten novedades como vacaciones y licencias.</t>
  </si>
  <si>
    <t>Solicitud radicada en el ORFEO y Formato de novedades portal bancario</t>
  </si>
  <si>
    <t># Reporte cuatrimestral de las inactividaciones presentadas en el trimestre para el portal bancario</t>
  </si>
  <si>
    <t>El Grupo de Gestión Financiera emite una circular anual donde da directrices relacionadas con el manejo de los usuarios y token</t>
  </si>
  <si>
    <t>2. Solicitar inactivación por parte del Coordinador Administrativo y Financiero para SIIF Nación de los usuarios que presenten novedades como vacaciones y licencias.</t>
  </si>
  <si>
    <t>GLPI o correo electrónico(En el caso de SIIF Nación)</t>
  </si>
  <si>
    <t># Reporte cuatrimestral de las inactividaciones presentadas en el trimestre para el SIIF Nación</t>
  </si>
  <si>
    <t>Omitir un requisito de tipo contractual</t>
  </si>
  <si>
    <t>No incorporar requisitos establecidos por la ley vigente en los pliegos de condiciones.</t>
  </si>
  <si>
    <t>1. Falta de revisión de la diferente documentación generada en el proceso de adquisición de bienes y servicios.</t>
  </si>
  <si>
    <t>Sanción disciplinaria, fiscal y penal</t>
  </si>
  <si>
    <t>Grupo de Contratos
Direcciones Territoriales</t>
  </si>
  <si>
    <t>1. Revisión y vistos buenos de los requisitos financieros y técnicos en los estudios previos,  por parte de los responsables asignados, cada vez que se emita un proceso</t>
  </si>
  <si>
    <t xml:space="preserve">1. Revisión y vistos buenos de los requisitos financieros y técnicos por los respectivos responsables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</si>
  <si>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</si>
  <si>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t>Grupo de Contratos 
Direcciones Territoriales</t>
  </si>
  <si>
    <t>(# estudios previos con vistos buenos  o correo electrónico/ # estudios previos concursados elaborados) * 100</t>
  </si>
  <si>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</si>
  <si>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</si>
  <si>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</si>
  <si>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</si>
  <si>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t>2. Revisión y vistos buenos de las respuestas a las observaciones.</t>
  </si>
  <si>
    <t>Visto bueno en las respuestas a las observaciones
(En caso de no poderse incluir los vistos buenos por la emergencia sanitaria del COVID 19, se deberá dejar la trazabilidad de pantallazo por mensajes de la respuesta  o del  cargue del documento  en  respuesta a observaciones en la plataforma)</t>
  </si>
  <si>
    <t>(# respuestas revisadas / # # respuestas recibidas concursados ) * 100</t>
  </si>
  <si>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</si>
  <si>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Seguridad digital</t>
  </si>
  <si>
    <t>Pérdida de la información digital de la entidad</t>
  </si>
  <si>
    <t>Información institucional almacenada en medios digitales.</t>
  </si>
  <si>
    <t>Pérdida de la información almacenada en los diferentes medios digitales.</t>
  </si>
  <si>
    <t>1. Fuga de información</t>
  </si>
  <si>
    <t>1. Divulgación o alteración de información 
confidencial Institucional.
2. Indisponibilidad de servicios.
3. Indisponibilidad de acceso a la información.</t>
  </si>
  <si>
    <t xml:space="preserve">Direcciones Territoriales 
Grupo de Sistemas de Información y Radiocomunicaciones </t>
  </si>
  <si>
    <t xml:space="preserve">GSIR Implementara un esquema de monitoreo para la información que se encuentra en los esquemas de almacenamiento de la entidad, el cual tiene un cubrimiento del 10% de usuarios a nivel nacional y se realiza mensualmente con el informe de gestión. </t>
  </si>
  <si>
    <t>1. Definir un plan de trabajo con seguimiento para el control para los repositorios de información de PNNC en nube pública, reforzando los controles de protección para dar un cubrimiento del 100% de los usuarios a nivel nacional.</t>
  </si>
  <si>
    <t>Plan de trabajo con seguimiento</t>
  </si>
  <si>
    <t>Grupo Sistemas de Información y Radiocomunicaciones</t>
  </si>
  <si>
    <t>% de Avance del Plan de Trabajo</t>
  </si>
  <si>
    <t>Aplicar procedimiento de gestión de copias de seguridad.
 Complementa cuando aplica la restauración del Directorio activo y procedimiento de remediación de vulnerabilidades</t>
  </si>
  <si>
    <t>2. Explotación de vulnerabilidades</t>
  </si>
  <si>
    <t>GSIR realizan los analisis de vulnerabilidad de forma semestral y como resultado implementan controles de seguridad de la información los cuales quedan reportados  en el informe de gestión</t>
  </si>
  <si>
    <t>2. Implementar un plan de tratamiento de vulnerabilidades.</t>
  </si>
  <si>
    <t>Informe de análisis de vulnerabilidad semestral</t>
  </si>
  <si>
    <t>Grupo de Sistemas de Información y Radiocomunicaciones.</t>
  </si>
  <si>
    <t>(# de análisis de vulnerabilidad realizados /# de de análisis de vulnerabilidad proyectados)*100</t>
  </si>
  <si>
    <t>Aplicar procedimiento de gestión de copias de seguridad.
 Complementa cuando aplica la restauración del Directorio activo y procedimiento de remediación de vulnerabilidades.</t>
  </si>
  <si>
    <t xml:space="preserve">3. Acceso no autorizado </t>
  </si>
  <si>
    <t xml:space="preserve">GSIR definira anualmente el directorio actvo para la Entidad, para definir los perfiles de acceso a la información contenidos en los esquemas de almacenamiento y quedara en el informe final de gestión. </t>
  </si>
  <si>
    <t>3. Depurar perfiles y permisos de acceso a la información contenida en la entidad.</t>
  </si>
  <si>
    <t>Registro de la depuración de usuarios que realicen</t>
  </si>
  <si>
    <t>Grupo de Sistemas de Información y Radiocomunicaciones</t>
  </si>
  <si>
    <t>(# de Personal Planta+ # Personal Contratistas /# de Personal Planta Depurado+ # Personal Contratistas Depurado)*100</t>
  </si>
  <si>
    <t>Indisponibilidad o perdida de continuidad de los servicios informáticos críticos de la entidad</t>
  </si>
  <si>
    <t>Servidores 
Internet</t>
  </si>
  <si>
    <t>Perdida en la continudad de negocio de la entidad</t>
  </si>
  <si>
    <t>1. Falla lógica en los Sistemas de información (Software o Hardware).</t>
  </si>
  <si>
    <t>1. Paralisis en los procesos.
2. Incumplimiento de la entrega de servicios a los grupos de valor.</t>
  </si>
  <si>
    <t xml:space="preserve">Grupo de Sistemas de Información y Radiocomunicaciones </t>
  </si>
  <si>
    <t>GSIR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mensulaes de gestión.</t>
  </si>
  <si>
    <t>1. Implementar el plan de continuidad del negocio.</t>
  </si>
  <si>
    <t>Solicitud de aprobación y avances de la ejecución del plan de continuidad del negocio</t>
  </si>
  <si>
    <t>% Implementacion del Plan de Continuidad de Negocio</t>
  </si>
  <si>
    <t>Activación de la contigecia en centro alterno (nube / datacenter alterno)</t>
  </si>
  <si>
    <t xml:space="preserve">2. Falla sobre los sistemas de soporte que permiten el funcionamiento de la infraestructura </t>
  </si>
  <si>
    <t>GSIR generara los lineamientos en la continuidad del negocio y cada vez que se requiera la implementación y control de las herramientas en seguridad digital se dejara las evidencias correspondientes las cuales quedaran en el repositorio de GSIR</t>
  </si>
  <si>
    <t>N/A</t>
  </si>
  <si>
    <t xml:space="preserve">Uso indebido de la información digital de la entidad </t>
  </si>
  <si>
    <t>Infraestructura de comunicaciones</t>
  </si>
  <si>
    <t>La posibilidad de que se acceda, manipule o divulgue sin autorización la información que se origine, suministre o custodie en los sistemas y recursos físicos de PNNC o dispositivos móviles de los funcionarios y contratistas de PNNC.</t>
  </si>
  <si>
    <t>1. Suplantación de identidad.
 2. Falta de articulación con las dependencias encargadas de contratación y vinculación de personal, para integrar acciones y procedimientos formales que limiten el uso indebido de la información institucional.</t>
  </si>
  <si>
    <t>1. Investigaciones disciplinarias.
2. Daños, manipulación, acciones ilícitas.</t>
  </si>
  <si>
    <t xml:space="preserve">NA
</t>
  </si>
  <si>
    <t>1. GSIR definira un esquema de integración de usuarios y autenticación contra un único esquema y realizará el manejo de errores para cada aplicación que mitigue el mpacto de suplantación. 
las evidencias se realizaran con los registros de los eventos reportados por cada aplicación que no este desarrollada por un tercero y que permita dicha proceso de integración</t>
  </si>
  <si>
    <t>1. Desarrollar el esquema de integración de la seguridad de cada una de las aplicaciones Propias de la Entidad</t>
  </si>
  <si>
    <t>Integración al esquema de autenticación para las aplicaciones</t>
  </si>
  <si>
    <t>(# Aplicaciones integradas en el esquema de seguridad / # aplicaciones totales propias de la entidad)</t>
  </si>
  <si>
    <t>Aplicar esquema de contigencia sobre el esquema de autenticacion de usuarios del Directorio Activo</t>
  </si>
  <si>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</si>
  <si>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Dificultades para el ejercicio de la Autoridad Ambiental </t>
  </si>
  <si>
    <t>AP</t>
  </si>
  <si>
    <t>Restricciones al manejo del Parque, debido a las limitantes al acceso en algunos sectores del Área Protegida y la aplicación del ejercicio de la autoridad ambiental. La Ecorregión del PNN Paramillo ha sufrido históricamente los efectos del conflicto armado que aún persiste en el territorio y no se tiene un panorama claro de la dinámica del orden público, que imposibilita ser efectivo en esta actividad misional.</t>
  </si>
  <si>
    <t xml:space="preserve">1. Inseguridad en el personal en cuanto al desarrollo de actividades de control y vigilancia, dificultando la coordinación con las organizaciones sociales que habitan en el área protegida.  </t>
  </si>
  <si>
    <t>1. Situaciones de riesgo de los funcionarios.
2. Aumento de las presiones y amenazas para los VOC´s
3. Pérdida de cobertura vegetal natural, conectividad ecosistémicas y disponibilidad de hábitat para los VOC´s de filtro fino. 
4. Reducción de la funcionalidad hidrológica de las cuenca altas de los ríos Sinú y san Jorge (VOC`s de filtro grueso).
5. Deslegitimidad de las funciones administrativas de PNNC.
6. Pérdida de gobernabilidad</t>
  </si>
  <si>
    <t>PNN Paramillo</t>
  </si>
  <si>
    <t>El personal del área protegida realiza recorridos de control y vigilancia no predeterminados, al menos una vez  al mes y generan reportes que son cargados al  aplicativo SICO Smart.</t>
  </si>
  <si>
    <t>1)Los profesionales temáticos del AP implementan el protocolo de PVC realizando los recorridos de control que sean posibles y complementados con la información que aportan los productos de sensores remotos tales como imágenes de la plataforma PlanetScop y focos de calor de la NASA que ofrece cobertura 100% para el Área del Parque, frecuencias diaria y calidad espacial semidetalladas y desarrollan actividades de educación ambiental con las comunidades locales en sectores del AP con mayor presión y donde se presenta las condiciones socio-dinámicas y no existe mayores situaciones de riesgo público.</t>
  </si>
  <si>
    <t xml:space="preserve">Jefe del Área Protegida con el apoyo de sus profesionales temáticos de PVC - PNNC Paramillo </t>
  </si>
  <si>
    <t xml:space="preserve">Numero de informes de protocolos de PVC implementados
</t>
  </si>
  <si>
    <t>Informar de manera escrita a la Dirección Territorial.</t>
  </si>
  <si>
    <t xml:space="preserve">2. Débil presencia del Estado representado en escaso o nulo control de territorio y ausencia de propuestas integrales para resolver conflicto socio-ecosistemicos con disponibilidad de recursos económicos suficientes y constantes que contribuyan a la gobernabilidad de la institución, la recuperación de los ecosistemas degradados del Parque, la estabilidad de la población en zonas legalmente permitidas y la autogestión de los actores sociales del territorio. </t>
  </si>
  <si>
    <t>2) El profesional temático de PVC del AP ejecuta la implementación de los diseños de monitoreo de estado anual de las coberturas naturales en cada una de las subzonas hidrográficas del AP: indicadores de Deforestación, Fragmentación e integridad de las coberturas naturales</t>
  </si>
  <si>
    <t>Porcentaje de avance del informe de implementación de los diseños de Monitoreo: estado de coberturas naturales</t>
  </si>
  <si>
    <t>Jefe del Área Protegida con el apoyo del profesional temáticos de y Monitoreo - PNNC Paramillo</t>
  </si>
  <si>
    <t>porcentaje de avance de actividades de coordinación desarrolladas</t>
  </si>
  <si>
    <t xml:space="preserve">El jefe del AP actualiza el plan de contingencia de riesgo público anualmente </t>
  </si>
  <si>
    <t>El Área Protegida participa en  mesas de trabajo según demanda (dinámica de la problemática de explotación y/o extracción ilegal de recurso naturales) para coordinar y articular con otras autoridades ambientales, entes territoriales con órganos de control y fuerza pública acciones de prevención, control y vigilancia en el Parque y su zona de influencia.</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</si>
  <si>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</si>
  <si>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</si>
  <si>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 xml:space="preserve">1. Atribución de funciones y  competencias que no le son propias de su cargo por parte de los servidores públicos.
</t>
  </si>
  <si>
    <t>Coordinador GTEA y Directora Territorial Caribe.</t>
  </si>
  <si>
    <t xml:space="preserve">Reporte de ORFEO del Director Territorial Caribe o Jefe dependencia para el Nivel Central - Correos electrónicos asociados a funciones en el otorgamiento de permisos, concesiones, y autorizaciones en las Áreas Protegidas. </t>
  </si>
  <si>
    <t>SGM, GTEA y Directora Territorial Caribe.</t>
  </si>
  <si>
    <t>% de orfeos asignados con posterior aprobación y firma del acto administrtivo por  la Subdirectora de Gestión y Manejo de Áreas Protegidas o coordinador GTEA según su competencia o de  la Directora Teritorial Caribe</t>
  </si>
  <si>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</si>
  <si>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 xml:space="preserve">
Débil implementación de acciones de  acompañamiento y/o orientación  frente a los mecanismos de participación social para los actores del SINAP, para lograr mejoras continuas en el desempeño de la labor de coordinación del SINAP.</t>
  </si>
  <si>
    <t>Baja capacidad operativa desde los equipos técnicos de los diferentes niveles de gestión para adelantar los acompañamientos y/o orientación técnica a las acciones que se programen o se convoquen desde los diferentes mecanismos de participación de los actores del SINAP.</t>
  </si>
  <si>
    <t>Debilidad en la capacidad operativa y articulacion con los actores sociales e institucionales estrategicos, regionales y nacionales, para asumir compromisos vinculados con el SINAP</t>
  </si>
  <si>
    <t>1. Pérdida de la credibilidad y confianza de las instancias del SINAP frente a la coordinación.
 2. Reprocesos.
 3. Débil coordinación del Sistema Nacional de Áreas Protegidas en los ambitos de gestión.</t>
  </si>
  <si>
    <t>Grupo de Gestion e Integracion del SINAP</t>
  </si>
  <si>
    <t>GGIS o profesional asignado para el tema del SIRAP en la DT, realizará cuándo sea requerido socializaciones y sensibilizaciones frente al contexto del proceso de acuerdo al nivel de gestión, quedando como evidencia listados de asistencia o actas de reunión, con la presentación.</t>
  </si>
  <si>
    <t>1. Ejecutar las actividades de acompañamiento, necesarias frente al contexto del proceso de acuerdo al nivel de gestión.</t>
  </si>
  <si>
    <t>Listados de asistencia con ayudas de memoria, y/o actas generadas y/o memorandos y/o correos electrónicos y/o presentaciones y/o Informes de seguimiento a los planes de acción del sirap y/o Documentos de implementacion de acciones.</t>
  </si>
  <si>
    <t>Grupo de Gestión e Integración del SINAP - Nivel central
Direcciones Territoriales (DTAN - DTPA - DTCA - DTAO-DTOR-DTAM)</t>
  </si>
  <si>
    <t>(Números de acompañamientos realizados / Números de acompañamientos solicitados)*100</t>
  </si>
  <si>
    <t>Generar un plan de acompañamiento y sensibilización a la instancia identificada, para dar cumplimiento a la necesidad.</t>
  </si>
  <si>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</si>
  <si>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</si>
  <si>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</si>
  <si>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</si>
  <si>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 xml:space="preserve">1. Sensibilizar periódicamente al equipo de trabajo sobre el cumplimiento de los tiempos otorgados por la norma para los Trámites Ambientales.
</t>
  </si>
  <si>
    <t>GTEA y Dirección Territorial Caribe.</t>
  </si>
  <si>
    <t>(Número de sensibilizaciones realizadas de norma para los Trámites Ambientales / Número de sensibilizaciones requeridas de norma para los Trámites Ambientales)*100</t>
  </si>
  <si>
    <t>Incumplimiento del objeto y obligaciones de la alianza de las partes debido a la falta de seguimiento en la ejecución de recursos aportados.</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</si>
  <si>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</si>
  <si>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</si>
  <si>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</si>
  <si>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El personal de Sostenibilidad Financiera realiza solicitudes a los aliados correspondientes, en relación a la presentación de informes, de acuerdo a los tiempos de entrega y a los compromisos adquiridos, estipulados en la alianza.</t>
  </si>
  <si>
    <t xml:space="preserve">1. Reuniones y/o respuesta a los requerimientos con los aliados. </t>
  </si>
  <si>
    <t>Acta - Ayuda de memorias - Correos electrónicos.</t>
  </si>
  <si>
    <t>(Respuesta a requerimientos remitios/ requerimientos solicitados)*100</t>
  </si>
  <si>
    <t xml:space="preserve">Incumplimiento de la Ley 1712 de 2014 </t>
  </si>
  <si>
    <t xml:space="preserve">Posibilidad de incumplir alguno de las condiciones que garantizan el acceso a la información pública. </t>
  </si>
  <si>
    <t xml:space="preserve">1. Falta de conocimiento de las personas en cargadas de actualizar los contenidos. </t>
  </si>
  <si>
    <t>1. Desinformación
2. Acción u omisión
3. Incumplimiento de las expectativas de los ciudadanos
4. Afectación a la imagen institucional (Pérdida de credibilidad, de confianza)</t>
  </si>
  <si>
    <t xml:space="preserve">El grupo de Comunicaciones y Educación ambiental realiza socializaciones de la circular de actualización de contenidos y campaña de comunicación de forma anual mediante pieza comunicacional interna.  </t>
  </si>
  <si>
    <t xml:space="preserve">1. Una Campaña por cuatrimestre. de comunicación sobre Transparencia y Actualización de contenidos. </t>
  </si>
  <si>
    <t>Correo enviado</t>
  </si>
  <si>
    <t>Pieza gráficas diseñadas y socializadas.</t>
  </si>
  <si>
    <t>Incumplimiento de la Ley 1712 de 2014</t>
  </si>
  <si>
    <t>2. Ausencia de sanciones.</t>
  </si>
  <si>
    <t xml:space="preserve">El profesional responsable del tema realizará un reporte de incumplimiento en el seguimiento por la Dirección  u otro espacio institucional, el cual será remitido mediente memorando por el Sistema documental de la Entidad, cuando se requiera. </t>
  </si>
  <si>
    <t xml:space="preserve">Débil </t>
  </si>
  <si>
    <t>2. Solicitud de reporte anual de cumplimiento que es presentado por parte de las DT,AP y  Dependencias.</t>
  </si>
  <si>
    <t xml:space="preserve">Reporte </t>
  </si>
  <si>
    <t>Reporte.</t>
  </si>
  <si>
    <t>3. Falta de apropiación de valores institucionales como atención al ciudadano y código de integridad.</t>
  </si>
  <si>
    <t>El Grupo de Comunicación y Educación Ambiental realiza campañas de comunicación  interna de forma constante para los tres niveles de gestión.</t>
  </si>
  <si>
    <t>3. Dos campaña  por cuatrimestre de comunicación sobre atención al usuario y código de integridad.</t>
  </si>
  <si>
    <t>Piezas gráficas</t>
  </si>
  <si>
    <t>Piezas gráficas diseñadas y socializadas.</t>
  </si>
  <si>
    <t>Manipulación de información de las historias laborales de los servidores públicos de la entidad para beneficio propio o de un tercero</t>
  </si>
  <si>
    <t>Ausencia de parámetros para acceder a las hojas de vida</t>
  </si>
  <si>
    <t>1. Pérdida de información crítica</t>
  </si>
  <si>
    <t>La persona asignada para el tema historias labores remite la información requerida mediante orfeo cada vez que se requiera</t>
  </si>
  <si>
    <t>1. Elaborar y divulgar comunicación general indicando los parámetros a seguir respecto al archivo digital de las historias laborales</t>
  </si>
  <si>
    <t># de comunicaciones enviadas</t>
  </si>
  <si>
    <t>Sustracción de bienes propiedad de la Entidad por parte de un servidor</t>
  </si>
  <si>
    <t>Se refiere al hurto de bienes que pertenencen a Parques Nacionales Naturales de Colombia.</t>
  </si>
  <si>
    <t>1. Falta de controles en las salidas y prestamo de bienes</t>
  </si>
  <si>
    <t>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t>
  </si>
  <si>
    <t>1. Verificar la información remitida en el formato vigente de Traslado y  préstamo de bienes (complementamente diligenciado y con las firmas respectivas).</t>
  </si>
  <si>
    <t>Formato de Traslado y  prestamo de bienes dligenciado</t>
  </si>
  <si>
    <t>Grupo de Procesos Corporativos y Direcciones Territoriales</t>
  </si>
  <si>
    <t xml:space="preserve">(#de formato de traslado de bienes diligenciados de forma correcta / # de formatos de traslado de bienes remitidos) </t>
  </si>
  <si>
    <t>2. Falta de etica por parte de los servidores.</t>
  </si>
  <si>
    <t>2. Realizar sensibilizaciones de concientización del manejo de los recursos físicos.</t>
  </si>
  <si>
    <t>Listados de Asistencia
Presentación</t>
  </si>
  <si>
    <t>(#número de socializaciones realizadas)</t>
  </si>
  <si>
    <t>Para este punto se tiene programada la Sensibiilización en temas de concientización de recursos físicos, para mediados del mes de Mayo de 2021 la primera capacitacón y la segunda para el mes de noviembre.</t>
  </si>
  <si>
    <t xml:space="preserve">Situaciones externas que impiden el ejercicio de autoridad ambiental en el área protegida. </t>
  </si>
  <si>
    <t>1. Ocurrencia de situaciones de orden público que impiden el acceso al área protegida.</t>
  </si>
  <si>
    <t>Pérdida de gobernabilidad del área protegida e incremento de las presiones y amenazas.</t>
  </si>
  <si>
    <t>PNN Alto Fragua</t>
  </si>
  <si>
    <t>Protocolo de riesgo público</t>
  </si>
  <si>
    <t>1. Implementar el plan de contingencia de riesgo público</t>
  </si>
  <si>
    <t>Informes, Actas, y/o asistencias
 presentación</t>
  </si>
  <si>
    <t>Plan de Contingencia de Riesgo Público implementado</t>
  </si>
  <si>
    <t>Activar comités locales, generar agendas internas de trabajo, instaurar denuncias</t>
  </si>
  <si>
    <t>2.  Dificultades en la articulación con autoridades ambientales y territoriales que impiden el desarrollo de una coordinación de acciones efectivas.</t>
  </si>
  <si>
    <t xml:space="preserve">Estrategia local de prevención, vigilancia y control, 
</t>
  </si>
  <si>
    <t>2. Participar activamente en las Instancias Locales y Departamentales de control y vigilancia y realizar seguimiento a los compromisos adquiridos en los mismos.</t>
  </si>
  <si>
    <t>Listados de asistencia y/o actas de reunión, y presentaciones</t>
  </si>
  <si>
    <t>(Número de compromisos realizados/ Numero de compromisos en el año) *100</t>
  </si>
  <si>
    <t>Aumento de las presiones de los VOC del AP.</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</si>
  <si>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</si>
  <si>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1. Persistencia de los cultivos de uso no licito que se convierte en impulsor de ocupación al interior del área.</t>
  </si>
  <si>
    <t>Pérdida de gobernabilidad del área protegida.</t>
  </si>
  <si>
    <t>Estrategia local de uso, ocupación y tenencia del PNN AFIW.</t>
  </si>
  <si>
    <t xml:space="preserve">1. Priorizar e implementar  acciones que aporten a la disminución de los conflictos por uso, ocupación y tenencia e  incentiven la articulación institucional 
Generar iniciativas para disminuir la presión de los VOC a través de proyectos de cooperación </t>
  </si>
  <si>
    <t xml:space="preserve"> Plan de trabajo 2020 y  seguimiento.
Actas de reuniones, listados de asistencia </t>
  </si>
  <si>
    <t>(Número acciones de fortalecimiento organizativa realizadas en el año/ Número de acciones de fortalecimiento organizativa programados en el año) *100</t>
  </si>
  <si>
    <t>2. Desinterés de algunos actores (sociales e institucionales) para involucrarse en el proceso de atención de uso, ocupación y tenencia al interior del AP.</t>
  </si>
  <si>
    <t>Priorización y desarrollo de acciones en el marco de la Mesa Local de Concertación del PNN AFIW.</t>
  </si>
  <si>
    <t>2. Seguimiento  a los  acuerdos de restauración en el marco del Programa Presupuestario Desarrollo Local Sostenible de la Unión Europea.</t>
  </si>
  <si>
    <t xml:space="preserve">Actas de reuniones, listados de asistencia 
Formatos de Seguimiento a implementación de acuerdos y áreas bajo restauración.
Formatos y/o memorias de recorridos de campo. </t>
  </si>
  <si>
    <t>No responder de manera efectiva  ante una situación de emergencia generada por fenómenos naturales o incendios forestales en el área protegida</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</si>
  <si>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</si>
  <si>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1. No se han formulado o actualizado los Planes de Emergencia y Contingencias por desastres naturales e incendios forestales  en las áreas protegidas.</t>
  </si>
  <si>
    <t>Afectación de   los  VOCs  y la integridad del personal de las áreas protegidas.</t>
  </si>
  <si>
    <t xml:space="preserve">Capacitaciones en estructuración de  Planes de Emergencia y Contingencia y atención de desastres naturales e incendios forestales como primer respondiente.
</t>
  </si>
  <si>
    <t>1. Incorporar los ajustes para la actualización del Plan de Emergencia y Contingencias para Desastres Naturales</t>
  </si>
  <si>
    <t>Plan de Emergencia y Contingencias formulado y actualizado.
 Memorando de aprobación de la OGR</t>
  </si>
  <si>
    <t>Documento Plan de Emergencias y Contingencias para Desastres Naturales actualizado</t>
  </si>
  <si>
    <t>Activar el Plan de Emergencias y contingencias por desastres naturales o incendios forestales</t>
  </si>
  <si>
    <t>2. Desconocimiento del equipo de trabajo sobre las medidas y demás aspectos planteados en el plan de emergencias y contingencia del AP.</t>
  </si>
  <si>
    <t>Guía metodológica para la estructuración de Planes de Emergencia y Contingencias</t>
  </si>
  <si>
    <t>2. Socializar los Planes de Emergencia y Contingencia con las instancias territoriales del SNGRD y el equipo del AP.</t>
  </si>
  <si>
    <t>Asistencias y/o Actas 
 Orfeos de socialización
 Presentación</t>
  </si>
  <si>
    <t>Plan de Emergencias y Contingencias para Desastres Naturales socializado.</t>
  </si>
  <si>
    <t>Enfermedades de tipo psicosocial en los servidores publicos de la entidad</t>
  </si>
  <si>
    <t xml:space="preserve">Se refiere a que el servidor público tenga una situación medica psicosocial como depresion, ansiedad entre otros. </t>
  </si>
  <si>
    <t>1. Emergencia sanitaria generada por el COVID 19</t>
  </si>
  <si>
    <t>Estado de vulnerabiliad de los servidores publicos</t>
  </si>
  <si>
    <t>La coordinadora del Grupo de Gestión Humana genera anualmente el plan de riesgo psicosocial cuyan acciones se implementan en psicoeducaciones en la vigencia  de forma periodica quedando como evidencia correos electrónicos</t>
  </si>
  <si>
    <t>Detectivo</t>
  </si>
  <si>
    <t>1. Realizar capacitaciones, sobre información y prevención del  COVID  19 y temas asociados mediante la plataforma virtual de la ARL</t>
  </si>
  <si>
    <t xml:space="preserve">Grupo de Gestión Humana </t>
  </si>
  <si>
    <t>% Personas inscritas y certificadas en capacitacion COVID y temas asociados.</t>
  </si>
  <si>
    <t>Tramitar intervención psicosocial con EPS o ARL segpun corresponda</t>
  </si>
  <si>
    <t>2. Realizar el seguimiento a la implementación del protocolo de bioseguridad.</t>
  </si>
  <si>
    <t xml:space="preserve">
Correo electrónico socializando
Registros, formatos, informes, encuestas
Fichas, Infografías
</t>
  </si>
  <si>
    <t>% de cumplimiento en la implementación del protocolo de bioseguridad</t>
  </si>
  <si>
    <t>Defensa judicial que se realice para el favorecimiento de particulares</t>
  </si>
  <si>
    <t>Posibilidad de que no se ejerza una adecuada defensa judicial por parte del abogado apoderado, para favorecer los intereses de un particular y en perjuicio de los intereses de la entidad.</t>
  </si>
  <si>
    <t>1. Insuficiencia en la revisión y retroalimentación de las acciones de defensa judicial.</t>
  </si>
  <si>
    <t>Desiciones judiciales en perjucio de la entidad.</t>
  </si>
  <si>
    <t>Jefe de la Oficina Asesora Jurídica mensualmente revisa la acción judicial ejecutada por parte de los apoderados, quedando registrado en las actas de seguimiento y se define lineamientos para su desarrollo en caso requerido.</t>
  </si>
  <si>
    <t>1. Seguimiento mensual a las acciones judiciales mediante alertas Matriz seguimiento personal a cargo de Ekogui.</t>
  </si>
  <si>
    <t>Registro de la Matriz seguimiento personal a cargo de Ekogui.</t>
  </si>
  <si>
    <t>Matriz seguimiento personal a cargo de Ekogui diligenciada</t>
  </si>
  <si>
    <t>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t>
  </si>
  <si>
    <t xml:space="preserve"> 1. Falta de alternativas económicas acordes con el ecosistema amazónico y su vocación. 
</t>
  </si>
  <si>
    <t>Pérdida de gobernabilidad.
Aumento de las presiones y amenazas.
Alteración de la biodiversidad presente en el AP. 
Afectación en los ecosistemas por uso ilegal de los recursos naturales.
Mayor probabilidad de extracción de recursos.</t>
  </si>
  <si>
    <t>PNN Amacayacu</t>
  </si>
  <si>
    <t xml:space="preserve">Gestión para la coordinación con otras autoridades
</t>
  </si>
  <si>
    <t xml:space="preserve">1. Continuar  realizando una planeación por resultados y en el subprograma de regulación se mantendrán las metas en cuanto a Prevención, Vigilancia y Control. 
</t>
  </si>
  <si>
    <t>Recorridos de control y vigilancia
Backup de la plataforma SicoSmart</t>
  </si>
  <si>
    <t>DTAM - PNN Amacayacu</t>
  </si>
  <si>
    <t>Recorridos de control y vigilancia realizados / Recorridos de control y vigilancia programados</t>
  </si>
  <si>
    <t>Activar comités locales e interinstitucionales</t>
  </si>
  <si>
    <t>2. Baja gobernabilidad e historia de actividades extractivas que hacen a la población proclive a vincularse a actividades ilícitas</t>
  </si>
  <si>
    <t xml:space="preserve">Gestion para la coordinacion con otras autoridades
</t>
  </si>
  <si>
    <t>2. Participar activamente en las Instancias Locales, de control y vigilancia para abordar la situación de minería ilegal en el río Cotuhé sector norte del PNNAMA y remitir la información pertinente en conocimiento de la Oficina de Gestión de Riesgo</t>
  </si>
  <si>
    <t>Actas de la reunión o Actas de la burbuja Medioambiental que convoca la BR -26, Informes de actividades y seguimiento, Listados de asistencia y presentaciones.</t>
  </si>
  <si>
    <t xml:space="preserve"> Participación en espacios locales de control y vigilancia para abordar la situación de minería ilegal en el río Cotuhé</t>
  </si>
  <si>
    <t>Dificultades en el relacionamiento con las comunidades presentes en el Área Protegida</t>
  </si>
  <si>
    <t>Se refiere a la consolidación de procesos de EEM, consolidación y cumplimiento de acuerdos con las comunidades a las que se compromete el parque.</t>
  </si>
  <si>
    <t xml:space="preserve">1. Falta de continuidad en los procesos de relacionamiento en el marco de EEM.
</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</si>
  <si>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</si>
  <si>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Plan de manejo del Parque. Reformulado y planteado para la vigencia 2015-2020
Normatividad aplicable a PNN</t>
  </si>
  <si>
    <t xml:space="preserve">1. Mantener los espacios de coordinación del equipo humano del área protegida con las comunidades indígenas Mocagua y San Martin de Amacayacu.
</t>
  </si>
  <si>
    <t>Actas  de reunión
Listas de asistencia 
Documentos que den cuenta del avance del Plan de Acción del Acuerdo Político</t>
  </si>
  <si>
    <t>Espacios de coordinación realizados / espacios de coordinación programados</t>
  </si>
  <si>
    <t>Ocurrencia de una situación de riesgo publico durante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</si>
  <si>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</si>
  <si>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</si>
  <si>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 xml:space="preserve">Incremento de la vulnerabilidad del personal  
Vulneración de la integridad del personal durante una situacion de riesgo publico.
No hay una atención oportuna por parte de las autoridades competentes 
</t>
  </si>
  <si>
    <t>Guia formulación y actualizacion de los PCRP</t>
  </si>
  <si>
    <t>1. Formular y/o actualizar el plan de contingencia para riesgo público</t>
  </si>
  <si>
    <t>Plan de contingencia para riesgo publico actualizado
 Memorando de aprobación de la OGR 
 Correos electrónicos
 actas y/o asistencias reuniuón</t>
  </si>
  <si>
    <t>Documento Plan de Contingencia de Riesgo Público actualizado y / o formulado</t>
  </si>
  <si>
    <t>Activar el Plan de Contingencia por Riesgo Publico generado por el ejercicio de la autoridad ambiental</t>
  </si>
  <si>
    <t>2. Desconocimiento del PCRP y del protocolo de actitud y comportamiento, en el personal de las áreas protegidas.</t>
  </si>
  <si>
    <t>Socialización al equipo del Parque del PCRP y protocolo de seguridad</t>
  </si>
  <si>
    <t>2. Socializar el plan de contingencia para riesgo público y protocolo de seguridad con el equipo de trabajo del área protegida.</t>
  </si>
  <si>
    <t>Listados de asistencia actas de reunión, y presentación</t>
  </si>
  <si>
    <t>Plan de Contingencia de Riesgo Público socializado al interior del equipo del área</t>
  </si>
  <si>
    <t>3. Desarticulacion de las áreas protegidas y direcciones territoriales con las autoridades competentes.</t>
  </si>
  <si>
    <t>Teniendo en cuenta la zona de riesgo público, esta afecta la realización de recorridos de control y vigilancia</t>
  </si>
  <si>
    <t>1. Presencia de actividades extractivistas ilegales en el territorio</t>
  </si>
  <si>
    <t>Pérdida de gobernabilidad</t>
  </si>
  <si>
    <t>PNN Cahuinarí</t>
  </si>
  <si>
    <t xml:space="preserve">Recorridos de control y Vigilancia
Comités y espacios a nivel departamental (comite contra la  mineria ilegal, comite de control y vigilancia, etc). </t>
  </si>
  <si>
    <t xml:space="preserve">1. Realizar Actividades de control y vigilancia en la zona de influencia del parque. </t>
  </si>
  <si>
    <t xml:space="preserve">Informes de recorrido cargados en la plataforma institucional sico Smart de  los sectores de Bernardo, Cahuinari y Tres Istas </t>
  </si>
  <si>
    <t>DTAM - PNN Cahuinarí</t>
  </si>
  <si>
    <t>Activar el plan de Riesgo Público, comités locales</t>
  </si>
  <si>
    <t>Que no se pueda avanzar en la consolidación de espacios con las autoridades indígenas para  coordinar la función pública de la conservación</t>
  </si>
  <si>
    <t>1.  Diferencia en el pensamiento con respecto al manejo del territorio.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</si>
  <si>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</si>
  <si>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Comités locales y directivos</t>
  </si>
  <si>
    <t xml:space="preserve">1. Desarrollar las instancias de coordinación y  seguimiento a los acuerdos de uso y manejo del Área Protegida
</t>
  </si>
  <si>
    <t>Acta comités locales y comités Directivos</t>
  </si>
  <si>
    <t>Acuerdos con seguimiento</t>
  </si>
  <si>
    <t>1. No se han formulado o actualizado los Planes de Emergencia y Contingencias por desastres naturales e incendsios forestales  en las áreas protegidas.</t>
  </si>
  <si>
    <t xml:space="preserve">Que la situación de emergencia no sea atendida de manera adecuada y se vean afectados  los  VOCs  y la integridad del personal de las áreas protegidas.
</t>
  </si>
  <si>
    <t>Documento Plan de Emergencias y Contingencias para Desastres Naturales formulado y/o actualizado</t>
  </si>
  <si>
    <t xml:space="preserve">2. Falta de articulacion de las áreas protegidas y direcciones territoriales con las instancias territoriales de la gestión de riesgo de desastres. </t>
  </si>
  <si>
    <t>Seguimiento al Estado de los Planes de Emergencia y Contingencia de las áreas protegidas.</t>
  </si>
  <si>
    <t>2.Socializar al interior del equipo, el Plan de Emergencia y Contingencias para Desastres Naturales</t>
  </si>
  <si>
    <t>Asistencias y/o Actas y/o informes 
 Presentación</t>
  </si>
  <si>
    <t>Documento Plan de Emergencias y Contingencias para Desastres Naturales socializado</t>
  </si>
  <si>
    <t xml:space="preserve">Incremento de la vulnerabilidad del personal  
Vulneración de la integridad del personal durante una situacion de riesgo publico.
No hay una atención oportuna por parte de las autoridades competentes 
</t>
  </si>
  <si>
    <t>Guia formulación y actualizacion de los PCRP
Socialización al equipo del Parque del PCRP y protocolo de seguridad</t>
  </si>
  <si>
    <t>1. Incorporar los ajustes para la actualización del Plan de Contingencia de Riesgo Público</t>
  </si>
  <si>
    <t>Plan de Contingencia de Riesgo Público formulado y actualizado.
 Memorando de aprobación de la OGR</t>
  </si>
  <si>
    <t>2. socializar al interior del equipo el Plan de Contingencia de Riesgo Público del área protegida</t>
  </si>
  <si>
    <t>Documento Plan de Contingencia de Riesgo Público socializado</t>
  </si>
  <si>
    <t xml:space="preserve">Dificultades para el ejercicio de la Autoridad Ambiental  </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</si>
  <si>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</si>
  <si>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</si>
  <si>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</si>
  <si>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PNN Chiribiquete</t>
  </si>
  <si>
    <t>Recorridos de PVyC y Análisis e interpretación de imágenes satelitales para generar alertas tempranas</t>
  </si>
  <si>
    <t>1. Monitorear a través del análisis e interpretación de imágenes satelitales, sobrevuelos y recorridos de verificación para generar alertas tempranas que identifican el grado de afectación de las amenazas o presiones que se dan al interior y en el área de influencia del AP</t>
  </si>
  <si>
    <t xml:space="preserve">Informe consolidado de prevención, vigilancia y control con sus soportes
</t>
  </si>
  <si>
    <t>DTAM - PNN Chiribiquete</t>
  </si>
  <si>
    <t>Oportunidad en la identificación de amenazas</t>
  </si>
  <si>
    <t xml:space="preserve">
Activar comités locales e interinstitucionales, interponer denuncias
</t>
  </si>
  <si>
    <t>Desarticulación en las políticas definidas para la aplicación en los planes de educación ambiental</t>
  </si>
  <si>
    <t>La dificultad para realizar educación ambiental alrededor del AP donde se encuentran asentadas las comunidades se basa en la heterogeneidad de estas (comunidades colono-campesinas e indígenas) las que requieren de manera diferenciada una estrategia que permita que esta se pueda realizar de manera eficiente.  (Estrategias implementadas de manera diversa por varios actores)</t>
  </si>
  <si>
    <t xml:space="preserve">1. Deficiente articulación entre los diferentes niveles para el desarrollo de la estrategia transversal de comunicación y educación ambiental </t>
  </si>
  <si>
    <t xml:space="preserve">
Perdida de efectividad en la aplicación de la estrategia transversal de comunicación y educación ambiental en el AP.
  Cada nivel desarrolla la estrategia de  forma diferente generando confusión en la aplicación de esta.</t>
  </si>
  <si>
    <t>Articulación con entes educativos en los  sectores de manejo del Área Protegida.</t>
  </si>
  <si>
    <t>1. Reporte de actividades semestrales de Implementación de mecanismos de la Estrategia de Comunicación y Educación para aportar a la gestión y el manejo del PNN Serranía de Chiribiquete</t>
  </si>
  <si>
    <t>Formatos diligenciados con el reporte Matriz Taller Cero</t>
  </si>
  <si>
    <t>Matriz Taller Cero con la implementación de mecanismos de la Estrategia de Comunicación y Educación del PNN Serranía de Chiribiquete</t>
  </si>
  <si>
    <t>Evaluación de Estrategia de Educación Ambiental y Comunicación Comunitaria</t>
  </si>
  <si>
    <t>1. No actualización  del Plan de Contingencia  para Riesgo Publico generado por el ejercicio de la autoridad ambiental en las áreas protegidas.</t>
  </si>
  <si>
    <t xml:space="preserve">Incremento de la vulnerabilidad del personal  
Vulneración de la integridad del personal durante una situacion de riesgo publico.
No hay una atención oportuna por parte de las autoridades competentes </t>
  </si>
  <si>
    <t>1. Implementar el plan de contingencia para riesgo público</t>
  </si>
  <si>
    <t>Informes de implementación</t>
  </si>
  <si>
    <t>Documento Plan de Contingencia de Riesgo Público implementado</t>
  </si>
  <si>
    <t>Listados de asistencia y/o actas de reunión, y presentación</t>
  </si>
  <si>
    <t>Socializaciones del Plan de Contingencia de Riesgo Público realizadas</t>
  </si>
  <si>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</si>
  <si>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</si>
  <si>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</si>
  <si>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PNN Churumbelos</t>
  </si>
  <si>
    <t xml:space="preserve">Protocolo de Prevención, Vigilancia y Control     </t>
  </si>
  <si>
    <t>1. Socializar  y aplicar el Protocolo de Prevención, Vigilancia y Control al interior del grupo de trabajo, además de la actualización del plan de contingencia de riesgo público.</t>
  </si>
  <si>
    <t>Acta de reunión.</t>
  </si>
  <si>
    <t>DTAM - PNN Churumbelos</t>
  </si>
  <si>
    <t>Socialización  del Protocolo de Prevención, Vigilancia y Control  realizada</t>
  </si>
  <si>
    <t>Hace referencia a la no  protocolización del Acuerdo de Voluntades con el Resguardo Indígena  Yanacona  de Villa María de Anamú en situación de traslape parcial con el área protegida.</t>
  </si>
  <si>
    <t>1. Que no haya voluntad política por parte de la autoridad indígena para la firma del Acuerdo de Voluntades con el Resguardo de Villa María de Anamú.</t>
  </si>
  <si>
    <t>Imposibilidad de realizar el ejercicio conjunto de la autoridad ambiental.</t>
  </si>
  <si>
    <t xml:space="preserve">Reporte del estado de avance del proceso entre Parques Nacionales y el Resguardo Indígena Yanacona de Villa María de Anamú.              
</t>
  </si>
  <si>
    <t>1. Fortalecer las capacidades del Resguardo indígena Yanacona de Villa María de Anamú sobre temas concertados y que son de interés para las partes.</t>
  </si>
  <si>
    <t>Listados de asistencia, actas de reunión, y presentación</t>
  </si>
  <si>
    <t>Documento de avances de Planes de Trabajo anuales con seguimiento</t>
  </si>
  <si>
    <t>Activar comités locales e interinstitucionales, para retomar el relacionamiento con comunidades indígenas, con apoyo DT - Nivel Central</t>
  </si>
  <si>
    <t xml:space="preserve">Desarticulación en las políticas definidas para la aplicación en los planes de educación ambiental </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</si>
  <si>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</si>
  <si>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</si>
  <si>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Aumentos de presiones a los valores objeto de conservación
 Falta de planificación para la inversión de los recursos.</t>
  </si>
  <si>
    <t>Talleres en temáticas ambientales y de sensibilización y divulgación del Área Protegida .</t>
  </si>
  <si>
    <t>1. Reporte de actividades trimestrales de Educación Ambiental y Comunicación Comunitaria.</t>
  </si>
  <si>
    <t>Formatos diligencias con el reporte de actividades de educación ambiental y comunicación comunitaria</t>
  </si>
  <si>
    <t>Actividades de educación ambiental ejecutadas/actividades de educación ambiental programadas</t>
  </si>
  <si>
    <t>Evaluación de Estrategia de Educación Ambiental y Comunicación Comunitaria del PNN SCHAW</t>
  </si>
  <si>
    <t>Persistencia de la ocupación y tenencia  que afectan negativamente la conservaciòn del Área Protegida</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</si>
  <si>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</si>
  <si>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</si>
  <si>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 xml:space="preserve">Explotación ilegal de los recursos naturales que se encuentran dentro del área protegida, inclusive deforestación.                             </t>
  </si>
  <si>
    <t xml:space="preserve">Recorridos de control y vigilancia dentro del área protegida.                                                                             </t>
  </si>
  <si>
    <t>1. Gestión regional a nivel institucional mediante una alianza interinstitucional de una ruta para el tema uso, ocupación y tenencia.</t>
  </si>
  <si>
    <t>Actas de reunión, plan de trabajo.</t>
  </si>
  <si>
    <t>Documento de avance para atender la situación de Uso, Ocupación y Tenencia formulado</t>
  </si>
  <si>
    <t>Gestión institucional para atender la situación de UOT del AP.</t>
  </si>
  <si>
    <t>2. Falta de articulación interinstitucional y de políticas públicas.</t>
  </si>
  <si>
    <t xml:space="preserve">Aumento en la ocupación de nuevos asentamientos humanos dentro del área protegida.                              </t>
  </si>
  <si>
    <t>Alternativas de gestión y manejo para la conservación del área protegida.</t>
  </si>
  <si>
    <t xml:space="preserve"> 2. Complementar  con las comunidades locales la información existente y aportar en el ejercicio de caracterización</t>
  </si>
  <si>
    <t>Documento de avance para atender la situación de Uso, Ocupación y Tenencia</t>
  </si>
  <si>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</si>
  <si>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</si>
  <si>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</si>
  <si>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PNN La Paya</t>
  </si>
  <si>
    <t>Plan de manejo del AP</t>
  </si>
  <si>
    <t xml:space="preserve">1. Articular con cada una de las autoridades indígenas de carácter especial presentes en el Municipio, para el desarrollo de las acciones 
</t>
  </si>
  <si>
    <t xml:space="preserve">Informe de avance en la ruta de Acuerdos Políticas de Voluntades con pueblo Coreguaje
Informes de seguimiento de los  Acuerdos Políticas de Voluntades con las tres  pueblos
</t>
  </si>
  <si>
    <t>DTAM- PNN La Paya</t>
  </si>
  <si>
    <t xml:space="preserve"> Acuerdos de Políticas de Voluntades con seguimiento</t>
  </si>
  <si>
    <t>Corresponde a la continuidad de la ocupación ilegal por parte de familias campesinas y comunidades étnicas y aumento del Area intervenida por actividades antrópicas al interior del Parque</t>
  </si>
  <si>
    <t>1. La Falta de coherencia entre las realidades locales y las políticas institucionales para el tema de uso, ocupación y tenencia.</t>
  </si>
  <si>
    <t>Pérdida de  gobernabilidad y afectacion a los ecosistemas en el  AP</t>
  </si>
  <si>
    <t>Plan de manejo</t>
  </si>
  <si>
    <t>1. Participar en reuniones de concertación de la metodología de trabajo con  las organizaciones campesinas, ASTRACAM, ATCAL, ASOJUNTAS y AHC, acciones sujetas a la situación de orden público y de emergencia sanitaria</t>
  </si>
  <si>
    <t xml:space="preserve">Informes de seguimiento  </t>
  </si>
  <si>
    <t>Familias caracterizadas</t>
  </si>
  <si>
    <t>2. Falta asignación de recursos financieros y técnicos para apoyar este tema.</t>
  </si>
  <si>
    <t xml:space="preserve">2. Participar en espacios de diálogo y concertación con comunidades campesinas, asociaciones e instituciones para la continuidad del proceso de caracterización de familias </t>
  </si>
  <si>
    <t>Informe de seguimiento al proceso de caracterización de familias.</t>
  </si>
  <si>
    <t>Listados de asistencia y/o actas de reunión, presentación</t>
  </si>
  <si>
    <t>Socialización del Protocolo de Prevención, Vigilancia y Control realizada</t>
  </si>
  <si>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</si>
  <si>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</si>
  <si>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PNN Río Puré</t>
  </si>
  <si>
    <t xml:space="preserve">Plan de Riesgo Público 
</t>
  </si>
  <si>
    <t>DTAM - PNN Río Puré</t>
  </si>
  <si>
    <t>Activar plan de contingencia de riesgo público, comités locales, generar agendas internas de trabajo, instaurar denuncias.</t>
  </si>
  <si>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</si>
  <si>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 xml:space="preserve">Comités y espacios a nivel departamental (comite contra la  mineria ilegal, comite de control y vigilancia, etc). 
</t>
  </si>
  <si>
    <t>2. Participar en los diferentes espacios en los que en el marco de la coordinación, las instituciones en sus funciones y competencias articulemos acciones tendientes a fortalecer el control territorial en el área protegida y su zona de influencia.</t>
  </si>
  <si>
    <t xml:space="preserve">Actas, listados de asistencia,  comité contra la minería ilegal, Burbuja Ambiental de Amazonas, Comité Dptal de Control y Vigilancia, Comité Local para la protección de indígenas aislados (PIAS)
2. Informes de riesgo posible contacto PIAS para MinInterior, entre otros.
</t>
  </si>
  <si>
    <t># de espacios de coordinación interinstitucional de ejercicios de P,C yV en los que participa el AP</t>
  </si>
  <si>
    <t>3. No existan los recursos económicos suficientes para asumir los costos de combustible,  logística y recurso humano  que se requieren para adelantar las actividades de P, V y C en un área protegida con casi un millon de hectáreas.</t>
  </si>
  <si>
    <t xml:space="preserve">Agendas de coordinación Nivel Central,  recorridos de P, C y V.  </t>
  </si>
  <si>
    <t xml:space="preserve">3. Elaborar y ejecutar cronograma de  recorridos de Prevención, Control y Vigilancia, para actualizar el diagnóstico y dinámica de  presiones y amenazas priorizadas para el área, de acuerdo con los recursos humanos y financieros disponibles, que permitan mantener o aumentar la presencia institucional en el área protegida. 
</t>
  </si>
  <si>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</si>
  <si>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</si>
  <si>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 xml:space="preserve">Plan de manejo del área </t>
  </si>
  <si>
    <t xml:space="preserve">1. Implementar el plan de manejo del AP </t>
  </si>
  <si>
    <t>Informes de seguimiento trimestral al PAA
Actas Comités locales
AEMAPPS
Actas Comités locales</t>
  </si>
  <si>
    <t xml:space="preserve"> Acuerdos con seguimiento</t>
  </si>
  <si>
    <t>Activar comités locales, generar agendas internas de trabajo</t>
  </si>
  <si>
    <t xml:space="preserve">1. No se han formulado o actualizado los Planes de Emergencia y Contingencias por desastres naturales e incendsios forestales  en las áreas protegidas.
</t>
  </si>
  <si>
    <t>Afectación   los  VOCs  y la integridad del personal de las áreas protegidas.</t>
  </si>
  <si>
    <t xml:space="preserve">1. Formular y/o actualizar los Planes de Emergencia y Contingencias y socializarlos con el equipo de trabajo </t>
  </si>
  <si>
    <t>Plan de Emergencia y Contingencias formulado y actualizado.
Memorando de aprobación de la OGR para la formulación o actualización</t>
  </si>
  <si>
    <t>Guía metodologica para la estructuración de Planes de Emergencia y Contigencias</t>
  </si>
  <si>
    <t>2. Socializar los Planes de Emergencia y Contingencia con las instancias territoriales del SNGRD, una vez sea aprobodo por la OGR.</t>
  </si>
  <si>
    <t xml:space="preserve">
Orfeo de socialización</t>
  </si>
  <si>
    <t>Plan de Emergencias y Contingencias para Desastres Naturales socializado con instancias territoriales</t>
  </si>
  <si>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</si>
  <si>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</si>
  <si>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</si>
  <si>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</si>
  <si>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PNN Yaigojé</t>
  </si>
  <si>
    <t xml:space="preserve">Régimen Especial de Manejo </t>
  </si>
  <si>
    <t>1. Seguimiento a los acuerdos definidos en la creación del Área Protegida, construcción e implementación del REM</t>
  </si>
  <si>
    <t>Construcción e implementación del Plan de Acción REM</t>
  </si>
  <si>
    <t>DTAM - PNN Yaigojé</t>
  </si>
  <si>
    <t>Seguimiento a los acuerdos de construcción del REM</t>
  </si>
  <si>
    <t>Comités Directivos y Comités locales</t>
  </si>
  <si>
    <t>2. Actividades definidas en los congresos y comités directivos</t>
  </si>
  <si>
    <t xml:space="preserve">
Actas de congresos y comités directivos</t>
  </si>
  <si>
    <t>Régimen Especial de Manejo implementado</t>
  </si>
  <si>
    <t>1.No actualización  del Plan de Contingencia  para Riesgo Publico generado por el ejercicio de la autoridad ambiental en el área protegida.</t>
  </si>
  <si>
    <t>Plan de contingencia para riesgo publico actualilzado
 Memorando de aprobación de la OGR 
 Correos electrónicos
 Actas, asistencias</t>
  </si>
  <si>
    <t>2. Actividades no permitidas tiene asociados grupos armados</t>
  </si>
  <si>
    <t>2. Socializar el plan de contingencia para riesgo Análisis del contexto con el equipo local en el marco de los comités locales</t>
  </si>
  <si>
    <t>Actas y/o Asistencias
 presentación</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</si>
  <si>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</si>
  <si>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</si>
  <si>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RNN Nukak</t>
  </si>
  <si>
    <t xml:space="preserve">Plan de Manejo
Instancias de relacionamiento y coordinación con las comunidades Puinave y Curripaco del resguardo CMRIRP. </t>
  </si>
  <si>
    <t xml:space="preserve"> 1. Realizar reuniones de  planeación para el acercamiento a las comunidades indígenas que permitan construir acuerdos que  generen acciones de coordinación entre las dos partes.</t>
  </si>
  <si>
    <t xml:space="preserve">Actas de reuniones de  planeación de EEM.
Actas de Comité técnico local que aborda las EEM
Informes EEM. </t>
  </si>
  <si>
    <t>DTAM - RNN Nukak</t>
  </si>
  <si>
    <t>Reuniones con seguimiento</t>
  </si>
  <si>
    <t xml:space="preserve">1. Capacitaciones en estructuración de  Planes de Emergencia y Contingencia y atención de desastres naturales e incendios forestales como primer respondiente.
</t>
  </si>
  <si>
    <t>Activar el Plan de Emergencias y contigencias por desastres naturales o incendios forestales</t>
  </si>
  <si>
    <t>2. Guía metodologica para la estructuración de Planes de Emergencia y Contigencias</t>
  </si>
  <si>
    <t>2. Socializar los Planes de Emergencia y Contingencia con las instancias territoriales del SNGRD, una vez sea aprobado por la OGR</t>
  </si>
  <si>
    <t>Orfeo socialización 
a isntancias territoriales del SNGRD, una vez aprobado el documento</t>
  </si>
  <si>
    <t>Socialización del  Plan de Emergencias y Contingencias para Desastres Naturales realizadas</t>
  </si>
  <si>
    <t>Recursos insuficientes para atender la línea de trabajo Educación Ambiental y Comunicación Comunitaria.
El  SPM  orito en su documento Plan de Manejo incorpora la línea de Educación Ambiental y Comunicación Comunitaria como estrategia para la valoración ambiental y social del área protegida que debe ser ser apoyadas desde el nivel central y territorial.</t>
  </si>
  <si>
    <t>SPM Orito</t>
  </si>
  <si>
    <t>1. Talleres en temáticas ambientales y de sensibilización y divulgación del Área Protegida .</t>
  </si>
  <si>
    <t>DTAM - SPM Orito</t>
  </si>
  <si>
    <t>Actividades de educación ambiental realizadas</t>
  </si>
  <si>
    <t>Evaluación de Estrategia de Educación Ambiental y Comunicación Comunitaria del SPM Orito</t>
  </si>
  <si>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</si>
  <si>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</si>
  <si>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 xml:space="preserve">Pérdida de autonomía por parte de las comunidades y el detrimento del gobierno propio sobre sus territorios. 
</t>
  </si>
  <si>
    <t>RNN Puinawai</t>
  </si>
  <si>
    <t>1. Articular con cada uno de los 4 resguardos traslapados CMARI, CARG, Tonina — Sejal - San José y otros, Cuiari e Isana, la implementación de la agenda temática de mediano y largo plazo</t>
  </si>
  <si>
    <t xml:space="preserve">Actas, Informes de las actividades realizadas y Listados de asistencias.
</t>
  </si>
  <si>
    <t>DTAM - RNN Puinawai</t>
  </si>
  <si>
    <t>Agenda temática de mediano y largo plazo Implementada</t>
  </si>
  <si>
    <t>Gestionar el área desde el nivel central de PNNC.
Activar comités institucionales,   Gestionar recursos de cooperación internacional.</t>
  </si>
  <si>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</si>
  <si>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Aparte de no poder cumplir con los compromisos y dificultar la ejecución de las actividades programadas en los tiempos acordados, la prinlcipal consecuencia es la pérdida de credibilidad en la institución. </t>
  </si>
  <si>
    <t>Espacios de relacionamiento</t>
  </si>
  <si>
    <t>2. Realizar oportuna solicitud de recursos para la programación de desembolsos en el marco de los convenios y obligaciones PAA</t>
  </si>
  <si>
    <t>Ejecución del PAA de acuerdo a lo programado e Informe de desembolsos</t>
  </si>
  <si>
    <t>Oportunidad en las solicitud de los recursos</t>
  </si>
  <si>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</si>
  <si>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</si>
  <si>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Baja gobernabilidad para el manejo conjunto del área protegida
Poca articulación de la entidad pública y la autoridad indígena.</t>
  </si>
  <si>
    <t xml:space="preserve">Pla de manejo del AP </t>
  </si>
  <si>
    <t xml:space="preserve">1. Apropiar  espacios de diálogo y concertación para establecer acciones conjuntas. </t>
  </si>
  <si>
    <t>Informes de los eventos y actividades realizadas para la apropiación de espacios.</t>
  </si>
  <si>
    <t xml:space="preserve"> Espacios de diálogo y concertación realizados /  espacios de diálogo y concertación programados</t>
  </si>
  <si>
    <t>Activar comités locales de seguimiento a los compromisos acordados en el relacionamiento</t>
  </si>
  <si>
    <t>Pérdida de la información en los sistemas de información de TI de PNNC</t>
  </si>
  <si>
    <t>Todos</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</si>
  <si>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</si>
  <si>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</si>
  <si>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</si>
  <si>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 xml:space="preserve">
Grupo de Sistemas de Información y Radiocomunicaciones </t>
  </si>
  <si>
    <t>1. GSIR cuenta con un sistema de protección de aplicaciones Web que se realiza diariamente de una forma automatica quedando como evidencia los informes de gestión mensual que se generan.</t>
  </si>
  <si>
    <t>1. Implementar un esquema de respaldo sobre la información alojada en la entidad</t>
  </si>
  <si>
    <t>Informe del registro de ejecución del esquema de respaldo de información de la entidad</t>
  </si>
  <si>
    <t>(Copia de los servidores criticos de la entidad on premise + Copia de los archivos criticos depurados de los usuarios + Copia de respaldo de las bases de datos locales + Copia de resptaldo de los activos locales + Copia de respaldo de las bases de datos en nube + Copia de resptaldo de los activos nube + Copia de codigo fuente + Copia de resptaldo infraestructura
 / Total data)</t>
  </si>
  <si>
    <t>Listados de asistencia y/o actas de reunion, presentación</t>
  </si>
  <si>
    <t>Socializaciones del plan de contingencia de riesgo público realizadas</t>
  </si>
  <si>
    <t>3. Realizar la actualización del Plan de Contingencia de Riesgo Público acorde al procedimiento</t>
  </si>
  <si>
    <t>Correos electrónicos, Actas y/o asistencias de reunión.
 Memorando de actualización del PCRP presentado a la Oficina Gestión del Riesgo para aprobación</t>
  </si>
  <si>
    <t>Documento Plan de Contingencia de Riesgo Público actualizado</t>
  </si>
  <si>
    <t>Orientar y fortalecer las acciones institucionales de asuntos internacionales y cooperación de PNNC para apoyar el cumplimiento de los objetivos misionales de la entidad en relación a la conservación de la biodiversidad.</t>
  </si>
  <si>
    <t xml:space="preserve">Incumplimiento el procedimiento establecido y vigente de formulación, gestión y seguimiento a los proyectos gestionados y negociados de cooperación Nacional No Oficial e Internacional </t>
  </si>
  <si>
    <t>Los proyectos de cooperación puedan no cumplir con algunos de los puntos de control establecidos en el procedimiento y por ende puede ser devueltos para revisiones adicionales o no aprobados.</t>
  </si>
  <si>
    <t>1. Desconocimiento u omisión del procedimiento o documentos del proceso.</t>
  </si>
  <si>
    <t>Reprocesos.
Pérdida de recursos.
Pérdida de beneficios derivados del proyecto</t>
  </si>
  <si>
    <t>Oficina Asesora de Planeación
Direcciones Territoriales 
Áreas protegidas</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</si>
  <si>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t>
  </si>
  <si>
    <t>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</si>
  <si>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</si>
  <si>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</si>
  <si>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Socializaciones realizadas / socializaciones programadas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</si>
  <si>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t>
  </si>
  <si>
    <t>2. Contratación de personal  sin la competencia adecuada y/o contratación con duplicidad de funciones para las necesidades de cooperación.</t>
  </si>
  <si>
    <t>La Jefe Oficina Asesora de Planeación cumplimento del procedimiento de contratación directa y el manual de Funciones, en lo relacionado con las competencias del personal contratado y evitar duplicidad de funciones para temas de cooperación en cada uno de los procesos llevado a cabo.</t>
  </si>
  <si>
    <t>Toma de decisiones erradas en el manejo de las áreas protegidas para la conservación</t>
  </si>
  <si>
    <t>Tomar decisiones e implementar acciones sin el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</si>
  <si>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de la implementación de los programas de monitoreo y portafolios de investigación por parte de las AP.</t>
  </si>
  <si>
    <t>Desconocimiento del logro de los objetivos de conservación.
Aumento de las presiones.</t>
  </si>
  <si>
    <t xml:space="preserve">Áreas Protegidas
Dirección Territorial 
Nivel central - Grupo de Planeación   y Manejo </t>
  </si>
  <si>
    <t xml:space="preserve">1. El equipo del área protegida aportará  los conocimientos y la información analizada  que permitan ajustar las decisiones para la planeación y el manejo a partir del monitoreo e investigación </t>
  </si>
  <si>
    <t xml:space="preserve">Registro de datos de campo para el análisis y/o aplicación de ajustes a los documentos si son requeridos por los diferentes niveles de decisión (programa monitoreo y portafolio de investigación) y/o Comunicaciones generadas  (Memorandos o correos electrónicos) y/o listas de asistencias y/o Documento de análisis de los datos de monitoreo </t>
  </si>
  <si>
    <t>DTCA - PNN MACUIRA</t>
  </si>
  <si>
    <t xml:space="preserve">Porcentaje de avance de las  acciones realizadas de monitoreo e investigación  </t>
  </si>
  <si>
    <t>Documentar la identificación de la materialización del riesgo y el impacto del mismo en el AP e identificar acciones de mejora para disminuir efecto negativo, así como la necesidad de información desde monitoreo e investgación.</t>
  </si>
  <si>
    <t xml:space="preserve">1. El jefe y profesional de investigación y monitoreo gestionarán acciones pertinentes al monitoreo e investigación en el área protegida (seguimiento a los avales de investigación, diseño de monitoreo, elaboraciòn y entrega de las Fichas De Lìnea Base para Ocelote y Mono aullador)
</t>
  </si>
  <si>
    <t>DTCA - SFF Los Colorados</t>
  </si>
  <si>
    <t xml:space="preserve">Entrega de las evidencias por cuatrimestre conforme la programación  </t>
  </si>
  <si>
    <t>1. El responsable de monitoreo genera las acciones para la implementación del programa de monitoreo en el Area Protegida</t>
  </si>
  <si>
    <t>Matriz de salida de campo de monitoreo y/ o Listas de asistencia o ayudas memoria - para el tercer cuatrimestre Matriz de datos provenientes del monitoreo</t>
  </si>
  <si>
    <t>DTCA- PNN CORALES PROFUNDIDAD</t>
  </si>
  <si>
    <t>(Número de acciones gestionadas /No acciones programadas)*100</t>
  </si>
  <si>
    <t>Planificar e implementar estrategias de manejo que permitan tener un sistema de Parques efectivamente gestionado.</t>
  </si>
  <si>
    <t>Desconocimiento del logro de los objetivos de conservación.
 Aumento de las presiones.</t>
  </si>
  <si>
    <t>Áreas Protegidas
 Dirección Territorial 
 Nivel central - Grupo de Planeación y Manejo</t>
  </si>
  <si>
    <t>2. El responsable de investigación genera las acciones para la implementación de los proyectos de investigación que se desarrollan en el Area Protegida</t>
  </si>
  <si>
    <t>Matriz de seguimiento a proyectos de investigación y/o Listas de asistencia -ayudas de memoria y/o comunicaciones generadas y/o archivo de gestión de nuevos proyectos de investigación</t>
  </si>
  <si>
    <t xml:space="preserve">Afectación de la integridad del personal de las áreas protegidas en el ejercicio de autoridad ambiental </t>
  </si>
  <si>
    <t xml:space="preserve">Afectación negativa del pesonal de las AP al ejercer la autoridad ambiental (PVC), sin tener en cuenta las directrices de seguridad de la Entidad en las diferentes situaciones de orden público. </t>
  </si>
  <si>
    <t>Desconocimiento del personal de las áreas protegidas de las directrices sobre seguridad de la institucion (Plan de Contingencia de Riesgo Publico, Protocolo de Seguridad, Conducta y Comportamiento, Procedimiento de Gestion del Riesgo Publico, Medidas para la movilizacion del personal)</t>
  </si>
  <si>
    <t xml:space="preserve">Afectación de  la integridad del personal de las áreas protegidas.
</t>
  </si>
  <si>
    <t xml:space="preserve">Áreas Protegidas </t>
  </si>
  <si>
    <t>1. La persona asignada en el AP para el tema de riesgo público socializará dos (2) veces en la vigencia  a todo el personal del AP el Plan de Contingencia de Riesgo Público</t>
  </si>
  <si>
    <t>Listas de asistencia y/o Comunicaciones generadas (correos electrónicos, memorandos)</t>
  </si>
  <si>
    <t>DTCA - PNN BAHÍA PORTETE</t>
  </si>
  <si>
    <t>(Número de socializaciones realizadas en el año/ Número de socializaciones programadas en el año) *100</t>
  </si>
  <si>
    <t>Activar las acciones establecidad en el Plan de Contingencia de Riesgo Público</t>
  </si>
  <si>
    <t>Afectación de la integridad del personal de las áreas protegidas en el ejercicio de autoridad ambiental</t>
  </si>
  <si>
    <t>Afectación negativa del pesonal de las AP al ejercer la autoridad ambiental (PVC), sin tener en cuenta las directrices de seguridad de la Entidad en las diferentes situaciones de orden público.</t>
  </si>
  <si>
    <t>Afectación de la integridad del personal de las áreas protegidas.</t>
  </si>
  <si>
    <t>Áreas Protegidas</t>
  </si>
  <si>
    <t>1. La persona asignada en el AP para el tema de riesgo público actualizará el Plan de Riesgo Público (en el segundo y tercer cuatrimestre de la vigencia).</t>
  </si>
  <si>
    <t xml:space="preserve">Registros de Asistencia y/o Documento de Plan de Contingencia Actualizado y/o Memorando de envío del documento al nivel territorial y/o comunicaciones de gestión (correos, memorandos, otros)
 </t>
  </si>
  <si>
    <t xml:space="preserve">Documento Plan de Riesgo Público formulado y/o actualizado
 </t>
  </si>
  <si>
    <t xml:space="preserve">El OGR informará mediante memrando periodicamente a las APs el estado de actualización de sus planes de contingencia de riesgo público con las recomendaciones pertinentes. </t>
  </si>
  <si>
    <t>1. La persona asignada en el AP para el tema de riesgo público, coordinará en el segundo semestre de la vigencia la actualización del Plan de Contingencia de Riesgo Público - PCRP en el nivel local (AP) y realizará jornadas de trabajo con el equipo del Ap y la DTCA para: Revisar el diagnóstico de las situaciones de riesgo público presentes en el AP e identificar cambios, analizar el contexto de seguridad del AP, a partir de la información del equipo operativo y de terceros y compilar la información para elaboración del documento</t>
  </si>
  <si>
    <t xml:space="preserve">Registros de asistencia y/o Documento actualizado y /o Memorando de envío del documento actualizado al nivel territorial Y/o comunicaciones ( Memorandos, oficios o correos dirigidos a DTCA y equipo de trabajo) 
</t>
  </si>
  <si>
    <t>DTCA - PNN SIERRA NEVADA STA MARTA</t>
  </si>
  <si>
    <t xml:space="preserve">(Número de acciones realizadas/ Número de acciones programadas ) 
</t>
  </si>
  <si>
    <t>2. La persona asignada en el AP para el tema de riesgo público, socializará dos (2) veces al año en el primer y segundo cuatrimestre al personal del área el Plan de contingencia de riesgo público.</t>
  </si>
  <si>
    <t>Listas de de asistencia y/o comunicaciones (correos electrónicos, memorandos)</t>
  </si>
  <si>
    <t>1. La persona asignada en el AP socializará al equipo el plan de contingencia de riesgo público como fase de aprestamiento en el marco de las gestiones de actualización del documento del Plan de Riesgo Público</t>
  </si>
  <si>
    <t>Registros de Asistencia y/o comunicaciones generadas y/o Memorias que incluya recomendaciones de ajustes y actualización al PCRP
  Documento de Plan de contigencia de riesgo público actualizado - Memorando de envío al nivel territorial</t>
  </si>
  <si>
    <t>2. La persona asignada en el AP actualizará el documento Plan de Contingencia de Riesgo Público</t>
  </si>
  <si>
    <t>Documento plan de riesgo público actualizado</t>
  </si>
  <si>
    <t>1. La persona asignada en el AP para el tema de riesgo público:
 -Socializará el protocolo de comportamiento y el plan de riesgo público a todo el equipo del área protegida en el primer cuatrimestre
 - Realizará seguimiento al proceso de aprobación del documento Plan de contingencia de Riesgo Público en el primer y segundo cuatrimestre del año,</t>
  </si>
  <si>
    <t>Listas de Asistencia- ayudas de memoria y/o
 Comunicaciones generadas</t>
  </si>
  <si>
    <t>DTCA - SFF LOS FLAMENCOS</t>
  </si>
  <si>
    <t>(No de acciones realizadas/No de acciones programadas)*100</t>
  </si>
  <si>
    <t>2.El jefe del área protegida y su equipo, gestionarán articulación interinstitucional para definir acciones que propendan disminuir el riesgo público al equipo del Santuario</t>
  </si>
  <si>
    <t>Actas y/o Listas de asistencia- ayudas de memoria y/o Informes de avance de actividades desarrolladas</t>
  </si>
  <si>
    <t>Número de informes de avance de articulación interinstitucional</t>
  </si>
  <si>
    <t>1. La persona asignada en el AP para el tema de riesgo público, socializará dos (2) veces al año a todo el personal del AP el plan de contingencia de riesgo público</t>
  </si>
  <si>
    <t>Listas de Asistencia - ayudas de memoria y/o comunicaciones generadas (oficios, memorandos, correos electrónicos)</t>
  </si>
  <si>
    <t>DTCA - SFF ACANDI PLAYÓN Y PLAYONA</t>
  </si>
  <si>
    <t>2. La persona asignada en el AP para el tema de riesgo público, realizará seguimiento a la actualización del plan de contingencia de riesgo público</t>
  </si>
  <si>
    <t>Comunicaciones de gestión y/o memorandos de remisión a la DTCA de ajustes del documento (si es requerido por la OGR)</t>
  </si>
  <si>
    <t>Memorando de remisión al nivel territorial</t>
  </si>
  <si>
    <t>Respuesta inadecuada en caso de la materialización de un riesgo natural o incendio forestal</t>
  </si>
  <si>
    <t>Al presentarse la emergencia por un fenomeno natural o incendio forestal en el área protegida, el personal no actue conforme el protocolo de actuación.</t>
  </si>
  <si>
    <t>Desconocimiento del  personal del área protegida del protocolo de actuación,  medidas y demás aspectos planteados en el plan de emergencias y contingencia del AP.</t>
  </si>
  <si>
    <t>Afectación de las funciones ecosistemicas del área protegida y la integridad del personal de las mismas.</t>
  </si>
  <si>
    <t xml:space="preserve">Informar periodicamente a las APs de la situacion de actualizacion  y socializacion de sus planes de emergencia y contingencia por desastres naturales con las recomendaciones pertinentes. </t>
  </si>
  <si>
    <t>1. La persona asignada en el AP para el tema de Plan de Emergencia y Contingencia de Riesgo Natural, implementará en la vigencia el Plan de emergencia y contingencia de riesgos naturales</t>
  </si>
  <si>
    <t xml:space="preserve">Listas de Asistencia y/o Informe de Implementación del documento PLEC y/o Comunicaciones generadas 
</t>
  </si>
  <si>
    <t>DTCA - SFF CIENAGA GRANDE DE SANTA MARTA</t>
  </si>
  <si>
    <t>Porcentaje de avance de implementación</t>
  </si>
  <si>
    <t>Activar las acciones establecidas en el Plan de Emergencia y Contingencia por Desastres Naturales</t>
  </si>
  <si>
    <t>Desconocimiento del personal del área protegida del protocolo de actuación, medidas y demás aspectos planteados en el plan de emergencias y contingencia del AP.</t>
  </si>
  <si>
    <t>Informar periodicamente a las APs de la situacion de actualizacion y socializacion de sus planes de emergencia y contingencia por desastres naturales con las recomendaciones pertinentes.</t>
  </si>
  <si>
    <t>2. La persona asignada en el AP socializará a través de oficio a una entidad territorial el plan de emergencia y contingencia de riesgos naturales vigente</t>
  </si>
  <si>
    <t>Oficios generados</t>
  </si>
  <si>
    <t>Número de oficios de socialización remitidos</t>
  </si>
  <si>
    <t xml:space="preserve">1. La persona asignada en el AP para el tema de emergencia y contingencia de riesgos naturales, socializará en el primer trimestre del año de manera presencial y/o virtual, (dependiendo de las condiciones de la emergenca sanitaria) ante el personal del AP el Plan de Emergencia y Contingencia de Riesgos Naturales.
</t>
  </si>
  <si>
    <t xml:space="preserve">1. Acta de reunión de Socializacion con Registros de Asistencia de socializacion con el equipo del AP.
 </t>
  </si>
  <si>
    <t>DTCA - PNN TAYRONA</t>
  </si>
  <si>
    <t>2. La persona asignada en el AP realizará la actualización el Plan de Emergencias y Contingencia del Area Protegida, durante los cuatrimestres segundo y tercero, de acuerdo al procedimiento establecido por la entidad</t>
  </si>
  <si>
    <t>Memorando de remisión a la DTCA del Documento PLEC actualizado</t>
  </si>
  <si>
    <t>Las Estrategias Especiales de Manejo no se implementan en las áreas protegidas del Sistema de Parques Nacionales Naturales que tienen relacionamiento con territorios de grupos étnicos</t>
  </si>
  <si>
    <t>DT-AP</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</si>
  <si>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t>
  </si>
  <si>
    <t>Escasa asignación presupuestal para el desarrollo de las EEM distribuido en las DT y en las AP</t>
  </si>
  <si>
    <t>Incumplimiento de los acuerdos logrados con las autoridades de los grupos étnicos con los que tenemos relación en el territorio</t>
  </si>
  <si>
    <t>Direcciones Territoriales y Áreas Protegidas</t>
  </si>
  <si>
    <t>Planes de trabajo construidos con las Direcciones Territoriales</t>
  </si>
  <si>
    <t xml:space="preserve">1. El jefe del área protegida gestionará acciones con la comunidad raizal en el marco de las estrategias especiales de manejo. </t>
  </si>
  <si>
    <t xml:space="preserve">listados de asistencia reuniones con la comunidad y/o actas de reuniones </t>
  </si>
  <si>
    <t>DTCA- PNN Old Providence McBean Lagoon)</t>
  </si>
  <si>
    <t>Porcentaje de avance de las acciones realizadas</t>
  </si>
  <si>
    <t>Documentar la identificación de la materialización del riesgo y el impacto del mismo en el AP e identificar acciones de mejora para disminuir efecto negativo.</t>
  </si>
  <si>
    <t>1. Escasa asignación presupuestal para el desarrollo de las EEM distribuido en las DT y en las AP</t>
  </si>
  <si>
    <t>Seguimiento del plan de trabajo</t>
  </si>
  <si>
    <t>1. El equipo del área protegida realizará seguimiento de los compromisos derivados del esquema de coordinación y del estado de avance en el cumplimiento de acuerdos suscritos entre las partes</t>
  </si>
  <si>
    <t>Comunicaciones remitidas en el marco del seguimiento en el primer cuatrimestre y Plan de trabajo e informe de seguimiento en el segundo y tercer cuatrimestre de la vigencia</t>
  </si>
  <si>
    <t>DTCA - PNN Corales del Rosario y San Bernardo - DTCA</t>
  </si>
  <si>
    <t>Número de informes de seguimiento</t>
  </si>
  <si>
    <t>Alerta mediante orfeo o correo electrònico de materializaciòn del riesgo</t>
  </si>
  <si>
    <t>Lineamientos para la planeación y manejo de las áreas protegidas del SPNN relacionadas con territorios colectivos de grupos étnicos (2016)</t>
  </si>
  <si>
    <t>Mesa Nacional de Estrategias Especiales de Manejo</t>
  </si>
  <si>
    <t>La planeación y manejo del área protegida no tiene en cuenta el contexto sociocultural impidiendo una gestión efectiva y equitativa.</t>
  </si>
  <si>
    <t>DT-AP-NC</t>
  </si>
  <si>
    <t>No realizar una lectura integral del contexto sociocultural y territorial del área protegida, dificulta la implementación de Estrategias Especiales de Manejo que tienen relacionamiento con territorios colectivos de grupos étnicos, las cuales son una respuesta institucional desarrollada bajo el enfoque de derechos para generar los espacios de diálogo con sus autoridades alrededor de tres temas fundamentales: territorio, gobernanza y cultura, así como la construcción de instrumentos de planeación orientados hacia el ordenamiento ambiental del territorio. Igualmente dificulta la construcción de acuerdos o agendas de trabajo para la conservación con comunidades locales que usan las áreas protegidas.</t>
  </si>
  <si>
    <t>1. Escasa asignación presupuestal para el cumplimiento de acciones con las comunidades locales y grupos étnicos que se distribuye en las DT y en las AP</t>
  </si>
  <si>
    <t>Incumplimiento de los acuerdos logrados con las autoridades de los grupos étnicos y comunidades locales con las que PNNC tiene relación en el territorio, agudizando los conflictos sociambientales y afectando la gobernanza de las Aps.</t>
  </si>
  <si>
    <t>La SGM - GPM realizará acompañamiento y orientación en la construcción de planes de trabajo anuales.</t>
  </si>
  <si>
    <t>1. Planeación anual de las acciones con comunidades locales y de Estrategias Especiales de Manejo con grupos étnicos en cada una de las DTs</t>
  </si>
  <si>
    <t>Plan de trabajo construido con las DT o Matriz consolidada con planes de trabajo EEM - DT</t>
  </si>
  <si>
    <t>GPM - DTAO</t>
  </si>
  <si>
    <t>Planes de trabajo realizados con 6 de las DT</t>
  </si>
  <si>
    <t>Reorientar las acciones de relacionamiento con grupos étnicos y comunidades locales para fortalecer la gestión, planeación y manejo en las Aps.</t>
  </si>
  <si>
    <t>Se evidencian soportes relacionados con la acción propuesta pero no coincide con la descripción de avance</t>
  </si>
  <si>
    <t>2. Diferentes interpretaciones sobre los requisitos administrativos, jurídicos y financieros de PNNC que deben cumplir las organizaciones para la suscripción de convenios que permitan la implementación de acuerdos con grupos étnicos.</t>
  </si>
  <si>
    <t>2.Seguimiento a la ejecución del plan de trabajo de las DTs (Mayo - noviembre)</t>
  </si>
  <si>
    <t>Plan de trabajo construido con las DT con seguimiento</t>
  </si>
  <si>
    <t>GPM- DTAO</t>
  </si>
  <si>
    <t>Seguimientos realizados a los planes de trabajo de las DTs</t>
  </si>
  <si>
    <t>3. Diferentes interpretaciones sobre la posibilida de suscribir acuerdos con las comunidades locales.</t>
  </si>
  <si>
    <t>4. Debilidades internas en las organizaciones de base que dificultan el relacionamiento.</t>
  </si>
  <si>
    <t>La SGM - GPM realizará consolidación de la ruta de gobernanza lo cual incluye las mesas de EEM y otros espacios de trabajo que involucran a los equipos de las APs y DTs, conforme la frecuencia que se realicen.</t>
  </si>
  <si>
    <t>5. Poca continuidad y coherencia para mantener a largo palzo los procesos de relacionamiento.</t>
  </si>
  <si>
    <t>El GPM validará en la matriz correspondiente según el cronograma remitido por OAP los reportes realizados en el Plan de Acción Anual por las direcciones territoriales y áreas protegidas, sobre lo realizado en  monitoreo e investigación, con el fin de verificar que las actividades se estan realizando de acuerdo a lo planeado. En caso de faltantes, se retroalimentará para ajustes y observaciones en los siguientes reportes.</t>
  </si>
  <si>
    <t>1. Reportar en el PAA las gestiones y acciones generadas para el monitoreo e investigación por el AP y DT.</t>
  </si>
  <si>
    <t>Reporte trimestral del PAA, de los indicadores asociados a monitoreo e investigación (teniendo en cuenta la periodicidad del tema), en un consolidado (documento) por cada dirección territorial que contenga los print de pantalla que evidencie la validación de los datos de monitoreo e investigación de cada área protegida. Así mismo, anexar los soportes de gestión que apliquen a cada reporte (listas de asistencia,actas,informes,correos, entre otros que se consideren)</t>
  </si>
  <si>
    <t>Áreas Protegidas de la DTAO ( Excepto PNNC Los nevados - PNN Tatama)
 Dirección territorial Andes Nororientales</t>
  </si>
  <si>
    <t>3 Reportes realizados en la matriz de PAA, de los avances de los indicadores de monitoreo y de investigación</t>
  </si>
  <si>
    <t>EL GPM anualmente solicitará mediente memorando a la Diredcciones Territoriales los informes de monitoreo e investigación correspondientes a las áreas protegidas.</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</si>
  <si>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</si>
  <si>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informaciòn cargada."</t>
  </si>
  <si>
    <t xml:space="preserve">Grupo de Planeación y Manejo </t>
  </si>
  <si>
    <t>(# de gestiones programadas/ gestiones realizadas)*100</t>
  </si>
  <si>
    <t xml:space="preserve">Las AP generará y entregará anualmente el informe de monitoreo y el de investigación en cumplimiento a la guía anexada en el memorando se solicitud. </t>
  </si>
  <si>
    <t>Afectación de  la integridad del personal de las áreas protegidas.</t>
  </si>
  <si>
    <t xml:space="preserve">La OGR informará mediante memorando periodicamente a las APs el estado de actualización de sus planes de contingencia de riesgo público con las recomendaciones pertinentes. </t>
  </si>
  <si>
    <t>1. La persona asignada en el AP para el tema de riesgo público, actualizará el plan de contingencia de riesgo público conforme los lineamientos para el tema y teniendo en cuenta los tiempos previos al vencimiento para la revisiones oportunas por parte de la DT y OGR</t>
  </si>
  <si>
    <t>Plan de contigencia de riesgo público aprobado o actualizado mediante memorando
 Comunicaciones de remisión, ajustes o modificaciones</t>
  </si>
  <si>
    <t>Plan de Contingencia de Riesgo Público aprobado</t>
  </si>
  <si>
    <t>Activar las acciones establecidas en el Plan de Contingencia de Riesgo Público</t>
  </si>
  <si>
    <t>2. La persona asignada en el AP para el tema de riesgo público socializará a todo el personal del AP el plan de contingencia de riesgo público aprobado y cuando se requiera se ejecutaran las acciones documentadas</t>
  </si>
  <si>
    <t>Matriz de desplazamiento de funcionarios
 Registro de asistencia de socialización
 Reporte o informe de los hechos remitido a la DT y OGR</t>
  </si>
  <si>
    <t>Las áreas protegidas de la DTAO - Excepto PNNC Los Nevados - PNN Tatama
 Y las áreas protegidas de la DTAN</t>
  </si>
  <si>
    <t>Una (1) socialización semestral del Plan de Contingencia de Riesgo Público</t>
  </si>
  <si>
    <t>PNN La Orquídeas 0%
SF Corota: 20%
PNN Nevado del Huila:10%
SFF GALERAS:10%
PNN Cueva de los Guacharos: 0%
Selva de Florencia:10%
PNN Puracé:10%
PNN Doña Juana:0%
SFF Otún Quimbaya:0%
PNN Las Hermosas:10%
SFF Iguaque: 0% 
PNN Pisba: 0%
AUN Estoraques: 0%
PNN Tamá: 0%
PNN Serrania de los Yarigüies: 0%
PNN Catatumbo Barí: 10%
PNN Cocuy: 10%
SFF GUANENTA ALTO RIO FONCE: 10%</t>
  </si>
  <si>
    <t xml:space="preserve">
Las personas de las AP que realizaran el ejecicio de Autoridad ambienta atenderan las directrices de Seguridad para la movilizacion del Personal vigentes de la Entidad, cuando se requiera.
</t>
  </si>
  <si>
    <t>3.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</si>
  <si>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</si>
  <si>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</si>
  <si>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(Número de comunicaciones generadas/ Numero de alertas identificadas)*100</t>
  </si>
  <si>
    <t>1. La persona asignada en el AP para el tema de Plan de Emergencia y Contingencia de Riesgo Natural, socializará por oficio a las instancias municipales el plan de emergencia y contingencia de riesgos naturales vigente.</t>
  </si>
  <si>
    <t>Comunicaciones generadas</t>
  </si>
  <si>
    <t>DTCA - VP ISLA DE SALAMANCA</t>
  </si>
  <si>
    <t>2. La persona asignada en el AP para el tema de Plan de Emergencia y Contingencia de Riesgo Natural, socializará ante el personal del AP el plan de emergencia y contingencia de riesgos naturales vigente.</t>
  </si>
  <si>
    <t>Registros de Asistencia y/o ayudas de memoria y/o Comunicaciones generadas (correos eletrónicos, memorandos, ppt)</t>
  </si>
  <si>
    <t>Extralimitación en el ejercicio de funciones sancionatorias en las Áreas Protegidas.</t>
  </si>
  <si>
    <t>Circunstancia en la cual un servidor público va más allá de las funciones y fines que le otorgan las funciones del cargo o su contrato. Aplica cuando se hace uso discrecional del poder y el monopolio en la toma de decisiones en el ejercicio de la función sancionatoria.</t>
  </si>
  <si>
    <t>1. Atribución de funciones y competencias que no le son propias de su cargo por parte de los servidores públicos.</t>
  </si>
  <si>
    <t>Apertura de investigación disciplinaria.
 Afectación a los principios de transparencia, objetividad e idoneidad de la Entidad.
 Pérdida de credibilidad y confianza en los servidores públicos de la dependencia.</t>
  </si>
  <si>
    <t>Coordinador GTEA y Directores Territoriales</t>
  </si>
  <si>
    <t>Verificación de los actos administrativos que resuelven los Procesos Sancionatorios mediante la aprobación por firma del Director Territorial o de la Subdirectora de Gestión y Manejo de Áreas para el nivel central en las instancias que le competen a cada unidad de decisión indicadas en la resolución 476 del 28 de diciembre de 2012, donde se distribuyen las funciones sancionatorias al interior de PNN.</t>
  </si>
  <si>
    <t>Asignación del Director(a)Territorial o el Coordinador(a) del Grupo de Tramites y Evaluación Ambiental-GTEA, al abogado responsable el proceso sancionatorio mediante el Gestor Documental ORFEO para surtir actuaciones en la instancia correspondiente según la resolución 476 del 28 de diciembre de 2012-PNN.</t>
  </si>
  <si>
    <t>Reporte de ORFEO del Director Territorial o Jefe dependencia para el Nivel Central y Actos Administrativos archivados y/o publicados en la Gaceta Oficial de PNNC.</t>
  </si>
  <si>
    <t>GTEA y Directores Territoriales.</t>
  </si>
  <si>
    <t>% de orfeos asignados con posterior aprobación y firma del acto administrtivo por la Subdirectora de Gestión y Manejo de Áreas Protegidas o del Director(a) Teritorial</t>
  </si>
  <si>
    <t>Dilación indebida de los tiempos en el transcurso de los Procesos sancionatorios.</t>
  </si>
  <si>
    <t>Retrasos voluntarios o indebidas por parte de servidores públicos cuando le asiste interés particular de obtener beneficio ilícito originado en proferir decisiones en un proceso sancionatorio.</t>
  </si>
  <si>
    <t>1. Desconocimiento de los tiempos que otorga la normatividad, contenida en los procedimientos del Sistema Intregado de Gestión de la Entidad, que aplica para Procesos sancionatorios.</t>
  </si>
  <si>
    <t>Reproceso de actividades y aumento en la carga de actividades.
 Pérdida de confianza y credibilidad en los servidores públicos y de la Entidad</t>
  </si>
  <si>
    <t>1. Sensibilizar periódicamente al equipo de trabajo sobre el cumplimiento de los tiempos otorgados por la norma para Procesos Sancionatorios.</t>
  </si>
  <si>
    <t>GTEA y DireccionesTerritoriales.</t>
  </si>
  <si>
    <t>(Número de sensibilizaciones realizadas de norma para Procesos Sancionatorios / Número de sensibilizaciones requeridas para norma para Procesos Sancionatorios)*100</t>
  </si>
  <si>
    <t>GTEA: 16/04/2021
 DTAN: 14/04/2021
 DTOR:16/04/2021
 DTCA: 12/04/2021
 DTAO:16/04/2021
 DTAM: 06/04/2021
 DTPA: No reporta</t>
  </si>
  <si>
    <t>GTEA: Se realizo una sensiblización relacionada con los proceso sancionatorios oara evitar la materialización del riesfo. 
 DTAN:Para el presente trimestre no se han realizado capacitaciones ni socialización sobre temas sancionatorios a las áreas protegidas. Sin embargo, se realizó socialización con Nivel Central sobre los indicadores en temas sancionatorios para la presente vigencia y se adjunta el acta de la reunión.
 DTOR: Se desarrollo sobre la capacitación sobre "Procesos Procesos Sancionatorios Ambientales y línea de Prevención,Vigilancia y Control." en dónde se abarcan los instrumentos técnicos institucionales para su desarrollo y el cumplimineto de los tiempos de ley requeridos. 
 Anexo_1_Acta_cap_proc_sanci_dtor, Anexo_2_listad_asist_cap_proc_sanci y Anexo_3_For_evalua_capacit_dtor
 DTCA:Se adjunta evidencias de sensibilización realizada al equipo de trabajo del Parque Nacional Natural Corales del Rosario y de San Bernardo, en el cual se abordó la temática sobre los tiempos otorgados por la norma y etapas del procedimiento sancionatorio ambiental ANEXO 1. LISTA DE ASISTENCIA.
 DTAO: En este periodo no se realizaron sensibilizaciones del proceso sancionatorio ambiental, esta programado para el mes de junio de 2021 cuando ya se haya realizado la contratación de todo el personal de apoyo de las áreas protegidas y de la DTAO que apoyan el proceso sancionatorio ambiental.
 DTAM: Se realiza capacitación mediante reunión PVC PNN SCHAW-DTAM-y de seguimientoa los procesos sancionatorios que se adelantan en el área protegida de conformidad con la ley 1333 de 2009.
 Anexo 1 Acta y listado de capacitación PNN Churumbelos
 Anexo 2 Presentacion de la Capacitacion</t>
  </si>
  <si>
    <t>GTEA: 33%
 DTAN: 33,3%
 DTOR: 100% 
 DTCA: 10%
 DTAO:0%
 DTAM: 33,3%
 DTPA: 0%</t>
  </si>
  <si>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</si>
  <si>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</si>
  <si>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</si>
  <si>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</si>
  <si>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Oficina Asesora de Planeación
Direcciones Territoriales 
Áreas protegidas</t>
  </si>
  <si>
    <t>Los profesionales de la OAP realizan socialización del procedimiento de gestión,  formulación y seguimiento, de proyectos de cooperación de forma anual, a todos los niveles de gestión.</t>
  </si>
  <si>
    <t>1. Generar comunicaciones de orientación para el cumplimiento del procedimiento de cooperación Nacional No Oficinal e internacional, con las dependencias que se esten apoyando.</t>
  </si>
  <si>
    <t>Comunicaciones (memorando, correo, registros de asistencia)</t>
  </si>
  <si>
    <t>Número de comunicaciones generados</t>
  </si>
  <si>
    <t>Manejo inadecuado de la información para la gestión y formaución de proyectos de cooperación.</t>
  </si>
  <si>
    <t>2. Beneficios bajo interéses particulares.</t>
  </si>
  <si>
    <t>Los profesionales de la OAP realizan divulgación y socialización de los riesgos asociados al manejo inadecuado de la información de forma anual, a todos los niveles de gestión.</t>
  </si>
  <si>
    <t>3. No cumplimiento de lineamientos para la seguridad de la información.</t>
  </si>
  <si>
    <t xml:space="preserve">Memorando aprobando o actualizando el Plan de emergencia y contingencia de riesgo natural.
Registro de asistencia
Oficio de comunicación para municipios y departamentos </t>
  </si>
  <si>
    <t>DTAN AUN ESTORAQUES</t>
  </si>
  <si>
    <t xml:space="preserve">Una (1) socialización al personal del AP
Un (1) comunicado para municipios y departamentos </t>
  </si>
  <si>
    <t xml:space="preserve">Pérdida  de información generada a través de las investigaciones requeridas para la toma de decisiones de manejo </t>
  </si>
  <si>
    <t xml:space="preserve">Incumplimiento en la ejecución de la actividad de remisión del informe final del aval de investigación  y el cargue de los datos en la plataforma de investigación y monitoreo de PNNC. </t>
  </si>
  <si>
    <t>1. Desconocimiento del procedimiento correspondiente.</t>
  </si>
  <si>
    <t>Mala imagen
Perdida de imagen institcional
Fuga de información 
Investigaciones Disciplinarias
No reconocimiento de derechos de autor</t>
  </si>
  <si>
    <t>Los profesionales asignados al tema generan, remiten y revisan los informes parciales y finales conforme el procedimiento vigente "Avales de Investigación en el marco de la implementación del lineamiento de investigación y los portafolios de proyectos de investigación"</t>
  </si>
  <si>
    <t xml:space="preserve">1. Realizar requerimiento mediante correo electrónico del informe final y demàs compromisos establecidos, según los tiempos de entrega pactados en el aval de investigación. </t>
  </si>
  <si>
    <t xml:space="preserve">Correo electronico </t>
  </si>
  <si>
    <t>A demanda</t>
  </si>
  <si>
    <t xml:space="preserve">Requerimiento realizado a las direcciones territoriales y/o areas protegidas. </t>
  </si>
  <si>
    <t>20/40/2021</t>
  </si>
  <si>
    <t>Memorando aprobando o actualizando el Plan de emergencia y contingencia de riesgo natural.
Registro de asistencia
Oficio de comunicación para municipios y departamentos</t>
  </si>
  <si>
    <t>DTAN PNN CATATUMBO BARI</t>
  </si>
  <si>
    <t>Posibilidad de generar información estadística incompleta o erronea de las áreas protegidas inscritas en el RUNAP.</t>
  </si>
  <si>
    <t>Posibidad de presentarse información incompleta que afectaria la validación y difusión de la misma y la operacion estadística asociada, debido a que la información de las AP instritas en el RUNAP proviene de las Autoridades Ambientales competentes para  alimentan la Plataforma.</t>
  </si>
  <si>
    <t>1. Posibilidad de recibir información incompleta o erronea por parte de las fuentes.</t>
  </si>
  <si>
    <t>Pérdida de la credibilidad y confianza frente a la informacion de las AP  inscritas en el RUNAP por  los  partes interesadas
Toma de decisiones erroneas por las partes interesadas</t>
  </si>
  <si>
    <t>De Imagen o reputacionaL</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</si>
  <si>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estas se editan de acuerdo a lo soportado en los actos administrativos, si los errores son sobre la información cartográfica esta se regresa a la autoridad ambiental para  que realice las verificaciones y ajustes de la información que ingresaron en el RUNAP.
Una vez la información cumple con las dos validaciones en  el RUNAP aparecerá como área protegida validada.</t>
  </si>
  <si>
    <t>1. Validar la informacion entregada por los reportes RUNAP que se genera posterior a la validacion inicial de la informacion ingresada que permite garantizar el reporte a nivel nacional.</t>
  </si>
  <si>
    <t>Matriz de Reportes Runap</t>
  </si>
  <si>
    <t>Grupo de Gestión e Integración del SINAP - Nivel central</t>
  </si>
  <si>
    <t>%RRUNAP= ((RRUNAP Validados )/(RRUNAP Reportados ))*100</t>
  </si>
  <si>
    <t xml:space="preserve">Informar publicamente la inconsitencia presentada, reprocesar la informacion y publicar nuevamente </t>
  </si>
  <si>
    <t>2. Posibilidad de aceptación de información incompleta o errónea por parte de las fuentes inscritas..</t>
  </si>
  <si>
    <t>Se realiza entrenamiento (capacitaciones a demanda) a las  autoridades ambientales lideradas por los dos validadores de la plataforma RUNAP (temático - SIG), para fortalecer capacidades de los profesionales encargados del cargue o actualización de información en el RUNAP.
Se convoca a los profesionales de cada una de las autoridades ambientales encargadas del RUNAP a quienes se entrenan (capacitan a demanda) en ejercicios practicos y se indican los medios de solicitud de apoyos posteriores en los casos en los que se requiera.
De los procesos de entrenamiento queda el listado de asistencia y/o acta.</t>
  </si>
  <si>
    <t>2. Atender las solicitudes recibidas de las autoridades ambientales en temas RUNAP</t>
  </si>
  <si>
    <t xml:space="preserve">Respuestas a solicitudes recibidas </t>
  </si>
  <si>
    <t>(Numero de solicitudes atendidas/Numero de solicitudes recibidas) *100</t>
  </si>
  <si>
    <t>DTAN COCUY</t>
  </si>
  <si>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</si>
  <si>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 xml:space="preserve">Pérdida de la documentación  física y digital de la entidad </t>
  </si>
  <si>
    <t xml:space="preserve">Hace referencia a perder la memoria institucional por no contar con medidas que preserven la  documentación institucional fisica y digital </t>
  </si>
  <si>
    <t xml:space="preserve">1. Debilidad en el seguimiento a los controles establecidos en los procedimientos de archivo y correspondencia </t>
  </si>
  <si>
    <t xml:space="preserve">No contar con información oportuna y confiable
Pérdida de memoria institucional </t>
  </si>
  <si>
    <t>Grupo de Procesos Corporativos
Direcciones Territoriales
Areas Protegidas</t>
  </si>
  <si>
    <t>Grupo de Procesos Corporativos generará cada vez que se requiera los lineamientos para la administración y conservación de los archivos físicos, documentandolos y divulgandolos.</t>
  </si>
  <si>
    <t>1. Elaborar y ejecutar plan de trabajo de seguimiento a los controles de archivo y correspondencia que incluye a las Direcciones Territoriales</t>
  </si>
  <si>
    <t xml:space="preserve">Plan de trabajo con seguimiento </t>
  </si>
  <si>
    <t>Activar acciones relacionadas con la recuperación de la información para información física-
Para información digital, Implementación de procedimientos para copias de seguridad</t>
  </si>
  <si>
    <t>DTAN SFF GUANENTA</t>
  </si>
  <si>
    <t xml:space="preserve">Ocultamiento o perdida  de la infomación para beneficio particular o de un tercero  </t>
  </si>
  <si>
    <t>Se refiere a tomar la informacion o documentación y ocultarla para desviar su uso y generar beneficios particulares o a terceros</t>
  </si>
  <si>
    <t>Falta de apropiacion del código de integridad que rige las labores del servidor público y contratistas</t>
  </si>
  <si>
    <t>Continuamente cada dependencia cuenta con Inventarios de archivos de gestion para el respectivo control de la documentación que se tiene en cada unidad administrativa</t>
  </si>
  <si>
    <t xml:space="preserve">2. Gestionar sensibilización a los servidores públicos en el código de intregridad
</t>
  </si>
  <si>
    <t>Memorando
Listados de Aistencia</t>
  </si>
  <si>
    <t># Listado de asistencia de la capacitación realizada</t>
  </si>
  <si>
    <t>DTAN SFF IGUAQUE</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</si>
  <si>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
Especificamente para el PNN El Tuparro existen comunidades indígenas de frontera, y comunidades al interior del Área y en la zona de influencia entre el Rio Tuparrito y Tuparro.</t>
  </si>
  <si>
    <t>1.Escasa asignación presupuestal para el desarrollo de las EEM distribuido en las DT y en las AP.</t>
  </si>
  <si>
    <t xml:space="preserve">Construción y/o incumplimiento de los acuerdos logrados con las autoridades de los grupos étnicos con los que tenemos relación en el territorio.
</t>
  </si>
  <si>
    <t>PNN El Tuparro</t>
  </si>
  <si>
    <t>Acuerdos con la comunidades indígenas que se encuentran al interior del Área Protegida.</t>
  </si>
  <si>
    <t>1. Programar las necesidades para la ejecución del proceso de estrategias especiales de manejo</t>
  </si>
  <si>
    <t>Actas de reunión y matriz PAA</t>
  </si>
  <si>
    <t>DTOR - PNN El Tuparro</t>
  </si>
  <si>
    <t>Total de presupuesto asignado/total de presupuesto requerido</t>
  </si>
  <si>
    <t>Solicitar apoyo a Nivel Territorial y Central para dar solución a la situación.</t>
  </si>
  <si>
    <t>16.66%</t>
  </si>
  <si>
    <t>2. No existente lineamientos para el relacionamiento con comunidades indígenas de contacto inicial (comunidades en asilamiento voluntario)</t>
  </si>
  <si>
    <t>Acuerdos de voluntades con las comunidades indígenas de Frontera frente al uso de los recursos naturales.</t>
  </si>
  <si>
    <t>2. Implementación de acciones de acuerdo a linemaientos institucionales para el aprestamiento en la ejecución de las estrategias especiales de manejo.</t>
  </si>
  <si>
    <t>Informes tecnicos.</t>
  </si>
  <si>
    <t>Numero de acciones realizadas con comunidades indìgenas/numero de acciones programadas con comunidades indgenas</t>
  </si>
  <si>
    <t>Al interior del PNN Tinigua se presentan conflictos por uso, ocupación y tenencia, asociados principalmente a presiones como: ganadería extensiva y uso agrícola que aumentan las presiones sobre los ecosistemas y los VOC.</t>
  </si>
  <si>
    <t>1) Necesidad de fortalecimiento y participación institucional del Área Protegida en cuanto a los procesos en marcha para la articulación de la Política pública, el Ordenamiento Ambiental Territorial y la Planeación del desarrollo.</t>
  </si>
  <si>
    <t>1.Perdida de gobernabilidad y gobernanza. 
2. Disminución de la integridad ecológica. 
3. Afectación de la conectividad ecosistémica del corredor biológico Andino - Amazónico y Orinocense.
4. Afectación a la biodiversidad presente en el área protegida.
5. Perdida de servicios ecosistémicos en áreas intervenidas.</t>
  </si>
  <si>
    <t>PNN Tinigua</t>
  </si>
  <si>
    <t>Monitoreo de riesgos</t>
  </si>
  <si>
    <t>1.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</si>
  <si>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Actas de reuniones
Listados de Asistencia con ayudas de Memorias. 
Pérfiles de proyectos y/o acuerdos firmados.</t>
  </si>
  <si>
    <t>DTOR - PNN Tinigua</t>
  </si>
  <si>
    <t>Número de documentos que evidencian la gestión en el año.</t>
  </si>
  <si>
    <t>Procesos sancionatorios ambientales</t>
  </si>
  <si>
    <t>2) Débil presencia del estado para el desarrollo de propuestas integrales con disponibilidad de recursos económicos suficientes que contribuyan a la estabilidad de la población en zonas legalmente permitidas.</t>
  </si>
  <si>
    <t xml:space="preserve">Hace referencia a las presiones hidrobiológicos por pesca, piangua y mangle. 
</t>
  </si>
  <si>
    <t xml:space="preserve">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</si>
  <si>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</si>
  <si>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PNN SANQUIANGA</t>
  </si>
  <si>
    <t>Recorridos e Informes  de PVC</t>
  </si>
  <si>
    <t xml:space="preserve">1. Realizar reuniones para hacer seguimiento a los acuerdos firmados con las comunidades de uso y manejo de los recursos de pesca, piangua y mangle </t>
  </si>
  <si>
    <t xml:space="preserve">Actas y listado de asistencia </t>
  </si>
  <si>
    <t>DTPA - PNN SANQUIANGA</t>
  </si>
  <si>
    <t>(# de actividades de control cumplidas/ # de actividades programadas ) x 100</t>
  </si>
  <si>
    <t>Iniciar procesos sancionatorios e informar a DT Y nivel central
Informar a entes regionales</t>
  </si>
  <si>
    <t xml:space="preserve">Iniciativas de educación ambiental </t>
  </si>
  <si>
    <t xml:space="preserve">2. Programar, ejecutar y realizar informes de PVC 
</t>
  </si>
  <si>
    <t>Informes de prevención, vigilancia y control</t>
  </si>
  <si>
    <t># de informes  de pvc programados / # de informes de pvc ejecutados por 100</t>
  </si>
  <si>
    <t>Está asociado a las presiones por uso y ocupación por parte de la población en la zona de influencia y la minería ilegal presente en el parque</t>
  </si>
  <si>
    <t>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</si>
  <si>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Contaminación del recurso hídrico por mercurio debido a la actividad minera
Pérdida de biodiversidad de los ecosistemas.</t>
  </si>
  <si>
    <t>PNN FARALLONES</t>
  </si>
  <si>
    <t>Informes de la ejecución de recorridos de prevención, vigilancia y control</t>
  </si>
  <si>
    <t>1. Participar en los espacios regionales y municipales convocados por autoridades ambientales y territoriales para la disminución de las presiones</t>
  </si>
  <si>
    <t>Actas de las reuniones y listados de asistencia</t>
  </si>
  <si>
    <t>DTPA- PNN FARALLONES DE CALI</t>
  </si>
  <si>
    <t># de reuniones y espacios convocados por las autoridades ambientales/ # de reuniones asistidas*100</t>
  </si>
  <si>
    <t>Informar a las instancias correspondientes del orden nacional para tomar las acciones pertinentes</t>
  </si>
  <si>
    <t>Proyectos de cooperación formulados</t>
  </si>
  <si>
    <t>Proyectos de cooperación formulados y presentados a OAP.</t>
  </si>
  <si>
    <t>Al no realizarse el monitoreo de  presencia del coral invasor carojoa riseii en el parque, no se puede establecer el impacto al coral blando nativo</t>
  </si>
  <si>
    <t xml:space="preserve"> Presencia de especies invasores de coral  carijoa riseii  en los fondos rocosos</t>
  </si>
  <si>
    <t>Perdida de la biodiversidad del ecosistema marino representativo del PNN</t>
  </si>
  <si>
    <t>PNN GORGONA</t>
  </si>
  <si>
    <t>Monitoreo  del carojoa riseii</t>
  </si>
  <si>
    <t>1.  Realizar monitoreo del carijoa riseii y correlacionar con las variaciones climáticas.</t>
  </si>
  <si>
    <t>reporte de avance del monitoreo</t>
  </si>
  <si>
    <t>DTPA - PNN GORGONA</t>
  </si>
  <si>
    <t># de monitoreos programados/ # de monitoreos realizados*100</t>
  </si>
  <si>
    <t>Comunicar al Comité Científico en caso de una afectación mayor para establecer una metodología</t>
  </si>
  <si>
    <t>Se refiere a la deforestación de especies maderables para uso comercial</t>
  </si>
  <si>
    <t>1. Presencia de comunidades aledañas y al interior del  PNN Katios que hacen tala de los recursos maderables para uso comercial.</t>
  </si>
  <si>
    <t>Pérdida de cobertura del bosque y hábitat para especies de valor ecológico</t>
  </si>
  <si>
    <t>PNN KATIOS</t>
  </si>
  <si>
    <t>Programación, sistematización y evaluación de Recorridos e informes de prevención, vigilancia y control</t>
  </si>
  <si>
    <t>1. Implementar el proyecto de Unión Europea  enfocada en las comunidades  que hacen uso de los recursos forestales, generando alternativa productivas.</t>
  </si>
  <si>
    <t>Informes de implementación del proyecto de Unión Europea</t>
  </si>
  <si>
    <t xml:space="preserve"> DTPA - PNN KATIOS</t>
  </si>
  <si>
    <t>Informes entregados del proyedo de Unión Europea</t>
  </si>
  <si>
    <t>Comunicar a la fuerza pública para que hagan intervención en el territorio</t>
  </si>
  <si>
    <t xml:space="preserve">2. El Parque no cuenta con una cabaña para punto de control y vigilancia permanente  en el sector del río Cacarica </t>
  </si>
  <si>
    <t>Informe  de los recorridos de control y vigilancia en el Sector del Río Cacaria comparados con los recorridos totales</t>
  </si>
  <si>
    <t># de recorridos de control realizados/ # de recorridos programados *100</t>
  </si>
  <si>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</si>
  <si>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</si>
  <si>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</si>
  <si>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PNN MUNCHIQUE</t>
  </si>
  <si>
    <t xml:space="preserve">Informes de programas de monitoreo </t>
  </si>
  <si>
    <t>1. Promover la coordinación interinstitucional a través  de reuniones y mesas de trabajo.</t>
  </si>
  <si>
    <t xml:space="preserve">Informe de gestión PAA </t>
  </si>
  <si>
    <t>DTPA - PNN Munchiuqe</t>
  </si>
  <si>
    <t># de informes de gestion meta pai presentados/ # de informes programados</t>
  </si>
  <si>
    <t>Iniciar procesos sancionatorios 
Fortalecer procesos de sensibilización y llegar a acuerdos con las comunidades y proponer alternativas viables</t>
  </si>
  <si>
    <t>2. Escasez de recursos económicos y de otras fuentes de cooperación para abordar los temas de UOT.</t>
  </si>
  <si>
    <t>Informe de estrategias de uso, ocupación y tenencia (al interior del parque) y sistemas sostenibles para la conservación (fuera del Parque)</t>
  </si>
  <si>
    <t>2. Buscar maximizar el uso de los recursos asignados al PNN Munchique y gestión de recursos con otras instituciones y organismos de cooperación.</t>
  </si>
  <si>
    <t>DTPA - PNN Munchique</t>
  </si>
  <si>
    <t>3.  El aumento de la frontera agrícola  debido al conflicto por uso ocupación  y tenencia en el área, por  ocupantes en las zonas limítrofes con el área protegida y por la presencia de cultivos de uso ilícito.</t>
  </si>
  <si>
    <t xml:space="preserve">Análisis multitemporales de cobertura  de la tierra </t>
  </si>
  <si>
    <t>Informes trimestrales de gestión</t>
  </si>
  <si>
    <t># de informe de realizados/ # informes a gestionar</t>
  </si>
  <si>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</si>
  <si>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</si>
  <si>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</si>
  <si>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PNN URAMBA BAHIA MALAGA</t>
  </si>
  <si>
    <t xml:space="preserve">Informes de monitoreo de recurso hidrobiológico.
</t>
  </si>
  <si>
    <t>1. Realizar reuniones con las comunidades para socializar el preacuerdo de recurso hidrobiológico incluyendo los resultados del monitoreo</t>
  </si>
  <si>
    <t>DTPA -PNN Uramba bahia malaga</t>
  </si>
  <si>
    <t># reuniones realizdas/ # reuniones programadas*100</t>
  </si>
  <si>
    <t>2. No implementar estrategias para el uso adecuado del recurso hidrobiológico con las comunidades aledañas al área protegida</t>
  </si>
  <si>
    <t>Recorridos e informes de prevención, vigilancia y control</t>
  </si>
  <si>
    <t xml:space="preserve">2. Programar, ejecutar y presentar informes de recorridos  de prevención, vigilancia y control
</t>
  </si>
  <si>
    <t>Usos de artes de pesca (mallas) afectando la viabilidad de las especies de peces de importancia socio-económica y ecológica.</t>
  </si>
  <si>
    <t xml:space="preserve"> No contar con el acuerdo de uso y manejo debidamente implementado en el componente de recurso hidrobiológico y pesquero entre los Consejos el Cedro, Consejo del Río Valle y el Consejo Mayor Delfines y el PNN Utría</t>
  </si>
  <si>
    <t>Pérdida del recurso hidrobiológico</t>
  </si>
  <si>
    <t>PNN  UTRIA</t>
  </si>
  <si>
    <t xml:space="preserve">1. Realizar acciones de educación y sensibilización con operadores turísticos locales para promover y afianzar la operación turística responsable conforme el ecoturismo como estrategia de conservación en el PNN Utría. </t>
  </si>
  <si>
    <t>Actas 
Informes de eventos
Visitas
Charlas
Memorias
Listas de asistencia</t>
  </si>
  <si>
    <t>DTPA - PNN UTRIA</t>
  </si>
  <si>
    <t># acciones realizadas/ # acciones programadas*100</t>
  </si>
  <si>
    <t>niciar procesos sancionatorios e informar a las instancias correspondientes</t>
  </si>
  <si>
    <t>PNN UTRIA</t>
  </si>
  <si>
    <t>2. Informes de prevención, vigilancia y control</t>
  </si>
  <si>
    <t># recorridos Realizados/ # recorridos programados*100</t>
  </si>
  <si>
    <t>Iniciar procesos sancionatorios e informar a las instancias correspondientes</t>
  </si>
  <si>
    <t>Relacionado con la afectación de los peces en el AP</t>
  </si>
  <si>
    <t xml:space="preserve"> Embarcaciones ilegales realizando pesca en el AP</t>
  </si>
  <si>
    <t>Afectación del VOC peces cartilaginosos y óseos de la columna de agua.</t>
  </si>
  <si>
    <t>SFF MALPELO</t>
  </si>
  <si>
    <t>Protocolo de prevención, control y vigilancia.
Reporte y seguimiento en Sico-smart.
Planeación de recorridos PVC según formato Código: AMSPNN_FO_57</t>
  </si>
  <si>
    <t>1. Realizar recorridos de Prevención, Vigilancia y Control</t>
  </si>
  <si>
    <t>Reporte consolidados recorridos plataforma Sico-smart</t>
  </si>
  <si>
    <t>DTPA - SFF MALPELO</t>
  </si>
  <si>
    <t># Recorridos      realizados/ # recoorridos programados*100</t>
  </si>
  <si>
    <t>Al momento del avistamiento de un presunto infractor, la primera medida es informar a la ARC - Fuerza Naval del Pacifico y solicitar apoyo.
Si la ARC no está presente en el lugar de los hechos, no se podrá hacer interdicción; sin embargo, se recogerán los artes de pesca que se encentren a el agua y el procedimiento se realizará según lo dispuesto en los protocolo de prevención, control y vigilancia y del Plan de Riesgo Publico.</t>
  </si>
  <si>
    <t>1. La persona asignada en el AP para el tema de riesgo desastres, actualizará y socializará el Plan de Emergencias y Contingencias de Riesgos Naturales y Socionaturales al personal del AP y/o las instancias municipales y departamental cuando se requiera.</t>
  </si>
  <si>
    <t>Orfeo remisorio del Plan de Emergencias y Contingencias de Riesgos Naturales y Socionaturales actualizado
 Registros de Asistencia</t>
  </si>
  <si>
    <t>DTAO - PNN Cueva de los Guacharos.</t>
  </si>
  <si>
    <t>Socialización del Plan de Emergencias y Contingencias de Riesgos Naturales y Socionaturales actualizado.</t>
  </si>
  <si>
    <t>(Número de memorandos remitidos en el año/ Número de memorandos programados en el año) *100</t>
  </si>
  <si>
    <t>PNN Cueva de los Guacharos: 14/04/2021</t>
  </si>
  <si>
    <t>Insuficiente análisis, aplicación y sistematización de los resultados obtenidos de la implementación de los programas de monitoreo y/o portafolios de investigación por parte de las AP.</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</si>
  <si>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t>
  </si>
  <si>
    <t>1. Reportar en el PAA las gestiones y acciones generadas para la ejecución del monitoreo e investigación por el AP y DT.</t>
  </si>
  <si>
    <t>PAA reportado con las correspondientes evidencias de gestión y Print de pantalla donde se evidencia el cargue  y  la validación de datos de monitoreo e investigación en el Sistema de Información.</t>
  </si>
  <si>
    <t xml:space="preserve">DTAO - PNN Los Nevados   </t>
  </si>
  <si>
    <t># de gestiones generadas conforme las oportunidades presentadas.</t>
  </si>
  <si>
    <t xml:space="preserve">Afectación negativa del pesonal de las AP al ejercer la autoridad ambiental (PVC),en las diferentes situaciones de orden público. 
</t>
  </si>
  <si>
    <t>Desconocimiento del personal de las áreas protegidas de las directrices sobre seguridad de la institucion (Plan de Contingencia de Riesgo Público, Protocolo de Seguridad, Conducta y Comportamiento, Procedimiento de Gestión del Riesgo Público, Medidas para la movilización del personal)</t>
  </si>
  <si>
    <t>1. La persona asignada en el AP para el tema de riesgo público, actualizará y socializará mínimo 2 veces al año a todo el personal del AP el plan de contingencia de riesgo público en los casos que se requiera. Y presentará informe trimestral de las acciones preventivas realizadas.</t>
  </si>
  <si>
    <t>Registros de Asistencia
 Orfeo remisorio de Plan de contigencia de Riesgo Público actualizado.
 Informe trimestral de implementación de las acciones preventivas del PCRP</t>
  </si>
  <si>
    <t>DTAO - PNN Los Nevados</t>
  </si>
  <si>
    <t>Informe trimestral de implementación de las acciones preventivas del PCRP</t>
  </si>
  <si>
    <t>Activar las acciones establecida en el Plan de Contingencia de Riesgo Público</t>
  </si>
  <si>
    <t>PNN Los Nevados: 33%</t>
  </si>
  <si>
    <t xml:space="preserve">Al presentarse la emergencia por un fenómeno natural o incendio forestal al interior del área protegida, el personal no actue conforme el protocolo de plan de emergencias y contigencias del AP </t>
  </si>
  <si>
    <t xml:space="preserve">Desconocimiento del  personal del área protegida del protocolo de actuación,  medidas y demás aspectos planteados en el plan de emergencias y contingencia del AP.
</t>
  </si>
  <si>
    <t>1. La persona asignada en el AP para el tema de riesgo desastres, actualizará y socializará el Plan de Emergencias y Contingencias de Riesgos Naturales y Socionaturales al personal del AP y/o las instancias municipales y departamental cuando se requiera. Y presentará informe trimestral de la implementacion del PECDNS.</t>
  </si>
  <si>
    <t>Registros de Asistencia 
 Orfeo remisorio del Plan de Emergencias y Contingencias de Riesgos Naturales y Socionaturales actualizado.
 Informe trimestral de la implementación Plan de emergencia y contingencia de riesgo de desastres naturales.</t>
  </si>
  <si>
    <t>Informe trimestral de la implementación Plan de emergencia y contingencia de riesgo de desastres naturales.</t>
  </si>
  <si>
    <t>1. La persona asignada en el AP para el tema de riesgo desastres, actualizará y socializará el Plan de Emergencias y Contingencias de Riesgos Naturales y Socionaturales al personal del AP y/o las instancias municipales y departamental cuando se requiera</t>
  </si>
  <si>
    <t>DTAO - PNN Selva de Florencia</t>
  </si>
  <si>
    <t>Selva de Florencia: 14/04/2021</t>
  </si>
  <si>
    <t>Registros de Asistencia 
 Orfeo remisorio del Plan de Emergencias y Contingencias de Riesgos Naturales y Socionaturales actualizado.</t>
  </si>
  <si>
    <t>DTAO - PNN COMPLEJO VOLCANICO DOÑA JUANA</t>
  </si>
  <si>
    <t>DTAO - SFF GALERAS</t>
  </si>
  <si>
    <t>Plan de Emergencias y Contingencias de Riesgos Naturales y Socionaturales actualizado.</t>
  </si>
  <si>
    <t>SFF GALERAS: 14/04/2021</t>
  </si>
  <si>
    <t>DTAO - SFF ISLA DE LA COROTA</t>
  </si>
  <si>
    <t>DTAO - PNN LAS HERMOSAS</t>
  </si>
  <si>
    <t xml:space="preserve">Desconocimiento del  personal del área protegida del protocolo de actuación,  medidas y demás aspectos planteados en el plan de emergencias y contingencia del AP.
</t>
  </si>
  <si>
    <t>DTAO - PNN LAS ORQUIDEAS</t>
  </si>
  <si>
    <t>PNN Orquideas:12/04/2021</t>
  </si>
  <si>
    <t>DTAO - PNN NEVADO DEL HUILA</t>
  </si>
  <si>
    <t>DTAO - SFF OTUN QUIMBAYA</t>
  </si>
  <si>
    <t>DTAO - PNN PURACE</t>
  </si>
  <si>
    <t>Toma de decisiones de manejo  con poca informacion relacionada con el estado de los VOC de las áreas protegidas.</t>
  </si>
  <si>
    <t>Tomar decisiones e implementar acciones con poca informacion de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</si>
  <si>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en la implementación de los programas de monitoreo y/o portafolios de investigación por parte de las AP.</t>
  </si>
  <si>
    <t xml:space="preserve">
Poca informaciòn de soporte  para la toma de decisiones  y bajo control en las presiones sobre los VOC.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</si>
  <si>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Direcciones Territoriales los informes de monitoreo e investigación correspondientes a las áreas protegidas.
Las AP generarán  y entregarán  anualmente el informe de monitoreo y el de investigación en cumplimiento a la guía anexada en el memorando se solicitud. </t>
  </si>
  <si>
    <t xml:space="preserve">1. Reportar en el PAA las gestiones y acciones generadas en el marco de la la ejecución del Programa de monitoreo y el Portafolio de  investigaciones por el AP.
</t>
  </si>
  <si>
    <t>Informes de implementacion del Portafolio de Investigaciones y programa de monitoreo reportado en informes de gestion del PAA con su debida validacion por parte de la e evidencia el cargue y validación de datos de monitoreo e investigación en el Sistema de Información.</t>
  </si>
  <si>
    <t xml:space="preserve">DTAO - PNN TATAMA
</t>
  </si>
  <si>
    <t>No de reportes realizados.</t>
  </si>
  <si>
    <t xml:space="preserve">Alta vulnerabilidad en la  integridad fisica y mental  del personal de las áreas protegidas que desarrollan el ejercicio de autoridad ambiental </t>
  </si>
  <si>
    <t xml:space="preserve">Afectación negativa de las pesonas de las AP que  desarrollan el ejercicio de  la autoridad ambiental.
</t>
  </si>
  <si>
    <t>Debil apropiación por parte de las  personas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</si>
  <si>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a la  integridad de las personas de las áreas protegidas que desarrollan acciones de auotoridad ambiental.
</t>
  </si>
  <si>
    <t>Socialización a las personas del equipo de trabajo del Parque de los siguientes documentos: Plan de Contingencia de Riesgo Público, Protocolo de Seguridad, Conducta y Comportamiento, Procedimiento de Gestión del Riesgo Público, Medidas para la movilización del personal.</t>
  </si>
  <si>
    <t xml:space="preserve">1. Socialización del Plan de Contingencia de Riesgo Público, Protocolo de Seguridad, Conducta y Comportamiento, Procedimiento de Gestión del Riesgo Público, Medidas para la movilización del persona mínimo 2 veces al año. </t>
  </si>
  <si>
    <t>Registros de asitencia y actas.</t>
  </si>
  <si>
    <t>Número de reuniones de equipo de trabajo en que se socialice documentos.</t>
  </si>
  <si>
    <t>Al presentarse la emergencia por un fenómeno natural o incendio forestal al interior del área protegida, el personal no actue conforme el protocolo de plan de emergencias y contigencias del AP.</t>
  </si>
  <si>
    <t xml:space="preserve">Falta de cualificacion  de las  personas que trabajan en el área protegida para actuar conforme a los protocolos establecidos en el Plan de Emergencia. 
</t>
  </si>
  <si>
    <t xml:space="preserve">Afectación los ecosistemas del área protegida y la integridad de las personas que actuan en la emergencia. </t>
  </si>
  <si>
    <t xml:space="preserve">1. Socializar el Plan de Emergencias y contingencias por desastres naturales  al equipo de trabajo del  AP  y realizar actividades de capacitación de los protocolos de actuación. </t>
  </si>
  <si>
    <t>Registros de asitencia e informes de actividades realizadas.</t>
  </si>
  <si>
    <t>No de jornadas de socialización y capacitacion en protocolos de actuación y Plan de Emergencia del AP</t>
  </si>
  <si>
    <t>Actuar conforme a lo  establecido en el Plan de Emergencia y Contingencia por Desastres Naturales</t>
  </si>
  <si>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</si>
  <si>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1. Ausencia de una visión compartida de Ordenamiento Ambiental en el territorio.</t>
  </si>
  <si>
    <t>Situaciones de riesgo de los funcionarios.
Perdida de gobernabilidad
Aumento de las presiones y amenazas
Fragmentación de los ecosistemas
Afectación a la biodiversidad presente en el parque.
Contaminación y alteración a los componentes ambientales.</t>
  </si>
  <si>
    <t>PNN Cordillera de los Picachos</t>
  </si>
  <si>
    <t>Monitoreo de Riesgos Institucionales</t>
  </si>
  <si>
    <t>1. Continuar la coordinación con las diferentes instancias de Parques Nacionales para realizar las acciones que permitan mitigar el riesgo a través de la generación de alianzas publico privadas.</t>
  </si>
  <si>
    <t>Informe de acciones desarrolladas</t>
  </si>
  <si>
    <t>PNN Cordillera de los Picachos - Jefe de Área Protegida.</t>
  </si>
  <si>
    <t># de reuniones asistidas</t>
  </si>
  <si>
    <t>Pérdida de boletería y/o del dinero recaudado por concepto de ingreso al parque.</t>
  </si>
  <si>
    <t>Perdida de Dinero por no realizar la debida custodia.</t>
  </si>
  <si>
    <t>1. No se cuenta con los controles suficientes que pemita salvaguardar los recurso que ingresan por boletería.</t>
  </si>
  <si>
    <t>Pérdidas económicas
 Procesos disciplinarios</t>
  </si>
  <si>
    <t>Nivel Central - Grupo de Gestión Financiera
 Direcciónes Territoriales y Áreas protegidas con vocación Ecoturístic</t>
  </si>
  <si>
    <t>Para el efectivo: Poliza de manejo, aplicar el procedimiento estableciendo la periodicidad de consignación, extensiones de caja (PNN- Tayrona), Recaudo por medio de consiganaciones (PNN-Chingaza) y
 Para la Boletería: Poliza de manejo.</t>
  </si>
  <si>
    <t>Realizar un control de boletería de acuerdo con el procedimiento establecido RECAUDO Y REGISTRO DE DERECHO DE INGRESO GRF_PR_17, en las áreas protegidas con vocación ecoturística.</t>
  </si>
  <si>
    <t>Inventario con consecutivos de la boletería.</t>
  </si>
  <si>
    <t># inventarios al año</t>
  </si>
  <si>
    <t xml:space="preserve">Afectación  del pesonal de las AP al ejercer la autoridad ambiental (PVC), sin tener en cuenta las directrices de seguridad de la Entidad en las diferentes situaciones de orden público. </t>
  </si>
  <si>
    <t xml:space="preserve">Actividades ilegales (caceria, tala, captacion ilegal del  recurso hidrico) dentro del AP.
Cambios sociopoliticos en el contexto regional y local.
</t>
  </si>
  <si>
    <t>Lesiones personales
Sectores limitados para el desarrollo de las accion programadas por el área protegida. 
Pérdida de bienes materiales.</t>
  </si>
  <si>
    <t>PNN CHINGAZA</t>
  </si>
  <si>
    <t>Generación de informes de reportes
-Seguimiento a los cronogramas de trabajo.
-capacitación del personal</t>
  </si>
  <si>
    <t>1. Socialización del plan de contingencia para riesgo público</t>
  </si>
  <si>
    <t>Actas de reunion
Listado de asistencia</t>
  </si>
  <si>
    <t>PNN CHINGAZA - Jefe de area protegida</t>
  </si>
  <si>
    <t>#de actividades ejecutdas /# de actividades programadas*100</t>
  </si>
  <si>
    <t>PNN CHINGAZA: 16/04/2021</t>
  </si>
  <si>
    <t>2. implementación del plan de contingencia para riesgo público</t>
  </si>
  <si>
    <t>Informe de implementación del plan de contingencia</t>
  </si>
  <si>
    <t xml:space="preserve">En el PNN Sierra de la Macarena se evidencia afectación de los VOC a causa de presiones asociadas a conflictos socio-ambientales. </t>
  </si>
  <si>
    <t>Débil presencia del estado y la escasa disponibilidad de recursos económicos para el desarrollo de propuestas integrales y constantes que permitan  fortalecer la autogestión de los actores sociales y la gobernabilidad de la institución, que contribuya a  la estabilidad de la población en zonas legalmente permitidas.</t>
  </si>
  <si>
    <t xml:space="preserve">
Afectación de la integridad ecológica de los VOC y de sus servicios ecosistemicos. 
</t>
  </si>
  <si>
    <t xml:space="preserve">PNN Sierra de la Macarena </t>
  </si>
  <si>
    <t xml:space="preserve">Seguimiento a ejecución de recorridos de Prevención, vigilancia y control. 
Alertas tempranas derivadas de análisis multitemporal de las coberturas del Área Protegida.
Acuerdos firmados con las comunidades campesinas. </t>
  </si>
  <si>
    <t xml:space="preserve">1. Participación en espacios intra e interinstitucionales y con comunidades que permitan reducir el riesgo de incremento de presiones en el área protegida. </t>
  </si>
  <si>
    <t xml:space="preserve">listados de asistencia con ayudas de memoria
actas de reunión.
</t>
  </si>
  <si>
    <t>PNN Sierra de la Macarena  - Jefe del área protegida</t>
  </si>
  <si>
    <t>Numero de espacios participados</t>
  </si>
  <si>
    <t>Aperturar proceso sancionatorio</t>
  </si>
  <si>
    <t>2. Implementación de acciones priorizadas de la estrategia de uso, ocupación y tenencia de acuerdo con la asignación presupuestal de gobierno nacional y cooperación.</t>
  </si>
  <si>
    <t>listados de asistencia con ayudas de memoria
Informes técnicos y/o soportes de caracterización y/o acuerdos firmados con anexos tecnicos
actas de reunión</t>
  </si>
  <si>
    <t>Numero de acciones ejecutadas/numero de acciones programadas*100</t>
  </si>
  <si>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</si>
  <si>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Ingreso descontrolado  de turistas al sector norte del área protegida</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</si>
  <si>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</si>
  <si>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PNN Sumapaz</t>
  </si>
  <si>
    <t>Monitoreo de riesgos institucionales 
Seguimiento a la programación de recorridos de PVC 
Seguimiento a la gestión realizada con comunidad e instituciones</t>
  </si>
  <si>
    <t>1. Realizar ordenamiento del ecoturismo en el área protegida</t>
  </si>
  <si>
    <t>Informes técnicos de ordenamiento ecoturistico.
Actas de reuniones.
Listados de asistencia con ayudas de memoria.</t>
  </si>
  <si>
    <t>PNN Sumapaz - Jefe de Área Protegida</t>
  </si>
  <si>
    <t># de acciones ejecutadas para el ordenamiento del ecoturismo en la zona priorizada</t>
  </si>
  <si>
    <t>Diálogo directos con las partes involucradas</t>
  </si>
  <si>
    <t>2. Realizar control al turismo no regulado al interior del área protegida.</t>
  </si>
  <si>
    <t>Tablas de registro de visitantes.
Formatos PVC diligenciados</t>
  </si>
  <si>
    <t># de jornadas de Prevención, control y vigilancia en la zona priorizada</t>
  </si>
  <si>
    <t>No contar con una comprensión y acción colectiva (intra e interinstitucional y comunidades) de los conflictos territoriales por Uso, Ocupación y Tenencia.</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</si>
  <si>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</si>
  <si>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 xml:space="preserve">Articulación inter e intra institucional en proceso de fortalecimiento.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</si>
  <si>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</si>
  <si>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 xml:space="preserve">Mapa de Riesgos Institucionales </t>
  </si>
  <si>
    <t>1. Adelantar acciones para el fortalecimiento  de la articulación intra e inter institucional.</t>
  </si>
  <si>
    <t xml:space="preserve">Actas de reuniones
Informe articulación
Listados de asistencia con ayudas de memoria. </t>
  </si>
  <si>
    <t xml:space="preserve"># de acciones de articulacion institucional </t>
  </si>
  <si>
    <t xml:space="preserve">Dialogo directo con las partes involucradas </t>
  </si>
  <si>
    <t xml:space="preserve">DNMI Cinaruco </t>
  </si>
  <si>
    <t xml:space="preserve">El OGR informará mediante memorando periodicamente a las APs el estado de actualización de sus planes de contingencia de riesgo público con las recomendaciones pertinentes. </t>
  </si>
  <si>
    <t xml:space="preserve">1. Actualizar el Plan de Contigencia para el Riesgo Público. </t>
  </si>
  <si>
    <t xml:space="preserve">Plan de Contigencia para el Riesgo Público y memorando de envío a la Oficina de Gestión del Riesgo.  </t>
  </si>
  <si>
    <t>Número de Plan de Contigencia para el Riesgo Público construido</t>
  </si>
  <si>
    <t xml:space="preserve">2. Socializar el Plan de Contigencia para el Riesgo Público al equipo del Distrito. </t>
  </si>
  <si>
    <t>Acta de reunión conlistado asistencia de socialización del Plan de Contigencia para el Riesgo Público.</t>
  </si>
  <si>
    <t>(# socializaciones realizadas / # socializaciones programadas) * 100</t>
  </si>
  <si>
    <t xml:space="preserve">En las Áreas Protegidas de la Territorial Orinoquia se presentan presiones hacia los VOC derivadas  de situaciones de  uso, ocupación y tenencia que afectan el cumplimiento de los objetivos de conservación de las mismas. </t>
  </si>
  <si>
    <t xml:space="preserve">1. Baja articulación  intra e interinstitucional y con actores sociales estratégicos. 
2. Situaciones de orden social que alteran los cronogramas y la acciones previstas con las comunidades locales que están dentro de las Áreas Protegidas y en su zona con función amortiguadora. </t>
  </si>
  <si>
    <t xml:space="preserve">Pérdida de la integridad y conectividad  de las áreas protegidas del Orden Nacional con las figuras de conservación a nivel regional. </t>
  </si>
  <si>
    <t>DTOR</t>
  </si>
  <si>
    <t xml:space="preserve">Monitoreo coberturas. 
Análisis multemporales de estado y presiones de las AP. 
Acuerdos con las comunidades </t>
  </si>
  <si>
    <t xml:space="preserve">1. Gestionar y articular espacios intra e interinstitucional y con actores sociales estratégicos, para el manejo de conflictos por Usos, ocupación y tenencia. 
</t>
  </si>
  <si>
    <t>Actas de reuniones
Listados de asistencia con ayudas de memoria.</t>
  </si>
  <si>
    <t>Director Territorial - DTOR</t>
  </si>
  <si>
    <t># de espacios generados con actores estrategicos</t>
  </si>
  <si>
    <t xml:space="preserve">2.Gestionar y concertar acuerdos o procesos de restauración activa con las comunidades, para el manejo de conflictos por Usos, ocupación y tenencia. </t>
  </si>
  <si>
    <t xml:space="preserve">Informes de la línea de UOT - Restauración. 
Actas de reuniones
Listados de asistencia con ayudas de memoria. </t>
  </si>
  <si>
    <t># de acciones de ejecutadas</t>
  </si>
  <si>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</si>
  <si>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1. Inseguridad para el personal en cuanto a la aplicación de medidas de control, dificultando la coordinación con las organizaciones sociales que habitan en el área protegida.  </t>
  </si>
  <si>
    <t>Situaciones de riesgo de los funcionarios.
Perdida de gobernabilidad
Aumento de las presiones y amenazas
Fragmentación de los ecosistemas
Afectación a la biodiversidad presente en el parque.</t>
  </si>
  <si>
    <t>Informes de PVC , reportes aplicativo SICO SMART.
Plan de Contigencia para el Riesgo Público</t>
  </si>
  <si>
    <t xml:space="preserve">1. Implementación del Protocolo de Prevención, Vigilancia y Control - PVC </t>
  </si>
  <si>
    <t>Informe de  implementación del protocolo de PVC</t>
  </si>
  <si>
    <t># de protocolo de PVC implementado</t>
  </si>
  <si>
    <t>2. Escasa participación de todas las entidades competentes en la resolución de la problemática.</t>
  </si>
  <si>
    <t xml:space="preserve">2. Participación en los Comités municipales de control y vigilancia </t>
  </si>
  <si>
    <t>Informes, listas de asistencia, actas y/o ayuda de memoria de acciones desarrolladas.</t>
  </si>
  <si>
    <t xml:space="preserve">PNN El Tuparro </t>
  </si>
  <si>
    <t>1. Socialización del plan de contingencia para riesgo público.</t>
  </si>
  <si>
    <t>PNN El Tuparro  - Jefe de Área Protegida.</t>
  </si>
  <si>
    <t xml:space="preserve">Informe de implementación del plan de contingencia </t>
  </si>
  <si>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</si>
  <si>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Incumplimento de los términos de las etapas procesales.</t>
  </si>
  <si>
    <t>Dar lugar al vencimiento de los términos legales de cada etapa procesal de la acción disciplinaria.</t>
  </si>
  <si>
    <t>1. Alto volumen de expedientes acumulados de vigencias anteriores</t>
  </si>
  <si>
    <t>1. Iniciar Acción Disciplinaria en contra del responsable del proceso.
 2. Caducidad 
 3. Prescripción</t>
  </si>
  <si>
    <t>Jefe Oficina Control Interno Disciplinario</t>
  </si>
  <si>
    <t>Base de datos de control y seguimiento manual alimentada por el jefe Oficina de Control Interno Disciplinario de forma diariamente, que permite la revisión de los términos de las etapas procesales. En caso de desviaciones se generara una respuesta inmediata en el sentido de evaluar el proceso con la correspondiente decisión. (En caso de requerir evidencia, se entregara certificaciòn dada la reserva legal)</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</si>
  <si>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</si>
  <si>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</si>
  <si>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(Número de procesos evaluados/ número de procesos priorizados) * 100</t>
  </si>
  <si>
    <t>Requerir al profesional responsable del expediente para que proyecte la decisión que corresponda dentro del término que se le conceda para tal efecto.</t>
  </si>
  <si>
    <t>2. La dificultad para la práctica de pruebas en las Direcciones Territoriales.</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</si>
  <si>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</si>
  <si>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2. Con el objetivo de practicar la totalidad de las pruebas se utilizara medios tecnológicos y se reiterara la solicitud de pruebas documentales para el envío oportuno de la información requerida.</t>
  </si>
  <si>
    <t>Estadística del Sistema Documental ORFEO
 Matriz de pruebas testimoniales y diligencias practicadas a través de medios tecnológicos</t>
  </si>
  <si>
    <t>Jefe Oficina Control Interno Disciplinario
 Integrantes de la Oficina de Control Interno Disciplinario</t>
  </si>
  <si>
    <t>(Pruebas practicadas/número de pruebas decretadas)* 100</t>
  </si>
  <si>
    <t xml:space="preserve">Desarticulación intrainstitucional  para el cumplimento del Modelo Integrado de Planeación y Gestión </t>
  </si>
  <si>
    <t xml:space="preserve">El proceso de Direccionamiento Estratégico no genere y socialice los lineamientos necesarios para el cumplimiento del Modelo Integrado de Planeación y Gestión </t>
  </si>
  <si>
    <t xml:space="preserve">1. Falta de apropiación de los componentes del modelo integrado de planeación y gestión </t>
  </si>
  <si>
    <t xml:space="preserve">1. Sanciones por incumplimiento normativo
2. Detrimento de la imagen de la Enitad ante sus partes interesadas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</si>
  <si>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</si>
  <si>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</si>
  <si>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</si>
  <si>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(Comunicaciones realizadas/ Comunicaciones programadas)*100</t>
  </si>
  <si>
    <t xml:space="preserve">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t>
  </si>
  <si>
    <t xml:space="preserve">2. Falta de seguimiento a la implementación del modelo integrado de planeación y gestión por parte de los responsables </t>
  </si>
  <si>
    <t>El profesional asignado de la Oficina Asesora de Planeación permite el desarrollo de sesiones del Comité de Gestión y Desempeño Institucional de forma trimestral con el objetivo de llevar a cabo diferentes temas de cumplimiento para el MIPG y sus compromisos quedan planteados en la respectiva acta.</t>
  </si>
  <si>
    <t>2. Generar los lineamientos y comunicaciones requeridas para los planes de acción de los autodiagnósticos, los resultados, oportunidades de mejora y necesidades del FURAG, con el objetivo de verse reflejados en los diferentes planes.</t>
  </si>
  <si>
    <t>(Comunicaciones o lineamientos realizados o remitidos/ Comunicaciones o lineamientos programados)*100</t>
  </si>
  <si>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</si>
  <si>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</si>
  <si>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 xml:space="preserve">1. Atribución de funciones y  competencias que no le son propias de su cargo y/o obligaciones contractuales por parte de los servidores públicos.
</t>
  </si>
  <si>
    <t>Apertura de investigación disciplinaria y/o Fiscales.
Afectación a los principios de transparencia, objetividad e idoneidad de la Entidad.
Pérdida de credibilidad y confianza en los servidores públicos de la dependencia.</t>
  </si>
  <si>
    <t xml:space="preserve">Pago del tramite y Actos Administrativos  </t>
  </si>
  <si>
    <t>Pago Digital y Firma Electrónica en actos administrativos</t>
  </si>
  <si>
    <t>Coordinador GTEA</t>
  </si>
  <si>
    <t xml:space="preserve">Jefe de la Dependencia, mediante la asignación de el trámites mediante el Gestor Documental ORFEO,  al momento de la radicación y firma de los actos administrativos del trámite de RNSC .
Evidencias: Reporte de ORFEO y Correos electrónicos </t>
  </si>
  <si>
    <t>1.Asignacion en las diferentes etapas del tramite  de registro de RNSC al responsable Técnico o Jurídico por parte del Coordinador de la dependencia.</t>
  </si>
  <si>
    <t>Reporte de ORFEO - correos electrónicos</t>
  </si>
  <si>
    <t>GTEA</t>
  </si>
  <si>
    <t xml:space="preserve">%  de solicitudes asignadas / % de solicitudes Programadas  </t>
  </si>
  <si>
    <t>Formular e implementar lineamientos, metodologías y estrategias de planeación, seguimiento, evaluación y mejora continua dirigidos al cumplimiento de la misión, objetivos estratégicos y requerimientos legales aplicables.</t>
  </si>
  <si>
    <t>Falta de oportunidad en el registro de la ejecución de los proyectos de inversión en la plataforma destinada para tal fin.</t>
  </si>
  <si>
    <t>Entrega fuera de los tiempos establecidos por parte de las diferentes dependencias (DT- AP- NC), generando desactualización o impresición de la información en los aplicativos.</t>
  </si>
  <si>
    <t>1. No se tiene las herramientas técnica para consolidación de la información.</t>
  </si>
  <si>
    <t>1. Negación de los trámites presupuestales en los proyectos de inversión.
 2. Datos errados en los seguimientos.
 3. Reprocesos.
 4. Incongruencia de la información.</t>
  </si>
  <si>
    <t>La Oficina Asesora de Planeación genera y comunica por correo electrónico anualmente un cronograma de actividades para reportar por parte de las dependencias a la OAP, indicando los plazos con sus fechas para cada uno de los temas.</t>
  </si>
  <si>
    <t>1. Verificar la información remitida por las dependencias en el formato de seguimiento de proyectos de inversión y solicitar ajustes en caso de ser requerido.</t>
  </si>
  <si>
    <t>Correos de reporte de las dependencias
Correos electrónicos, con requerimientos y los ajustes o modificaciones.</t>
  </si>
  <si>
    <t>(correos electrónicos de solicitues de ajustes/ correos electrónicos recibidos)*100</t>
  </si>
  <si>
    <t>Dado que el aplicativo se bloquea, se espera al mes siguiente para que en el póximo reporte se incluya la información faltante.</t>
  </si>
  <si>
    <t>2. Falta de recursos o herramintas tecnologica para la consolidación de la información.</t>
  </si>
  <si>
    <t>La Jefe Oficina Asesora de Planeación realiza una alerta mensual mediante una solicitud a las dependencias por medio de correo electrónico, del avance cualitativo y cuantitativo de los proyectos de inversión indicando las fechas de entrega.</t>
  </si>
  <si>
    <t>2. Generar reporte en el aplicativo del Estado y publicar en la página web con el objetivo de presentar la información cargada por la entidad.</t>
  </si>
  <si>
    <t>Reporte generado por el aplicativo del estado y el print de pantalla de la publicación en pag web.</t>
  </si>
  <si>
    <t>Publicaciones del reporte de proyectos de intervisión en la página web de la entidad</t>
  </si>
  <si>
    <t>3. Debil estandarización de los lineamientos para el conocimiento de todo el personal competente para la entrega de la información.</t>
  </si>
  <si>
    <t>Establecer las actividades para generar y compartir el conocimiento, entre funcionarios y contratistas en los tres niveles de gestión, permitiendo su divulgación y socialización, para asegurar que el conocimiento permanezca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</si>
  <si>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 xml:space="preserve">Indisponibilidad o poca integridad de la información geográfica para las partes interesadas (usuarios internos y externos) </t>
  </si>
  <si>
    <t>Posibilidad de retrazos o incumplimientos de los objetivos misionales de la entidad en relación de entrega de informaicón veraz y oportuna.</t>
  </si>
  <si>
    <t>1. Discrepancia de la estructuración de la información.
2. Debilidades en la infraestructura y hardware requerida para el desarrollo de la actividad.
3. No certeza de la fuente requerida para el acceso de la información.
4. Flujo de información inexistente o ineficiente.
5. Poco personal humano para el cumplimiento de requerimientos de estandarización, estructuración, almacenamiento de datos, servicios y aplicaciones tecnológicas.</t>
  </si>
  <si>
    <t>1. Mala imagen institucional
2. Impactos negativos sobre el cumplimiento de objetivos sectoriales 
3. Decisiones errones de la entidad 
4. Sanciones o afectaciones legales.</t>
  </si>
  <si>
    <t>Subdirección de Gestión y Manejo</t>
  </si>
  <si>
    <t>El custodio responsable valida la estructuración de la información según las necesidades y demanda, para asegurar que los datos tengan calidad y sean coherentes desde la entrega de la información al adminstrador de la Base de Datos institucional (GDB); dejando como evidencia la información en dicha base de datos.</t>
  </si>
  <si>
    <t>Generar el documento de lineamientos estandarizados para guiar la estructuración y  consolidación de la información y socialización.</t>
  </si>
  <si>
    <t>Listas de asistencia o correos electrónicos de revisión y ajustes de la documentación, memorando de oficialización y la publicación (intranet - página web)</t>
  </si>
  <si>
    <t>Custodio - Adminsitrador - Arquitecto de base de datos (GSIR)</t>
  </si>
  <si>
    <t>Documento oficializado publicado y socializado</t>
  </si>
  <si>
    <t>Extracción de la información de los servidores, almacenamiento en drive y comunicación  e intercambio de correos electronicos.</t>
  </si>
  <si>
    <t>El administrador de la Base de Datos valida técnicamente por demanda la integridad de datos, tipo de datos y lineamientos para el dato, con el objetivo de asegurar la consistencia de los datos; quedando como evidencia la publicación de la información.</t>
  </si>
  <si>
    <t xml:space="preserve">Generación de inventario para el servicio geográfico de entes externos (Plataforma de base datos abiertos) </t>
  </si>
  <si>
    <t xml:space="preserve">Captura de pantalla de la plataforma con la fecha de publicación de los servicios y el link de la plataforma o listado en excel de servicios sobre el servidor. </t>
  </si>
  <si>
    <t>Administrador - Arquitecto de base de datos (GSIR)</t>
  </si>
  <si>
    <t xml:space="preserve">Listado en excel de los servicios actualizado según las necesidades de demanda.  </t>
  </si>
  <si>
    <t>Acceso de la base de datos para leer la base actual y los servicios (servidor nacional de la Entidad)</t>
  </si>
  <si>
    <t xml:space="preserve">Documento con los correos con usuario y contraseña a la base de datos </t>
  </si>
  <si>
    <t>Documento de usuarios creados actualizado conforme demanda en el año</t>
  </si>
  <si>
    <t>Las presiones que se generan sobre los ecosistemas del área protegida, por el uso inadecuado e ilegal de los recursos naturales que realizan pobladores de las comunidades asentadas en su área de influencia.</t>
  </si>
  <si>
    <t>1. Tres (3) comunidades afrodescendientes que derivan su sustento de actividades extractivas, principalmente la pesca y tala selectiva que realizan al interior y en zona de influencia del área protegida, 
 2.Presencia de actividades de agricultura, cacería y ganadería extensiva en zona de influencia del área protegida.</t>
  </si>
  <si>
    <t>Degradación paulatina de los ecosistemas y especies del área protegida y su zona de influencia.</t>
  </si>
  <si>
    <t>SFF EL CORCHAL MONO HERNÁNDEZ</t>
  </si>
  <si>
    <t>El profesional temático, los técnicos y operarios del AP realizan semanalmente los recorridos y elaboran trimestralmente los Informes de PVC con el objetivo de trabajar con las comunidades de pescadores y campesinos para minimizar las presiones</t>
  </si>
  <si>
    <t>1. El equipo del SFF El Corchal MH realizará gestiones con las comunidades que propendan la disminución de presiones por el uso de los recursos naturales.</t>
  </si>
  <si>
    <t>Actas y/o Listados de asistencia y/o Informes y/o Memorias de eventos.y/o Comunicaciones (memorandos, oficios, correos electrónicos, otros)</t>
  </si>
  <si>
    <t>DTCA - SFF EL CORCHAL MH</t>
  </si>
  <si>
    <t>Informe trimestral de las gestiones realizadas con la comunidad para la disminución de las presiones al interior del Santuario.</t>
  </si>
  <si>
    <t>Iniciar procesos sancionatorios e informar a DT y Nivel Central.
 Informar a entes regionales</t>
  </si>
  <si>
    <t>Comprometer recursos de la Fuente FONAM sin contar con el recaudo que respalde el pago.</t>
  </si>
  <si>
    <t>Hace referencia a registrar un compromiso presupuestal sin tener certeza del recaudo que pueda respaldar el pago del mismo.</t>
  </si>
  <si>
    <t>1. Factores externos que impacten en el recaudo proyectado por la entidad para cada vigencia.</t>
  </si>
  <si>
    <t>Demandas por parte de los terceros beneficiarios
 Procesos Legales</t>
  </si>
  <si>
    <t>Nivel Central - Grupo de Gestión Financiera</t>
  </si>
  <si>
    <t>Certificación de recaudo previa a la asignación de recursos y seguimento al recaudo con base en la planeación financiera</t>
  </si>
  <si>
    <t>1. Certificar los recaudos previo a la apropiación de los recursos en los proyectos administración (otros, sector electrico) y tasas.</t>
  </si>
  <si>
    <t>1. Certificación los recaudos previo a la apropiación de los recursos en los proyectos administración,(otros, sector electrico), tasas.</t>
  </si>
  <si>
    <t># Certificaciones previas a la apropiación de recursos</t>
  </si>
  <si>
    <t>Información al comité de programación presupuestal la situación presentada para tomar las decisiones y/o acciones inmediatas a tomar</t>
  </si>
  <si>
    <t>2. Realizar seguimiento a la recuperación de cartera de FONAM establecida en los excedentes financieros.</t>
  </si>
  <si>
    <t>2. Informe de seguimiento a la recuperación de cartera de FONAM establecida en los excedentes financieros.</t>
  </si>
  <si>
    <t># informes de seguimiento de recuperación de cartera</t>
  </si>
  <si>
    <t>3. Realizar seguimiento a la afectación del saldo de CUN en las subcuentas del FONAM, para los recursos de desincentivo.</t>
  </si>
  <si>
    <t>3. Informe de seguimiento a la afectación del saldo de CUN en las subcuentas del FONAM, para los recursos de desincentivo.</t>
  </si>
  <si>
    <t># informes de seguimiento de afectación de saldo de CUN</t>
  </si>
  <si>
    <t>Cartera recaudada fuera de la etapa de cobro ordinario</t>
  </si>
  <si>
    <t>Hace referencia a la cartera no recaudada generada por los diferentes conceptos de ingresos en la SUBUNIDAD FONAM PNN y por concepto de recobro de incapacidades en PNN</t>
  </si>
  <si>
    <t>1. Falta fortalecer el seguimiento a la totalidad de la cartera por todos los conceptos de ingresos de la entidad 
 2. Que no se realice la gestión de cobro a la totalidad de la cartera generada por cada concepto de ingreso en la entidad</t>
  </si>
  <si>
    <t>En la Subunidad FONAM PNN se afecta el presupuesto a asignar anualmente de recurso 21 al no recuperar la cartera estimada.
 Posible prescripción de las cuentas por cobrar y posible detrimento patrimonial</t>
  </si>
  <si>
    <t>Los diferentes procesos de la Entidad identificar e informar a Gestión Financiera los terceros de las cuentas por cobrar para generar la recuperación de cartera.</t>
  </si>
  <si>
    <t>1. Realizar seguimiento individualizado a cada cuenta por cobrar en la SUBUNIDAD FONAM - PNN informando su incumplimiento, con el fin de generar compromisos de pago por parte de los terceros</t>
  </si>
  <si>
    <t>Oficios, memorandos, registro de llamadas telefónicas, correos electrónicos.</t>
  </si>
  <si>
    <t>(comunicaciones de cobro enviadas / número total de deudores)*100</t>
  </si>
  <si>
    <t>Remitir comunicación a la Oficina Asesora Jurídica por incumplimiento en el pago de obligaciones para inicio de etapa de cobro persuasivo y coactivo</t>
  </si>
  <si>
    <t>Se realizó seguimiento de cartera a todos los conceptos de ingresos, excepto cobros coactivos pues esta gestión se realiza desde la OAJ. Se reporta en cuadro consolidad (1. RESUMEN GESTIÓN CARTERA MARZO FONAM). el resumen de la gestión realizada y el porcentaje equivalente para el primer trimestre.  Se aclara que el porcentaje presentado en este periodo disminuye pues los cobros de tasas de agua presentan alivios teniendo en cuenta lo establecido en el decreto 465 de 2020 por la emergencia sanitaria declarada por el Gobierno Nacional. Anexos 2. TASAS, 3. CONCESIONES, 4. SANCIONES AMBIENTALES, 5. TIENDA DE PNN, 6. ARRENDAMIENTO, 7. TRANSFERENCIAS SECTOR ELÉCTRICO, 8. TRÁMITES AMBIENTALES</t>
  </si>
  <si>
    <t>El Grupo de Gestión Financiera realiza informes mensuales a la cartera y su recuperación con el objetivo de identificar y determinar las acciones a generar.</t>
  </si>
  <si>
    <t>2. Generar informes de cartera mensual de la SUBUNIDAD FONAM - PNN, relacionando la gestión de cobro realizada por cada una de las cuentas por cobrar que la conforman.</t>
  </si>
  <si>
    <t>Informe mensual de cartera</t>
  </si>
  <si>
    <t># de informes de seguimiento de cartera y su respectiva gestión</t>
  </si>
  <si>
    <t>Se reportaron los informes de seguimiento de cartera mes de diciembre de 2020, enero y febrero de 2021 Anexos: 1. INFORME CONSOLIDADO CARTERA DICIEMBRE 2020.pdf, 2. INFORME CONSOLIDADO CARTERA ENERO 2021, 3. INFORME CONSOLIDADO DE CARTERA FEBRERO 2021</t>
  </si>
  <si>
    <t>El grupo de gestión humana y nómina en las DTS informarán la necesidad de recaudo y recuperación de cartera por concepto de incapacidades, estableciendo la edad y gestión de cobro (Gastos de personal).</t>
  </si>
  <si>
    <t>3. Informar gestión de cobro por concepto de incapacidades de PNN, la cual es realizada por los funcionarios de gestión humana y nómina en las DTS para dar seguimiento a su recaudo.</t>
  </si>
  <si>
    <t>Informe mensual de cartera por incapacidades</t>
  </si>
  <si>
    <t># de informes de seguimiento de cartera por incapacidades y su respectiva gestión</t>
  </si>
  <si>
    <t>Debilidad en actividades que permitan la gestión del conocimiento al personal que interviene en los procesos de presupuesto e impuestos.</t>
  </si>
  <si>
    <t>Falta de capacitación a personal de los procesos de presupuesto e impuestos.</t>
  </si>
  <si>
    <t>Debido la debilidad de las acciones para la gestión del conocimiento se puede generar difetencia en las actividades del mismo por lo cual ocasionar reprocesos en temas de presupuesto e impuestos.</t>
  </si>
  <si>
    <t>Inconsistencia en el cumplimiento de lineamientos y normatividad.
 Poco estadarización de las actividades
 Reprocesos en las actividades del proceso
 Direfencias en los reportes y actividades</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</si>
  <si>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</si>
  <si>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1.Solicitar al Grupo de Gestión Humana las capacitaciones para los temas especificos que se requieren en los procesos de presupuesto e impuestos.</t>
  </si>
  <si>
    <t>1. Memorando de solicitud de capacitaciones dirigido al Grupo de Gestión Humana.</t>
  </si>
  <si>
    <t># memorando remitido al Grupo de Gestión Humana</t>
  </si>
  <si>
    <t>Buscar e identificar otras alternativas para la generación de conocimiento para el personal.</t>
  </si>
  <si>
    <t>Conforme a la programación, dicha acción de control no se ejecutó en el presente cuatrimestre motivo por el cual se presentará avance en el próximo monitoreo al mapa de riesgo. No se anexan evidencias</t>
  </si>
  <si>
    <t>2. Gestionar capacitaciones ante las Entidades que generan los lineamientos y directrices para la gestión en los procesos de presupuesto e impuestos.</t>
  </si>
  <si>
    <t>2. Solicitudes de capacitaciones a entidades externas y en los casos se ejecute los soporte de asistencia.</t>
  </si>
  <si>
    <t># solicitud de capacitación a entidades externas.</t>
  </si>
  <si>
    <t>Evaluar la efectividad del Sistema de Control Interno de manera independiente, objetiva y oportuna a través de las auditorías, seguimientos y evaluación a la gestión de los riesgos en el cumplimiento de los roles de Control Interno, que permitan generar alertas que contribuyan con el mejoramiento continuo
en la gestión Institucional de acuerdo con el Plan Anual de Auditorias de cada vigencia</t>
  </si>
  <si>
    <t>El auditor no declara  el conflicto de intereses para la realización de la auditoría interna.  (sesgo en la opinión)</t>
  </si>
  <si>
    <t>El auditor no declara  el conflicto de intereses para la realización de la auditoría interna. (sesgo en la opinión)</t>
  </si>
  <si>
    <t>Poco  conocimiento de la norma.
Poco conocimiento del procedimiento aplicable.</t>
  </si>
  <si>
    <t>Perdida de credibilidad de GCI.
Afectación de la Imagen Institucional.
Investigaciones Disciplinarias.
Dilatar y sesgar los resultados  del proceso de auditoría interna adelantado por el Grupo de Control Interno.</t>
  </si>
  <si>
    <t>El Grupo de Control Interno dispone del Formato "Declaración Conflicto de Interés" con Código: ESG_FO_16, que se aplica en todas las auditorias realizadas por parte del Auditor y el Auditado, y en caso de presentarse un conflicto de intereses la coordinadora del GCI tomará las acciones pertinentes.</t>
  </si>
  <si>
    <t xml:space="preserve">Realizar una jornada de socialización  al interior del Grupo de Control Interno, sobre el conflicto de intereses. </t>
  </si>
  <si>
    <t>Lista de asistencia y presentación.</t>
  </si>
  <si>
    <t xml:space="preserve">Socialización </t>
  </si>
  <si>
    <t>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</si>
  <si>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t>No se realice el reporte por parte del jefe de Control Interno al Director del Departamento Administrativo de la Presidencia de la República, así como a los Organismos de Control, los posibles actos de corrupción, fraude e irregularidades que se  hayan encontrado en el ejercicio de sus funciones.</t>
  </si>
  <si>
    <t>Poco  conocimiento de la norma.</t>
  </si>
  <si>
    <t>Perdida de credibilidad de GCI.
Afectación de la Imagen Institucional.
Investigaciones Disciplinarias, fiscales  y penales.</t>
  </si>
  <si>
    <t>La coordinadora del GCI y los auditores realizan la presentación del Estatuto anticorrupción, en todos los ejercicos de evaluación independiente con el objetivo aumentar el conocimiento y reiterar la obligatoriedad en caso de detectar  los posibles actos de corrupción, fraude e irregularidades que se  hayan encontrado en el ejercicio de sus funciones.</t>
  </si>
  <si>
    <t xml:space="preserve">Realizar dos campañas de autocontrol estableciendo las obligaciones de reportar los posibles hallazgos de corrupción y sus consecuencias. </t>
  </si>
  <si>
    <t xml:space="preserve">Campañas. </t>
  </si>
  <si>
    <t>Campañas realizadas</t>
  </si>
  <si>
    <t>Presentar conflicto de intereses, en la ejecución de las actividades propias del proceso Direccionamiento Estratégico,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</si>
  <si>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</si>
  <si>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</si>
  <si>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</si>
  <si>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El personal del proceso Direccionamiento Estratégico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</si>
  <si>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Realizar una jornada de socialización del procedimiento de conflicto de intereses y recordatorios sobre su cumplimiento al personal OAP</t>
  </si>
  <si>
    <t>Listado de asistencia y correo electrónico</t>
  </si>
  <si>
    <t>Socialización ejecutada y recordatorio enviado</t>
  </si>
  <si>
    <t>Presentar conflicto de intereses, en la ejecución de una actividad de asesoría jurídica y no dar cumplimiento al procedimiento de conflicto de intereses establecido por la entidad.</t>
  </si>
  <si>
    <t>Probabilidad que un contratista o funcionario no  notifique, declare, manifieste u omita el conflicto de intereses y continúe con su actividad, incumpliendo los lineamientos de conflicto de intereses.</t>
  </si>
  <si>
    <t>Perdida de credibilidad del proceso.
Afectación de la Imagen Institucional.
Investigaciones Disciplinarias.
Dilatar y sesgar los resultados  del proceso.</t>
  </si>
  <si>
    <t>El personal del proceso dispondrá de lineamientos estandarizados y documentados por la Entidad a través de Gestión de Talento Humano, relacionados con conflicto de intereses para ser implementados y ejecutados según la necesidad u ocurrencia del tema por los funcionarios o contratistas del proceso Gestión Jurídica, en caso de desviaciones se informa al líder del proceso y/o supervisor del contrato para generar los lineamientos del tema.</t>
  </si>
  <si>
    <t xml:space="preserve">1. Realizar una jornada de socialización del procedimiento vigente de conflicto de intereses de la Entidad y recordatorios sobre su cumplimiento. </t>
  </si>
  <si>
    <t>Listado de asistencia o correo electrónico</t>
  </si>
  <si>
    <t>Lider del proceso de Gestión Jurídica</t>
  </si>
  <si>
    <t>Gestión de Comunicaciones</t>
  </si>
  <si>
    <t>Presentar conflicto de intereses, en la ejecución de una actividad de comunicación y educación ambiental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</si>
  <si>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</si>
  <si>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Grupo de Comunicaciones y Educación Ambiental.</t>
  </si>
  <si>
    <t>El personal del proceso de gestión de comunicaciones dispondrá de lineamientos estandarizados y documentados por gestión de talento humano para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</si>
  <si>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 en todos los niveles.</t>
  </si>
  <si>
    <t>Presentar conflicto de intereses, en la ejecución de las actividades propias de Cooperación Nacional No oficial e Internacional y Asuntos Internacionales, y no dar cumplimiento al procedimiento de conflicto de intereses establecido por la entidad.</t>
  </si>
  <si>
    <t>El personal del proceso Cooperación Nacional No Oficial e Internacional,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</si>
  <si>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Presentar conflicto de intereses, en la ejecución de las actividades tecnologías, seguridad de la información y radiocomunicaciones y no dar cumplimiento al procedimiento de conflicto de intereses establecido por la entidad.</t>
  </si>
  <si>
    <t>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</si>
  <si>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t>
  </si>
  <si>
    <t>Listado de asistencia, presentación y correo electrónico</t>
  </si>
  <si>
    <t>Grupo Sistema de Información y Radiocomunicaciones</t>
  </si>
  <si>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</si>
  <si>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Presentar conflicto de intereses, en la ejecución de las actividades gestión de conocimiento y no dar cumplimiento al procedimiento de conflicto de intereses establecido por la entidad.</t>
  </si>
  <si>
    <t>Presentar conflicto de intereses, en la ejecución de una actividad propia de autoridad ambiental y no dar cumplimiento al procedimiento de conflicto de intereses establecido por la entidad.</t>
  </si>
  <si>
    <t>1. Realizar al personal del proceso de Autoridad Ambiental en el nivel central una jornada de socialización al del procedimiento de conflicto de intereses y recordatorios sobre su cumplimiento</t>
  </si>
  <si>
    <t>Lider del proceso</t>
  </si>
  <si>
    <t>Actuaciones tendientes al favorecimiento de un tercero.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</si>
  <si>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</si>
  <si>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</si>
  <si>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</si>
  <si>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La jefe de la Oficina de Control Disciplinario Interno, prioriza permanentemente los procesos disciplinarios cuya etapa se encuentre proxima a vencimiento, y remite a los profesionales, para su evaluaciòn y proyecciòn de decisiòn. 
 En caso de una desviación se requiere el funcionario o contratista para que proyecte de manera inmediata la decisión que corresponda.</t>
  </si>
  <si>
    <t>FUERTE</t>
  </si>
  <si>
    <t>1. Evaluar los procesos disciplinarios con base en las pruebas allegadas al expediente de manera oportuna.</t>
  </si>
  <si>
    <t>Matriz de base de datos de los Actos Administrativos expedidos</t>
  </si>
  <si>
    <t>Jefe Oficina Control Disciplinario Interno</t>
  </si>
  <si>
    <t>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En caso de una desviación se requiere el funcionario o contratista para que proyecte de manera inmediata la decisión que corresponda.</t>
  </si>
  <si>
    <t>2. Socializaciòn sobre conflicto de intereses</t>
  </si>
  <si>
    <t>Piezas de comunicación interna y listado de asistencia de la socializaciò del procedimiento al interior de la Oficina</t>
  </si>
  <si>
    <t>Oficina Control Disciplinario Interno</t>
  </si>
  <si>
    <t>Flahs remitidos y socializaciòn al proceso</t>
  </si>
  <si>
    <t>Presentar conflicto de intereses, en la ejecución del Proceso Coordinacion SINAP y no dar cumplimiento al procedimiento de conflicto de intereses establecido por la entidad.</t>
  </si>
  <si>
    <t>Probabilidad que un contratista o funcionario no notifique, declare o manifieste el conflicto de intereses y continúe con su actividad, incumpliendo los lineamientos de conflicto de intereses</t>
  </si>
  <si>
    <t>GGIS</t>
  </si>
  <si>
    <t>El personal del proceso dispondrá de lineamientos estandarizados y documentados por GTH para la Entidad relacionados con conflicto de intereses para ser implementados y ejecutados según la necesidad u ocurrencia del tema, en caso de desviaciones se informa al líder del proceso para generar los lineamientos del tema</t>
  </si>
  <si>
    <t>Listado de asistencia y/o correo electrónico y/o Presentaciones</t>
  </si>
  <si>
    <t>Presentar conflicto de intereses, en la ejecución de Gestión Documental y no dar cumplimiento al procedimiento de conflicto de intereses establecido por la entidad.</t>
  </si>
  <si>
    <t>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</si>
  <si>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Coordinador Grupo de Procesos Corporativos</t>
  </si>
  <si>
    <t>Socialización ejecutada (1) y recordatorio enviado (1)</t>
  </si>
  <si>
    <t>GESTION DE RECURSOS FÍSICOS</t>
  </si>
  <si>
    <t>Administrar los recursos físicos de Parques Nacionales Naturales mediante la identificación, valoración y mantenimiento de los bienes muebles e inmuebles, para garantizar la disponibilidad de los mismos, teniendo en cuenta los lineamientos ambientales para el manejo adecuado.</t>
  </si>
  <si>
    <t>Presentar conflicto de intereses, en la ejecución de Gestión de Recursos Físicos y no dar cumplimiento al procedimiento de conflicto de intereses establecido por la entidad.</t>
  </si>
  <si>
    <t>Grupo de Procesos Corporativos
 Grupo Infraestructura</t>
  </si>
  <si>
    <t>Atender los requerimientos de los ciudadanos, mediante el suministro de la información, gestión oportuna de peticiones, recepción de trámites y servicios y evaluación a la satisfacción del usuario y la adecuada interacción con las partes interesadas.</t>
  </si>
  <si>
    <t>Presentar conflicto de intereses, en la ejecución de Servicio al Ciudadano y no dar cumplimiento al procedimiento de conflicto de intereses establecido por la entidad.</t>
  </si>
  <si>
    <t>Presentar conflicto de intereses, en la ejecución de Gestión de Talento Humano y no dar cumplimiento al procedimiento de conflicto de intereses establecido por la entidad.</t>
  </si>
  <si>
    <t>Coordinadora Grupo de Gestion Humana</t>
  </si>
  <si>
    <t>Documentar y oficializar el procedimiento de Conflicto de Intereres aplicable a toda la Entidad</t>
  </si>
  <si>
    <t>Procedimiento publicado
 Listado de Asistencia y Correos electrónicos</t>
  </si>
  <si>
    <t>Procedimiento publicado</t>
  </si>
  <si>
    <t>Presentar conflicto de intereses, en la ejecución de una actividad (propia de cada proceso por lo que aplicaría para todos los procesos) y no dar cumplimiento al procedimiento de conflicto de intereses establecido por la entidad.</t>
  </si>
  <si>
    <t>1. Desconocimiento de la documentación, lineamientos y normatividad relacionados con conflicto de Intereses.</t>
  </si>
  <si>
    <t>Presentar conflicto de intereses, en la ejecución del proceso AMSPNN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</si>
  <si>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</si>
  <si>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El personal del proceso dispondrá de lineamientos estandarizados y documentados por Gestión del Talento Humano para la Entidad relacionados con conflicto de intereses para ser implementados y ejecutados según la necesidad u ocurrencia del tema, en caso de desviaciones se informará al líder del proceso para generar los lineamientos del tema.</t>
  </si>
  <si>
    <t>Subdirecciòn de gestiòn y manejo</t>
  </si>
  <si>
    <t>1 Socialización ejecutada y 1 recordatorio enviado</t>
  </si>
  <si>
    <t>Implementar procesos de relacionamiento y diálogo social para la construcción concertada de acuerdos con grupos étnicos, comunidades y actores locales que aporten al cumplimiento de los objetivos de conservación de las áreas protegidas, a través de las acciones de manejo que integren diferentes aspectos de la relación sociedad – naturaleza, que aporten a la consolidación de la gobernanza del territorio, a la protección y cumplimiento de los objetivos de conservación de las áreas protegidas y al buen vivir de las comunidades.</t>
  </si>
  <si>
    <t>Presentar conflicto de intereses, en la ejecución del proceso de participación social y no dar cumplimiento al procedimiento de conflicto de intereses establecido por la entidad.</t>
  </si>
  <si>
    <t>GPM</t>
  </si>
  <si>
    <t>Presentar conflicto de intereses, en la ejecución de Gestión de Recursos Financierosl y no dar cumplimiento al procedimiento de conflicto de intereses establecido por la entidad.</t>
  </si>
  <si>
    <t>Coordinadora Grupo de Gestión Financiera</t>
  </si>
  <si>
    <t xml:space="preserve">GESTIÓN CONTRACTUAL </t>
  </si>
  <si>
    <t>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t>
  </si>
  <si>
    <t>Presentar conflicto de intereses, en la ejecución de Gestión Contractual y no dar cumplimiento al procedimiento de conflicto de intereses establecido por la entidad.</t>
  </si>
  <si>
    <t>Coordinadora Grupo de Contratos</t>
  </si>
  <si>
    <t>DETERMINACIÓN DEL IMPACTO RIESGOS DE CORRUPCIÓN</t>
  </si>
  <si>
    <t>RIESGO 1:</t>
  </si>
  <si>
    <t>#REF!</t>
  </si>
  <si>
    <t>RIESGO 2:</t>
  </si>
  <si>
    <t>RIESGO 3:</t>
  </si>
  <si>
    <t>bbb</t>
  </si>
  <si>
    <t>ccc</t>
  </si>
  <si>
    <t>Formato para determinar el impacto</t>
  </si>
  <si>
    <t xml:space="preserve">Pregunta </t>
  </si>
  <si>
    <t>Respuesta</t>
  </si>
  <si>
    <t>N°</t>
  </si>
  <si>
    <t>Si el riesgo institucional o de corrupción se materializa podría…</t>
  </si>
  <si>
    <t>Si</t>
  </si>
  <si>
    <t>No</t>
  </si>
  <si>
    <t>¿Afectar al grupo de funcionarios del proceso?</t>
  </si>
  <si>
    <t>x</t>
  </si>
  <si>
    <t>X</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</si>
  <si>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</si>
  <si>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</si>
  <si>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</si>
  <si>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</si>
  <si>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</si>
  <si>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</si>
  <si>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</si>
  <si>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</si>
  <si>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</si>
  <si>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</si>
  <si>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</si>
  <si>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</si>
  <si>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</si>
  <si>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</si>
  <si>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</si>
  <si>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</si>
  <si>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</si>
  <si>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</si>
  <si>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</si>
  <si>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t>¿Afectar la imagen regional?</t>
  </si>
  <si>
    <t>¿Afectar la imagen nacional?</t>
  </si>
  <si>
    <t xml:space="preserve">TOTAL PREGUNTAS AFIRMATIVAS </t>
  </si>
  <si>
    <t>TOTAL PREGUNTAS NEGATIVAS</t>
  </si>
  <si>
    <t>CALIFICACION DEL RIESGO</t>
  </si>
  <si>
    <t xml:space="preserve">NIVEL RIESGO </t>
  </si>
  <si>
    <t>NIVEL RIESGO</t>
  </si>
  <si>
    <t xml:space="preserve">Matriz de oportunidades </t>
  </si>
  <si>
    <t>Código: DE_FO_11</t>
  </si>
  <si>
    <t>Versión: 2</t>
  </si>
  <si>
    <t>Fecha vigencia dd/mm/aaaa: 16/10/2019</t>
  </si>
  <si>
    <t xml:space="preserve">Oportunidad </t>
  </si>
  <si>
    <t>Beneficios a obtener a partir de la implementación de la Oportunidad</t>
  </si>
  <si>
    <t xml:space="preserve">Unidad de decisión responsable </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</si>
  <si>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</si>
  <si>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</si>
  <si>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</si>
  <si>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</si>
  <si>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</si>
  <si>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</si>
  <si>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</si>
  <si>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</si>
  <si>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</si>
  <si>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</si>
  <si>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</si>
  <si>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</si>
  <si>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</si>
  <si>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xml:space="preserve">% avance </t>
  </si>
  <si>
    <t xml:space="preserve">2. Participación de Parques Nacionales Naturales de Colombia, en los talleres compromisos por Colombia, conforme las programaciones remitidas. </t>
  </si>
  <si>
    <t xml:space="preserve">Posicionamiento de las funciones desarrolladas por  PNN y apoyo al sector ambiente en la solución de las problemáticas que presenta cada región y sus comunidades. </t>
  </si>
  <si>
    <t>1. Reporte de la participación y/o gestión de PNNC, en los departamentos que aplica y donde se realiza el Taller compromisos por Colombia.</t>
  </si>
  <si>
    <t>Matriz diligenciada con información de PNNC, la cual es remitida al Ministerio de Ambiente y Desarrollo Sostenible.</t>
  </si>
  <si>
    <t>La oportunidad establecida no permite evidenciar que se impulsan y promueven las mejoras en Parques Nacionales Naturales de Colombia.</t>
  </si>
  <si>
    <t>3. Incidir en la articulación con las otras entidades del SINAP para trabajar conjuntamente la construcción y los temas derivados de la política del SINAP que se fortalezcan con acciones de la comunicación y educación para la conservación.</t>
  </si>
  <si>
    <t>Posicionamiento de Parques Nacionales Naturales de Colombia y su aporte mediante acciones de comunicación y educación para la conservación.</t>
  </si>
  <si>
    <t>Grupo de Comunicaciones y Educación Ambiental - Nivel Central</t>
  </si>
  <si>
    <t>1. Diseñar e implementar acciones de comunicación y educación en el marco de la nueva política del SINAP</t>
  </si>
  <si>
    <t xml:space="preserve">Listas de asistencia y/o comunicaciones (correos, memorandos, actas) de los diseños de las acciones </t>
  </si>
  <si>
    <t>La oportunidad establecida permite evidenciar que se impulsan y promueven las mejoras en Parques Nacionales Naturales de Colombia.</t>
  </si>
  <si>
    <t>4. Fortalecer la trasferencia de conocimiento a partir de campañas de autocontrol enfocadas en la dimensión No.7 del MIPG.</t>
  </si>
  <si>
    <t>Fortalece el Sistema de Control Interno en la Entidad, y la apropiación a través de las campañas de autocontrol.</t>
  </si>
  <si>
    <t>Grupo de Control Interno</t>
  </si>
  <si>
    <t>1. Realizar las campañas y sensibilizaciones de Autocontrol enfocadas en la dimensión No.7 del MIPG.</t>
  </si>
  <si>
    <t xml:space="preserve">Campañas y sensibilizaciones de Autocontrol. </t>
  </si>
  <si>
    <t>6. 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</si>
  <si>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</si>
  <si>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 xml:space="preserve">Oficina Asesora Jurídica </t>
  </si>
  <si>
    <t>1. Diligenciamiento cuatrimestral de las bases de datos como mecanismo de control</t>
  </si>
  <si>
    <t xml:space="preserve">6 Bases de datos </t>
  </si>
  <si>
    <t>7.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</si>
  <si>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</si>
  <si>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</si>
  <si>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</si>
  <si>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t>8.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</si>
  <si>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</si>
  <si>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Grupo de Contratos</t>
  </si>
  <si>
    <t>1. Implementar la nueva plataforma transaccional incorporando  documentación en forma virtual</t>
  </si>
  <si>
    <t>Reporte</t>
  </si>
  <si>
    <t xml:space="preserve">Coordinador Grupo de Contratos </t>
  </si>
  <si>
    <t>31/11/2021</t>
  </si>
  <si>
    <t>11. 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</si>
  <si>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</si>
  <si>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PNN Farallones de Cali</t>
  </si>
  <si>
    <t>1. Realizar monitoreo de los VOC priorizados</t>
  </si>
  <si>
    <t xml:space="preserve">Informe de actividades de monitoreo </t>
  </si>
  <si>
    <t>Jefe del área protegida</t>
  </si>
  <si>
    <t>12. Fortalecer las relaciones entre la autoridad ambiental y las autoridades étnicas territoriales (Consejo Comunitaria comunidades negras)</t>
  </si>
  <si>
    <t>Creación de alianzas estratégicas para el cuidado y conservación de los sistemas naturales</t>
  </si>
  <si>
    <t>PNN Uramba Bahía Málaga</t>
  </si>
  <si>
    <t>1. Construcción de manera conjunta de las acciones de ordenamiento y  manejo del área protegida</t>
  </si>
  <si>
    <t>Actas de reunión de mesa conjunta</t>
  </si>
  <si>
    <t>14. Fortalecer la  autoridad ambiental y acciones de monitoreo</t>
  </si>
  <si>
    <t>Fortalecimiento institucional para el cuidado y conservación del área protegida</t>
  </si>
  <si>
    <t>SFF Mapelo</t>
  </si>
  <si>
    <t xml:space="preserve">1. Aumentar la cobertura de control y vigilancia </t>
  </si>
  <si>
    <t>Informe de seguimiento al ejercicio de la autoridad ambiental</t>
  </si>
  <si>
    <t xml:space="preserve">15. Generar iniciativas para disminuir la presión de los VOC a través de proyectos de cooperación </t>
  </si>
  <si>
    <t>Fortalecimiento institucional y reducción sobre las presiones de VOC del área protegida</t>
  </si>
  <si>
    <t>PNN Utría</t>
  </si>
  <si>
    <t>1. Gestionar recursos con proyectos de cooperación</t>
  </si>
  <si>
    <t>Informe del proceso de gestión de consecución de recursos</t>
  </si>
  <si>
    <t>16. Generar iniciativas para disminuir la presión de los VOC a través de proyectos de cooperación o de articulación con otras Entidades</t>
  </si>
  <si>
    <t>PNN Gorgona</t>
  </si>
  <si>
    <t>1. Continuar con gestión de recursos con proyectos de cooperación o articulación con otras Entidades</t>
  </si>
  <si>
    <t>Informes del proceso de gestión de consecución de recursos y articulación con Entidades</t>
  </si>
  <si>
    <t xml:space="preserve">17. Mejorar el relacionamiento con todos los actores sociales e institucionales del Territorio </t>
  </si>
  <si>
    <t>PNN Katios</t>
  </si>
  <si>
    <t>1. Continuar vinculando a los diferentes actores a las instancias de trabajo definidas.</t>
  </si>
  <si>
    <t>Actas o memorias de la reunión Mesa Local, Mesa Concertación, espacios de coordinación y seguimiento a los acuerdos de usos, y los listados de asistencia</t>
  </si>
  <si>
    <t>18. Participar en procesos en el marco de la implementación de los Acuerdos de la Habana referidos a la Reforma Rural Integral (punto 1) y drogas ilícitas (punto 4) coordinado por las Entidades Competentes.</t>
  </si>
  <si>
    <t>PNN Munchique</t>
  </si>
  <si>
    <t>1. Participar en los espacios interinstitucionales y comunitarios y articular acciones en el marco de los procesos.</t>
  </si>
  <si>
    <t>En la estrategia de uso, ocupación y tenencia del informe de gestión y sus soportes</t>
  </si>
  <si>
    <t>19. El modelo de planeación y gestión resalta el talento humano como el activo mas importante de la entidad</t>
  </si>
  <si>
    <t>Fortalecimiento del talento Humano de la Entidad</t>
  </si>
  <si>
    <t>1. Implementar el plan de acción de la dimensión de Talento Humano</t>
  </si>
  <si>
    <t xml:space="preserve">Seguimiento al plan de acción </t>
  </si>
  <si>
    <t>Coordinadora Grupo de Gestión Humana</t>
  </si>
  <si>
    <t>20. Gestión de recursos financieros con FONTUR y KFW para el mantenimiento y/o construcción de bienes muebles</t>
  </si>
  <si>
    <t>Fortalecer los recursos físicos de la entidad</t>
  </si>
  <si>
    <t>Grupo de Infraestructura</t>
  </si>
  <si>
    <t>1. Realizar mantenimientos y/o construcción de bienes inmuebles en Parques Naciones Naturales</t>
  </si>
  <si>
    <t>Documentos contractuales</t>
  </si>
  <si>
    <t>21. 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</si>
  <si>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</si>
  <si>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 xml:space="preserve">
PNN Churumbelos 
</t>
  </si>
  <si>
    <t>1. Cronograma de trabajo del parque</t>
  </si>
  <si>
    <t>Actas, agendas de trabajo, Seguimientos</t>
  </si>
  <si>
    <t xml:space="preserve">22. 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</si>
  <si>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</si>
  <si>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DTAM</t>
  </si>
  <si>
    <t xml:space="preserve">1. Reuniones, Socializaciones 
</t>
  </si>
  <si>
    <t>Actas, listas de asistencia, presentaciones</t>
  </si>
  <si>
    <t>Abogado procesos sancionatorios DTAM</t>
  </si>
  <si>
    <t xml:space="preserve">23. 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</si>
  <si>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</si>
  <si>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</si>
  <si>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Registro (correo) de Reporte de revisión de recorridos en la plataforma sin errores o anotaciones por coordenadas de puntos o track de recorridos</t>
  </si>
  <si>
    <t>Profesionales SIG DTAM - Profesionales SIG AP</t>
  </si>
  <si>
    <t>24. 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</si>
  <si>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</si>
  <si>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Socializaciones (correo electrónico), actas y/o registros de soporte técnico.</t>
  </si>
  <si>
    <t>DTAM - AP</t>
  </si>
  <si>
    <t>25. 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</si>
  <si>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</si>
  <si>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 xml:space="preserve">SPM Orito </t>
  </si>
  <si>
    <t>1. Planes de trabajo, cumplimiento de agendas</t>
  </si>
  <si>
    <t>Actas, presentaciones, listados de asistencia</t>
  </si>
  <si>
    <t>26. Fortalecer el equipo en temas asociados a la nueva institucionalidad, políticas y su articulación con el proceso de UOT</t>
  </si>
  <si>
    <t>PNN Alto Fragua Indi Wasi</t>
  </si>
  <si>
    <t xml:space="preserve">1. Plan de trabajo donde se prioricen temáticas </t>
  </si>
  <si>
    <t>Plan de trabajo, actas con registros fotográficos y listas asistencia.</t>
  </si>
  <si>
    <t>27. Abordar temas administrativos, técnicos y de planeación que aportan a la implementación de las líneas estratégicas para el cumplimiento de los objetivos de conservación</t>
  </si>
  <si>
    <t>1. Comités internos de trabajo</t>
  </si>
  <si>
    <t>Actas, asistencias, presentaciones</t>
  </si>
  <si>
    <t>Jefe del Área Protegida</t>
  </si>
  <si>
    <t>28. Dialogo  con las autoridades indígenas para la implementación de las agendas en el tema de gestión del conocimiento sobre el territorio.</t>
  </si>
  <si>
    <t>1. Generar espacios de diálogo con autoridades indígenas, para concertación y  cumplimiento de agendas</t>
  </si>
  <si>
    <t>Actas, listados de asistencia</t>
  </si>
  <si>
    <t>RNN PUINAWAI: 10%</t>
  </si>
  <si>
    <t>29. Fortalecimiento de los procesos, a través de seguimientos con el equipo del área, que contribuya al cumplimiento de los objetivos estrátegicos del área protegida.</t>
  </si>
  <si>
    <t xml:space="preserve">1. Comités locales
</t>
  </si>
  <si>
    <t>Asistencias
Actas
Presentaciones
Informes</t>
  </si>
  <si>
    <t>Área Protegida</t>
  </si>
  <si>
    <t>30. Fortalecer a los servidores de la Dirección Territorial, a través de sensibilizaciones, reinducciones con relación a las peticiones, quejas, rclamos, solicitudes, térmnos y definiciones, que permita a la entidad generar respuestas oportunas, precisas y congruentes.</t>
  </si>
  <si>
    <t>Contribuir a la custodia y resguardo de la información institucional que genera PNNC, a través de los diferentes procesos y procedimientos, sea esta física o digital.</t>
  </si>
  <si>
    <t>1. Reuniones
Sensibilizaciones
Capacitaciones</t>
  </si>
  <si>
    <t>Asistencias
Correos electrónicos
Presentaciones
Orfeos</t>
  </si>
  <si>
    <t>DTAM -</t>
  </si>
  <si>
    <t>36. 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</si>
  <si>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</si>
  <si>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SFF Los Colorados</t>
  </si>
  <si>
    <t xml:space="preserve">1. Implementar la estrategia de conectividades socioecosistémicas y realizar seguimiento anual de los acuerdos voluntarios de conservación
</t>
  </si>
  <si>
    <t>Informe de implementación y seguimiento del proyecto de conectividades</t>
  </si>
  <si>
    <t>Jefe área protegida</t>
  </si>
  <si>
    <t>37. 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</si>
  <si>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</si>
  <si>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PNN Chingaza</t>
  </si>
  <si>
    <t xml:space="preserve">1. Participación en los espacios convocados por los entes territoriales y otras organizaciones. </t>
  </si>
  <si>
    <t>Informes 
Actas de reuniones con listados de asistencia.</t>
  </si>
  <si>
    <t>Jefe de AP</t>
  </si>
  <si>
    <t>33.33%</t>
  </si>
  <si>
    <t>38. 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</si>
  <si>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</si>
  <si>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</si>
  <si>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t>39. Posibilidad de articular y vincular actores estratégicos en el proceso de formulación del Plan de Manejo del DNMI Cinaruco.</t>
  </si>
  <si>
    <t xml:space="preserve">La construcción del documento Plan de Manejo con participación social y apropiación para el manejo del área protegida. </t>
  </si>
  <si>
    <t xml:space="preserve">1. Convocatorias para la vinculación de los actores en la formulación del Plan de Manejo. 
Espacios de trabajo desde la línea de educación ambiental para la conservación. </t>
  </si>
  <si>
    <t xml:space="preserve">Actas de reuniones  y/o listados de asistencia con ayduas de memoria. </t>
  </si>
  <si>
    <t>40. Gestionar proyectos de Cooperación Internacional con interés en la región de la Orinoquia.</t>
  </si>
  <si>
    <t>Mitigar amenazas y presiones a los VOC del Parque</t>
  </si>
  <si>
    <t>1. Gestionar y hacer seguimiento con las Entidades implementadoras de los proyectos en Colombia</t>
  </si>
  <si>
    <t>Informes 
Actas de reuniones
Listados de asistencia con ayuda de memoria.</t>
  </si>
  <si>
    <t xml:space="preserve">43. 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</si>
  <si>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</si>
  <si>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Cormacarena y otras instituciones que tengan competencia.   </t>
  </si>
  <si>
    <t>Actas de reuniones.
Listados de Asistencia con ayudas de memorias.
Documentos Técnicos con aportes técnicos.</t>
  </si>
  <si>
    <t>Jefe de Área Protegida</t>
  </si>
  <si>
    <t>44. Posibilidad de articular acciones con los Entes Territoriales y otras Organizaciones (Gobernaciones, Alcaldías, ONG, Agencias del Gobierno) con interés en el sector ambiente de la Orinoquia.</t>
  </si>
  <si>
    <t>Establecer articulaciones que permitan el desarrollo de estrategias de manejo en pro de la conservación del Área Protegida.</t>
  </si>
  <si>
    <t>1. Participar en los instrumentos de planeación y espacios intergremiales</t>
  </si>
  <si>
    <t>Informes, 
Actas de reuniones y/o listados de asistencia con ayuda de memoria.</t>
  </si>
  <si>
    <t>Jefe de Área Protegida.</t>
  </si>
  <si>
    <t xml:space="preserve">45. Gestionar proyectos de Cooperación Internacional con interés en la región de la Orinoquia. 
</t>
  </si>
  <si>
    <t>Fortalecer la implementación de los Planes de Manejo de las Áreas Protegidas y el Plan de Acción del SIRAP</t>
  </si>
  <si>
    <t>1. Gestión y seguimiento con las Entidades implementadoras de los proyectos en Colombia</t>
  </si>
  <si>
    <t xml:space="preserve">Matriz de seguimiento a proyectos de cooperación y perfiles de proyectos formulados. 
Actas de reuniones o Listados de asistencia con ayuda de memoria. </t>
  </si>
  <si>
    <t>Director Territorial Orinoquia</t>
  </si>
  <si>
    <t>48. 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</si>
  <si>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</si>
  <si>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Dirección Territorial Andes Nororientales</t>
  </si>
  <si>
    <t>1. Actualizar permanente de la información mínima obligatoria  de publicar de manera proactiva en los sistemas de información de la entidad (portal Web e intranet).</t>
  </si>
  <si>
    <t>Registro en la página web, contenidos, recorrido virtual</t>
  </si>
  <si>
    <t>Director Territorial Andes Nororientales</t>
  </si>
  <si>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</si>
  <si>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</si>
  <si>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t xml:space="preserve">52. 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</si>
  <si>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</si>
  <si>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Santuario de Fauna y Flora El Corchal "El Mono Hernández"</t>
  </si>
  <si>
    <t xml:space="preserve">Concertar a través de mesas de trabajo la participación de las comunidades en proyectos de rehabilitación de los ecosistemas y emprendimientos con el apoyo de fuentes de financiación tales como KFW y Unión Europea
 </t>
  </si>
  <si>
    <t xml:space="preserve">Actas de Reuniones y/o Listados de Asistencia y/o Registro Fotográfico y/o comunicaciones 
</t>
  </si>
  <si>
    <t xml:space="preserve">54. 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</si>
  <si>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</si>
  <si>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</si>
  <si>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Avances del informe de implementación</t>
  </si>
  <si>
    <t>Jefe del PNN Paramillo y el profesional de Planeación del AP</t>
  </si>
  <si>
    <t>56.El modelo integrado de planeación y gestión en la dimensión de información y comunicación establece como instrumento archivistico el Plan Institucional Nacional de Archivo.</t>
  </si>
  <si>
    <t>Fortalecer la gestión documenta, a traves de mecanismos de control de seguimiento a los indicadores criticos de la gestión documental</t>
  </si>
  <si>
    <t>Actualizar e implementar el Plan Institucional Nacional de Archivos</t>
  </si>
  <si>
    <t>Plan Institucional Nacional de Archivos actualizado
Informe de gestión</t>
  </si>
  <si>
    <t>58. 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</si>
  <si>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</si>
  <si>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</si>
  <si>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 de avance en la implementación de la estrategia de Gobierno Digital.</t>
  </si>
  <si>
    <t xml:space="preserve">60. 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</si>
  <si>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 xml:space="preserve">PNN La Paya 
</t>
  </si>
  <si>
    <t>1. informes, asistencias, actas.</t>
  </si>
  <si>
    <t>61. Generar espacios de concertación con comunidades, que contribuyan al cumplimiento de los objetivos de conservación del área protegida</t>
  </si>
  <si>
    <t xml:space="preserve">PNN Río Puré 
</t>
  </si>
  <si>
    <t>1. Listados de asistencia
2. Actas
3. Informes de espacios de concertación</t>
  </si>
  <si>
    <t xml:space="preserve">Actas
agendas  de trabajo
Informes de seguimiento </t>
  </si>
  <si>
    <t>62. Generar espacios de concertación con comunidades con las que se articula la reserva, que contribuyan al cumplimiento de los objetivos de conservación del área protegida</t>
  </si>
  <si>
    <t>1. Informes de espacios de concertación, Actas, Asistencias, Informes</t>
  </si>
  <si>
    <t>Actas, Asistencias agendas de trabajo, Seguimientos</t>
  </si>
  <si>
    <t>63. Generar espacios de concertación con comunidades, que contribuyan al cumplimiento de los objetivos de conservación del área protegida</t>
  </si>
  <si>
    <t>Listados de asistencia
Actas
Informes de espacios de concertación</t>
  </si>
  <si>
    <t>64. Generar espacios de concertación y articulacion  con el equipo del área  protegida y la DTAM,  que contribuya al cumplimiento de los objetivos estratégicos de PNNC</t>
  </si>
  <si>
    <t xml:space="preserve">PNN Cahuinarí </t>
  </si>
  <si>
    <t xml:space="preserve">1. Acompañamientos de articulación, reuniones virtuales </t>
  </si>
  <si>
    <t>Actas
Asistencias</t>
  </si>
  <si>
    <t>65. 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</si>
  <si>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</si>
  <si>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</si>
  <si>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Correos electrónicos - comunicaciones y/o presentaciones o infograficas</t>
  </si>
  <si>
    <t>66. Generación de información georefenciada con mayor precisión para los trámites ambientales (consesiones de aguas)</t>
  </si>
  <si>
    <t>Mayor precisión y conomicimiento en tiempo real para las partes interesadas, sobre las consesiones otorgadas en el Sistema de parques</t>
  </si>
  <si>
    <t>Grupo de Trámites y Evaluación Ambiental</t>
  </si>
  <si>
    <t xml:space="preserve">1. Publicar la URL correspondiente para acceso a la información georeferenciada. (consesión de aguas) y socialización a la Entidad.
</t>
  </si>
  <si>
    <t>URL - Comunicaciones</t>
  </si>
  <si>
    <t>Grupo de Trámites y Evaluación ambiental</t>
  </si>
  <si>
    <t>67. Generar un inventario de los planes de manejo de las RNSC que están registradas en el SINAP.</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</si>
  <si>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</si>
  <si>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Grupo de Gestión e Integración del SINAP</t>
  </si>
  <si>
    <t>1. Generar una matriz donde se encuentre las RNSC que cuentan con instrumento de planeación vigente.</t>
  </si>
  <si>
    <t xml:space="preserve">Matriz de Planes de manejo de las RNSC registradas ante el SINAP actualizada.  </t>
  </si>
  <si>
    <t>68. Medios de difusión a través de los diferentes canales de comunicación dispuestos para los ciudadanos</t>
  </si>
  <si>
    <t>Se brindan a los ciudadanos diferentes canales para presentar las PQRSD</t>
  </si>
  <si>
    <t>Identificar los canales utilizados por los ciudadanos en el periodo</t>
  </si>
  <si>
    <t>Matriz de seguimiento del sistema de gestión docuemntal</t>
  </si>
  <si>
    <t>SAF-GPC: Una vez verificada la matriz de PQRSD de Orfeo, y conforme a lo definido en el Decreto 491 de 2020, respecto del uso de canales virtuales, durante el I trimestre, se presentó el siguiente comportamiento:
Telefónico: 1.072
Presencial: 18
Chat: 20
Correo: 1.500
Whatsapp: 250
Anexo 1. Matriz de Seguimiento SGD Orfeo PQRS</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</si>
  <si>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</si>
  <si>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PNN de Macuira</t>
  </si>
  <si>
    <t>PNN MACUIRA</t>
  </si>
  <si>
    <t xml:space="preserve">70. 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</si>
  <si>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</si>
  <si>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PNN BAhía Portete Kaurrele</t>
  </si>
  <si>
    <t>Realizar la implementación de iniciativas financiadas por medio de proyectos de cooperación y articulación con otras entidades Realizar la gestión de recursos para proyectos de cooperación y articulación con otras entidades</t>
  </si>
  <si>
    <t>Actas, y/o listados de asistencia y/o memorias de reunión y/o fichas de iniciativas o proyectos</t>
  </si>
  <si>
    <t>PNN BAHIA PORTETE</t>
  </si>
  <si>
    <t xml:space="preserve">71. Gestión de recursos financieros para el manejo sostenible de la zona de amortiguación de la cuenca camarones  </t>
  </si>
  <si>
    <t>SFF LOS FLAMENCOS</t>
  </si>
  <si>
    <t xml:space="preserve">Desarrollar actividades  que permitan la consecución de los recursos 
</t>
  </si>
  <si>
    <t>Informes de avance de las gestiones y/o Listados de asistencia y/o
 Comunicaciones de gestión generados</t>
  </si>
  <si>
    <t xml:space="preserve">72. 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</si>
  <si>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</si>
  <si>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SF Acandí Playón y Playona</t>
  </si>
  <si>
    <t xml:space="preserve">Atender en el marco de las convocatorias de los proyectos a presentar los requerimientos de los consejos comunitarios </t>
  </si>
  <si>
    <t>Documentos insumos realizados
Listas de asistencia y/o comunicaciones</t>
  </si>
  <si>
    <t>SF Acandí PP</t>
  </si>
  <si>
    <t>73. Generar una herramienta que permita priorizar los actividades de cooperación internacional y asuntos internacionales.</t>
  </si>
  <si>
    <t>Generar propuesta de documentos para la priorización.</t>
  </si>
  <si>
    <t>Documento propuesta de portafolio de cooperación internacional y asuntos internacionales.</t>
  </si>
  <si>
    <t>Oficina Asesora de Plenación</t>
  </si>
  <si>
    <t>33.3%</t>
  </si>
  <si>
    <t xml:space="preserve">74. Gestionar proyectos de Cooperación Internacional o alianzas con interés en la región de la Orinoquia.  
</t>
  </si>
  <si>
    <t>Fortalecer la implementación de los Planes de Manejo de las Áreas Protegidas y el Plan de Acción del SIRAP.</t>
  </si>
  <si>
    <t xml:space="preserve">Informe de seguimiento y formulación de proyectos. 
Actas de reuniones y/o Listados de asistencia con ayuda de memoria. </t>
  </si>
  <si>
    <t>76. Busqueda permanente de eficiencia ambiental en el manejo de recursos, que se reflejan en  menores consumos y menores costos</t>
  </si>
  <si>
    <t>Generar menores y más eficientes consumos de recursos para la operación de la entidad, reflejado en menores costos de operación</t>
  </si>
  <si>
    <t>Grupo de procesos Corporativos</t>
  </si>
  <si>
    <t>Apoyar actividades de eficiencia en el consumo de recursos de operación de la entidad</t>
  </si>
  <si>
    <t>Campañas e informes,</t>
  </si>
  <si>
    <t>El Grupo de Procesos Corporativos con el apoyo de la OAP elabora flashes informativos de sensibilización y campañas en el manejo de los recursos de Agua y Enería de PNNC.
Anexo 1. Ahorro-Agua-Oficina
Anexo 2. beneficios-Ahorro-Energía</t>
  </si>
  <si>
    <t>77. 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</si>
  <si>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</si>
  <si>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PNN Sierra Nevada de Santa Marta</t>
  </si>
  <si>
    <t>Implementar jornadas conjuntas con la comunidad campesina e indígena sobre la disposición adecuada de residuos</t>
  </si>
  <si>
    <t>Informes de actividades realizadas Y/o evidencias fotográficas y/o listas de asistencia de reuniones de trabajo</t>
  </si>
  <si>
    <t>Jefe del AP</t>
  </si>
  <si>
    <t>78. 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</si>
  <si>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</si>
  <si>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PNN Tayrona</t>
  </si>
  <si>
    <t>Participar en el Comité Local de Playas - CLOP, a traves de los puestos de Mando Unificado para realizar el ordenamiento y seguimiento a las actividades turísticas que se desarrollan en el Distrito de Santa Marta.</t>
  </si>
  <si>
    <t>Listas de asistencia y/o comunicaciones (correos, memorandos, actas)</t>
  </si>
  <si>
    <t>79. Formulación de un documento que permita centralizar la información de los actores estrategicos del sector privado (empresas, ONG, etc) para el desarrollo de encuentros y otras actividades que aporten a la conservación del AP</t>
  </si>
  <si>
    <t>Estandarizar la información de aliados estratégicos para el cuidado y conservación de los sistemas naturales</t>
  </si>
  <si>
    <t>PNN Corales de Profundidad</t>
  </si>
  <si>
    <t>1.Generar una base de datos y mantener actualizados los actores estratégicos del sector privado (empresas, ONG, etc), en donde se evidencien, puntos de encuentro e intereses en común y los avances de la gestión.</t>
  </si>
  <si>
    <t>Base de datos actualizada y/o ANEXOS QUE EVIDENCIEN LA ACTUALIZACIÓN DE LA INFORMACIÓN, CORREOS, MEMOS OFICIOS</t>
  </si>
  <si>
    <t>80. Generar espacios de socialización al interior del Area Protegida en la zona occidental - Cienaga la Atascoza y el Torno con el objetivo de dar a conocer e incentivar el manejo adecuado de los residuos solidos</t>
  </si>
  <si>
    <t>Aumentar la toma de conciencia y conocimiento del personal del área protegida y la comunidad perteneciente a la zona occidental Cienaga la Atascoza y el Torno en temas relacionados con el manejo adecuado de los residuos sólidos que pudiesen afectar el AP</t>
  </si>
  <si>
    <t>Via Parque Isla de Salamanca</t>
  </si>
  <si>
    <t>Informe de avance de las jornadas realizadas y/o
 Registro Fotografico y/o
 Listas de Asistencia</t>
  </si>
  <si>
    <t>81. Fortalecer los conocimientos a los servidores del área protegida en los temas de Gestión Documental</t>
  </si>
  <si>
    <t>Contribuir a la custodia de la información generada en desarrollo de los procesos del AP y que hacen parte de la memoria institucional</t>
  </si>
  <si>
    <t>PNN Corales del Rosario y San Bernardo</t>
  </si>
  <si>
    <t>Reuniones de trabajo y/o
 Sensibilizaciones</t>
  </si>
  <si>
    <t>Listas de asistencias y/o Correos electrónicos
 y/o Presentaciones</t>
  </si>
  <si>
    <t>PROCESO:</t>
  </si>
  <si>
    <t xml:space="preserve">Determinar el impacto de los riesgos de corrupción </t>
  </si>
  <si>
    <t>Determinar el impacto de los riesgos de corrupción</t>
  </si>
  <si>
    <t>Nº: 27</t>
  </si>
  <si>
    <t xml:space="preserve">Riesgo: Extralimitación en el ejercicio de funciones en el otorgamiento de permisos, concesiones, y autorizaciones en las Áreas Protegidas. </t>
  </si>
  <si>
    <t>Nº: 29</t>
  </si>
  <si>
    <t>Riesgo: Dilación indebida de los tiempos en el transcurso de losTrámites Ambientales.</t>
  </si>
  <si>
    <t>Nº: 90</t>
  </si>
  <si>
    <t>Nº: 91</t>
  </si>
  <si>
    <t>Nº: 183</t>
  </si>
  <si>
    <t>Preguntas para calificar el impacto de los Riesgos de Corrupción</t>
  </si>
  <si>
    <t>No.</t>
  </si>
  <si>
    <t>Si el riesgo de corrupción se materializa podría…</t>
  </si>
  <si>
    <t xml:space="preserve">SI </t>
  </si>
  <si>
    <t>NO</t>
  </si>
  <si>
    <t>SI</t>
  </si>
  <si>
    <t xml:space="preserve">¿Afectar al grupo de funcionarios del proceso? </t>
  </si>
  <si>
    <t>¿Afectar el cumplimiento de misión de la Entidad?</t>
  </si>
  <si>
    <t>¿Dar lugar al detrimento de calidad de vida de la comunidad por la pérdida del bien o servicios o los recursos públicos?</t>
  </si>
  <si>
    <t xml:space="preserve">¿Generar pérdida de información de la Entidad? </t>
  </si>
  <si>
    <t>¿Generar intervención de los órganos de control, de la Fiscalia u otro entre?</t>
  </si>
  <si>
    <t>¿Ocasionar lesiones físicas o pérdida de vidas humanas?</t>
  </si>
  <si>
    <t>¿Generar daño ambiental?</t>
  </si>
  <si>
    <t xml:space="preserve">TOTAL  PREGUNTAS AFIRMATIVAS </t>
  </si>
  <si>
    <t>TOTAL PREGUNTAS AFIRMATIVAS</t>
  </si>
  <si>
    <t xml:space="preserve">TOTAL PREGUNTAS NEGATIVAS </t>
  </si>
  <si>
    <t xml:space="preserve">NIVEL DEL RIESGO </t>
  </si>
  <si>
    <t>MAYOR</t>
  </si>
  <si>
    <t>NIVEL DEL RIESGO</t>
  </si>
  <si>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</si>
  <si>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</si>
  <si>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</si>
  <si>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t>• Responder afirmativamente de UNA a CINCO pregunta (s) genera un impacto MODERADO.</t>
  </si>
  <si>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</si>
  <si>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</si>
  <si>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</si>
  <si>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t>• Responder afirmativamente de SEIS a ONCE genera un impacto MAYOR.</t>
  </si>
  <si>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</si>
  <si>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</si>
  <si>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</si>
  <si>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 Responder afirmativamente de DOCE a DIECINUEVE genera un impacto CATASTRÓFICO.</t>
  </si>
  <si>
    <t>ADMINISTRACIÓN Y MANEJO DEL SPNN</t>
  </si>
  <si>
    <t>Nº: 94</t>
  </si>
  <si>
    <t>Riesgo: Pérdida de información generada a través las investigaciones</t>
  </si>
  <si>
    <t>Nº: 191</t>
  </si>
  <si>
    <t>Riesgo: Presentar conflicto de intereses, en la ejecución del proceso AMSPNN y no dar cumplimiento al procedimiento de conflicto de intereses establecido por la entidad.</t>
  </si>
  <si>
    <t>CATASTRÓFICO</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</si>
  <si>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</si>
  <si>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</si>
  <si>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</si>
  <si>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</si>
  <si>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</si>
  <si>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</si>
  <si>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 xml:space="preserve">Control Disciplinario </t>
  </si>
  <si>
    <t>Nº: 184</t>
  </si>
  <si>
    <t xml:space="preserve">Riesgo: Actuaciones tendientes al favorecimiento de un tercero.
</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</si>
  <si>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</si>
  <si>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</si>
  <si>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</si>
  <si>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92</t>
  </si>
  <si>
    <t>Riesgo: Manejo inadecuado de la información para la gestión y formulación de proyectos de cooperación.</t>
  </si>
  <si>
    <t>Nº: 180</t>
  </si>
  <si>
    <t>Riesgo: Presentar conflicto de intereses, en la ejecución de las actividades propias de Cooperación Nacional No oficial e Internacional y Asuntos Internacionales,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</si>
  <si>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</si>
  <si>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</si>
  <si>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</si>
  <si>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</si>
  <si>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</si>
  <si>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</si>
  <si>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185</t>
  </si>
  <si>
    <t>Riesgo: Presentar conflicto de intereses, en la ejecución del Proceso Coordinacion SINAP y no dar cumplimiento al procedimiento de conflicto de intereses establecido por la entidad.</t>
  </si>
  <si>
    <t>Direccionamiento Estratégico</t>
  </si>
  <si>
    <t>Nº: 4</t>
  </si>
  <si>
    <t>Riesgo: Modificación en el avance de algunas metas, a favor de alguna dependencia en particular</t>
  </si>
  <si>
    <t>Nº: 177</t>
  </si>
  <si>
    <t>Riesgo: Presentar conflicto de intereses, en la ejecución de las actividades propias del proceso Direccionamiento Estratégico,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</si>
  <si>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</si>
  <si>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</si>
  <si>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</si>
  <si>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6</t>
  </si>
  <si>
    <t>Riesgo:  Manipulación de la información de la Auditoría Interna y/o Calidad en beneficio de un tercero.</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</si>
  <si>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</si>
  <si>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</si>
  <si>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</si>
  <si>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32</t>
  </si>
  <si>
    <t>Riesgo: Incumplimiento de la Ley 1712 de 2014</t>
  </si>
  <si>
    <t>Nº:179</t>
  </si>
  <si>
    <t>Riesgo: Presentar conflicto de intereses, en la ejecución de una actividad de comunicación y educación ambiental y no dar cumplimiento al procedimiento de conflicto de intereses establecido por la entidad.</t>
  </si>
  <si>
    <t>mayor</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</si>
  <si>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</si>
  <si>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</si>
  <si>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</si>
  <si>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</si>
  <si>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</si>
  <si>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</si>
  <si>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Nº:182</t>
  </si>
  <si>
    <t>Riesgo: Presentar conflicto de intereses, en la ejecución de las actividades gestión de conocimiento y no dar cumplimiento al procedimiento de conflicto de intereses establecido por la entidad.</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</si>
  <si>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</si>
  <si>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</si>
  <si>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</si>
  <si>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Contractual</t>
  </si>
  <si>
    <t>Nº:20</t>
  </si>
  <si>
    <t>Riesgo: Omitir un requisito de tipo contractual</t>
  </si>
  <si>
    <t>Nº:21</t>
  </si>
  <si>
    <t>Riesgo:  Direccionamiento de los procesos de contratación a favor de terceros</t>
  </si>
  <si>
    <t>Nº:194</t>
  </si>
  <si>
    <t>Riesgo: Posibilidad de presentar conflicto de intereses, en la ejecución de una actividad (propia de cada proceso por lo que aplicaría para todos los procesos)</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</si>
  <si>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</si>
  <si>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</si>
  <si>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</si>
  <si>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</si>
  <si>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</si>
  <si>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</si>
  <si>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</si>
  <si>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</si>
  <si>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</si>
  <si>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de  recursos Financieros</t>
  </si>
  <si>
    <t>Nº:14</t>
  </si>
  <si>
    <t>Riesgo: Afectar el presupuesto sin el respectivo soporte legal en beneficio propio o a cambio de una retribución económica</t>
  </si>
  <si>
    <t>Nº: 18</t>
  </si>
  <si>
    <t>Riesgo:  Realizar pagos no presupuestales  que no correspondan al beneficiario del pago o de la deducción  sin los soportes correspondientes, en beneficio propio o cambio de una retribución economica</t>
  </si>
  <si>
    <t>Nº:19</t>
  </si>
  <si>
    <t>Riesgo: Uso indebido de los recursos tecnologicos relacionados con SIIF y portal bancario</t>
  </si>
  <si>
    <t>Nº: 193</t>
  </si>
  <si>
    <t>Riesgo: Presentar conflicto de intereses, en la ejecución de Gestión de Recursos Financierosl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</si>
  <si>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</si>
  <si>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</si>
  <si>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</si>
  <si>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</si>
  <si>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</si>
  <si>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</si>
  <si>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</si>
  <si>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</si>
  <si>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</si>
  <si>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</si>
  <si>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</si>
  <si>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</si>
  <si>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de Recursos Físicos</t>
  </si>
  <si>
    <t>GESTION DE RECURSOS FISICOS</t>
  </si>
  <si>
    <t>Nº:34</t>
  </si>
  <si>
    <t>Riesgo: Sustracción de bienes propiedad de la Entidad por parte de un servidor</t>
  </si>
  <si>
    <t>Nº: 187</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</si>
  <si>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</si>
  <si>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</si>
  <si>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</si>
  <si>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 xml:space="preserve">GESTIÓN DOCUMENTAL </t>
  </si>
  <si>
    <t>GESTION DOCUMENTAL</t>
  </si>
  <si>
    <t xml:space="preserve">Riesgo: Ocultamiento o perdida  de la infomación para beneficio particular o de un tercero </t>
  </si>
  <si>
    <t>Nº: 186</t>
  </si>
  <si>
    <t>¿Da lugar al detrimento de calidad de vida de la comunidad por la pérdida del bien o servicios o los recursos públicos?</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</si>
  <si>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</si>
  <si>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</si>
  <si>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</si>
  <si>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Gestión Juridica</t>
  </si>
  <si>
    <t>Nº: 40</t>
  </si>
  <si>
    <t>Riesgo:  Defensa judicial que se realice bajo el favorecimiento de particulares</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</si>
  <si>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</si>
  <si>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</si>
  <si>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</si>
  <si>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Riesgo: Pérdida de la información en los sistemas de información de TI de PNNC</t>
  </si>
  <si>
    <t>Nº: 181</t>
  </si>
  <si>
    <t>Riesgo: Presentar conflicto de intereses, en la ejecución de las actividades tecnologías, seguridad de la información y radiocomunicaciones y no dar cumplimiento al procedimiento de conflicto de intereses establecido por la entidad.</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</si>
  <si>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</si>
  <si>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</si>
  <si>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</si>
  <si>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33</t>
  </si>
  <si>
    <t>Riesgo: Manipulación de información de las historias laborales de los servidores públicos de la entidad para beneficio propio o de un tercero</t>
  </si>
  <si>
    <t>Nº: 189</t>
  </si>
  <si>
    <t>Riesgo: Presentar conflicto de intereses, en la ejecución de Gestión de Talento Humano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</si>
  <si>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</si>
  <si>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</si>
  <si>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</si>
  <si>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</si>
  <si>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</si>
  <si>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</si>
  <si>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Participacion Social</t>
  </si>
  <si>
    <t>Nº: 192</t>
  </si>
  <si>
    <t>Riesgo: Presentar conflicto de intereses, en la ejecución del proceso de participación social y no dar cumplimiento al procedimiento de conflicto de intereses establecido por la entidad.</t>
  </si>
  <si>
    <t>Nº: 8</t>
  </si>
  <si>
    <t xml:space="preserve">Riesgo: Responder las PQRS fuera de los términos legales establecidos por intereses particulares </t>
  </si>
  <si>
    <t>Nº: 188</t>
  </si>
  <si>
    <t>Riesgo: Presentar conflicto de intereses, en la ejecución de Servicio al Ciudadano y no dar cumplimiento al procedimiento de conflicto de intereses establecido por la entidad.</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</si>
  <si>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</si>
  <si>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</si>
  <si>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</si>
  <si>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b/>
        <sz val="12"/>
        <color theme="1"/>
        <rFont val="Arial"/>
        <family val="2"/>
      </rPr>
      <t xml:space="preserve">Nº: </t>
    </r>
    <r>
      <rPr>
        <b/>
        <sz val="12"/>
        <color theme="1"/>
        <rFont val="Arial"/>
        <family val="2"/>
      </rPr>
      <t>31</t>
    </r>
  </si>
  <si>
    <t>Riesgo: Incumplimiento del objeto y obligaciones del contrato y/o convenio de las partes debido a la falta de seguimiento en la ejecución de recursos aportados.</t>
  </si>
  <si>
    <r>
      <rPr>
        <b/>
        <sz val="12"/>
        <color rgb="FF000000"/>
        <rFont val="Arial"/>
        <family val="2"/>
      </rPr>
      <t xml:space="preserve">Nº: </t>
    </r>
    <r>
      <rPr>
        <b/>
        <sz val="12"/>
        <color rgb="FF000000"/>
        <rFont val="Arial"/>
        <family val="2"/>
      </rPr>
      <t>190</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</si>
  <si>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</si>
  <si>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</si>
  <si>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</si>
  <si>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  Responder afirmativamente de</t>
    </r>
    <r>
      <rPr>
        <b/>
        <sz val="11"/>
        <color theme="1"/>
        <rFont val="Arial"/>
        <family val="2"/>
      </rPr>
      <t xml:space="preserve"> SEIS a ONCE</t>
    </r>
    <r>
      <rPr>
        <sz val="11"/>
        <color theme="1"/>
        <rFont val="Arial"/>
        <family val="2"/>
      </rPr>
      <t xml:space="preserve"> genera un impacto</t>
    </r>
    <r>
      <rPr>
        <b/>
        <sz val="11"/>
        <color theme="1"/>
        <rFont val="Arial"/>
        <family val="2"/>
      </rPr>
      <t xml:space="preserve"> 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</si>
  <si>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</si>
  <si>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</si>
  <si>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Nº de riesgo correspondiente a reportar</t>
  </si>
  <si>
    <t xml:space="preserve">DIR TERRITORIAL AMAZONIA </t>
  </si>
  <si>
    <t>DIR TERRITORIAL ANDES OCCIDENTALES</t>
  </si>
  <si>
    <t>DIR TERRITORIAL ANDES NORORIENTALES</t>
  </si>
  <si>
    <t>DIR. TERRITORIAL CARIBE</t>
  </si>
  <si>
    <t xml:space="preserve">DIR TERRITORIAL ORINOQUIA </t>
  </si>
  <si>
    <t>DIR. TERRITORIAL PACIFICO</t>
  </si>
  <si>
    <t>3 - 4 -164 - 168 -177</t>
  </si>
  <si>
    <t xml:space="preserve"> 8 - 11 - 12 - 13 - 14 - 15 - 16 - 17 - 18 - 19 - 20 - 21  -  28 - 34 - 90 - 91 - 152 - 172</t>
  </si>
  <si>
    <t>DTAO</t>
  </si>
  <si>
    <t xml:space="preserve"> 8 - 11- 12 - 13 - 14 - 15 - 16 - 17 - 18 - 19 - 20 - 21 - 28 - 34 -  86 - 90 - 91 - 152 - 172</t>
  </si>
  <si>
    <t>DTAN</t>
  </si>
  <si>
    <t xml:space="preserve"> 8 - 11- 12 - 13- 14 - 15 - 17 - 18 - 19 - 20 - 21 - 28 - 34  - 90 - 91 - 152 - 172</t>
  </si>
  <si>
    <t>DTCA</t>
  </si>
  <si>
    <t>8 - 11 - 12 - 13 - 14 - 15 - 17 - 18 - 19 - 20 - 21 - 27 - 28 - 29 - 34 - 90 - 91 - 152  - 172</t>
  </si>
  <si>
    <t>8 - 11- 12 - 13 - 14 - 15 - 17 - 18 - 19 - 20 - 21 - 28 -  34 - 90 - 91 - 152 - 158  - 172</t>
  </si>
  <si>
    <t>DTPA</t>
  </si>
  <si>
    <t xml:space="preserve"> 8 - 11 - 12 - 13 - 14 - 15 - 17 - 18 - 19 - 20 - 21 - 28 - 34 - 90 - 91 - 152  - 172</t>
  </si>
  <si>
    <t>5 - 32 - 179</t>
  </si>
  <si>
    <t>PNN COMPLEJO VOLCANICO DOÑA JUANA</t>
  </si>
  <si>
    <t>87 - 88 - 126</t>
  </si>
  <si>
    <t xml:space="preserve">PNN CATATUMBO BARI </t>
  </si>
  <si>
    <t>88 -95</t>
  </si>
  <si>
    <t>SFF CIENGA GRANDE SANTA MARTA</t>
  </si>
  <si>
    <t>PNN CORDILLERA DE LOS PICACHOS</t>
  </si>
  <si>
    <t>151 - 160</t>
  </si>
  <si>
    <t>PNN FARALLONES DE CALI</t>
  </si>
  <si>
    <t>111</t>
  </si>
  <si>
    <t>Gestión del Talento Humano</t>
  </si>
  <si>
    <t>2 - 33 - 39 -189</t>
  </si>
  <si>
    <t>PNN AMACAYACU</t>
  </si>
  <si>
    <t>41-42-43</t>
  </si>
  <si>
    <t xml:space="preserve">PNN CUEVA DE LOS GUACHAROS </t>
  </si>
  <si>
    <t>87- 88 -120</t>
  </si>
  <si>
    <t xml:space="preserve">PNN COCUY </t>
  </si>
  <si>
    <t>88 -97</t>
  </si>
  <si>
    <t>SFF EL CORCHAL MONO HERNANDEZ</t>
  </si>
  <si>
    <t>153</t>
  </si>
  <si>
    <t>112</t>
  </si>
  <si>
    <t>Sostenibilidad Financiera y negocios ambientales</t>
  </si>
  <si>
    <t>1 - 31 -190</t>
  </si>
  <si>
    <t xml:space="preserve">PNN ALTO FRAGUA </t>
  </si>
  <si>
    <r>
      <rPr>
        <sz val="10"/>
        <color theme="1"/>
        <rFont val="Arial Narrow"/>
        <family val="2"/>
      </rPr>
      <t>36-37-38</t>
    </r>
  </si>
  <si>
    <t>SFF GALERAS</t>
  </si>
  <si>
    <t>87 - 88 -129</t>
  </si>
  <si>
    <t>AUN ESTORAQUES</t>
  </si>
  <si>
    <t>88-93</t>
  </si>
  <si>
    <t>SFF LOS COLORADOS</t>
  </si>
  <si>
    <t xml:space="preserve">PNN SIERRA DE LA MACARENA </t>
  </si>
  <si>
    <t>154</t>
  </si>
  <si>
    <t>SFF ISLA DE MALPELO</t>
  </si>
  <si>
    <t>117</t>
  </si>
  <si>
    <t>Evaluación Independiente</t>
  </si>
  <si>
    <t>6 - 7- 174- 175</t>
  </si>
  <si>
    <t xml:space="preserve">PNN CAHUINARI </t>
  </si>
  <si>
    <r>
      <rPr>
        <sz val="10"/>
        <color theme="1"/>
        <rFont val="Arial Narrow"/>
        <family val="2"/>
      </rPr>
      <t>44-45-</t>
    </r>
    <r>
      <rPr>
        <sz val="10"/>
        <color theme="1"/>
        <rFont val="Arial Narrow"/>
        <family val="2"/>
      </rPr>
      <t>46-47</t>
    </r>
  </si>
  <si>
    <t xml:space="preserve">SFF ISLA DE LA COROTA </t>
  </si>
  <si>
    <t>87 - 88 -132</t>
  </si>
  <si>
    <t>SFF GUANENTA ALTO RIO FONCE</t>
  </si>
  <si>
    <t>88 - 99</t>
  </si>
  <si>
    <t>PNN LOS CORALES DEL ROSARIO Y SAN BERNARDO</t>
  </si>
  <si>
    <t>PNN TUPARRO</t>
  </si>
  <si>
    <t>102-161</t>
  </si>
  <si>
    <t xml:space="preserve">PNN LOS KATIOS </t>
  </si>
  <si>
    <t>113</t>
  </si>
  <si>
    <t>Administración y Manejo del SPNN</t>
  </si>
  <si>
    <t xml:space="preserve"> 86 - 87 - 94 . 191</t>
  </si>
  <si>
    <t xml:space="preserve">RNN NUKAK </t>
  </si>
  <si>
    <t>64-65</t>
  </si>
  <si>
    <t xml:space="preserve">PNN LAS HERMOSAS </t>
  </si>
  <si>
    <t>SFF IGUAQUE</t>
  </si>
  <si>
    <t>88 -101</t>
  </si>
  <si>
    <t>PNN TINIGUA</t>
  </si>
  <si>
    <t>103</t>
  </si>
  <si>
    <t xml:space="preserve">PNN MUNCHIQUE </t>
  </si>
  <si>
    <t>114</t>
  </si>
  <si>
    <t>Coordinación SINAP</t>
  </si>
  <si>
    <t xml:space="preserve">PNN LA PAYA </t>
  </si>
  <si>
    <t>55-56-57</t>
  </si>
  <si>
    <t xml:space="preserve">PNN LAS ORQUIDEAS </t>
  </si>
  <si>
    <t>87 - 88 -138</t>
  </si>
  <si>
    <t>PNN PISBA</t>
  </si>
  <si>
    <t>VP ISLA DE SALAMANCA</t>
  </si>
  <si>
    <t>PNN SUMAPAZ</t>
  </si>
  <si>
    <t>155-156</t>
  </si>
  <si>
    <t>110</t>
  </si>
  <si>
    <t xml:space="preserve"> 11 - 34 - 187</t>
  </si>
  <si>
    <t xml:space="preserve">SF PLANTAS MEDICINALES ORITO </t>
  </si>
  <si>
    <t>66-68-70</t>
  </si>
  <si>
    <t xml:space="preserve">PNN LOS NEVADOS </t>
  </si>
  <si>
    <t>121 -122-123</t>
  </si>
  <si>
    <t>PNN SERRANIA YARIGUIES</t>
  </si>
  <si>
    <t>72-77</t>
  </si>
  <si>
    <t>157</t>
  </si>
  <si>
    <t>115</t>
  </si>
  <si>
    <t>Gestiòn de Recursos Financieros</t>
  </si>
  <si>
    <t>12 - 13 - 14 - 15 - 16 - 17 - 18 - 19 -152 -171 - 172 - 173  -193</t>
  </si>
  <si>
    <t xml:space="preserve">RNN PUINAWAI </t>
  </si>
  <si>
    <t>67</t>
  </si>
  <si>
    <t>PNN NEVADO DEL HUILA</t>
  </si>
  <si>
    <t>87 - 88 -141</t>
  </si>
  <si>
    <t xml:space="preserve">PNN TAMA </t>
  </si>
  <si>
    <t xml:space="preserve">PNN OLD PROVIDENCE MC BEAN LAGOON </t>
  </si>
  <si>
    <t>116</t>
  </si>
  <si>
    <t>20 - 21 - 194</t>
  </si>
  <si>
    <t>PNN RIO PURE</t>
  </si>
  <si>
    <t>58-59-60</t>
  </si>
  <si>
    <t xml:space="preserve">SFF OTUN QUIMBAYA </t>
  </si>
  <si>
    <t>87 - 88 -144</t>
  </si>
  <si>
    <t>PNN PARAMILLO</t>
  </si>
  <si>
    <t>Gestión de Tecnologías y Seguridad de la Información</t>
  </si>
  <si>
    <t>22 - 23 - 24 - 69 -181</t>
  </si>
  <si>
    <t>PNN SERRANIA DEL CHIRIBIQUETE</t>
  </si>
  <si>
    <r>
      <rPr>
        <sz val="10"/>
        <color theme="1"/>
        <rFont val="Arial Narrow"/>
        <family val="2"/>
      </rPr>
      <t>48-</t>
    </r>
    <r>
      <rPr>
        <sz val="10"/>
        <color theme="1"/>
        <rFont val="Arial Narrow"/>
        <family val="2"/>
      </rPr>
      <t>49-50</t>
    </r>
  </si>
  <si>
    <t xml:space="preserve">PNN PURACE </t>
  </si>
  <si>
    <t>87 - 88 -147</t>
  </si>
  <si>
    <t>PNN SIERRA NEVADA DE SANTA MARTA</t>
  </si>
  <si>
    <t>Gestión Jurídia</t>
  </si>
  <si>
    <t>9 - 40 - 178</t>
  </si>
  <si>
    <t>PNN SERRANIA DE LOS CHURUMBELOS</t>
  </si>
  <si>
    <r>
      <rPr>
        <sz val="10"/>
        <color theme="1"/>
        <rFont val="Arial Narrow"/>
        <family val="2"/>
      </rPr>
      <t>51-52-53-54</t>
    </r>
  </si>
  <si>
    <t>PNN SELVAS TATAMA</t>
  </si>
  <si>
    <t>148-149-150</t>
  </si>
  <si>
    <t>PNN TAYRONA</t>
  </si>
  <si>
    <t>Servicio al Ciudadano</t>
  </si>
  <si>
    <t>8 -188</t>
  </si>
  <si>
    <t>PNN YAIGOJE APAPORIS</t>
  </si>
  <si>
    <t>62-63</t>
  </si>
  <si>
    <t>PNN SELVA DE FLORENCIA</t>
  </si>
  <si>
    <t>87 - 88 -124</t>
  </si>
  <si>
    <t>SF ACANDI PLAYON Y PLAYONA</t>
  </si>
  <si>
    <t>Gestión Documental</t>
  </si>
  <si>
    <t>98 - 100 - 186</t>
  </si>
  <si>
    <t>PNN CORALES DE PROFUNDIDAD</t>
  </si>
  <si>
    <t>Control Disciplinario</t>
  </si>
  <si>
    <t>163 - 184</t>
  </si>
  <si>
    <t>PNN BAHÍA PORTETE</t>
  </si>
  <si>
    <t>Cooperación Nacional No Oficial e Internacional</t>
  </si>
  <si>
    <t>71 - 92 - 180</t>
  </si>
  <si>
    <t>Autoridad Ambiental</t>
  </si>
  <si>
    <t>27 - 29 - 88 - 90 - 91 - 183</t>
  </si>
  <si>
    <t xml:space="preserve">Gestión del Conocimiento e Innovación </t>
  </si>
  <si>
    <t>169 - 182</t>
  </si>
  <si>
    <t xml:space="preserve">Participación Social </t>
  </si>
  <si>
    <t>ITEM QUE YA NO EXISTEN Y NO ESTAN RELACIONADOS</t>
  </si>
  <si>
    <t>104 - 105 - 106 - 107 - 108 - 109 - 118 - 119 - 125 - 127 - 128 - 130 - 131 - 133 - 134 - 136 - 137 - 139 - 140 - 142 - 143 - 145 - 146 - 162 - 176
61 - 35 - 30 - 25 - 10 - Riesgos eliminado por el Proceso no se emplea el número para evitar confusiones.</t>
  </si>
  <si>
    <t>Matriz calificación y evaluación riesgos de gestión y seguridad digital</t>
  </si>
  <si>
    <t xml:space="preserve">Matriz calificación y evaluación riesgos de corrupción </t>
  </si>
  <si>
    <t>Zona de riesgo - Riesgos de Gestión y Seguridad digital</t>
  </si>
  <si>
    <t>Zona de riesgo - Riesgos de corrupción</t>
  </si>
  <si>
    <t>PROBABILIDAD DE OCURRENCIA</t>
  </si>
  <si>
    <t xml:space="preserve">Casi seguro </t>
  </si>
  <si>
    <t>Probable</t>
  </si>
  <si>
    <t>Posible</t>
  </si>
  <si>
    <t>Improbable</t>
  </si>
  <si>
    <t>Rara vez</t>
  </si>
  <si>
    <t>Insignificante</t>
  </si>
  <si>
    <t>Menor</t>
  </si>
  <si>
    <t>Mayor</t>
  </si>
  <si>
    <t>Catastrófico</t>
  </si>
  <si>
    <t xml:space="preserve">IMPACTO </t>
  </si>
  <si>
    <t>CONTROL DE CAMBIOS MAPA DE RIESGOS (GESTIÓN, CORRPUCIÓN Y SEGURIDAD DIGITAL)</t>
  </si>
  <si>
    <t>FECHA</t>
  </si>
  <si>
    <t>CAMBIOS</t>
  </si>
  <si>
    <t>VERSIÓN ANUAL</t>
  </si>
  <si>
    <t>Hoja de control de la OPA no pertenece al formato y es para llevar el control de los mapas de riesgos.</t>
  </si>
  <si>
    <t>N.</t>
  </si>
  <si>
    <t xml:space="preserve">PROCESOS </t>
  </si>
  <si>
    <t>OBJETIVOS</t>
  </si>
  <si>
    <t>SOLIDEZ INDIVIDUAL DE CADA CONTROL</t>
  </si>
  <si>
    <t>Formular y realizar seguimiento a los proyectos gestionados y negociados de Cooperación Nacional No oficial e Internacional con los diferentes niveles para el cumplimiento de las metas y los objetivos institucionales.</t>
  </si>
  <si>
    <t>1.1.¿Existe un responsable asignado de la ejecución?</t>
  </si>
  <si>
    <t xml:space="preserve">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 </t>
  </si>
  <si>
    <t xml:space="preserve">ASIGNADO </t>
  </si>
  <si>
    <t>Adecuado</t>
  </si>
  <si>
    <t xml:space="preserve">Oportuna </t>
  </si>
  <si>
    <t>Prevenir</t>
  </si>
  <si>
    <t>Detectar</t>
  </si>
  <si>
    <t xml:space="preserve">No es un control </t>
  </si>
  <si>
    <t>NO ASIGNADO</t>
  </si>
  <si>
    <t xml:space="preserve">Inadecuado </t>
  </si>
  <si>
    <t xml:space="preserve">Inoportuna </t>
  </si>
  <si>
    <t>Promover el conocimiento y la apropiación de la conservación de las areas protegidas por parte de la ciudadanía, desde la perspectiva del SINAP,   mediante la implementación de la estrategia de comunicación y educación para la conservación de PNN</t>
  </si>
  <si>
    <t xml:space="preserve">5. Qué pasa con las observaciones o desviaciones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</si>
  <si>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</si>
  <si>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</si>
  <si>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</si>
  <si>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</si>
  <si>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</si>
  <si>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</si>
  <si>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</si>
  <si>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Formular lineamientos estratédicos y de operación, mediante metodologías y estrategias de planeación, seguimiento, evaluación y mejora continua, para el cumplimiento  de los objetivos misionales, sectoriales y prioridades definidas por el  Gobierno Nacional, acorde con los requerimientos legales aplicables. </t>
  </si>
  <si>
    <t>RANGO DE CALIFICACIÓN DE LA EJECUCIÓN</t>
  </si>
  <si>
    <t>solidez indiviual del control</t>
  </si>
  <si>
    <t>Adelantar los procesos disciplinarios de conformidad con la ley 734 de 2002 y demás normas que la modifiquen o sustituyen,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</si>
  <si>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 xml:space="preserve">Direccionar estrategicamente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</si>
  <si>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Establecer las actividades para generar y compartir el conocimiento, entre funcionarios y contratistas en los tres niveles de gestión, permitiendo su divulgación y socialización, para asegurar que el conocimiento permaneza en la Entidad,  promoviendo las buenas prácticas de gestión, que permitan generar mecanismos de experimentación e innovación para el desarrollo de las soluciones eficientes en cuanto a oportunidad, alcance y recursos para la satisfacción de los grupos de valor y grupos de interés.</t>
  </si>
  <si>
    <t>Gestionar y  administrar los recursos financieros asignados a la Entidad para contribuir al control de los mismos y contar con información financiera veraz y oportuna para la toma de decisiones.</t>
  </si>
  <si>
    <t>Administrar los recursos físicos de Parques Nacionales Naturales mediante la identificación, valoración y mantenimiento de los bienes muebles e inmuebles, para garantizar la disponibilidad de los mismos. Teniendo en cuenta los lineamientos para el manejo ambientalmente adecuado.</t>
  </si>
  <si>
    <t>Generar recursos  para la administración de las áreas del SPNN y la coordinación del SINAP, a través de la gestión,  formulación e implementación de proyectos, alianzas y mecanismos económicos y/o financieros que contribuyan a la disminución de la brecha  financiera del SPNN.</t>
  </si>
  <si>
    <t>Implementar procesos de relacionamiento y diálogo social para la construcción concertada de acuerdos con grupos étnicos y comunidades campesinas que permitan, la planeación, el manejo y el seguimiento en las áreas protegidas, con base en los objetivos de conservación, integrando diferentes aspectos de la relación sociedad – naturaleza, contribuyendo al bienestar de los territorios y buen vivir de las comunidades locales.</t>
  </si>
  <si>
    <t>Planear, suministrar y gestionar la infraestructura y servicios tecnológicos, permitiendo la disponibilidad, confidencialidad e integralidad de la Información de PNNC en cumplimiento de la misión Institucional.</t>
  </si>
  <si>
    <t xml:space="preserve">Nivel de Gestión </t>
  </si>
  <si>
    <t>¿Los controles ayuda de disminuir?</t>
  </si>
  <si>
    <t>Nivel Central- Dirección Territorial</t>
  </si>
  <si>
    <t>EVITAR EL RIESGO</t>
  </si>
  <si>
    <t>Nivel Central- Dirección Territorial-Área protegida</t>
  </si>
  <si>
    <t>Dirección Territorial</t>
  </si>
  <si>
    <t>PROBABILIDAD - IMPACTO</t>
  </si>
  <si>
    <t>COMPARTIR EL RIESGO</t>
  </si>
  <si>
    <t>Dirección Territorial-Área protegida</t>
  </si>
  <si>
    <t>Área protegida</t>
  </si>
  <si>
    <t>Controles existentes</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</si>
  <si>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</si>
  <si>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</si>
  <si>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</si>
  <si>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</si>
  <si>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</si>
  <si>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</si>
  <si>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PROCESOS</t>
  </si>
  <si>
    <t xml:space="preserve">Administración y Manejo del Sistema Nacional de Parques Naturales </t>
  </si>
  <si>
    <t xml:space="preserve">Planificar e implementar estrategias de manejo que permitan tener un sistema de Parques efectivamente gestionado. </t>
  </si>
  <si>
    <t>Adquisición de Bienes y Servicios</t>
  </si>
  <si>
    <t>Atención al Usuario</t>
  </si>
  <si>
    <t>Atender los requerimientos de los usuarios, mediante el suministro de la información, gestión oportuna de peticiones, recepción de trámites y servicios y evaluación a la satisfacción del usuario y la adecuada interacción con las partes interesadas.</t>
  </si>
  <si>
    <t>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t>
  </si>
  <si>
    <t>Formular e implementar lineamientos, metodologías y estrategias de planeación, seguimiento y evaluación dirigidos al cumplimiento de la misión y objetivos institucionales.</t>
  </si>
  <si>
    <t>Evaluación a los Sistemas de Gestión</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</si>
  <si>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</si>
  <si>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Gestión de recursos Financieros</t>
  </si>
  <si>
    <t xml:space="preserve">Gestionar y administrar los recursos financieros asignados a la Entidad para contribuir al control de los mismos y contar con información financiera veraz y oportuna para la toma de decisiones. </t>
  </si>
  <si>
    <t>Administrar los recursos físicos de Parques Nacionales Naturales mediante la identificación, valoración y mantenimiento de los bienes muebles e inmuebles, para garantizar la disponibilidad de los mismos.</t>
  </si>
  <si>
    <t>Gestión Jurídica</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</si>
  <si>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</si>
  <si>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</si>
  <si>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</si>
  <si>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TIPO DE RIESGO </t>
  </si>
  <si>
    <t xml:space="preserve">CLASIFICACIÓN_DEL_ RIESGO </t>
  </si>
  <si>
    <t>De Seguridad digital</t>
  </si>
  <si>
    <t>Asignación del responsable</t>
  </si>
  <si>
    <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theme="1"/>
        <rFont val="Arial Narrow"/>
        <family val="2"/>
      </rPr>
      <t xml:space="preserve">Cargas laboral 
</t>
    </r>
    <r>
      <rPr>
        <sz val="11"/>
        <color theme="1"/>
        <rFont val="Arial Narrow"/>
        <family val="2"/>
      </rPr>
      <t>Posible desconocimiento de la documentación, lineamientos y normatividad relacionados con conflicto de Intereses.</t>
    </r>
  </si>
  <si>
    <r>
      <t xml:space="preserve">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t>
    </r>
    <r>
      <rPr>
        <sz val="11"/>
        <color rgb="FFC00000"/>
        <rFont val="Arial Narrow"/>
        <family val="2"/>
      </rPr>
      <t>Posible desconocimiento de la documentación, lineamientos y normatividad relacionados con conflicto de Interes.</t>
    </r>
  </si>
  <si>
    <r>
      <t xml:space="preserve">*Falta de comunicador en la Dirección Territorial Andes Norientales. 1. Posible desconocimiento de la documentación, lineamientos y normatividad relacionados con conflicto de Intereses.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
</t>
    </r>
    <r>
      <rPr>
        <sz val="11"/>
        <color theme="1"/>
        <rFont val="Arial Narrow"/>
        <family val="2"/>
      </rPr>
      <t>Posible desconocimiento de la documentación, lineamientos y normatividad relacionados con conflicto de Intereses.</t>
    </r>
  </si>
  <si>
    <t>Comunicaciones (ORFEO o Correos electrónicos - Listas de asistencia y/o acta de reunión)</t>
  </si>
  <si>
    <r>
      <t>El profesional responsable implementa el programa de monitoreo sobre los VOC de filtro grueso (estado de las coberturas naturales de las subzonas hidrográficas)</t>
    </r>
    <r>
      <rPr>
        <strike/>
        <sz val="10"/>
        <rFont val="Arial Narrow"/>
        <family val="2"/>
      </rPr>
      <t xml:space="preserve"> </t>
    </r>
    <r>
      <rPr>
        <sz val="10"/>
        <rFont val="Arial Narrow"/>
        <family val="2"/>
      </rPr>
      <t xml:space="preserve">y VOC de filtro fino (estado poblacional del caimán aguja)  y se tienen como evidencias informes anuales del estado de los VOC`s </t>
    </r>
  </si>
  <si>
    <t>Nº: 100</t>
  </si>
  <si>
    <t>Nº: 69</t>
  </si>
  <si>
    <t>Apertura de investigación disciplinaria.
Afectación a los principios de transparencia, objetividad e idoneidad de la Entidad.
Pérdida de credibilidad y confianza en los servidores públicos de la dependencia.</t>
  </si>
  <si>
    <t>Desconocimiento del logro de los objetivos de conservación.
Aumento de las presiones.</t>
  </si>
  <si>
    <t xml:space="preserve">Gestión contractual </t>
  </si>
  <si>
    <t xml:space="preserve">1. Realizar sensibilizaciones a las Direcciones Teritoriales,  enfatizando en la  clase de petición  de acuerdo a lo establecido en la ley 1755 de 2015 y el  Decreto 491 de 2020 </t>
  </si>
  <si>
    <t xml:space="preserve">Grupo de Procesos Corporativos
</t>
  </si>
  <si>
    <t>1.La persona asignada en el AP para el tema de riesgo natural, actualizara y divulgara el plan de emergencia y contingencia por desastre natural al personal del área protegida y se comunicara a municipios y departamentos con el objetivo de conocer el actuar de las entidades y autoridades de apoyo, evitando una respuesta inadecuada en el caso de presentarse  un riesgo natural o incendio forestal.</t>
  </si>
  <si>
    <t>Coordinador(a) del  Grupo de Tramites y Evaluación Ambiental mediante la asignación de los trámites en el Gestor Documental ORFEO y asignación  en los aplicativos de seguimiento, al momento de la radicación y firma de los actos administrativos del trámite ó 
Director(a) Territorial Caribe, mediante la asignación de los trámites en el Gestor Documental ORFEO. 
Evidencias: Reporte de ORFEO y Actos Administrativos archivados y/o publicados en la Gaceta Oficial de PNNC.</t>
  </si>
  <si>
    <t>Sensibilizaciones realizadas de norma para tramites ambientales de su competencia por parte de la unidad de decisión. Coordinador(a) GTEA ó Director(a) Territorial Caribe apoyandose con su equipo de trabajo para la sensibilización.
Evidencias:Listados de asistencia y actas donde se evidencie la sensibilización  al equipo de trabajo en el tramite o tramites de su competencia.
Divulgaciones de la información: Correo electronicos de difusión de la sensibilización, elementos interactivos de difusión.</t>
  </si>
  <si>
    <t>Sensibilizaciones realizadas de norma para Procesos Sancionatorios por parte de la unidad de decisión. 
Evidencias: Listados de asistencia y actas donde se evidencien los procesos de socialización al equipo de trabajo.
 Divulgaciones de la información: Correo electronicos de difusión de la capacitación, elementos interactivos de difusión.</t>
  </si>
  <si>
    <t>El personal del proceso dispondrá de lineamientos estandarizados y documentados para la Entidad por el Grupo de Gestión Humana, relacionados con conflicto de intereses para ser implementados y ejecutados según la necesidad u ocurrencia del tema.</t>
  </si>
  <si>
    <t xml:space="preserve">1. Verificación mediante visto bueno por parte del Director(a)Territorial Caribe en los actos administrativos que resuelven los tramites de su competencia  o por parte del Coordinador(a) del Grupo de Trámites y Evaluación ambiental en los actos administrativos que resuelven los trámites de su competencia  mediante la aprobación de parte del Subdirector(a) de Gestión y Manejo de Áreas Protegidas para el nivel central. </t>
  </si>
  <si>
    <t xml:space="preserve">Listados de asistencia y actas donde se evidencien los procesos de sensiiblización al equipo de trabajo y/o divulgaciones de la información: Correo electronicos de difusión de la sensiblización elementos interactivos de difusión. </t>
  </si>
  <si>
    <t>Listados de asistencia y actas donde se evidencien los procesos de sensibilización al equipo de trabajo.
 y/o divulgaciones de la información: Correo electronicos de difusión de la sensiblización elementos interactivos de difusión.</t>
  </si>
  <si>
    <t>Listado de asistencia y/o elementos de difusión digital (formulario, presentaciones interactivas) para socialización y el correo electrónicos para el recordatorio sobre cumplimiento.</t>
  </si>
  <si>
    <t>Los profesionales del AP generaran y entregaran anualmente el informe de monitoreo y  de investigación en cumplimiento a la guía anexada en el memorando de solicitud y la hoja metodológica.
El profesional asignado en la DT revisará y validará el informe de monitoreo e investigación entregado por el área protegida.
El GPM validará en la matriz correspondiente según el cronograma remitido por la Oficina Asesora de Planeación los reportes realizados en el Plan de Acción Anual sobre monitoreo e investigación, con el fin de verificar que las actividades se están realizando de acuerdo a lo planeado.
El GPM anualmente solicitará mediante memorando a la DT el informe de monitoreo e investigación correspondiente al área protegida</t>
  </si>
  <si>
    <t xml:space="preserve">La Oficina de Gestión del Riesgo informará mediante memrando periodicamente a las APs el estado de actualización de sus planes de contingencia de riesgo público con las recomendaciones pertinentes.
El AP mantiene actualizada la información de líneas de atención de las autoridades civiles, Fuerza Pública y de Control que apoye la atención de las situaciones de riesgo público, diagnostica y consolida  las situaciones de riesgo público presentes en las áreas protegidas.
La Dirección Territorial asesora al personal de las áreas protegidas en la estructuración y actualización de  los Planes de Contingencia para Riesgo Público
</t>
  </si>
  <si>
    <t xml:space="preserve">
Los profesionales del AP generarán y entregarán anualmente el informe de monitoreo y el de investigación junto con las fichas de línea base de los Valores Objetos de Conservación (VOC)  priorizados  en cumplimiento a la guía anexada en el memorando de solicitud y la hoja metodológica de los indicadores. 
El profesional asignado en la DT revisará y validará el informe de monitoreo e investigación entregado por el área protegida.
El GPM validará en la matriz correspondiente según el cronograma remitido por OAP los reportes realizados en el Plan de Acción Anual sobre monitoreo e investigación, con el fin de verificar que las actividades se están realizando de acuerdo a lo planeado. 
El GPM anualmente solicitará mediente memorando a la DT los informes de monitoreo e investigación correspondientes al área portegida.</t>
  </si>
  <si>
    <t xml:space="preserve">Los profesionales del AP generaran y entregaran anualmente el informe de monitoreo y  de investigación en cumplimiento a la guía anexada en el memorando de solicitud y la hoja metodológica.
El profesional asignado en la DT revisará y validará el informe de monitoreo e investigación entregado por el área protegida.
El GPM validará en la matriz correspondiente según el cronograma remitido por la Oficina Asesora de Planeación los reportes realizados en el Plan de Acción Anual sobre monitoreo e investigación, con el fin de verificar que las actividades se están realizando de acuerdo a lo planeado.
El GPM anualmente solicitará mediante memorando a la DT el informe de monitoreo e investigación correspondiente al área protegida.
</t>
  </si>
  <si>
    <t xml:space="preserve">Los profesionales del AP generarán y entregarán anualmente el informe de monitoreo y el de investigación junto con las fichas de línea base de los Valores Objetos de Conservación (VOC)  priorizados  en cumplimiento a la guía anexada en el memorando de solicitud y la hoja metodológica de los indicadores. 
El profesional asignado en la DT revisará y validará el informe de monitoreo e investigación entregado por el área protegida.
El GPM validará en la matriz correspondiente según el cronograma remitido por OAP los reportes realizados en el Plan de Acción Anual sobre monitoreo e investigación, con el fin de verificar que las actividades se están realizando de acuerdo a lo planeado. 
El GPM anualmente solicitará mediente memorando a la DT los informes de monitoreo e investigación correspondientes al área portegida.
</t>
  </si>
  <si>
    <t xml:space="preserve">
La Oficina de Gestión del Riesgo informará mediante memorando periodicamente a las APs el estado de actualización de sus planes de contingencia de riesgo público con las recomendaciones pertinentes.
El AP mantiene actualizada la información de líneas de atención de las autoridades civiles, Fuerza Pública y de Control que apoye la atención de las situaciones de riesgo público, diagnostica y consolida  las situaciones de riesgo público presentes en las áreas protegidas.
La Dirección Territorial asesora al personal de las áreas protegidas en la estructuración y actualización de  los Planes de Contingencia para Riesgo Público</t>
  </si>
  <si>
    <t>La Oficina de Gestión del Riesgo informará mediante memorando periodicamente a las APs el estado de actualización de sus planes de contingencia de riesgo público con las recomendaciones pertinentes.
El AP mantiene actualizada la información de líneas de atención de las autoridades civiles, Fuerza Pública y de Control que apoye la atención de las situaciones de riesgo público, diagnostica y consolida  las situaciones de riesgo público presentes en las áreas protegidas.
La Dirección Territorial asesora al personal de las áreas protegidas en la estructuración y actualización de  los Planes de Contingencia para Riesgo Público</t>
  </si>
  <si>
    <t xml:space="preserve">La oficina de Gestión del Riesgo Informa periodicamente a las APs de la situacion de actualizacion  y socializacion de sus planes de emergencia y contingencia por desastres naturales con las recomendaciones pertinentes. 
El área protegida formula  los Planes de Emergencias y Contingencias por Desastres Naturales y socionaturales
La Dirección Territorial  acompaña técnicamente el proceso de actualización de los PECDNS, verificando que cumpla metodológicamente con los lineamientos y responda a las amenazas de desastre que tiene el área
</t>
  </si>
  <si>
    <t xml:space="preserve">El Area protegida actualiza los componentes a que haya lugar del  Plan de Emergencias y Contingencias por Desastres Naturales y socionaturales; La Dirección Territorial - DT valida que el mismo cumpla metodológicamente con los lineamientos y responda a las amenazas de desastre que tiene el área y lo envia a Nivel Central para revision y aprobacion.
La Oficina de Gestión del Riesgo Informa periodicamente a las APs de la situacion de actualizacion  y socializacion de sus planes de emergencia y contingencia por desastres naturales con las recomendaciones pertinentes. 
</t>
  </si>
  <si>
    <t>Definir en el plan de capacitación las capacitaciones a implementar</t>
  </si>
  <si>
    <t>Gestionar actividades semestralmente de capacitación, bienestar y SGSST de forma virtual</t>
  </si>
  <si>
    <t>Certificados o constancias de cumplimiento, presentaciones, pantallazos y/o correo electrónicos</t>
  </si>
  <si>
    <t>Comunicacion indicando los parametros y divulgacion.</t>
  </si>
  <si>
    <t>Se refiere a que un servidor publico acceda a la hoja de vida y altere su contenido</t>
  </si>
  <si>
    <t>Correos de solicitud de Inscripcion o Formato de inscipciones
Certificados de cursos (se anexara muestra de los certificados)</t>
  </si>
  <si>
    <r>
      <rPr>
        <b/>
        <sz val="10"/>
        <rFont val="Arial Narrow"/>
        <family val="2"/>
      </rPr>
      <t xml:space="preserve">GCI: </t>
    </r>
    <r>
      <rPr>
        <sz val="10"/>
        <rFont val="Arial Narrow"/>
        <family val="2"/>
      </rPr>
      <t xml:space="preserve">En el segundo cuatrimestre de 2021, la Coordinadora del Grupo de Control Interno ha realizado la revisiones, verificaciones, solicitudes de ajustes y determinado publicaciones y remisiones como parte del control de los documentos que genera el Grupo de Control Interno y su salida
Anexo No.1 Carpeta con 39 Correos Electrónicos. </t>
    </r>
  </si>
  <si>
    <t xml:space="preserve">Actas y/o listados de asistencia de seguimiento a los avales de investigaciòn y avances en diseños de monitoreo (cadena de resultado de monitoreo) - Reporte Primer Cuatrimestre
Documento de avance del diseño de monitoreo - y/o comunicaciones generadas - Reporte Segundo Cuatrimestre
 Elaboración y entrega de las Fichas De Lìnea Base para Ocelote y Mono aullador (Investigación)-y/ Listas de asistencia y/o Comunicaciones generadas Tercer Cuatrimestre
 </t>
  </si>
  <si>
    <t xml:space="preserve">69. Avanzar en un catálogo de objetos geográficos (polígonos) que permita identificar sitios o prioridades de compensación ambiental en el PNN Macuira
 </t>
  </si>
  <si>
    <t>Gestionar reuniones de trabajo con los profesionales temáticos del SIG de la DTCA para generar un instrumento (mapa) donde se identifiquen las zonas del área protegida que posibiliten compensación ambiental.</t>
  </si>
  <si>
    <t>Documento propuesta de prioridades de compensación ambiental para el PNN de Macuira y/o Cartografía temática, Memorias y/o Listas de asistencia)</t>
  </si>
  <si>
    <t>Contribuye al desarrollo sostenible de las comunidades de la cuenca y seguridad alimentaria</t>
  </si>
  <si>
    <r>
      <rPr>
        <b/>
        <sz val="10"/>
        <rFont val="Arial Narrow"/>
        <family val="2"/>
      </rPr>
      <t>SF Acandí Playón y Playona:</t>
    </r>
    <r>
      <rPr>
        <sz val="10"/>
        <rFont val="Arial Narrow"/>
        <family val="2"/>
      </rPr>
      <t xml:space="preserve"> durante el segundo cuatrimestre y dando alcance a las acciones de participar y acompañar a los consejos comunitarios de Acandí en la formulación de proyectos productivos, el equipo técnico del área protegida avanzó en la formulación de los Acuerdos de Conservación que se firmarán entre PNNC y los Consejos Comunitarios COCOMANORTE y COCOMASECO, en el marco del proyecto denominado “Ecoturismo como alternativa productiva sostenible para las pescadoras y pescadores artesanales de los Consejos Comunitarios de Acandí relacionados con el SF APP y su zona de influencia”, el cual fue aprobado y contará con el apoyo financiero del KFW y apoyo técnico de la cooperación alemana GIZ. 
Evidencias: Anexo 1. 20210125_Ficha_tecnica_propuesta_ecoturismo_Acandi 
Anexo 2. 20210125_Presupuesto_propuesta_ecoturismo_Acandi 
Anexo 3. Cronograma de actividades Iniciativa ecoturística SF Acandí.
Anexo 4. Anexo 4. 20210527_DOC_TEC_ACANDI_DTCA_
Anexo 5. Propuesta de Acuerdo Conservación PNNC - COCOMANORTE 
Anexo 6. Propuesta de Acuerdo Conservación PNNC - COCOMASECO</t>
    </r>
  </si>
  <si>
    <t>1. Desarrollar jornadas de sensibilizacion, limpieza y recoleccion de residuos sólidos en el sector atazcoza y el torno</t>
  </si>
  <si>
    <r>
      <rPr>
        <b/>
        <sz val="10"/>
        <rFont val="Arial Narrow"/>
        <family val="2"/>
      </rPr>
      <t xml:space="preserve">DTOR - PNN El Tuparro: </t>
    </r>
    <r>
      <rPr>
        <sz val="10"/>
        <rFont val="Arial Narrow"/>
        <family val="2"/>
      </rPr>
      <t xml:space="preserve">De acuerdo al presupuesto requerido y asignado para llevar a cabo la consulta previa con Resguardo Indígena AWIA Tuparro para el año 2021, se adelanta trámite para su gestión mediante la suscripción de un convenio con World Wildlife Fund (WWF); logrando durante este periodo el ajuste de los Estudios Previos del Convenio y el respectivo presupuesto. 
Anexos 1.1.1 Conv_WWF, 1.1.2. CJT_CP y 1.1.3. PAA_21. </t>
    </r>
  </si>
  <si>
    <r>
      <rPr>
        <b/>
        <sz val="10"/>
        <rFont val="Arial Narrow"/>
        <family val="2"/>
      </rPr>
      <t xml:space="preserve">PNN Sierra de la Macarena: </t>
    </r>
    <r>
      <rPr>
        <sz val="10"/>
        <rFont val="Arial Narrow"/>
        <family val="2"/>
      </rPr>
      <t>Se realizó articulación interinstitucional con el objetivo de concertar estrategias para el fortalecimiento a las acciones que se vienen adelantando para disminuir las presiones en el AP, teniendo como actor estratégico las comunidades que convergen el Parque Sierra de la Macarena, (Ver Anexos: Anexo 1.  Acta Reun_ cota 300 UOT_Pnn S Mac_Vda Caño Indio, Anexo 2. Acta Reunión Personero Mpal_Equipo UOT_Pnn S Mac, Anexo 3. Memoria Reu Interint_Pnn S Mac).</t>
    </r>
  </si>
  <si>
    <t>Obtener una priorización objetiva de las necesidades de cooperación en parques, disminuyendo tiempo, actividades delimitando así el mapa de coperantes.</t>
  </si>
  <si>
    <t>2.  intensificar los recorridos de control y vigilancia en el sector del río Cacarica</t>
  </si>
  <si>
    <t>3. Continuar la puesta en marcha de las estrategias de restauración ecológica, SSC,  y otras, en  la búsqueda de soluciones para la problemática de uso y ocupación y tenencia en el marco de los procesos de concertación con comunidades campesinas e instituciones del estado del PNN Munchique.</t>
  </si>
  <si>
    <t>Se avanza en la construcción del  documento el cual tiene como finalidad ser un insumo del estado del arte en cuanto a la información que se tiene en PARQUES para la construcción de una Estrategia de Sostenibilidad Financiera. La actualización incluye los nuevos ejercicios de valoraciones de los servicios ecosistémicos proporcionados por el SPNN y las áreas protegidas que lo conforman, cálculo de la brecha financiera y la identificación de los mecanismos financieros que actualmente recaudan recursos para la Entidad, así como aquellos que se proponen para el mediano plazo.
En el proceso de construcción del documento actualizado se avanza, en la consolidación de los ejercicios de valoración de servicios ecosistémicos y en la identificación de algunos elementos técnicos que aporten para considerar futuros mecanismos financieros. Anexo 1. Elementos tecnicos - mecanismos financieros 31MAYO2021 V1</t>
  </si>
  <si>
    <t>1) último informe de avance de implementación de los protocolos de PVC y anexos</t>
  </si>
  <si>
    <t>Registros de Asistencia y/o comunicaciones generadas y/o Memorias que incluya recomendaciones de ajustes y actualización al PCRP
Documento de Plan de contigencia de riesgo público actualizado - Memorando de envío al nivel territorial</t>
  </si>
  <si>
    <t>2. Memorando de remision a la DTCA del Plan de Emergencia y Contingencia de riesgos naturales. y/o Documento PLEC actualizado.</t>
  </si>
  <si>
    <r>
      <rPr>
        <b/>
        <sz val="10"/>
        <rFont val="Arial Narrow"/>
        <family val="2"/>
      </rPr>
      <t xml:space="preserve">PNN ALTO FRAGUA: </t>
    </r>
    <r>
      <rPr>
        <sz val="10"/>
        <rFont val="Arial Narrow"/>
        <family val="2"/>
      </rPr>
      <t>A partir de las observaciones realizadas el 11/12/2020 al plan de emergencias y contingencias de riesgos naturales, se realizaron los respectivos ajustes remitiéndose al Nivel Central el 08/03/2021 con el memorando No 20215050000053.  Teniendo en cuenta que no se ha recibido retroalimentación y/o información del estado de la revisión, desde el área se generaron dos impulsos (13/05/2021 Orfeo 20215160006423 y el 05/08/2021 orfeo 20215160012103) dirigidos a la Oficina de Gestión  del Riesgo consultando el estado del documento, sin embargo, no se ha obtenido respuesta. (Anexo_1_Orfeos impulsos).</t>
    </r>
  </si>
  <si>
    <r>
      <rPr>
        <b/>
        <sz val="10"/>
        <rFont val="Arial Narrow"/>
        <family val="2"/>
      </rPr>
      <t xml:space="preserve"> PNN ALTO FRAGUA:</t>
    </r>
    <r>
      <rPr>
        <sz val="10"/>
        <rFont val="Arial Narrow"/>
        <family val="2"/>
      </rPr>
      <t xml:space="preserve"> Como se mencionó en la actividad anterior, a partir de las observaciones realizadas el 11/12/2020 al plan de emergencias y contingencias de riesgos naturales,  se realizaron  los respectivos ajustes remitiéndose al Nivel Central  el 08/03/2021 con el memorando No 20215050000053.  Teniendo en cuenta que no se ha  recibido retroalimentación y/o información del estado de la revisión, desde el área se generaron dos  impulsos (13/05/2021 Orfeo 20215160006423 y el 05/08/2021 orfeo 20215160012103) dirigidos a la Oficina de Gestión  del Riesgo consultando el estado del documento, sin embargo, no se ha obtenido respuesta. (Anexo_2_Orfeos impulsos).  Por consiguiente el área no adelantó la socialización del plan, debido a que para adelantar esta actividad se debe contar con la aprobación de la actualización. Esta situación será revisada con el líder temático y de calidad de la DTAM dado que la aprobación no depende del área protegida, pero afecta la ejecución de esta acción de control.</t>
    </r>
  </si>
  <si>
    <t>Asistencias y/o Actas y/o informes 
 Presentación</t>
  </si>
  <si>
    <r>
      <rPr>
        <b/>
        <sz val="10"/>
        <rFont val="Arial Narrow"/>
        <family val="2"/>
      </rPr>
      <t>PNN Chiribiquete:</t>
    </r>
    <r>
      <rPr>
        <sz val="10"/>
        <rFont val="Arial Narrow"/>
        <family val="2"/>
      </rPr>
      <t xml:space="preserve"> Se consolida informe que contempla las acciones de implementación teniendo en cuenta las dinámicas de orden público presentes en cada sector de gestión y espacios de socialización del PCRP en aras de mitigar afectaciones que pudiesen poner en riesgo la integridad de los integrantes del equipo del AP.
</t>
    </r>
    <r>
      <rPr>
        <b/>
        <sz val="10"/>
        <rFont val="Arial Narrow"/>
        <family val="2"/>
      </rPr>
      <t>Anexo 1</t>
    </r>
    <r>
      <rPr>
        <sz val="10"/>
        <rFont val="Arial Narrow"/>
        <family val="2"/>
      </rPr>
      <t>. Informe_2trimestrel_Implementacion_PCRP</t>
    </r>
  </si>
  <si>
    <t>Plan de riesgo público actualizado
Oficio remisorio de envío del área  protegida a la OGR 
Oficio de aprobación de la OGR</t>
  </si>
  <si>
    <t>Informes de recorrido cargados en la plataforma institucional sico Smart.
Informes trimestrales de PVyC
Comités locales</t>
  </si>
  <si>
    <t xml:space="preserve">1. Actualizar el Plan de Riesgo Público que tiene el área protegida. </t>
  </si>
  <si>
    <t xml:space="preserve">
Plan de Emergencia y Contigencias formulado y actualizado.
Actas de socialización y actualización
</t>
  </si>
  <si>
    <r>
      <t xml:space="preserve">DIRECCIÓN  TERRITORIAL ANDES OCCIDENTALES
SFF Galeras: 
</t>
    </r>
    <r>
      <rPr>
        <sz val="10"/>
        <rFont val="Arial Narrow"/>
        <family val="2"/>
      </rPr>
      <t>70%</t>
    </r>
  </si>
  <si>
    <r>
      <t xml:space="preserve">DIRECCIÓN  TERRITORIAL ANDES OCCIDENTALES
 PNN Nevado del Huila:
</t>
    </r>
    <r>
      <rPr>
        <sz val="10"/>
        <rFont val="Arial Narrow"/>
        <family val="2"/>
      </rPr>
      <t>66%</t>
    </r>
  </si>
  <si>
    <r>
      <rPr>
        <b/>
        <sz val="10"/>
        <rFont val="Arial Narrow"/>
        <family val="2"/>
      </rPr>
      <t xml:space="preserve">PNN EL TUPARRO: </t>
    </r>
    <r>
      <rPr>
        <sz val="10"/>
        <rFont val="Arial Narrow"/>
        <family val="2"/>
      </rPr>
      <t>En el marco de la implementación del PCRP elaborado en la vigencia 2020 (vigente), se han adelantado las respectivas socializaciones con el equipo del AP, así como de todo el personal que ingresa. Adicionalmente, se ha fortalecido el tema de comunicaciones mediante la instalación de un sistema fotovoltaico, destinado exclusivamente para comunicaciones, el uso de handys y el reporte en la vía Puerto Carreño - Cazuarito.</t>
    </r>
    <r>
      <rPr>
        <b/>
        <sz val="10"/>
        <rFont val="Arial Narrow"/>
        <family val="2"/>
      </rPr>
      <t xml:space="preserve">
Evidencias: </t>
    </r>
    <r>
      <rPr>
        <sz val="10"/>
        <rFont val="Arial Narrow"/>
        <family val="2"/>
      </rPr>
      <t>- 2.2.1. IMP_PCRP</t>
    </r>
  </si>
  <si>
    <t>Hace referencia a  dificultades en el relacionamiento con el resguardo traslapado a raíz de situaciones de comunicación inadecuada que genera tensiones entre la PNN Nukak y el resguardo
Nükak en situación de traslape con el área protegida. Adicionalmente, el área protegida se encuentra en una región con fuerte
incidencia del conflicto armado, lo cual desestabiliza la gestión con el resguardo traslapado</t>
  </si>
  <si>
    <t>66.66%</t>
  </si>
  <si>
    <r>
      <rPr>
        <b/>
        <sz val="10"/>
        <rFont val="Arial Narrow"/>
        <family val="2"/>
      </rPr>
      <t xml:space="preserve">DTAM - PNN ALTO FRAGUA: </t>
    </r>
    <r>
      <rPr>
        <sz val="10"/>
        <rFont val="Arial Narrow"/>
        <family val="2"/>
      </rPr>
      <t>De acuerdo al plan de trabajo priorizado, se adelantó el 02/08/2021 la socialización estado del proceso de uso, ocupación y tenencia en el AP al equipo del área (Anexo_1_Acta_Prest_Socializacion UOT) y el 12/07/2021 se realizó el primer seguimiento al plan de trabajo (Anexo_2_Seg_plan trabajo).</t>
    </r>
  </si>
  <si>
    <t xml:space="preserve"> 10/08/2021</t>
  </si>
  <si>
    <r>
      <rPr>
        <b/>
        <sz val="10"/>
        <rFont val="Arial Narrow"/>
        <family val="2"/>
      </rPr>
      <t xml:space="preserve">PNN Chiribiquete: </t>
    </r>
    <r>
      <rPr>
        <sz val="10"/>
        <rFont val="Arial Narrow"/>
        <family val="2"/>
      </rPr>
      <t xml:space="preserve">Durante el segundo cuatrimestre se desarrollaron dos espacios de planificación de acciones en el marco de los Comité Locales, uno para el equipo del departamento de Caquetá y otro para el equipo del departamento del Guaviare, adicionalmente en el mes de julio se adelantó un ejercicio con los profesionales del PNN Serranía de Chirbiquete, en estos espacios se aborda la planeación y se realiza seguimiento a los planes de trabajo por cada estrategia que maneja el área protegida, incluyendo la Comunicación y Educación para la Conservación. 
Anexo 1. Acta reunion Profesionales 13-14 jul
Anexo 2. ActaReunionPlaneacion_ Guaviare 23 julio -2021
Anexo 3. Ayuda_Memoria_Asistencia_EspacioPlaneacionCaquetá_23072021
</t>
    </r>
  </si>
  <si>
    <r>
      <rPr>
        <b/>
        <sz val="10"/>
        <rFont val="Arial Narrow"/>
        <family val="2"/>
      </rPr>
      <t xml:space="preserve">DTAM - RNN PUINAWAI: </t>
    </r>
    <r>
      <rPr>
        <sz val="10"/>
        <rFont val="Arial Narrow"/>
        <family val="2"/>
      </rPr>
      <t>Aunque las condiciones de pandemia derivadas del COVID-19 aún persisten, y la reactivación a nivel nacional se viene dando de manera progresiva se reitera que la misma no ha sido impedimento para seguir adelantando el relacionamiento con los representantes de los resguardos traslapados.  
En tal sentido las nuevas directrices adoptadas por el nuevo director general de PNNC y su grupo asesor han dilatado el proceso de la firma del nuevo convenio para la vigencia actual, así como la revisión y aprobación de la resolución 0490 del 31 de diciembre de 2014, documentos que se encuentran para aprobación en el nivel central como lo muestran las evidencias anexas.   
Anexo 1. Acta y lista_asistencia Resolución 0490 Puinawai 14-V-2021 (3)
Anexo 2. Concepto técnico 120215050000016 de fecha 19-05-2021 firmado DTAM
Anexo 3. Resolución 0490 con ajustes a 26-VII-2021
Anexo 4. Correo - Proyecto Resolución
Anexo 5. Correo- Proyecto de resolución con ajustes
Anexo 6. Listado asistencia reunión Convenios DTAM mar 3 de agosto de 2021 10am - 11am (COT)
Anexo 7. Correo - EP Convenio Interadministrativo RNN Puinawai Ajustado a 05-08-2021
Anexo 8. EP CONVENIO JAJLAMI 2021_RNN Puinawai_Ajustes 05-08-2021 VF</t>
    </r>
  </si>
  <si>
    <r>
      <rPr>
        <b/>
        <sz val="10"/>
        <rFont val="Arial Narrow"/>
        <family val="2"/>
      </rPr>
      <t>DTAM - PNN LA PAYA</t>
    </r>
    <r>
      <rPr>
        <sz val="10"/>
        <rFont val="Arial Narrow"/>
        <family val="2"/>
      </rPr>
      <t>: Para este segundo semestre del año, se avanzó de manera satisfactoria en la implementación de acciones de coordinación, ordenamiento, cultura y gestión con los cuatro pueblos que se encuentran en el área protegida, y se presentan como evidencias:
Anexo 1 Informe Trimestral-EEM-La Paya
Anexo 2 MATRIZ DE SEGUIMIENTO-PLAN DE ACCION  ACILAPP
Anexo 3 MATRIZ DE SEGUIMIENTO-PLAN DE ACCION ACIPS
Anexo 4 MATRIZ DE SEGUIMIENTO-PLAN DE ACCION APKAC</t>
    </r>
  </si>
  <si>
    <t xml:space="preserve">PNN Nukak
</t>
  </si>
  <si>
    <t>33.4%</t>
  </si>
  <si>
    <t>SGM: No se genera avance de la actividad por cuanto el procedimiento correspondiente no se ha oficializado, por ese se ejecutará la acción de control en el próximo cuatrimestre. No se anexan evidencias.</t>
  </si>
  <si>
    <r>
      <t>DTAN</t>
    </r>
    <r>
      <rPr>
        <sz val="10"/>
        <rFont val="Arial Narrow"/>
        <family val="2"/>
      </rPr>
      <t xml:space="preserve">: Para el segundo trimestre 2021, Se realizó actualización de los registros en página web y recorrido virtual con al informacion aportada por las AP . Se adjunta evidencias: Certificaciones enviadas por cada área protegida al segundo trimestre 2021 y archivos que contienen la información que reposa en la página web de PNN. </t>
    </r>
    <r>
      <rPr>
        <b/>
        <sz val="10"/>
        <rFont val="Arial Narrow"/>
        <family val="2"/>
      </rPr>
      <t xml:space="preserve">
</t>
    </r>
    <r>
      <rPr>
        <sz val="10"/>
        <rFont val="Arial Narrow"/>
        <family val="2"/>
      </rPr>
      <t>Actualizacion contenidos ANU Estoraques.pdf
Actualizacion contenidos SFF IGUAQUE.pdf
ANU Estoraques.pdf
CERTIFICACION CATATUMBO.pdf
CERTIFICACION COCUY.pdf
CERTIFICACION ESTORAQUES.pdf
CERTIFICACION GUANENTA.pdf
CERTIFICACION PISBA.pdf
PNN Catatumbo.pdf
PNN Cocuy.pdf
PNN Psiba.pdf
PNN Tama.pdf
PNN Yariguies.pdf
SFF Guanenta.pdf
SFF Iguaque.pdf
YARIGUIES.pdf</t>
    </r>
  </si>
  <si>
    <r>
      <t xml:space="preserve">DTAN: </t>
    </r>
    <r>
      <rPr>
        <sz val="10"/>
        <rFont val="Arial Narrow"/>
        <family val="2"/>
      </rPr>
      <t>Las copias de seguridad de la territorial y sus AP reposan en el drive de la direccion de correo: soporteit.dtan@parquesnacionales.gov.co, medio por el cual se solicitan y cargan. Evidencia: pantallazo del archivo con copias de Seguridad y bases .pdf  DRIVE de la DTAN, ver Anexo 1 Copias de seguridad.pdf</t>
    </r>
  </si>
  <si>
    <r>
      <rPr>
        <b/>
        <sz val="10"/>
        <rFont val="Arial Narrow"/>
        <family val="2"/>
      </rPr>
      <t>SFF MALPELO:</t>
    </r>
    <r>
      <rPr>
        <sz val="10"/>
        <rFont val="Arial Narrow"/>
        <family val="2"/>
      </rPr>
      <t xml:space="preserve"> Se planificaron y ejecutaron recorridos de PVC de acuerdo al protocolo estabecido. Debido a la contigencia por COVID-19, las embarcaciones que apoyan el proceso de PVC ingresaron de forma intermitente al área. Se sistematizó la información de PVC en la plataforma Sico-Smart que se encuentra actualizada al 31 de Julio. Se generó el mapa de Visibilidad de los recorridos de las hectáres bajo presión logrando recorrer el 25% de las mismas. </t>
    </r>
    <r>
      <rPr>
        <b/>
        <sz val="10"/>
        <rFont val="Arial Narrow"/>
        <family val="2"/>
      </rPr>
      <t>Evidencias</t>
    </r>
    <r>
      <rPr>
        <sz val="10"/>
        <rFont val="Arial Narrow"/>
        <family val="2"/>
      </rPr>
      <t>: Anexo_1_aamb_fo_38-formato-actividades-de-Prevencion-vigilancia-y-control-v_4.pdf., Anexo_2_aamb_fo_25_programacion-trimestral-de-recorridos-de-prevencion-vigilancia-y-control_v_1-1.xlsx, Anexo_3_aamb_fo_26_-ejecucion-trimestral-de-recorridos-de-prevencion-vigilancia-y-control_v_1-1.xlsx., Anexo_4 20210708_sMALmapaVisibilidadTrimestreII.jpg, Anexo_5 SFF-MAL-Informe_trimestral_PVC_II_2021.pdf.</t>
    </r>
  </si>
  <si>
    <r>
      <rPr>
        <b/>
        <sz val="10"/>
        <rFont val="Arial Narrow"/>
        <family val="2"/>
      </rPr>
      <t>PNN GORGONA:</t>
    </r>
    <r>
      <rPr>
        <sz val="10"/>
        <rFont val="Arial Narrow"/>
        <family val="2"/>
      </rPr>
      <t xml:space="preserve"> para el año 2021 en el periodo (mayo/agosto) las actividades de monitoreo consistierón en mantener las observaciones de estado de la presión en las áreas del VOC ecosistemas coralinos del AP, señaladas en primer informe del año, para los sitios Montañita I, Montañita II y La Parguera de Harold; ante lo cual la cobertura del coral C. riisei continua sin aumentar (coberturas menores al 10%). Adicionalmente y tambien en el periodo (mayo/agosto) se realizaron observaciones en los sitios la Tiburonera, el Horno y el Planchón, donde de igual forma se encuentra presente el coral invasor C. riisei con bajas coberturas. De esta manera, se reconoce que la especie invasora se encuentra presente al Occidente y Norte del área protegida, sin que su presencia y cobertura refleje un aumento del riesgo sobre ecosistemas coralinos y rocosos. Evidencia: Anexo 1. Reporte PAA Fase_II_KfW. 2. Anexo 2. Ficha_Postulación_Proy PNNC-Miambiente Panamá.xlsx
De acuerdo con la información obtenida por el desarrollo del monitoreo de C. riisei (2016-2020) el PNN 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continuará con la implementación del monitoreo del estado. De esta manera, para el año 2021 en el periodo (mayo/agosto) las actividades de monitoreo consistierón en mantener las observaciones de estado de la presión en las áreas del VOC ecosistemas coralinos del AP, señaladas en primer informe del año, para los sitios Montañita I, Montañita II y La Parguera de Harold; ante lo cual la cobertura del coral C. riisei continua sin aumentar (coberturas menores al 10%). Adicionalmente y también en el periodo (mayo/agosto) se realizaron observaciones en los sitios la Tiburonera, el Horno y el Planchón, donde de igual forma se encuentra presente el coral invasor C. riisei con bajas coberturas. De esta manera, se reconoce que la especie invasora se encuentra presente al Occidente y Norte del área protegida, sin que su presencia y cobertura refleje un aumento del riesgo sobre ecosistemas coralinos y rocosos. Adicionalmente, entre mayo y agosto de 2021, en el marco del indicador PAA: Porcentaje de VOC/PIC con información actualizada proveniente de la investigación. Se viene realizando el seguimiento a dos permisos de investigación vigentes a nombre de la Universidad de Valle, que aportarán información actualizada sobre el VOC Ecosistema coralino (“PIR 005-18-Plasticidad morfológica en los corales ramificados Pocillopora capitata, P. damicornis y P. eudouxy en la Isla Gorgona” y PIR No. 014 – 19 “Evaluación de los patrones de resiliencia ante el cambio climático de los arrecifes coralinos del Parque Nacional Natural Gorgona”), y cuyas actividades tienen en cuenta la posible presencia de C riisei, sin que hasta el momento, se allá observado en los arrecifes de La Azufrada, Playa Blanca y La Ventana al costado Oriental y Suroriental del área protegida. Asi mismo, en el marco del indicador PAA: No. de investigaciones que contribuyen a  la toma de decisiones de manejo. Se avanzó en el borrador de aval de investigación sobre enfermedades coralinas en el PNNGorgona formulado por la Universidad Santiago de Cali, pero que debido a retrasos administrativos debidos a la Pandemia por Covid/19 en la Universidad Santiago de Cali, se mantiene incertidumbre sobre el desarrollo de salida de campo en el II semestre de 2021.Evidencia: Anexo 3 Informe PAA_Invasoras PNNGorgona_C.riseii 2021/08/11.</t>
    </r>
  </si>
  <si>
    <r>
      <rPr>
        <b/>
        <sz val="10"/>
        <rFont val="Arial Narrow"/>
        <family val="2"/>
      </rPr>
      <t xml:space="preserve">PNN Katios: </t>
    </r>
    <r>
      <rPr>
        <sz val="10"/>
        <rFont val="Arial Narrow"/>
        <family val="2"/>
      </rPr>
      <t xml:space="preserve">Planes de acción suscrirtos en el marco de las EEM - REM, de manera conjunta con el acompañamiento de la DTPA. En este sentido, con la comunidad indigena de Arquia se realizó socialización para la validación final del plan de manejo y el plan de vida en el marco de la Sentencia 017, dando cumplimiento a la misma. De igual forma se hizo reunión con el equipo técnico del REM para continuar el plan de trabajo Susccrito y poder evaluar la implementación desde la firma 2016. Tambien abordar temas de manejo de la nueva comunidad de Tandu, se definió un plan de trabajo para la caracterización, usos de bienes materiales e inmateriales. Con la comunidad de bijao para seguir con el plan de acuerdos de voluntades y definir proyección del plan de trabajo actividades 1: Revisión conjunta de los límites del Parque, 2 Hacer gestión conjunta para el manejo integral del Río Cacarica.
</t>
    </r>
    <r>
      <rPr>
        <b/>
        <sz val="10"/>
        <rFont val="Arial Narrow"/>
        <family val="2"/>
      </rPr>
      <t>Evidencias:</t>
    </r>
    <r>
      <rPr>
        <sz val="10"/>
        <rFont val="Arial Narrow"/>
        <family val="2"/>
      </rPr>
      <t xml:space="preserve"> Anexo 1 Acta-EEM-011-J.Phubuur 17-07-2021-Comité tecnico-DTPA.pdf, Anexo 2 Acta-EEM-12-Bijao-Segumiento Pde Trabajo-17-07-2021..pdf y Anexo 3 Memoria Asamble  de validacion plan de manejo PNN Katios. Comunidad Tule de Arquia..pdf</t>
    </r>
  </si>
  <si>
    <r>
      <rPr>
        <b/>
        <sz val="10"/>
        <rFont val="Arial Narrow"/>
        <family val="2"/>
      </rPr>
      <t xml:space="preserve">PNN Munchique: </t>
    </r>
    <r>
      <rPr>
        <sz val="10"/>
        <rFont val="Arial Narrow"/>
        <family val="2"/>
      </rPr>
      <t xml:space="preserve">Durante el segundo cuatrimestre se han participado en cuatro (4) reuniones con instituciones y comunidades, principalmente en la  mesa técnica agraria y ambiental, espacios de diálogo conjunto con las organizaciones de la articulación Regional por la paz ERPAZ, Veeduría y ART con invitación a garantes (OEA MAPP, Defensoría del pueblo, entre otros) para precisar aspectos relacionados con las garantías de participación decisoria de los grupos motores, espacios y procesos de desarrollo del PDET Alto Patía Norte del Cauca (APNC), en el marco de la implementación de los acuerdos de sustitución de cultivos (PNIS),  Agencia de Renovación del Territorio (ART) y (ERPAZ).
</t>
    </r>
    <r>
      <rPr>
        <b/>
        <sz val="10"/>
        <rFont val="Arial Narrow"/>
        <family val="2"/>
      </rPr>
      <t>Evidencias:</t>
    </r>
    <r>
      <rPr>
        <sz val="10"/>
        <rFont val="Arial Narrow"/>
        <family val="2"/>
      </rPr>
      <t xml:space="preserve">
Anexo 1 2021.05.22 Acta y listado Mesa Tecnica Agraria y Ambiental.pdf
Anexo 2 2021.07.22 Reu con ART Cons Hoja de Ruta Unica para Pdet APNC..pdf.
Anexo 3 2021.07.21. Reu. Avances PNIS.pdf
Anexo 4 2021.07.15  Reunión con ART Cons Hoja de Ruta Unica para Pdet APNC.pdf</t>
    </r>
  </si>
  <si>
    <r>
      <rPr>
        <b/>
        <sz val="10"/>
        <rFont val="Arial Narrow"/>
        <family val="2"/>
      </rPr>
      <t>DTPA -PNN Uramba bahia malaga:</t>
    </r>
    <r>
      <rPr>
        <sz val="10"/>
        <rFont val="Arial Narrow"/>
        <family val="2"/>
      </rPr>
      <t xml:space="preserve"> 20%</t>
    </r>
  </si>
  <si>
    <r>
      <rPr>
        <b/>
        <sz val="10"/>
        <rFont val="Arial Narrow"/>
        <family val="2"/>
      </rPr>
      <t>DTPA - PNN UTRIA</t>
    </r>
    <r>
      <rPr>
        <sz val="10"/>
        <rFont val="Arial Narrow"/>
        <family val="2"/>
      </rPr>
      <t xml:space="preserve">: Atención y control de la visitancia turística según normatividad y regulación establecida para el Área, en varios de los atractivos turísticos.
Reuniones (u otros) con operadores turísticos para reforzar aspectos de la normatividad y la regulación de usos y buenas prácticas relacionadas con el desarrollo del ecoturismo en el Área.
Ajustes necesarios a los estudios previos de los emprendimientos relacionados con el ecoturismo del programa DLS-UE, y a los de los diferentes espacios/eventos de capacitación para fortalecimiento y acompañamiento a dichos emprendimientos.
Reunión de la mesa (instancia) de ecoturismo del acuerdo de uso y manejo con consejos comunitarios para abordar asuntos de coordinación y plan de trabajo.
</t>
    </r>
    <r>
      <rPr>
        <b/>
        <sz val="10"/>
        <rFont val="Arial Narrow"/>
        <family val="2"/>
      </rPr>
      <t>Evidencias</t>
    </r>
    <r>
      <rPr>
        <sz val="10"/>
        <rFont val="Arial Narrow"/>
        <family val="2"/>
      </rPr>
      <t>: ANEXO 1. AYUDA DE MEMORIA 2 MESA DE ECOTURISMO PNN UTRIA.pdf, 
ANEXO 2 INFORME 2do  TRIMESTRE ECOTURISMO PNNUTRIA.2021.pdf
ANEXO 3 INFORME CONSOLIDADO ECOTURISMO MAYO 2021.pdf
ANEXO 4 INFORME DE IMPLEMENTACION EMPRENDIMIENTOS UTRIA_ Junio 2021(1).pdf
ANEXO 5 lista_asistencia_-POE UTRIA_24062021_Revisiónplandeacción.pdf
ANEXO 6 Reunión Revisión acciones ecoturismo.20-06-2021.pdf
ANEXO 7 Revisión ajustes prediseño sendero.10-06-2021.pdf</t>
    </r>
  </si>
  <si>
    <r>
      <rPr>
        <b/>
        <sz val="10"/>
        <rFont val="Arial Narrow"/>
        <family val="2"/>
      </rPr>
      <t>SFF MALPELO:</t>
    </r>
    <r>
      <rPr>
        <sz val="10"/>
        <rFont val="Arial Narrow"/>
        <family val="2"/>
      </rPr>
      <t xml:space="preserve"> 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generó el mapa de Visibilidad de los recorridos de las hectares bajo presión logrando recorrer el 25% de las mismas. Evidencias: Anexo_1_aamb_fo_38-formato-actividades-de-Prevencion-vigilancia-y-control-v_4.pdf., Anexo_2_aamb_fo_25_programacion-trimestral-de-recorridos-de-prevencion-vigilancia-y-control_v_1-1.xlsx, Anexo_3_aamb_fo_26_-ejecucion-trimestral-de-recorridos-de-prevencion-vigilancia-y-control_v_1-1.xlsx., Anexo_4 20210708_sMALmapaVisibilidadTrimestreII Anexo_5 SFF-MAL-Informe_trimestral_PVC_II_2021.pdf</t>
    </r>
  </si>
  <si>
    <r>
      <rPr>
        <b/>
        <sz val="10"/>
        <rFont val="Arial Narrow"/>
        <family val="2"/>
      </rPr>
      <t xml:space="preserve">GTEA: </t>
    </r>
    <r>
      <rPr>
        <sz val="10"/>
        <rFont val="Arial Narrow"/>
        <family val="2"/>
      </rPr>
      <t xml:space="preserve">Para este cuatrimestre no se avanzo en este riesgo ya que el procedimiento correspondiente no se ha oficializado, por lo cual se reportará su avance en el siguiente cuatrimestre. No se anexan evidencias.  </t>
    </r>
  </si>
  <si>
    <r>
      <t xml:space="preserve">PNN Estoraques: </t>
    </r>
    <r>
      <rPr>
        <sz val="10"/>
        <rFont val="Arial Narrow"/>
        <family val="2"/>
      </rPr>
      <t xml:space="preserve">El PEC se encuentra en proceso de aprobación por la actualizacion vigencia 2021, por lo cual fue enviado a la direccion terriotrial para dar trámite a la oficina de gestión del riesgo solicitando la aprobación.
Evidencias: 1.  Memorando  20215660005863 
</t>
    </r>
  </si>
  <si>
    <r>
      <t xml:space="preserve">PNN Catatumbo: </t>
    </r>
    <r>
      <rPr>
        <sz val="10"/>
        <rFont val="Arial Narrow"/>
        <family val="2"/>
      </rPr>
      <t>El PEC se encuentra en proceso de aprobación por la actualizacion vigencia 2021, por lo cual fue enviado mediante Memorando 20215500000693 a la Oficina de Gestión del Riesgo solicitando la aprobación.
Evidencias: 1.Informe Actualización PEC jun 2021 (1). 2. memorando solicitud de aprobación</t>
    </r>
  </si>
  <si>
    <r>
      <t xml:space="preserve">PNN Cocuy: </t>
    </r>
    <r>
      <rPr>
        <sz val="10"/>
        <rFont val="Arial Narrow"/>
        <family val="2"/>
      </rPr>
      <t>El PEC se encuentra en proceso de aprobación por la actualizacion vigencia 2021, por lo cual fue enviado enviado a la direccion terriotrial mediante Memorando 20215680004613 para dar trámite a la Oficina de Gestión del Riesgo solicitando la aprobación.
Evidencia: Memorando solicitando aprobacion</t>
    </r>
  </si>
  <si>
    <r>
      <t xml:space="preserve">SFF GUANENTA ALTO RÍO FONCE: </t>
    </r>
    <r>
      <rPr>
        <sz val="10"/>
        <rFont val="Arial Narrow"/>
        <family val="2"/>
      </rPr>
      <t>El PEC se encuentra en proceso de aprobación por la Oficina de Gestión del Riesgo, dado que fue enviado el 07 de julio de 2021. Mediante Memorando 20215720000903
Evidencia: Pantalla envio de Actualización.</t>
    </r>
  </si>
  <si>
    <r>
      <t xml:space="preserve">SFF Iguaque: </t>
    </r>
    <r>
      <rPr>
        <sz val="10"/>
        <rFont val="Arial Narrow"/>
        <family val="2"/>
      </rPr>
      <t xml:space="preserve">El PEC documento que se encuentra en proceso de revisión y aprobación para ser remitido a r la Oficina de Gestion del Riesgo. Evidencias: 1. Correo electronico enviando  PEC  Edwar ocampo abril 27-2021, enviando documento para revisioon y aprobación.. 2. mensaje a jonas estado revisión PEC SFF Iguaque-junio 17-2021 enviado direccion territorial personal técnico solicitando información de estado y respuesta al trámite de actualización y aprobación. </t>
    </r>
  </si>
  <si>
    <r>
      <t xml:space="preserve">
DIRECCIÓN  TERRITORIAL ANDES OCCIDENTALES PNN 
</t>
    </r>
    <r>
      <rPr>
        <sz val="10"/>
        <rFont val="Arial Narrow"/>
        <family val="2"/>
      </rPr>
      <t xml:space="preserve">PNN Las Orquídeas: 0%
SF Corota: 20%
PNN Nevado del Huila: 20%
SFF Galeras: 20%
</t>
    </r>
    <r>
      <rPr>
        <b/>
        <sz val="10"/>
        <rFont val="Arial Narrow"/>
        <family val="2"/>
      </rPr>
      <t>PNN Cueva de los Guacharos:</t>
    </r>
    <r>
      <rPr>
        <sz val="10"/>
        <rFont val="Arial Narrow"/>
        <family val="2"/>
      </rPr>
      <t xml:space="preserve">0%
Selva de Florencia:15%
PNN Puracé:10%
PNN Doña Juana: 10%
SFF Otún Quimbaya: 15%
PNN Las Hermosas:15%
</t>
    </r>
    <r>
      <rPr>
        <b/>
        <sz val="10"/>
        <rFont val="Arial Narrow"/>
        <family val="2"/>
      </rPr>
      <t xml:space="preserve">DIRECCIÓN TERRITORIAL ANDES NORORIENTALES: </t>
    </r>
    <r>
      <rPr>
        <sz val="10"/>
        <rFont val="Arial Narrow"/>
        <family val="2"/>
      </rPr>
      <t>0%</t>
    </r>
    <r>
      <rPr>
        <b/>
        <sz val="10"/>
        <rFont val="Arial Narrow"/>
        <family val="2"/>
      </rPr>
      <t xml:space="preserve"> Excepto SFF GUANENTA ALTO RIO FONCE </t>
    </r>
    <r>
      <rPr>
        <sz val="10"/>
        <rFont val="Arial Narrow"/>
        <family val="2"/>
      </rPr>
      <t>10%</t>
    </r>
  </si>
  <si>
    <r>
      <rPr>
        <b/>
        <sz val="10"/>
        <rFont val="Arial Narrow"/>
        <family val="2"/>
      </rPr>
      <t xml:space="preserve"> SFF CIENAGA GRANDE SANTA MARTA: </t>
    </r>
    <r>
      <rPr>
        <sz val="10"/>
        <rFont val="Arial Narrow"/>
        <family val="2"/>
      </rPr>
      <t>47%</t>
    </r>
  </si>
  <si>
    <r>
      <rPr>
        <b/>
        <sz val="10"/>
        <rFont val="Arial Narrow"/>
        <family val="2"/>
      </rPr>
      <t>DNMI. CINARUCO</t>
    </r>
    <r>
      <rPr>
        <sz val="10"/>
        <rFont val="Arial Narrow"/>
        <family val="2"/>
      </rPr>
      <t>: Se ajustó el plan de riesgo público para el DNMI Cinaruco, donde se incorporó información relacionada con los sectores de manejo, asi como las situaciones de amenaza en los mismos. Se incluyó información respecto al equipo y se ajustó la matriz de analisis de riesgos incorporando los sectores. Se remitio a  través de memorando N. 20217220000753 del 28 de junio el documento de Plan de Riesgo público a la oficina de gestión del riesgo (Anexo_1_Memo_env_pla_ries_publ y Anexo_2_Plan_Ries_publ_2021).</t>
    </r>
  </si>
  <si>
    <r>
      <rPr>
        <b/>
        <sz val="10"/>
        <rFont val="Arial Narrow"/>
        <family val="2"/>
      </rPr>
      <t>DNMI. CINARUCO</t>
    </r>
    <r>
      <rPr>
        <sz val="10"/>
        <rFont val="Arial Narrow"/>
        <family val="2"/>
      </rPr>
      <t>: Se realizó socialización  del plan de riesgo público con el equipo del DNMI Cinaruco, incluyendo a los nuevos operarios contratados por el proyecto de reactivación. (Anexo_3_AM_Soc_plan_ries_publ)</t>
    </r>
  </si>
  <si>
    <r>
      <rPr>
        <b/>
        <sz val="10"/>
        <rFont val="Arial Narrow"/>
        <family val="2"/>
      </rPr>
      <t xml:space="preserve">DTOR - PNN Tinigua: </t>
    </r>
    <r>
      <rPr>
        <sz val="10"/>
        <rFont val="Arial Narrow"/>
        <family val="2"/>
      </rPr>
      <t>Se viene trabajando articuladamente con la Dirección de Sustitución de Cultivos Ilícitos  (DSCI) en la implementación de los componentes del Programa Nacional Integral de Sustitución de Cultivos de Uso Ilícito – PNIS con familias beneficiarias ubicadas dentro del PNN Tinigua, mediante la partición en la Comisión Municipal de Planeación Participativa – CMPP en el municipio de Uribe, con operador del PNIS (OEI). Ver Anexo 1. PNIS
Con la Alcaldia de Uribe se planea eventos ambientales que contengan elementos de apropiación, arraigo y fomento de una cultura ambiental e implementación de proyectos de restauración ecológica. Ver Anexo 2. Alcaldia Uribe y Anexo 3. Asistencia Uribe.
Se adelanta caracterización socioeconómica y plan compras con la Asociación Coomultimadera para realizar fortalecimiento al emprendimiento denominado “Mieles del Tinigua” que permite mejorar el buen vivir de las familias participantes. Ver Anexo 4. Emprendimiento mieles y Anexo 5. Emprendimiento Plan de Compra.</t>
    </r>
  </si>
  <si>
    <r>
      <rPr>
        <b/>
        <sz val="10"/>
        <rFont val="Arial Narrow"/>
        <family val="2"/>
      </rPr>
      <t xml:space="preserve">PNN Sumapaz: </t>
    </r>
    <r>
      <rPr>
        <sz val="10"/>
        <rFont val="Arial Narrow"/>
        <family val="2"/>
      </rPr>
      <t>Para el presente periodo se han realizado 34 jornadas de recorridos de prevención, vigilancia y control (PVC) al turismo no regulado en el sector Lagunas de Chisacá, : 
Mayo 11 jornadas (01, 02, 08, 09, 15, 16, 17, 22, 23, 29 y 30)
Junio 10 jornadas (05, 06, 07, 12, 13, 14, 16, 20, 26 y 27)
Julio 12 jornadas (06, 07, 13, 14, 20, 21, 22, 27, 28, 29, 30 y 31)
Accion_2_Anexo1__formPVC</t>
    </r>
  </si>
  <si>
    <r>
      <rPr>
        <b/>
        <sz val="10"/>
        <rFont val="Arial Narrow"/>
        <family val="2"/>
      </rPr>
      <t xml:space="preserve">DNMI Cinaruco: </t>
    </r>
    <r>
      <rPr>
        <sz val="10"/>
        <rFont val="Arial Narrow"/>
        <family val="2"/>
      </rPr>
      <t>Se desarrollaron  talleres con mujeres de la vereda Matal de Flor Amarillo, en tres temáticas: Fortalecimiento de conucos, practica en preparación de abonos e insecticidas orgánicos  y empoderamiento de la mujer que se enmarcan dentro de línea de sistemas productivos sostenibles.   Para el desarrollo de estos espacios se conto con el apoyo técnico y financiero de Wildlife Conservation Society (WCS). Adicionalmente se realizaron talleres de capacitacion en restauración, cambio climatico, conservación de la biodiversidad y planificacion predial con propietarios de las veredas Matal de Flor Amarillo, Cinaruco (Arauca), Lejanias, Juriepe y la Virgen. (Anexo_1_AM_capa_abon_insec, Anexo_2_AM_ases_tec_abonos, Anexo_3_ AM fortalecimiento mejeres, Anexo_4_Acta_cap_CC_Res_26072021, Anexo_5_acta_cap_CC_Res_28072021 y Anexo_6_Acta_cap_CC_Res_31072021)</t>
    </r>
  </si>
  <si>
    <r>
      <rPr>
        <b/>
        <sz val="10"/>
        <rFont val="Arial Narrow"/>
        <family val="2"/>
      </rPr>
      <t>GPM:</t>
    </r>
    <r>
      <rPr>
        <sz val="10"/>
        <rFont val="Arial Narrow"/>
        <family val="2"/>
      </rPr>
      <t xml:space="preserve"> En agosto se envió solicitud y formato para informes de monitoreo e investigación anuales a las DTs. Respecto al avance en la programación de la herramienta SMART del informe de monitoreo por medio del proyecto Riqueza Natural; se realizaron en el mes de mayo sesiones de trabajo para priorizar el modelo de datos, variables y posibles consultas que integrarian el informe.                                                                               
Respecto a la implementación de SMART en el mes de mayo y junio se realizaron sesiones de fortalecimiento para los temáticos de territoriales y central en el uso del módulo de registros ecológicos. Además,se continua en el proceso de apoyo en la validación en campo, diseños de estudio y del proceso de migración, Finalmente, se anexa informe semestral de implementación del sistema de información y matriz resumen sistematización de información de monitoreo e investigación. Evidencias: Capacitación SMART, 13MAY21_Lista reunión_informes anuales plantilla SMART, 25MAY21_Lista reunión_informes anuales plantilla SMART, Estado&amp;ApoyosInves,Moni&amp;VidaSilvestre2021 (1), INFORME SI monitoreo e investigación IS_2021, Migración drive finalizados, Remitir _Guía informes investigación, monitoreo y vida silvestre 2021_</t>
    </r>
  </si>
  <si>
    <r>
      <rPr>
        <b/>
        <sz val="10"/>
        <rFont val="Arial Narrow"/>
        <family val="2"/>
      </rPr>
      <t xml:space="preserve">GPM: </t>
    </r>
    <r>
      <rPr>
        <sz val="10"/>
        <rFont val="Arial Narrow"/>
        <family val="2"/>
      </rPr>
      <t>Se realizó la solicitud via correo electronico a las áreas protegidas y direcciones territoriales que tenian compromisos pendientes referentes a los avales de investigación. Se enviaron 72 correos electrónicos, uno por cada radicado que relaciona el aval de investigación, tanto para solicitar compomisos parciales como finales. A la fecha, varias áreas protegidas han dado respuesta parcial o total de los compromisos pendientes ( dependiendo si el aval se encuentra en curso o finalizado). Los compromisos enviados como respuesta a estas solicitudes se han cargado en cada una de las carpetas de segumiento de los avales de investigación que se tienen para tal fin. Evidencia: Correos de seguimiento_solicitud</t>
    </r>
  </si>
  <si>
    <r>
      <rPr>
        <b/>
        <sz val="10"/>
        <rFont val="Arial Narrow"/>
        <family val="2"/>
      </rPr>
      <t>PNN ALTO FRAGUA:</t>
    </r>
    <r>
      <rPr>
        <sz val="10"/>
        <rFont val="Arial Narrow"/>
        <family val="2"/>
      </rPr>
      <t xml:space="preserve"> El área cuenta con la actualización del plan de contingencia de riesgo público el cual fue aprobado el 13/08/2020. En el marco de su implementación se socializó el 02/08/2021 el plan al equipo del área (Anexo_1_Socializacion PCRP). 
Se continuó con la sistematización de situaciones de riesgo público en la base de datos interna para la toma de decisiones e implementación de medidas preventivas. Así mismo, con la Organización de Desminado Humanitario DDG que tiene asignado por la autoridad nacional el desminado en el AP, se adelantó el 10/05/2021 una capacitación sobre el proceso de despeje de un área peligrosa confirmada, una reunión el 15/07/2021 para el inicio de operaciones del personal de DDG y una visita de verificación en campo el 21/07/2021. Anexo_2_Evidencias espacios DDG y Anexo No 3 Informe Trimestral_GRP. </t>
    </r>
  </si>
  <si>
    <r>
      <rPr>
        <b/>
        <sz val="10"/>
        <rFont val="Arial Narrow"/>
        <family val="2"/>
      </rPr>
      <t>PNN ALTO FRAGUA:</t>
    </r>
    <r>
      <rPr>
        <sz val="10"/>
        <rFont val="Arial Narrow"/>
        <family val="2"/>
      </rPr>
      <t xml:space="preserve"> Durante la vigencia 2021 no se han convocado por parte de CORPOAMAZONIA las instancias de coordinación locales y departamentales de Control y Vigilancia, razón por la  cual desde el área se remitió oficio 20215160003871 a la Corporación para conocer el estado y programación de las instancias, Anexo_4_Orfeo_correo_Corpoamazonia. 
Teniendo en cuenta que esta acción depende de terceros, se solicitará al lider del proceso su modificación, de manera que se facilite el reporte y seguimiento del tercer cuatrimestre.
</t>
    </r>
  </si>
  <si>
    <r>
      <rPr>
        <b/>
        <sz val="10"/>
        <rFont val="Arial Narrow"/>
        <family val="2"/>
      </rPr>
      <t>PNN Amacayacu</t>
    </r>
    <r>
      <rPr>
        <sz val="10"/>
        <rFont val="Arial Narrow"/>
        <family val="2"/>
      </rPr>
      <t>: Para el segundo cuatrimestre del año el PNN Amacayacu presentó el informe resultado del sobrevuelo el 1 de junio en el cual se hizo seguimiento a la presencia de balsas de extracción de oro de aluvión, en este sobrevuelo no se encontraron las balsas pero la dinámica se mantiene por lo que en espacios como reuniones con los coroneles en la brigada de selva 26 en Leticia.
Anexo 1 acta  REUNIÓN PNN_BR 26; 
Anexo 2 LISTADO ASISTENCIA FISCALIA-PNN 03-08-2021. 
Anexo 3 INFORME SOBREVUELO PNN AMACAYACU Y RÍO PURÉ_ rev EAMR</t>
    </r>
  </si>
  <si>
    <r>
      <rPr>
        <b/>
        <sz val="10"/>
        <rFont val="Arial Narrow"/>
        <family val="2"/>
      </rPr>
      <t>PNN Cahuinarí:</t>
    </r>
    <r>
      <rPr>
        <sz val="10"/>
        <rFont val="Arial Narrow"/>
        <family val="2"/>
      </rPr>
      <t xml:space="preserve"> Durante el segundo trimestre de 2021 se adelantaron 6 recorridos de PVC con el acompañamiento de funcionarios, autoridades indígenas y expertos locales, estos recorridos han sido de gran relevancia porque ayudan al monitoreo del estado de las PIC y a fortalecer el relacionamiento entre líderes y autoridades en torno a la gobernanza del territorio. El área validada para el segundo trimestre es de 106.193 hectáreas cubriendo el 93.10% de las áreas de presión. Recorridos 000601, 000603, 000605, 000602, 000604, 000598
Anexo 1 Programación de recorridos 
Anexo 2 Ejecución de recorridos segundo trimestre 
Anexo 3 Informe de recorridos PVC segundo trimestre   
Anexo 4 recorrido_000603 (1)                                                                                                                                     
Anexo 5 recorrido-000601                                                                                                                      
Anexo 6 recorridos _000605 (1)                                                                                                                         
Anexo 7 recorrido_000602                                                                                                    
Anexo 8 recorrido_000604 (1)                                                                                                                   
Anexo 9 recorrido_000598 (2)</t>
    </r>
  </si>
  <si>
    <r>
      <rPr>
        <b/>
        <sz val="10"/>
        <rFont val="Arial Narrow"/>
        <family val="2"/>
      </rPr>
      <t xml:space="preserve">PNN Cahuinarí: </t>
    </r>
    <r>
      <rPr>
        <sz val="10"/>
        <rFont val="Arial Narrow"/>
        <family val="2"/>
      </rPr>
      <t xml:space="preserve">El documento Plan de Emergencia y Contingencia de Desastres Naturales del área protegida, fue enviado mediante memoranto 20215140012613 con los ajustes incorporados para su actualización a la DTAM.
Anexo 1 PECDNIF_PNNCAH
Anexo 2 Memorando 20215140012613
Anexo 3 Acta_Revison_PECDN_PNNCAH-28_06_2021                                                                                                                                             </t>
    </r>
  </si>
  <si>
    <r>
      <rPr>
        <b/>
        <sz val="10"/>
        <rFont val="Arial Narrow"/>
        <family val="2"/>
      </rPr>
      <t xml:space="preserve">PNN Cahuinarí: </t>
    </r>
    <r>
      <rPr>
        <sz val="10"/>
        <rFont val="Arial Narrow"/>
        <family val="2"/>
      </rPr>
      <t>Dado que aún no se cuenta con la aprobación de la actualización del Plan de Emergencia y Contingencia de Desastres Naturales no puede ser socializado al interior del equipo. No se adjuntan evidencias.</t>
    </r>
  </si>
  <si>
    <r>
      <rPr>
        <b/>
        <sz val="10"/>
        <rFont val="Arial Narrow"/>
        <family val="2"/>
      </rPr>
      <t xml:space="preserve">PNN Cahuinarí: </t>
    </r>
    <r>
      <rPr>
        <sz val="10"/>
        <rFont val="Arial Narrow"/>
        <family val="2"/>
      </rPr>
      <t xml:space="preserve">El documento Plan de Contingencia de Riesgo Público del área protegida fue aprobado mediante memorando 20211500001613 de la oficina de Gestión del Riesgo del 30 de junio de 2021
Anexo 1 Memorando aprovación PCRP PNN Cahuinarí
Anexo 2 PCRP PNN Cahuinarí
Anexo 3 Calificación de amenazas </t>
    </r>
  </si>
  <si>
    <r>
      <rPr>
        <b/>
        <sz val="10"/>
        <rFont val="Arial Narrow"/>
        <family val="2"/>
      </rPr>
      <t>PNN RÍO PURÉ</t>
    </r>
    <r>
      <rPr>
        <sz val="10"/>
        <rFont val="Arial Narrow"/>
        <family val="2"/>
      </rPr>
      <t>: Para mediados del mes de julio de los corrientes, la Oficina de Gestion de Riesgo comunicó a la DTAM la aprobación de la actualización del protocolo de riesgo ppublico del Parque Nacional Natural Río Puré.
MEMORANDO 20211500001673. ANEXO 1. APROB PLAN RIESGO PUBLICO RPU 14 JUL 2021
ANEXO 2. PCRP PNNRPU ACTUALIZADO</t>
    </r>
  </si>
  <si>
    <r>
      <rPr>
        <b/>
        <sz val="10"/>
        <rFont val="Arial Narrow"/>
        <family val="2"/>
      </rPr>
      <t>PNN RÍO PURE:</t>
    </r>
    <r>
      <rPr>
        <sz val="10"/>
        <rFont val="Arial Narrow"/>
        <family val="2"/>
      </rPr>
      <t xml:space="preserve"> Durante el segundo cuatrimestre 2021, el equipo del AP continuó participando en diferentes espacios regionales, algunos con participación de instituciones del orden nacional e inclusive internacional, donde la problemática minera sobre el río Puré y el potencial riesgo que representa para los objetivos de conservación de Río Puré fue expuesta en toda su dimensión. La participación en estos espacios hace también parte del seguimiento al Auto 002 del 2021 y del cual se hizo referencia en el reporte anterior. Acciones como la preparación y realización del sobrevuelo que con el apoyo de ACT fue llevado a cabo el 01 de junio sobre el Parque Río Puré, permitieron validar la información de la presencia de dragas sobre este río que complementa lo recopilado por el equipo del parque en esta materia durante el 2021 con el concurso de aliados estrategicos. El informe del sobrevuelo es presentado en el VI Consejo de Seguridad Departamental. Igualmente, importante resulta el espacio en el que en cabeza del señor Gobernador de Amazonas y la Directora de Desarrollo e Integración Fronteriza se abordó problemática minera sobre la cuenca del río Puré y la necesidad de propiciar espacios con las autoridades competentes del Brasil para la atención conjunta de la misma. Esta temática manifiesta la cancillería será incluida como parte de la propuesta de agenda que Colombia presentará al Brasil para la próxima comisión de vecindad. También se destaca durante el periodo del presente informe, la invitación que se hace a la jefatura de Río Puré por parte de la Gobernación de Amazonas, para exponer ante los consulados de Colombia y Brasil, así como las fuerzas militares y de policía de ambos países, la problemática minera sobre el río Puré y la necesidad de atender conjuntamente este flagelo ambiental. Por último se resalta la continúa comunicación que durante la presente vigencia se ha sostenido con las fuerzas militares principalmente para la atención de la problemática minera sobre el río Puré. En el momento de elaboración de este informe, aparentemente se esta programando una nueva operación contra la mineria ilegal similar a la llevada a cabo el año pasado en esta misma época.
ANEXO 3. INFORME FINAL SOBREVUELO 1 JUNIO 2021
ANEXO 4. ACTA CONSEJO DE SEGURIDAD No. 6. 18-JUN-2021
ANEXO 4.1 ASISTENCIA CONSEJO SEGURIDAD No. 6
ANEXO 5. INVITACION CANCILLERIA MINERIA ILEGAL
ANEXO 6. ACTA REUNION BR26 - PNN 28-JUL-2021
ANEXO 7. REUNION GOBER- PNN-FAC-BR26-SZF. 12-AGO-2021 MINERIA</t>
    </r>
  </si>
  <si>
    <r>
      <rPr>
        <b/>
        <sz val="10"/>
        <rFont val="Arial Narrow"/>
        <family val="2"/>
      </rPr>
      <t xml:space="preserve">PNN YAIGOJÉ APAPORIS: </t>
    </r>
    <r>
      <rPr>
        <sz val="10"/>
        <rFont val="Arial Narrow"/>
        <family val="2"/>
      </rPr>
      <t xml:space="preserve">Para este cuatrimestre el área logra las siguientes acciones:
i) En reunión de equipo del AP, con profesionales, operarios se realiza un ejercicio de análisis de contexto de la situación de RP, los operarios estuvieron en la sede de Pedrera y vía virtual se realizó este espacio. ii) Se logro realizar el Comité de equipo del AP, el cual se realizó en la pedrera de forma física, donde se logró socializar el Plan de Contingencia de Riesgo Público del PNN YAP a través de un conversatorio esto permitió reforzar la apropiación del tema y el plan, se ratificó la importancia, los aspectos relevantes a trabajar y se actualizó el contexto. 
1.Reunión equipo_PlaneaciónMayo_20210513
2.Preentacion RP PNN YAP mayo-equipo
3.Acta  Comite Local _julio 2021
4.conversatorio socialización PCRP-PNN YAP 09-07-2021, 
5.Lista asietencia Socializaciòn PCRP al equipo PNN Yaigojè Apaporis jul 2021, 
6.presnta socialización PCRP PNN YAP.
</t>
    </r>
  </si>
  <si>
    <r>
      <rPr>
        <b/>
        <sz val="10"/>
        <rFont val="Arial Narrow"/>
        <family val="2"/>
      </rPr>
      <t>DTAM - PNN ALTO FRAGUA:</t>
    </r>
    <r>
      <rPr>
        <sz val="10"/>
        <rFont val="Arial Narrow"/>
        <family val="2"/>
      </rPr>
      <t xml:space="preserve"> Se realizó el seguimiento de implementaciones a 4 acuerdos fortalecidos en la vigencia 2020 suscritos en los años 2016 (1) y 2017 (3), así mismo, se realizó seguimiento a las implementaciones de un acuerdo suscrito 2019. Seguimiento Apostol Ramirez 21.07.2021.
Seguimiento Disney Buitrago 13.05.2021.
Seguimiento implementaciones Willintong Guenis 27.05.2021.
Seguimiento Rigoberto Orjuela Gomez 12.05.2021.
Seguimiento Zulein Aldana 13.05.2021.</t>
    </r>
  </si>
  <si>
    <r>
      <rPr>
        <b/>
        <sz val="10"/>
        <rFont val="Arial Narrow"/>
        <family val="2"/>
      </rPr>
      <t>DTAM - PNN Amacayacu:</t>
    </r>
    <r>
      <rPr>
        <sz val="10"/>
        <rFont val="Arial Narrow"/>
        <family val="2"/>
      </rPr>
      <t xml:space="preserve"> Durante el segundo cuatrimestre, se avanzó en la definición de planes de trabajo junto con cronograma para los convenios, sin embargo cambió la directriz de PNNC para celebrar convenios con Cabildos y esto ha llevado a replantear el convenio y volver a reunir a las autoridades de las comunidades, esto se muestra en archivos iniciales de Estudios Previos convenios interadministratico y luego acta para celebrar un solo convenio. Se destaca que por primera vez se llevaron a cabo de manera virtual los comités coordinadores de los dos acuerdos politicos de compromisos, el día 27 en la mañana para la comunidad de Mocagua y para la comunidad de San Martin en la tarde. Se realizaron reuniones para ajustar planes quinquenales con apoyo del profesional DTAM EEM. En cuanto al plan de Trabajo EEM se avanza en lo programado pese a las dificultades de No contar con los insumos de apoyo como combustible, aseo, raciones, papeleria, tiquetes fluviales que son parte indispnesable de los recursos con los cuales trbaja el equipo del PNN AMACAYACU. anexos: Anexo Anexo 1:INF-PAA-EEM_TRIMESTRE II
Anexo 2:PLAN ACCION QUINQUENAL SAN MARTIN_VF rev RP
Anexo 3 : Reunion planeación MG+PNNA
Anexo 4:EP Convenio San Martin implementar acuerdo politico-REV JV 10 JUN2021 (1)
Anexo 4.1:2021_06_22_Plan_de_Trabajo_Propuesto_Convenio_San_Martin
Anexo 5:2021_06-30_EP_Convenio_Mocagua_Proy_Restauracion_PNNAMA
Anexo 5.1:2021_06_22_Plan_de_Trabajo_Propuesto_Convenio_Mocagua
Anexo 6:Acta San Martin 1_comite coordinador APV
Anexo 7:Acta Mocagua 1_comite coordinador APV
Anexo 8: Acta MG SM un solo convenio interadministrativo</t>
    </r>
  </si>
  <si>
    <r>
      <rPr>
        <b/>
        <sz val="10"/>
        <rFont val="Arial Narrow"/>
        <family val="2"/>
      </rPr>
      <t>DTAM - PNN Churumbelos</t>
    </r>
    <r>
      <rPr>
        <sz val="10"/>
        <rFont val="Arial Narrow"/>
        <family val="2"/>
      </rPr>
      <t>: Se avanzó en un nuevo acercamiento con uno de los ocupantes del PNN SCHAW en ruta vereda San Isidro Municipio de Piamonte-Cauca, quien está interesado en avanzar en firma de acuerdo REP. (Anexo 1. Reunión Ocupante San Isidro)
Con oficio 20215180002921 de junio 21 de 2021 se solicita a DGCSI infortmación sobre implememehtracion de PNIS en PNNSCHAW ( Anexo 2. 120215180002921_Solicitud información PNIS)
Durante el cuatrimestre se realizaron visitas a de campo a los predios de las dos familias que firmaorn Acuerdos de REP Señor Nixon Calderón en la vereda San Jorge del Municipio de Piamonte, Cauca, señor Ignacio López en Puerto Guzman, Putumayo  en el Marco de los Acuerdos de REP entre Sistema de Parques Nacionales Naturales (PNN SCHAW) y los restaruradores con la finalidad de hacer seguimiento a los proyectos productivos, jornadas de sensibilización y formulación de iniciativas productivas ambientalmente sostenibles  Ver: Anexo 3. ACTA REUNION NIXON CALDERON. 13-MAY-21 (1), Anexo 4. ACTA REUNION NIXON CALDERON. 03-06-21 (1), Anexo 5ACTA~1, Anexo 6 RELA~1, Anexo 7 ACTA REUNION NIXON CALDERON. 13-MAY-21 (1), Anexo 8 ACT~1, Anexo 9 ACT~1, Anexo 10 ACT~1</t>
    </r>
  </si>
  <si>
    <r>
      <rPr>
        <b/>
        <sz val="10"/>
        <rFont val="Arial Narrow"/>
        <family val="2"/>
      </rPr>
      <t>DTAM - PNN Churumbelos:</t>
    </r>
    <r>
      <rPr>
        <sz val="10"/>
        <rFont val="Arial Narrow"/>
        <family val="2"/>
      </rPr>
      <t xml:space="preserve"> Con memorando  20215180009073 de junio 26 de 2021 se envia informe de avances de implementación de estrategia para atender situacion de UOT  Anexo 1.memorando  20215180009073 de junio 26 de 202 y Anexo 2 INFORME SEMESTRAL GESTIÓN UOT)</t>
    </r>
  </si>
  <si>
    <r>
      <rPr>
        <b/>
        <sz val="10"/>
        <rFont val="Arial Narrow"/>
        <family val="2"/>
      </rPr>
      <t xml:space="preserve">DTAM - PNN YAIGOJÉ: </t>
    </r>
    <r>
      <rPr>
        <sz val="10"/>
        <rFont val="Arial Narrow"/>
        <family val="2"/>
      </rPr>
      <t>El área protegida en este cuatrimestre logro realizar las siguientes acciones:
i) Se realizo reunión de equipo de coordinación que es una de las instancias de coordinación del área protegida, donde se logro dar a conocer la situación actual institucional (cambios de personal a nivel de PNN), actualidad en el territorio, estado de avance de la gestión del AP, avances dificultades formalización convenio, se realizó un ajuste a la propuesta de plan de acción (plan de trabajo) del convenio donde se priorizaron acciones conjuntas vitales para la coordinación y gestión conjunta, se socializó avance ruta proyecto amazonia verde. Se proyectó realización del Comité Directivo para Octubre. ii) el equipo de coordinación envió comunicado al Director General en torno a la necesidad de realizar el Comité Directivo de gestión REM y formalización del convenio interadministrativo que son vitales para la implementación REM vigencia 2021. iii)Se realizó Comité de equipo del AP, donde se dio a conocer situación actual de PNN, análisis gestión, dificultades, retos de la gestión del parque, se analizó el tema de manejo de infraestructura-equipos, se realizó programación recorridos PVC, este espacio se realizó en la sede de Pedrera y de manera presencial. 
Evidencias: Anexo 1 Acta Equipo de Coordinación_junio 20210630(1)
Anexo 2 Carta Director General
Anexo 3 Acta  Comite Local _julio 2021</t>
    </r>
  </si>
  <si>
    <r>
      <rPr>
        <b/>
        <sz val="10"/>
        <rFont val="Arial Narrow"/>
        <family val="2"/>
      </rPr>
      <t>DTAM-SFPM ORITO:</t>
    </r>
    <r>
      <rPr>
        <sz val="10"/>
        <rFont val="Arial Narrow"/>
        <family val="2"/>
      </rPr>
      <t xml:space="preserve"> Se Realizaron los ajustes y se remitió a la  DTAM a acuerdo de relacionamiento y  se encuentra en trámite para la revisión por parte de la OAJ de Nivel Central el acuerdo de voluntades con las autoridades tradicionales de los resguardos Afilador y Yarinal del Pueblo Cofan, con el fin de tener el aval para la firma por parte de la DTAM y las Autoridades Tradicionales Cofan.
•        Se realizo reunión en apoyo a la formulación del reglamento interno del resguardo Alto Orito, en cual se realizó la reunión para realizar el Pilar 3 Territorio
•        Se realizo reunión en apoyo a la formulación del reglamento del Resguardo interno Alto Orito, en cual se realizó la parte Educación.
•        Se cuenta con una aplicación preliminar para recolectar la información cultural en do se va realizar la Restauración cultural en CYberTrecaker
Anexo 1.  Revisión de Formato para recolección de Inf Cultural
Anexo 2.  Reunión reglamento interno Alto Orito- Educación
Anexo 3. Restauración Cultural.MDB
Anexo 4. Informe trimestral  EEM Abril-Junio</t>
    </r>
  </si>
  <si>
    <r>
      <rPr>
        <b/>
        <sz val="10"/>
        <rFont val="Arial Narrow"/>
        <family val="2"/>
      </rPr>
      <t>DTAM - PNN YAIGOJÉ:</t>
    </r>
    <r>
      <rPr>
        <sz val="10"/>
        <rFont val="Arial Narrow"/>
        <family val="2"/>
      </rPr>
      <t xml:space="preserve"> Se realizó reunión de equipo de coordinación que es una de las instancias de coordinación del área protegida, donde se logro dar a conocer la situación actual institucional (cambios de personal a nivel de PNN), actualidad en el territorio, estado de avance de la gestión del AP, avances dificultades formalización convenio, se realizó un ajuste a la propuesta de plan de acción (plan de trabajo) del convenio donde se priorizaron acciones conjuntas vitales para la coordinación y gestión conjunta, se socializó avance ruta proyecto amazonia verde. Se proyectó realización del Comité Directivo para Octubre. ii)el equipo de coordinación envió comunicado al Director General en torno a la necesidad de realizar el Comité Directivo de gestión REM y formalización del convenio interadministrativo que son vitales para la implementación REM vigencia 2021. iii) Se realizó Comité de equipo del AP, donde se dio a conocer situación actual de PNN, análisis gestión, dificultades, retos de la gestión del parque, se analizó el tema de manejo de infraestructura-equipos, se realizó programación recorridos PVC, este espacio se realizó en la sede de Pedrera y de manera presencial.
Anexo 1 Acta Equipo de Coordinación_junio 20210630(1), Anexo 2 Comunicado al Director General, Anexo 3 Acta  Comite Local _julio 2021 </t>
    </r>
  </si>
  <si>
    <r>
      <rPr>
        <b/>
        <sz val="10"/>
        <rFont val="Arial Narrow"/>
        <family val="2"/>
      </rPr>
      <t>DTAM - PNN RÍO PURÉ</t>
    </r>
    <r>
      <rPr>
        <sz val="10"/>
        <rFont val="Arial Narrow"/>
        <family val="2"/>
      </rPr>
      <t>: Con la intención de fortalecer los procesos de relacionamiento con comunidades durante el período del presente reporte se llevaron a cabo varios espacios entre la DTAM y RPU para avanzar en el mecanismo que formalice la coordinación con el Resguardo Curare. Por otra parte para finales de agosto el equipo del AP estará particpando de la sesión XXXV de la MPCI, especificamente en la mesa de territoerio y medio ambiente, en donde se espera avanzar conjuntamente en los compormisos asumidos en espacios anteriores. Por último y como parte de la implemntacion del Plan de Trabajo con Curare y Manacaro, para finales de mayo se facilita la reunión entre PANI y AIPEA con particpacion de Cahuinari y Río Puré, para el seguimiento a los acuerdos en la franja Bernardo Manacaro
ANEXO 5. ACTA  AVANCES ACUERDO POLÍTICO VOLUNTADES RPU-CURARE
ANEXO 6. PRESENTACIÓN PROP. APV CURARE-PNNRPUpdf
ANEXO 7. INVITACIÓN I SESIÓN MPCI 2021
ANEXO 8.  ACTA REUNIÓN PANI-AIPEA-PNN</t>
    </r>
  </si>
  <si>
    <r>
      <rPr>
        <b/>
        <sz val="10"/>
        <rFont val="Arial Narrow"/>
        <family val="2"/>
      </rPr>
      <t>DTAM-PNN Cahuinarí:</t>
    </r>
    <r>
      <rPr>
        <sz val="10"/>
        <rFont val="Arial Narrow"/>
        <family val="2"/>
      </rPr>
      <t xml:space="preserve"> Durante el segundo trimestre de 2021 se adelantaron capacitaciones y acompañamiento por parte de la DTAM y del Nivel Central en el proceso de ajuste al Plan de Emergencias y Contingencia de Desastres Naturales y Socioculturales; en el fortalecimiento de capacidades administrativas, en manejo de equipos GPS para la nueva versión de la plataforma Psico smart, se participó en la socialización de las nuevas directrices del nivel central en lo relacionado con la presentación de los convenios, se adelantaron socializaciones con la participación de la DTAM y la Universidad del Rosario para revisar propuesta de convenio para la realización de diplomados, se ha adelantado capacitaciones y seguimiento a la propuesta Red Parques proyecto IAPA. Adicional se adelantaron reuniones de presentación de jefaturas y del parque con la nueva dirección territorial, y capacitaciones y encuentros de socialización con la DTAM, el Nivel Central y representantes del programa DLS-UE en temas relacionados con desarrollo comercial, la nueva política de turismo sostenible y aspectos de tipo administrativo. Para evidenciar la gestión se adjuntan los siguientes soportes:
Anexo 1 Asistencia_Revison_PECDN_PNNCAH-28_06_2021.
Anexo 2 ACTA REUNION EQUIPO PNN CAHUINARÍ CON EL DIRECTOR TERRITORIAL
Anexo 3 Lista asistencia - Socialización Política de Turismo Sostenible - 07052021
Anexo 4 Lista de asistencia Reunion DTAM COM</t>
    </r>
  </si>
  <si>
    <r>
      <t xml:space="preserve">DIRECCIÓN  TERRITORIAL ANDES OCCIDENTALES - PNN Selva de Florencia: </t>
    </r>
    <r>
      <rPr>
        <sz val="10"/>
        <rFont val="Arial Narrow"/>
        <family val="2"/>
      </rPr>
      <t xml:space="preserve">Se realiza informe de las actividades realizadas durante el II trimestre de 2021 (Anexo_1_Informe Implementación PECDN.Trimestre II-2021 Final). Se realiza socialización del PEC al equipo del AP durante Comité técnico local (Anexo_2_Acta Comite Local Junio del 2021_PEC). </t>
    </r>
  </si>
  <si>
    <r>
      <rPr>
        <b/>
        <sz val="10"/>
        <rFont val="Arial Narrow"/>
        <family val="2"/>
      </rPr>
      <t>PNN Tatama:</t>
    </r>
    <r>
      <rPr>
        <sz val="10"/>
        <rFont val="Arial Narrow"/>
        <family val="2"/>
      </rPr>
      <t xml:space="preserve"> Durante el período correspondientede mayo a julio, los avances se pueden evidenciar en el informe de investigaciones presentados para el informe de gestión, el cual presenta el estado de las investigaciones del AP a la fecha.
Además, el documento de Portafolio de investigaciones se realizaron todos los ajustes recomendados por la SGM.
El Programa de monitoreo no se ha podido avanzar debido a la situacion de pandemia y orden público.
Anexos:
INVESTIGACIONES (Anexo2.Fto.InfoInvestigación_PNN_TATAMA_junio_2021, Porafolio_Inv_Tatama_13_julio_2021)
MONITOREO: (Aplazamiento_taller_oso_santuario- Coordinación_WCS_Bangsia)
print reporte PAA y validación PNN Tatamá.</t>
    </r>
  </si>
  <si>
    <r>
      <rPr>
        <b/>
        <sz val="10"/>
        <rFont val="Arial Narrow"/>
        <family val="2"/>
      </rPr>
      <t>DTAO</t>
    </r>
    <r>
      <rPr>
        <sz val="10"/>
        <rFont val="Arial Narrow"/>
        <family val="2"/>
      </rPr>
      <t xml:space="preserve">:6/8/2021
</t>
    </r>
    <r>
      <rPr>
        <b/>
        <sz val="10"/>
        <rFont val="Arial Narrow"/>
        <family val="2"/>
      </rPr>
      <t>DTOR:</t>
    </r>
    <r>
      <rPr>
        <sz val="10"/>
        <rFont val="Arial Narrow"/>
        <family val="2"/>
      </rPr>
      <t xml:space="preserve"> 11/08/2021
</t>
    </r>
    <r>
      <rPr>
        <b/>
        <sz val="10"/>
        <rFont val="Arial Narrow"/>
        <family val="2"/>
      </rPr>
      <t>DTCA</t>
    </r>
    <r>
      <rPr>
        <sz val="10"/>
        <rFont val="Arial Narrow"/>
        <family val="2"/>
      </rPr>
      <t xml:space="preserve">: 9/08/2021
</t>
    </r>
    <r>
      <rPr>
        <b/>
        <sz val="10"/>
        <rFont val="Arial Narrow"/>
        <family val="2"/>
      </rPr>
      <t>DTPA</t>
    </r>
    <r>
      <rPr>
        <sz val="10"/>
        <rFont val="Arial Narrow"/>
        <family val="2"/>
      </rPr>
      <t xml:space="preserve">: 12/08/2021 
</t>
    </r>
    <r>
      <rPr>
        <b/>
        <sz val="10"/>
        <rFont val="Arial Narrow"/>
        <family val="2"/>
      </rPr>
      <t xml:space="preserve">DTAM: </t>
    </r>
    <r>
      <rPr>
        <sz val="10"/>
        <rFont val="Arial Narrow"/>
        <family val="2"/>
      </rPr>
      <t xml:space="preserve">11/08/2021 
</t>
    </r>
    <r>
      <rPr>
        <b/>
        <sz val="10"/>
        <rFont val="Arial Narrow"/>
        <family val="2"/>
      </rPr>
      <t xml:space="preserve">DTAN: </t>
    </r>
    <r>
      <rPr>
        <sz val="10"/>
        <rFont val="Arial Narrow"/>
        <family val="2"/>
      </rPr>
      <t xml:space="preserve">11/08/2021
</t>
    </r>
    <r>
      <rPr>
        <b/>
        <sz val="10"/>
        <rFont val="Arial Narrow"/>
        <family val="2"/>
      </rPr>
      <t xml:space="preserve">GTEA: </t>
    </r>
    <r>
      <rPr>
        <sz val="10"/>
        <rFont val="Arial Narrow"/>
        <family val="2"/>
      </rPr>
      <t>11/08/2021</t>
    </r>
  </si>
  <si>
    <r>
      <rPr>
        <b/>
        <sz val="10"/>
        <rFont val="Arial Narrow"/>
        <family val="2"/>
      </rPr>
      <t>DTAO</t>
    </r>
    <r>
      <rPr>
        <sz val="10"/>
        <rFont val="Arial Narrow"/>
        <family val="2"/>
      </rPr>
      <t xml:space="preserve">:En este periodo la DTAO resolvió de fondo cuatro (04) procesos sancionatorio ambientales, en uno de ellos se exoneró de responsabilidad al investigado y en los otros tres se le impuso sanción de trabajo comunitario a los infractores.  Se anexa como evidencia copia de las resoluciones por medio de las cuales se determinó la responsabilidad y copia.
Anexo1.120216000000865_00002-DETERMINACION DE RESPONSABILIDAD-MIGUEL CERON Y OTRA-017-2016-firmada Anexo 2.120216000000875_00002-DTERMINACION DE RESPONSABILIDAD-MIGUEL CERON-023-2016-FIRMADA
Anexo 3.120216000000885_00002-DETERMINACION DE RESPOSABILIDAD-MIGUEL CASTILLO-008-2018-FIRMADA
Anexo 4. 120216000000895-DETERMINACION DE RESPONSABILIDAD-MIGUEL CERON-021-2012-FIRMADA
Anexo 5.PANTALLAZO ENVIO RESOLUCIONES POR ORFEO A LAS AP.
</t>
    </r>
    <r>
      <rPr>
        <b/>
        <sz val="10"/>
        <rFont val="Arial Narrow"/>
        <family val="2"/>
      </rPr>
      <t>DTOR:</t>
    </r>
    <r>
      <rPr>
        <sz val="10"/>
        <rFont val="Arial Narrow"/>
        <family val="2"/>
      </rPr>
      <t xml:space="preserve"> Se asignó al equipo jurídico de la Dirección Territorial Orinoquia 22 procesos sancionatorios para surtir actuaciones en la instancia correspondiente mediante Autos. (Anexos organizados por los meses de Mayo, Junio y Julio, cada carpeta contiene el AUTO generado y el historio de trazabilidad del Gestor Orfeo. 
Anexo carpeta: Anexo_1_DTOR_MAYO_2021, Anexo_2_DTOR_JUNIO_2021, Anexo_3_DTOR_JULIO_2021.
</t>
    </r>
    <r>
      <rPr>
        <b/>
        <sz val="10"/>
        <rFont val="Arial Narrow"/>
        <family val="2"/>
      </rPr>
      <t xml:space="preserve"> DTCA</t>
    </r>
    <r>
      <rPr>
        <sz val="10"/>
        <rFont val="Arial Narrow"/>
        <family val="2"/>
      </rPr>
      <t xml:space="preserve">: Mediante el SGD ORFEO se cumple con la asignación de los procesos por parte del director territorial al abogado coordinador del equipo de apoyo jurídico en la Dirección Territorial Caribe, la Dra Ibeth Mora para surtir las actuaciones correspondientes en el marco de los procesos sancionatorios. Se reporta la gestión del período correspondiente en la  Evidencia:  anexo 1. Reporte de ORFEO del Director Territorial
Adicionalmente, se adjuntan evidencias de la trazabilidad de correos electrónicos en los que se remite a  Vo. Bo. por parte de la Directora en los actos administrativos que resuelven de fondo los Procesos Sancionatorios y la firma de los mismos en el segundo cuatrimestre de la vigencia.  se anexa como evidencia: 
ANEXO 1- RESOLUCION 070 DEL 21 DE JUNIO DE 2021.pdf (733 K)
ANEXO 2- AUTO 345 DEL 12 DE MAYO DE 2021.pdf (2055 K)
ANEXO 3- AUTO 426 DEL 11 DE JUNIO DE 2021.pdf (812 K)
ANEXO 4. RESOLUCION 091 DEL 12 DE JULIO DE 2021.pdf (857 K)
ANEXO 5.Reslución No. 103 del 30 de julio de 2021 y su trazabilidad.pdf (711 K)
ANEXO 6. Resolución 063 de 2021 y trazabilidad.pdf (295 K)
ANEXO 7. Resolución No. 62 de mayo de 2021 y su trazabilidad.pdf (580 K)
ANEXO 8.RESOLUCIÓN NO. 102 DE 2021 Y TRAZABILIDAD.pdf (1563 K)
ANEXO 9- Evidencia por correo electronico- auto de archivo.pdf (237 K)
ANEXO 10. evidencia por correo electronico y Resolución 090.pdf (757 K)
ANEXO 11. Riesgo -Evidencia por correo electronico- Auto de archivo 434.pdf (210 K)
</t>
    </r>
    <r>
      <rPr>
        <b/>
        <sz val="10"/>
        <rFont val="Arial Narrow"/>
        <family val="2"/>
      </rPr>
      <t>DTPA:</t>
    </r>
    <r>
      <rPr>
        <sz val="10"/>
        <rFont val="Arial Narrow"/>
        <family val="2"/>
      </rPr>
      <t xml:space="preserve"> Se anexa reporte  del pantallazo orfeo  dando cumplimiento a la acción de control. Evidencia: Historico_ORFEO.
Se han generado autos de inicio de procesos sancionatorios que cuenta con el visto bueno físico del director en  los Autos de inicio de proceso sancionatorio.Evidencia:
Anexos: Anexo 1. Auto 062 de 25 de mayo de 2021.Apertura de investigación.pdf y Anexo 2. Auto 083 de 24 de junio de  2021. Apertura de Investigación.pdf. 
</t>
    </r>
    <r>
      <rPr>
        <b/>
        <sz val="10"/>
        <rFont val="Arial Narrow"/>
        <family val="2"/>
      </rPr>
      <t xml:space="preserve">DTAM:  </t>
    </r>
    <r>
      <rPr>
        <sz val="10"/>
        <rFont val="Arial Narrow"/>
        <family val="2"/>
      </rPr>
      <t xml:space="preserve">Se adjunta reporte de la Dirección Territorial Amazonía, de lo actuado desde el mes de mayo a agosto de 2021. Anexo 1 transacción orfeo DTAM
</t>
    </r>
    <r>
      <rPr>
        <b/>
        <sz val="10"/>
        <rFont val="Arial Narrow"/>
        <family val="2"/>
      </rPr>
      <t>DTAN:</t>
    </r>
    <r>
      <rPr>
        <sz val="10"/>
        <rFont val="Arial Narrow"/>
        <family val="2"/>
      </rPr>
      <t xml:space="preserve"> 1. Auto de archivo de indagación preliminar número 007 de fecha 18 Diciembre de 2020 del expediente DTAN-JUR-16.4- 003 - 2020- Iguaque, el cual fue notificado/ publicado en el segundo trimestre del 2021. Anexo 1 AUTO 001 DE 2021 FIRMADO.pdf
2. Auto número 001 de fecha 7 Mayo de 2021 el cual corrige un error formal del Auto de archivo de indagación preliminar número 001 de 2020. Anexo 2 AUTO 002 DE FECHA 10 MAYO DE 2021 INDAGACION PRELIMINAR DEL EXPEDIENTE DTAN - JUR - 16.4 - 001 - 2021 - SFF IGUAQUE.pdf
3. Auto número 002 de fecha 10 Mayo de 2021 que ordena la apertura de indagación preliminar contra el presunto infractor RUDENCIO PINEDA IBAGUE mayor de edad identificado con cédula de ciudadanía número 7.127.249 expedida en Villa de Leyva y nace el expediente DTAN-JUR-16.4- 001 - 2021- Iguaque. Anexo 3. Auto Archivo Indagacion Preliminar DTAN-JUR-16.4-003-2020 IGUAQUE OK (1).pdf
</t>
    </r>
    <r>
      <rPr>
        <b/>
        <sz val="10"/>
        <rFont val="Arial Narrow"/>
        <family val="2"/>
      </rPr>
      <t>GTEA</t>
    </r>
    <r>
      <rPr>
        <sz val="10"/>
        <rFont val="Arial Narrow"/>
        <family val="2"/>
      </rPr>
      <t>: Se anexa reporte del coordinador del GTEA. Evidencia: Anexo 1. Correos electrónicos y Anexo 2. Anexo.  Reporte ORFEO COORDINACION GTEA. SANCIONATORIOS.</t>
    </r>
  </si>
  <si>
    <r>
      <rPr>
        <b/>
        <sz val="10"/>
        <rFont val="Arial Narrow"/>
        <family val="2"/>
      </rPr>
      <t>PNN EL TUPARRO</t>
    </r>
    <r>
      <rPr>
        <sz val="10"/>
        <rFont val="Arial Narrow"/>
        <family val="2"/>
      </rPr>
      <t>: 33,33%</t>
    </r>
  </si>
  <si>
    <t>La actividad se tiene programada realizar una vez se publique el procedimiento de conflicto de intereses.</t>
  </si>
  <si>
    <t>GCEA: 20/08/21</t>
  </si>
  <si>
    <t>GCEA:67%</t>
  </si>
  <si>
    <t>GCEA: 22%</t>
  </si>
  <si>
    <t>GCEA:22%</t>
  </si>
  <si>
    <t>GCEA:23%</t>
  </si>
  <si>
    <t>GCEA:0%</t>
  </si>
  <si>
    <r>
      <rPr>
        <b/>
        <sz val="10"/>
        <rFont val="Arial Narrow"/>
        <family val="2"/>
      </rPr>
      <t>OAJ:</t>
    </r>
    <r>
      <rPr>
        <sz val="10"/>
        <rFont val="Arial Narrow"/>
        <family val="2"/>
      </rPr>
      <t xml:space="preserve"> 41,5%</t>
    </r>
  </si>
  <si>
    <r>
      <t xml:space="preserve">La OAJ realizó seguimiento al cumplimiento de las gestiones para  la diligencia de los asuntos asignados, a través de reuniones mensuales, de la siguiente forma: 4 actas de reunión de seguimiento de asuntos pendientes  (evidencia en  4 archivos)
Acta de reunión de equipo Abril, Acta de reunión de equipo mayo, Acta de reunión de equipo junio,  Acta de reunión de equipo julio.                                                              </t>
    </r>
    <r>
      <rPr>
        <b/>
        <sz val="10"/>
        <rFont val="Arial Narrow"/>
        <family val="2"/>
      </rPr>
      <t xml:space="preserve">Nota: </t>
    </r>
    <r>
      <rPr>
        <sz val="10"/>
        <rFont val="Arial Narrow"/>
        <family val="2"/>
      </rPr>
      <t>La diferencia procentual de avance en cada una de las acciones que comprenden el Riesgo 9, está relacionada con que para el primer cuatrimestre de 2021, este, solo contaba con una acción.</t>
    </r>
  </si>
  <si>
    <r>
      <rPr>
        <b/>
        <sz val="10"/>
        <rFont val="Arial Narrow"/>
        <family val="2"/>
      </rPr>
      <t>OAJ:</t>
    </r>
    <r>
      <rPr>
        <sz val="10"/>
        <rFont val="Arial Narrow"/>
        <family val="2"/>
      </rPr>
      <t xml:space="preserve"> 25%</t>
    </r>
  </si>
  <si>
    <t>OAJ en el seguimiento a las acciones judiciales, generó la Matriz de seguimiento para los meses de junio y julio de 2021 (evidencia en 2 archivos) Seguimiento EKogui Junio, Seguimiento EKogui Julio</t>
  </si>
  <si>
    <t>El procedimiento de conflicto de intereses, aún no ha sido adoptado en la entidad</t>
  </si>
  <si>
    <r>
      <rPr>
        <b/>
        <sz val="10"/>
        <rFont val="Arial Narrow"/>
        <family val="2"/>
      </rPr>
      <t>OCDI</t>
    </r>
    <r>
      <rPr>
        <sz val="10"/>
        <rFont val="Arial Narrow"/>
        <family val="2"/>
      </rPr>
      <t xml:space="preserve"> Se revisó diariamente el estado de los expedientes y priorizó el impulso de los siguientes Expedientes 782-2018, 784-2018, 811-2019, 820-2019, 849-2020, 891-2020, 800-2019, 851-2019, 860-2020, 892-2020, 865-2020, 872-2020, 855-2019, 907-2021, 873-2020, 896-2020, 883-2020, 897-2020, 895-2020, 868-2020, 882-2020, 889-2020, 885-2020, 901-2021, 908-2021, 900-2021, 870-2020, 555-2015, 893-2020, 898-2020, 871-2020, 866-2020, 869-2020, 875-2020, 867-2020, 874-2020, 858-2020, 894-2020, 857-2020, 861-2020, 876-2020, 877-2020, 563-2015, 909-2021, 526-2015, 864-2020, 878-2020, 848-2019, 563-2015, 910-2021, 575-2015, 627-2016, 741-2018, 915-2021, 887-2020, 910-2021, 908-2021, 911-2021, 899-2021, 912-2021, 913-2021, 914-2021, 571-2015, 720-2017, 804-2019, 833-2019, 718-2017, 734-2017, 537-2015, 836-2021, 731-2017, 680-2017, 684-2017, 676-2017, 903-2021, 617-2016, 623-2016, 587-2015, 604-2016, 736-2017, 588-2015, 741-2018, 593-2016, 696-2017,, 655-2016, 729-2017, 654-2016, 804-2019, 833-2019, 718-2017, 720-2017, 734-2017, 743-2017, 740-2018, 686-2017, 678-2017,, 665-2017, 679-2017, 682-2017, 731-2017, 756-2018, 918-2021, 917-2021, 836-2019, 750-2018, 729-2017, 743-2018, 919-2021
633-2016, 637-2016, 638-2016, 645-2016, 707-2017, 689-2017, 702-2017, 706-2017, 704-2017, 740-2018, 665-2017, 679-2017
587-2015, 756-2018, 649-2016, 627-2016, 682-2017, 920-21, 673-2017, 506-2014, 658-2016, 750-2018, 921-2021, 650-2016, 651-2016, 657-2016, 537-2015, 801-2019, 633-2016, 645-2016, 653-2016, 638-2016, 755-2018, 764-2018, 637-2016, 859-2019, 736-2017, 681-2017, 801-2019, 768-2018, 707-2017, 923-2021, 922-2021, 924-2021, 793-2019, 859-2020, 805-2019, 751-2018, 506-2014, 806-2019, 805-2019, 649-2016, 768-2018, 808-2019, 806-2019 y 702-2017, en razòn al vencimiento de la etapa. Iniciando con una base de datos de 204 proceso disciplinario activos, y para el 23 de agosto de 2021, con la priorizaciòn indicada, se depurò la base de datos, contando a la fecha con 124 expedientes, incluidas las 17 quejas o informes allegadas durante este cuatrimestre y que hubo lugar a iniciar acciòn disciplinaria, para un total de 143 procesos activos.  Ver anexo "CERTIFICACIÒN REVISIÒN BASE DE DATOS MAYO A AGOSTOS 2021 FIRMADA"
</t>
    </r>
  </si>
  <si>
    <r>
      <t xml:space="preserve">OCID: </t>
    </r>
    <r>
      <rPr>
        <sz val="10"/>
        <rFont val="Arial Narrow"/>
        <family val="2"/>
      </rPr>
      <t>De acuerdo con la expediciòn de actos administrativos que ordenaron apertura de investigaciòn e indagciòn preliminar, se practicaron pruebas documentales en los Expedientes Nos. 784-2018, 811-2019, 820-2019, 849-2020, 851-2019, 865-2020, 855-2019, 873-2020, 897-2020, 882-2020, 889-2020, 885-2020, 901-2021, 908-2021, 900-2021, 870-2020,, 893-2020, 871-2020, 858-2020, 857-2020, 861-2020, 865-2020, 909-2021, 848-2019, 910-2021, 915-2021, 887-2020, 910-2021, 908-2021, 911-2021, 912-2021, 913-2021, 914-2021, 916-2021, 918-2021, 917-2021, 593-2015, 922-2021 , 924-2021 Y 925-2021</t>
    </r>
    <r>
      <rPr>
        <b/>
        <sz val="10"/>
        <rFont val="Arial Narrow"/>
        <family val="2"/>
      </rPr>
      <t xml:space="preserve">, </t>
    </r>
    <r>
      <rPr>
        <sz val="10"/>
        <rFont val="Arial Narrow"/>
        <family val="2"/>
      </rPr>
      <t xml:space="preserve">para un total de 190 pruebas documentales practicadas, conforme se desprende de la estaditica descargada del Sistema de Gestiòn documental orfeo. 
Y se llevaron a cabo 5 versiones libres y espontaneas y 3 testimonios, dentro de los expedientes Nos. 728-2018, 848-2019 y 756-2017.
Ver anexos: "ESTADISTICAS ORFEO ABRIL A JUNIO 20211" y "MATRIZ PRUEBAS Y DILIGENCIAS MAYO A AGOSTOS 2021". </t>
    </r>
  </si>
  <si>
    <r>
      <t xml:space="preserve">OCID: </t>
    </r>
    <r>
      <rPr>
        <sz val="10"/>
        <rFont val="Arial Narrow"/>
        <family val="2"/>
      </rPr>
      <t>Profirio 203 Actos administrativos, con los cuales evaluò los expedientes priorizados, al igual que dio impulso a otros expedientes activos.
Ver anexo "AUTOS MAYO A AGOSTO 2021"</t>
    </r>
  </si>
  <si>
    <r>
      <rPr>
        <b/>
        <sz val="10"/>
        <rFont val="Arial Narrow"/>
        <family val="2"/>
      </rPr>
      <t xml:space="preserve">OCID: </t>
    </r>
    <r>
      <rPr>
        <sz val="10"/>
        <rFont val="Arial Narrow"/>
        <family val="2"/>
      </rPr>
      <t>Como acción preventiva de la falta disciplinaria, la Oficina de Control Disciplinario Interno adelantó 3 Campañas de sensibilización: 
1. 24/05/2021 - Conflicto de intereses como riesgo de corrupción
2. 28/05/2021 - Imparcialidad con la que se debe prestar el servicio en la entidad. 
3. 23/06/2021 - Las conductas que constituyen falta disciplinaria de conformidad con lo establecido en la Ley 734 de 2002
4. 30/06/2021 - La confrontación entre el deber público y el interés particular, estableciéndose así el conflicto de intereses.
5, 27/07/2021 - Las conductas el conflicto de intereses, deben ser informados a la linea de transparencia 
6, 29/07/2021 - El deber de hacer uso de bienes e informaciòn de forma adecuada. mateniendo la debida revserva de acuerdo a lo establecido en la ley.  
Ver anexos:  "FRASE 30 DE JUNIO 2021",  "FRASE 28 MAYO DE 2021", "FRASE 24 DE MAYO 2021" y "FRASE 23 JUNIO 2021", "FRASE 27 DE JULIO 2021", "FRASE 29 DE JULIO 2021)</t>
    </r>
  </si>
  <si>
    <t>La OAJ realizó seguimiento al cumplimiento de aportes de insumos técnicos para la elaboración de los productos jurídicos mediante el diligenciamiento de las bases de datos que posee de la siguiente forma: 
*Anexo 1 Base de datos procesos coactivos: Gestión coactiva en 1 alegato de conclusión, 2 contestaciones de demanda de nulidad, 2 presentaciones de ficha de conciliación en Comité de Conciliación, elaboración de 2 conceptos, 7 revisiones de procesos de cobro coactivo para la presentación de informes, 5 contestaciones de acciones de tutela, 3 resoluciones de mandamientos ejecutivos de pago, 5 estudios de viabilidad jurídica para librar mandamiento de pago, 6 actuacciones para la gestión de cobro coactivo. (evidencia en 24 archivos sobre la gestión realizada) 
*Anexo 2 Base de datos estudio de títulos: Gestión en 4 elaboraciones de estudios de títulos, 11 actualizaciones de estudios de títulos y 22 validaciones de estudios de títulos (evidencia en 3 archivos Base de datos de elaboración, actualización y validación de estudios de títulos vigencia 2021) 
*Anexo 3 Base de datos sobre Instrumentos normativos en proyección:.1 circular con el asunto de cierre del Parque Tayrona, 1 concepto sobre viabilidad de habilitación de PNN como gestor catastral, 1 resolución por la cual se conforma el Comité de Contratación, 1 resolución de delegación (evidencia en 4 archivos)
*Anexo 4 Base de datos sobre respuestas a solicitudes: Cuadro con el detalle de 71 respuestas a solicitudes (evidencia en 1 archivo) 
*Anexo 5 Base de datos sobre procesos judiciales y acciones de tutela: 19 notificaciones y contestaciones de acciones de tutela, 4 notificaciones de procesos  judiciales, 7 contestaciones de procesos judiciales (evidencia en 31 archivos) 
*Anexo 6 Base de datos sobre revisión jurídica a Planes de Manejo: Revisión de los Planes de Manejo del PNN Munchique, PNN Río Puré y PNN Serranía de Chiribiquete. (evidencia en  1 archivo)</t>
  </si>
  <si>
    <t>Se implementa  la plataforma transaccional SECOP II  incorporando  documentación en forma virtual Anexo 1 reportes SECOP II</t>
  </si>
  <si>
    <t>Se ha avanzado en la construcción del procedimiento de proyectos de TI, el cual permite el avance del cumplimiento de la estrategia de Gobierno Digital y recoge la actualización de la documentación de Proyectos TI y Desarrollo de Software. Ver Anexos  1. Proyectos TI - Procedimiento;  2. Listado de asistencia proyectos 12-19-08-2021</t>
  </si>
  <si>
    <t>Se ha dado apoyo en la inscripción y/o actualización en el RUNAP de las siguientes áreas protegidas: 
-	Áreas protegidas de CORPOBOYACA, entre las cuales se encuentra el PNR Pan de Azúcar el Consuelo y el DRMI Sochagota.
-	Áreas protegidas de la CAM, entre las cuales se encuentra: PNR El Dorado, así como las áreas que surtieron procesos de homologación posterior a su inscripción en el RUNAP, tales como: PNR Cerro Banderas Ojo Blanco, PNR Serranía De Minas y PNR Siberia Ceibas.
-	DRMI Juaitoque – CAR.
-	DRMI Cuchilla Mesa Alta– CORPOCHIVOR.
-	PNR Serranía del Perijá - CORPOCESAR
Se brindó orientación técnica y apoyo a los profesionales delegados de las siguientes autoridades ambientales: CAM, CORPOCESAR, CORPOCHIVOR, CAR, CORPOBOYACA, CORPOCALDAS, CORPONARIÑO, CDMB, CORNARE, para la correcta inscripción de las áreas protegidas en el RUNAP y/o para solución de inquietudes en el uso de la plataforma.
A partir del trabajo de revisión, ajuste y validación de información que se realiza regularmente en el RUNAP, se solicitó a las corporaciones: CAR, CAM, CORPOCHIVOR y CORPOBOYACA, la revisión y ajuste de unas áreas protegidas que, aunque están inscritas y cargadas en la plataforma, figuran con el estado: "Propuestas" pero el estado correcto debería ser "Designado". Todas las áreas con esta situación fueron actualizadas correctamente.
Se realizaron jornadas de trabajo individuales con las corporaciones CORPOBOYACA y CAM para apoyo, soporte y solución de inquietudes con relación a la inscripción y actualización del registro de las áreas protegidas bajo su jurisdicción.Se participó en jornada de trabajo con la CAR, CDMB, CORPONOR, IAvH y GEF SINAP – WWF, con el fin de compartir experiencias y aclarar inquietudes con relación a los procesos de declaratorias en jurisdicción de dichas autoridades ambientales que conforman el SIRAP Andes Nororientales. 
Se mantiene comunicación con delegados del MADS para seguimiento sobre requerimientos de actos administrativos de soportes ante las cancelaciones de las Reservas Forestales Protectoras Nacionales a su cargo, y teniendo en cuenta las que se prevé cancelar debido al trabajo de revisión que adelanta dicha entidad con las demás autoridades ambientales de carácter regional. 
Evidencia:Orfeos ( 32 respuesta de orfeos), Camunicaciones AAS( donde se evidencia la interaccion con las difrentes autoridades ambientales )</t>
  </si>
  <si>
    <t>GTEA: 66,6%</t>
  </si>
  <si>
    <t>De conformidad con la actualización y socialización a las DTS del procedimiento para la Elaboración del Boletín Diario de Caja y Bancos, se determina que la DTAN, DTAO, DTOR y Nivel Central, están dando cumplimiento al procedimiento establecido. Se reflejan saldos en Bancos de las cuentas Autorizadas (Inversión y Personal) superiores a 5 días en: Nivel Central, DTCA, DTAM Y DTOR. por lo que aportan a la meta el 0% al proceso. Evaluación: N.C: 0,71% ; DTAN 1,43% ; DTAO: 1,43% ; DTPA: 0,71%; DTCA: 0,00% ; DTAM: 0,00% ; DTOR: 0,71% Ver Anexos: BOLETIN FONAM 081 ABR 030 BOLETIN FONAM 101 MAY 031 BOLETIN FONAM 121 JUN 030 BOLETIN PNN 081 ABR 030 BOLETIN PNN 101 MAY 031 BOLETIN PNN 121 JUN 030 EXPEDIENTES VIRTUALES BOLETINES DE CAJA BANCOS FONAM 2021 EXPEDIENTES VIRTUALES BOLETINES DE CAJA BANCOS PARQUES 2021.</t>
  </si>
  <si>
    <t xml:space="preserve">24/08/2021
</t>
  </si>
  <si>
    <t>Se adjunta conciliación DTN del mes de enero 2021 al mes de junio de 2021, donde se evidencian saldos por aplicar al final de cada mes sin aplicar de vigencia actual para la conciliación de los siguientes meses calificando las partidas pendientes por imputar que superen el cierre de cada mes.
NC: febrero marzo, abril, mayo, junio, (GGF: 3,62%).
DTAN: febrero DTAN: 10,86%
DTAO: febrero, marzo DTAO: 7,24%
DTPA: febrero, marzo, abril, mayo, junio DTPA: 1,81%
DTCA: mayo, junio, DTCA: 9,05%
DTAM: Marzo DTAM: 10,86%
DTOR: marzo, Abril DTOR: 5,43%
Ver anexos: CONCILIACION DTN ABRIL 2021 CONCILIACION DTN ENE 2021 CONCILIACION DTN FEB 2021 CONCILIACION DTN JUNIO 2021 CONCILIACION DTN MARZO 2021 CONCILIACION DTN MAYO 2021</t>
  </si>
  <si>
    <t>GGF: 3,62%
DTAN: 10,86%
DTAO: 7,24%
DTPA: 1,81%
DTCA: 9,05%
DTAM: 10,86%
DTOR: 5,43%</t>
  </si>
  <si>
    <t xml:space="preserve">Se adjunta el memorando de remisión para oficialización Procedimiento GRFN_PR_15 Gestión contable https://intranet.parquesnacionales.gov.co/wp-content/uploads/2021/02/grfn_pr_15-gestion-contable_v_3.pdf  y el formato oficializado GRFN_FO_25_libro-legalizacion-del-gasto_v_1 Ver Anexos Procedimiento GRFN_PR_15 Gestión contable , Envio_Procedimiento_legalizacion grfn_fo_25_-libro-legalizacion-del-gasto_v_1 </t>
  </si>
  <si>
    <t>Se adjunto libro de legalización del gasto consolidado mes de abril, mayo, junio y julio de 2021. Ver Anexos: 1.libro consolidado abril 2021, 2. libro consolidado mayo 2021, 3.libro consolidado junio 2021, 4.libro consolidado JULIO 2021</t>
  </si>
  <si>
    <t xml:space="preserve">GGF:  Se anexa Estados Financieros, Certificación y Notas de PNN y Fonam - PNN de Enero a Junio 2021 de PNN y Fonam PNN. Avance 31.81% de 50% Ver Anexos: 1. Estados Financieros PNN y Fonam PNN Enero 2021 2. Estados Financieros PNN y Fonam PNN Febrero 2021 3. Estados Financieros PNN y Fonam PNN Marzo 2021 4. Estados Financieros PNN y Fonam PNN Abril 2021 5. Estados Financieros PNN y Fonam PNN Mayo 2021
DTCA:  Se anexa Estados Financieros, Certificación y Notas de PNN y Fonam - PNN de Enero a Junio 2021 de PNN y Fonam PNN.Avance 31.81% de 50% Ver Anexos: 1. Enero, 2. Febrero, 3. Marzo, 4. Abril, 5. Mayo, 6. Junio
DTAM:  Se anexa Estados Financieros, Certificación y Notas de PNN y Fonam - PNN de Enero a Junio 2021 de PNN y Fonam PNN.Avance 31.81% de 50% Ver Anexos: Estados Financieros Fonam PNN Enero a Junio , Estados Financieros PNN de enero a junio
DTOR: Se anexa Estados Financieros, Certificación y Notas de PNN y Fonam - PNN de Enero a Junio 2021 de PNN y Fonam PNN.Avance 31.81% de 50% Ver Anexos:   1 Estados Financieros y Certificación enero gn 1. EEFF enero 2021 fonam y certificación 2 Estados Financieros y Certificación Febrero 2. EEFF febrero 2021 fonam y certificación 3 Estados Financieros y Certificación marzo gn 3. EEFF marzo 2021 fonam y certificación 4 Estados Financieros y Certificación abril gn 4. EEFF abril 2021 fonam y certificación 5 Estados Financieros y Certificación mayo gn 5. EEFF mayo 2021 fonam y certifiacion 6 Estados Financieros y Certificación junio gn 6. EEFF junio 2021 fonam y certifiacion a-Notas Mensuales PNNC Enero_ a-Notas Mensuales FONAM enero 2021 b-Notas Mensuales PNNC Febrero gn b. Notas Mensuales FONAM febrero 2021 c-Notas Mensuales PNNC marzo c. Notas Mensuales FONAM marzo 2021 d-Notas Mensuales PNNC abril_ d. Notas mensuales FONAM abril 2021 e-Notas Mensuales PNNC mayo e. Notas mensuales FONAM mayo 2021 f-Notas Mensuales PNNC junio firmado f. Notas mensuales FONAM junio 2021
DTPA:  Se anexa Estados Financieros, Certificación y Notas de PNN y Fonam - PNN de Enero a Junio 2021 de PNN y Fonam PNN. Avance 31.81% de 50% Ver Anexos: Anexo 1. FONAM, Anexo 2. NACION
DTAN:  Se anexa Estados Financieros, Certificación y Notas de PNN y Fonam - PNN de Enero a Junio 2021 de PNN y Fonam PNN.Avance 31.81% de 50% Ver Anexos ENERO 2021, FEBRERO 2021
MARZO 2021, ABRIL 2021, MAYO 2021, JUNIO 2021
DTAO:   Se anexa Estados Financieros, Certificación y Notas de PNN y Fonam - PNN de Enero a Junio 2021 de PNN y Fonam PNN.Avance 31.81% de 50% Ver Anexos: 1. Estados Financieros FONAM enero a Junio- 2. Estados Financieros PNN enero a Junio
</t>
  </si>
  <si>
    <t>GGF: 31,81%
DTCA: 31,81%
DTAM: 31,81%
DTOR: 31,81%
DTPA: 31,81%
DTAN: 31,81%
DTAO: 31,81%</t>
  </si>
  <si>
    <t>GGF:  Se realiza evaluación a nivel porcentual y descriptivo de Nivel Central y DTS con corte a mayo 31 de 2021 y corte a junio 30 de 2021. Dos carpetas con informe en PDF. Se refleja el avance de cada DT y Nivel Central respecto al desarrollo del Plan de Control Interno Contable de oportunidad en entrega de información y de depuración Contable. Cabe anotar que éstos porcentajes no hacen relación al avance de entrega de informes de éste riesgo ya que le corresponde a Nivel Central evaluar y consolidar. Del total del 40% se lleva un porcentaje de 26,67%así:
GGF: 47%
DTCA:36%
DTAM:48%
DTOR: 48%
DTPA: 44%
DTAN: 48%
DTAO: 48%</t>
  </si>
  <si>
    <t>GGF: 26,67%</t>
  </si>
  <si>
    <t>GGF: Se realiza capacitación de propiedad, planta y equipo e intangibles a Nivel Central y DTS. Se adjunta presentación y listado de asistencia de junio 17 de 2021.
 Avance 5% de 10% Ver anexos: 20210617 Capacitación PPYE intangibles dts</t>
  </si>
  <si>
    <t>Se Adjunta el Informe de seguimiento y el reporte de registros presupuestales generado desde el aplicativo SIIF Nación con corte 31 de julio de 2021. De este reporte, se tomó una muestra aleatoria de 20 registros presupuestales para 5 direcciones territoriales y el nivel central (120) y 23 para la dirección territorial caribe para un total de 143 registros presupuestales entre las fuentes Nación y la Subcuenta FONAM – Parques. Para cada una de las unidades de decisión se verifica que se relacione en la descripción u objeto de cada registro presupuestal el No. Orfeo. El informe se seguimiento adjunto contiene el avance de cada una de las unidades ejecutoras en el cumplimiento de esta acción. 
Conclusión: Una vez verificada la información de cada uno los registros presupuestales seleccionados como muestra aleatoria (143 registros presupuestales en total) en el SIIF – Nación y el gestor documental, podemos concluir que el nivel de cumplimiento alcanzado es del 85,31%, con el siguiente detalle: las unidades ejecutoras (Amazonía, Andes Nororientales, Andes Occidentales, Pacifico y el Nivel Central) presenta cumpliendo del 100% en la muestra seleccionada lo que equivalente al 69,93% de este cumplimiento. Las unidades ejecutoras Caribe y Orinoquia presenta un cumplimiento parcial del 15,38%, sobre el cumplimiento alcanzado. De los registros presupuestales seleccionados de estas unidades ejecutoras, 6 y 16 respectivamente cumplen con lo requerido. El 14,69% de la muestra 17 y 4 registros presupuestales de estas dos direcciones territoriales (Caribe y Orinoquia) respectivamente, no cumplen con la acción de verificar la trazabilidad y la segregación de funciones de las personas en las Direcciones Territoriales y Nivel Central, que intervienen en la cadena presupuestal. A pesar de no lograr un cumplimiento del 100% de acuerdo con lo presentado en la conclusión, es importante mencionar que como resultado de la aplicación de lo informado en el correo electrónico enviado por la Oficia Asesora de Planeación y la Subdirección Administrativa y Financiera en el mes de abril de 2021, el nivel de cumplimiento con corte al 31 de julio de 2021 es superior al alcanzado en el primer seguimiento con corte a marzo. A esa fecha, el nivel de cumplimiento fue del 71,43% y el porcentaje de no cumplimiento fue del 28,57%. Sin embargo, que la dirección territorial Caribe presente incumplimiento en los seguimientos realizados, genera una alerta que es importante dar a conocer a esta territorial. A continuación se presenta el porcentaje del nivel de cumplimiento de  las DTs  para el tema según la muestra tomada: GGF: 66,66%, DTCA: 49,93%, DTPA: 66,66% , DTOR: 49,93%, DTAM: 33,33%, DTAO: 66,66%, DTAN: 66,66% Ver Anexo I. Informe Seguimiento Riesgo 14 List comp Vig 31-07-21</t>
  </si>
  <si>
    <t xml:space="preserve"> 24/08/2021</t>
  </si>
  <si>
    <t>GFNC: Informe administrativo y financiero – NC 30-06-2021. Ver anexo: Inf adm y financiero - NC 30-06-2021,   DTAM: Informe administrativo y financiero - DTAM 30-06-2021. Ver Anexo: Anexo 1 Criterios Junio 2021firmado (2) (1) DTAN: Informe Administrativo y financiero - DTAN 30-06-2021.Ver Anexos: Anexo 1 Criterios INDICADORES ADM Y FINANC _PPTO Corte a junio 30, DTAO:  Informe administrativo y financiero - DTAO 30-06-2021. Ver anexos: Indicadores_informe administrativo y financiero v2, DTCA: Informe administrativo y financiero - Caribe 30-06-2021. anexo 1. informe administrativo y financiero dtca DTPA: Informe administrativo y financiero - Pacifico 30-06-2021 Ver Anexos: ANEXO_2_RIESGO 15, ANEXO 1_RIESGO 14_2°CUATRIMESTRE, DTOR: Informe administrativo y financiero DTOR 30-06-2021 Ver anexo Infor_tecni_criterio_IItri_dtor F</t>
  </si>
  <si>
    <t>NC: 33,33%
DTCA:33,33%
DTPA: 33,33% 
DTOR: 33,33%
DTAM: 33,33%
DTAO: 33,33%
DTAN: 33,33%</t>
  </si>
  <si>
    <t>GGF: Solicita la actualización de los usos presupuestales de forma periódica en armonía con el catálogo de gastos establecido por el Ministerio de Hacienda y Crédito Público. Ver Anexos USOS HABILITADOS</t>
  </si>
  <si>
    <t>GGF:Adjunta las certificaciones de los servidores públicos que asistieron al curso de programación presupuestal y justificación de la DTAM y DTAO la no participación. Ver Anexos CERTFICACION CURSO CCP (1) Nota: Se anexan certificados del mes de marzo por cuanto el Ministerio de Hacienda y Credito Publico hicieron entrega en el segundo cuatrimestre</t>
  </si>
  <si>
    <t>GGF: Se verifica en la carpeta DRIVE si las territoriales cumplen con el requerimiento de este riesgo.(FORMATO LIQUIDACION IMPUESTOS 2021)y anexa formato liquidaciones 2021 revisión de deducciones Ver Anexo 17.1
DTCA: La territorial cumple con el cargue del formato liquidaciones 2021 - revisión deducciones Ver Anexos PROCESO DE PAGO-OBLIGACIONES RIESGOS FINANCIEROS ENE-ABRIL 2021, PROCESO DE PAGO-OBLIGACIONES RIESGOS FINANCIEROS MAY-JULIO 2021
DTAM: La territorial cumple con el cargue del formato liquidaciones 2021 - revisión deducciones. Ver Anexo TABLA LIQUIDACIÓN CONTRATISTAS 2021, TABLA LIQUIDACIÓN PROVEEDORES 2021
DTOR: La territorial cumple con el cargue del formato liquidaciones 2021 - revisión deducciones Ver Anexo Anexo 1 Liquidaciones 2021 Riesgo 17.1 
DTPA: La territorial cumple con el cargue del formato liquidaciones 2021 - revisión deducciones Ver Anexo 5.Tabla_liquidacion_Deducciones_Mayo_2021, 6.Tabla_liquidacion_Deducciones_Junio_2021, 7.Tabla_liquidacion_Deducciones_Julio_2021
DTAN: La territorial cumple con el cargue del formato liquidaciones 2021 - revisión deducciones. Ver Anexo 4. BASE DE DATOS - DRIVE ABRIL, 5. BASE DE DATOS - DRIVE MAYO, 6. BASE DE DATOS - DRIVE JUNIO, 7. BASE DE DATOS - DRIVE JULIO.
DTAO: La territorial cumple con el cargue del formato liquidaciones 2021 - revisión deducciones. Ver Anexos Liquidaciones impuestos a 10 agosto 2021 base datos drive</t>
  </si>
  <si>
    <t>GGF:16,66%
DTCA:16,66%
DTAM:16,66%
DTOR:16,66%
DTPA:16,66%
DTAN:16,66%
DTAO:16,66%</t>
  </si>
  <si>
    <t>GGF: conciliaciones preparadas por el contador y avaladas por tesorería, en las cuales se determinan las cifras a presentar en las declaraciones de cada periodo
DTCA: La territorial cumple con el cargue conciliacione. Ver Anexos 4. Abril, 5. Mayo, 6. Junio, 7.Julio
DTAM: La territorial cumple con el cargue onciliaciones. Ver Anexos: FONAM – PRECONCILIACIONES, NACION - PRECONCILIACIONES
DTOR: La territorial cumple con el cargue conciliaciones. Ver Anexos: Anexo 1 Formato Preconciliación FONAM marzo 2021 Anexo 1 Preconciliaciones Marzo DIAN Anexo 1 Preconciliaciones marzo gn Anexo 2 Preconciliación FONAM abril 2021 Anexo 2 Preconciliaciones Abril DIAN Anexo 2 Preconciliaciones marzo-abril gn Anexo 3 Preconciliación FONAM mayo 2021 Anexo 3 Preconciliaciones Mayo DIAN Anexo 3 Preconciliaciones mayo gn
Anexo 4 Preconciliación FONAM junio 2021 Anexo 4 Preconciliaciones Junio DIAN Anexo 4 Preconciliaciones junio gn
DTPA: La territorial cumple con el cargue conciliaciones. Ver Anexos 17.2 REVISIÓN DE IMPUESTOS
DTAN: La territorial cumple con el cargue conciliaciones. Ver Anexos: 2021. 3 Preconciliaciones Marzo 21 2021. 4 Preconciliaciones Abril 21 2021. 5 Preconciliaciones Mayo 21 2021. 6 Preconciliaciones Junio 21
DTAO: La territorial cumple con el cargue conciliaciones. Ver Anexos Anexo_1_17_1_Preconciliaciones abril 2021 gobierno Anexo_1_17_1_Preconciliaciones julio 2021 gobierno Anexo_1_17_1_Preconciliaciones junio 2021 gobierno Anexo_1_17_1_Preconciliaciones mayo 2021 gobierno</t>
  </si>
  <si>
    <t>GGF: Se verifica en la carpeta DRIVE si las territoriales cumple el cuadro de control y seguimiento de los impuestos , y los respectivos soportes de pago del último trimestre. Ver Anexo 17.3
DTCA: La territorial cumple con el requerimiento. Ver Anexos 4. Abril Declaraciones con Soportes, 5. Mayo Declaraciones con Soportes, 6. Junio Declaraciones con Soportes, 7. Julio Declaraciones con Soportes, 17.3 cronograma impuestos ABRIL 2021 FONAM, 17.3 cronograma impuestos ABRIL 2021 NACION, cronograma impuestos ABRIL 2021 FONAM, cronograma impuestos ABRIL 2021 NACION, cronograma impuestos JULIO 2021 FONAM, cronograma impuestos JULIO 2021 NACION, cronograma impuestos JUNIO 2021 FONAM, cronograma impuestos JUNIO 2021 NACION, cronograma impuestos MAYO 2021 FONAM, cronograma impuestos MAYO 2021 NACION.
DTAM:La territorial cumple con el requerimiento. Ver Anexo 05.Abril ( Pagado en Mayo), 06.Mayo(Pagado en Junio), 07.Junio (Pagado en Julio), 08.Julio ( Pagado en Agosto), MATRIZ SEGUIMIENTO IMPUESTOS 2021
DTOR:La territorial cumple con el requerimiento. Ver Anexos FONAM, GN, Cronograma impuestos FONAM 2021, Cronograma Impuestos GN 2021.
DTPA: La territorial cumple con el requerimiento. Ver Anexos: Anexo_1_17_3_Cronograma de actividades para la presentación y pago de impuestos_JULIO_ 2021_Nacion, Anexo_1_17_3_Cronograma de actividades para la presentación y pago de impuestos_JUNIO_ 2021_Nacion, Anexo_1_17_3_Cronograma de actividades para la presentación y pago de impuestos_MAYO_ 2021_Nacion, SOPORTES DE PAGO 
DTAN: La territorial cumple con el requerimiento. Ver Anexos: 4. abril, 5. mayo, 6. junio, 7. Julio SEGUIMIENTO CONSOLIDADO IMPUESTOS 2021
DTAO:La territorial cumple con el requerimiento. Ver Anexos: DIAN, ESTAMPILLA, ICA, Anexo_1_17_2_Cronograma de actividades presentación abril y pago mayo 2021de impuestos, Anexo_1_17_2_Cronograma de actividades presentación julio y pago agosto 2021de impuestos, Anexo_1_17_2_Cronograma de actividades presentación junio y pago julio 2021de impuestos, Anexo_1_17_2_Cronograma de actividades presentación mayo y pago junio 2021de impuestos, calendario tributario ICA MEDELLÍN 2021, Calendario_Tributario RETENCIÓN EN LA FUENTE 2021, Popayán calendario-tributario-ica-2021.</t>
  </si>
  <si>
    <t>GGF:33,33%
DTCA:33,33%
DTAM:33,33%
DTOR:33,33%
DTPA:33,33%
DTAN:33,33%
DTAO:33,33%</t>
  </si>
  <si>
    <t>GGF.: Se aportan evidencias de Abril a Junio: "Conciliación de la Bolsa de Deducciones", de acuerdo a lo requerido (en el formato establecido y firmado por las personas que intervienen en el proceso) Ver anexos: CONCILIACION BOLSA ABRIL 2021, CONCILIACION BOLSA JUNIO 2021, CONCILIACION BOLSA MAYO 2021. Porcentaje: 31,81%
El giro a los beneficiarios de las deducciones únicamente se puede realizar a Beneficiario Final o Traslado a la Tesorería. 
La materialización del Riesgo es nula, teniendo en cuenta que el giro de estos recursos requiere de una autorización de Endoso, el cual se realiza únicamente a través de la Coordinación Financiera de Nivel Central, previo a la validación de los documentos que soportan la transacción, los cuales deben oficializarse a través del Gestor Documental (Orfeo)
DTAN: Ver Anexo FONAM, GOBIERNO NACIONAL. Porcentaje  31.81%  
DTAO: Anexo_1_18_1_CONCILIACION BOLSA DE DEDUCCIONES enero 2011 a 30 abril 2021, Anexo_1_18_1_CONCILIACION BOLSA DE DEDUCCIONES enero 2011 a 30 julio 2021, Anexo_1_18_1_CONCILIACION BOLSA DE DEDUCCIONES enero 2011 a 30 junio 2021, Anexo_1_18_1_CONCILIACION BOLSA DE DEDUCCIONES enero 2011 a 31 mayo 2021. Porcentaje  22%
DTPA: Ver Anexo REPORTE 2 CUATRIMESTRE Porcentaje 31,81%
DTCA: Ver Anexo CONC BOLSA DEDUCCIONES ABRIL NACION FONAM 2021,CONCILIACION BOLSA DEDUCCIONES NACION FONAM MAYO 2021. Porcentaje 27,27%  
DTAM: Ver Anexo 1. GOBIERNO NACIONAL DTAM, Anexo 2. SUBCUENTA FONAM DTAM. Porcentaje  31.81%  
DTOR: 2,3% Ver Anexo: Anexo 1 cen Ded Enero, Anexo 1 Fonam a Enero, Anexo 1 GN a Enero, Anexo 2 cen Ded Febrero, Anexo 2 cen deducciones febrero 2021 FONAM, Anexo 2 Fonam a febrero 2021, Anexo 2 GN a Febrero, Anexo 3 cen Ded Marzo, Anexo 3 cen deducciones marzo 2021 FONAM, Anexo 3 Fonam a marzo 2021, Anexo 3 GN a Marzo, Anexo 4 cen Ded Abril, Anexo 4 cen deducciones abril 2021 FONAM, Anexo 4 Fonam a abril 2021, Anexo 4 GN a Abril, Anexo 5 cen Ded Mayo, Anexo 5 cen deducciones mayo 2021 FONAM, Anexo 5 Fonam a mayo 2021, Anexo 5 GN a mayo, Anexo 6 cen Ded junio, Anexo 6 cen deducciones junio 2021 FONAM, Anexo 6 Fonam a junio 2021, Anexo 6 GN a junio
 Porcentaje 31,81%</t>
  </si>
  <si>
    <t>GGF.: 31,81%
DTAN: 31,81%
DTAO: 31,81%
DTPA:31,81%
DTCA: 31,81% 
DTAM: 31,81%
DTOR: 31,81%</t>
  </si>
  <si>
    <t>GGF:Se dio tramite a la solicitud de Modificación de firmas registradas en el Banco de Nivel Central, DTOR y el Cuentadante de la Caja Menor de Nivel Central. 
Se dio tramite a la solicitud de Modificación de perfil preparador en el Portal Bancario de Conexión en Linea del Bancos de Bogotá, las cuales se recibieron a través del Gestor Documental (orfeo). 
Se inactivaron en el Portal Bancario los usuarios de los funcionarios por periodo de vacaciones: DTOR, DTAN, DTCA. 
Se modifico la Representación Legal de la Entidad ante el Banco de Bogotá y el Banco Agrario del Director, solicitudes tramitadas a través del Gestor Documental. 
DTAO, DTPA Y DTAM: No solicitaron novedades para tramite durante el periodo evaluado.
Todas las solicitudes se recibieron a través de Orfeo, se continua el manejo dual en el portal bancario: un perfil preparador y un perfil autotizador, lo cual neutraliza la materialización del riesgo</t>
  </si>
  <si>
    <t>GGF.: 33,33%
DTAN: 33,33%
DTAO:33,33%
DTPA: 0%
DTCA: 33,33% 
DTAM:0%
DTOR: 16,6%</t>
  </si>
  <si>
    <t>DTCA:24/08/2021
DTAM:24/08/2021
DTOR:024/08/2021
DTPA:124/08/2021
DTAN:24/08/2021
DTAO:024/08/2021</t>
  </si>
  <si>
    <t>DTAM: Ver anexos: Vacia Porcentaje 33.33%
DTAN:  Solicitud Usuario SIIF Carmen Suarez, Solicitud Usuario SIIF Liliana Quintero, Solicitud Usuario SIIF Lucy Forero, Solicitud Usuario SIIF Sergio Moreno Porcentaje 33.33%
DTAO: Notificacion 1 inhabilitacion usuario SIIF Correo de Parques Nacionales Naturales de Colombia, Notificacion 2 inhabilitacion usuario SIIF Correo de Parques Nacionales Naturales de Colombia, Notificacion 3 inhabilitacion usuario SIIF Correo de Parques Nacionales Naturales de Colombia, Notificacion 4 inhabilitacion usuario SIIF Correo de Parques Nacionales Naturales de Colombia, Notificacion 7 inhabilitacion usuario SIIF Correo de Parques Nacionales Naturales de Colombia Porcentaje 33.33%
DTCA: Vacía Porcentaje 33.33%
DTOR: Ver anexos: Memorando 20217030000973. Porcentaje 33.33%
DTPA: EVIDENCIA DTPA. Porcentaje 33.33%</t>
  </si>
  <si>
    <t>DTCA:33,33%
DTAM:33,33%
DTOR:33,33%
DTPA:33,33%
DTAN:33,33%
DTAO:33,33%</t>
  </si>
  <si>
    <t>DTCA: La DT no reporta inventario de boleteria dispobible de las  AP con corte a junio 30 2021.  
DTAM: La DT no tiene áreas protegidas con vocación ecoturística, por lo cual no debe reportar el inventario de boleteria. 
DTOR: La DT no reporta inventario de boleteria dispobible de las AP con corte a junio 30 2021. 
DTPA: La DT no reporta inventario de boleteria dispobible de las AP con corte a junio 30 2021. 
DTAN: Ver Anexos ABRIL - MATRIZ INGRESO RECAUDOS POR VISITANTES MES ABRIL 2021 - PNN EL COCUY, INVENTARIO BOLETERIA ENERO 2021, INVENTARIO BOLETERIA MARZO 2021, INVENTARIO BOLETERIA FEBRERO_2021, JUNIO -MATRIZ INGRESO DE VISITANTES Y CONTROL DE RECAUDO JUNIO 2021 - PNN EL COCUY, MAYO - MATRIZ INGRESO DE VISITANTES Y CONTROL DE RECAUDO PNN COCUY - MAYO 2021
DTAO:  Ver Anexos Inventario boletería DTAO 2021</t>
  </si>
  <si>
    <t>DTCA:0%
DTAM:N/A
DTOR:0%
DTPA:0%
DTAN:0%
DTAO:0%</t>
  </si>
  <si>
    <t>GGF: A la fecha de corte se han elaborado 3 certificaciones de recaudo de recurso 20 de Administración - Otros y Administración - Sector Eléctrico previas a la apropiación de recursos. Ver Anexos GGF- 171 1. CERTIFICACION No.001 FONAM, 2. CERTIFICACION NO.002 FONAM, 3. CERTIFICACION No.003 FONAM Ver Anexos: 
1. Certificación No.01 Rc 20 Admon.pdf
2. Certificación No.02 Rc 20 Admon.pdf
3. Certificación No.03 Rc 20 Admon.pdf
4. Certificación No.04 Rc 20 Admon.pdf
5. Certificación No. 05 Rc 20 Admon.pdf
6. Certificación No. 06 Rc 20 Admon.pdf
7. Certificacion No. 07 RC 20 Admon.pdf
8. Certificación No. 08 Rc 20 Admon.pdf
9. Certificación No. 09 Rc 20 Admon.pdf
10. Certficación No.10 Rc 20 Admon.pdf</t>
  </si>
  <si>
    <t>GGF: Se remiten informe de recuperación de cartera mensual sobre los valores reportados como excedentes financieros para la vigencia.  Se anexa informes de recuperación de cartera excedentes meses diciembre a julio de 2021 Ver anexos: 
1. RECUPERACIÓN DE CARTERA EXCEDENTES DICIEMBRE.pdf
2. RECUPERACIÓN DE CARTERA EXCEDENTES ENERO.pdf
3. RECUPERACIÓN DE CARTERA EXCEDENTES FEBRERO.pdf
4. RECUPERACIÓN DE CARTERA EXCEDENTES MARZO 2021.pdf
5. RECUPERACIÓN DE CARTERA EXCEDENTES ABRIL.pdf
6. RECUPERACIÓN DE CARTERA EXCEDENTES MAYO (1).pdf
7. RECUPERACIÓN DE CARTERA EXCEDENTES JUNIO.pdf
8. RECUPERACIÓN DE CARTERA EXCEDENTES JULIO.pdf</t>
  </si>
  <si>
    <t>GGF: Se presentan las conciliaciones de los meses de marzo, abril y mayo del seguimiento realizado al saldo de la CUN discriminando el valor pagado por el desincentivo ver anexos (3. CONCILIACIÓN CUN MARZO 2021  4. CONCILIACIÓN CUN ABRIL 2021, 5. CONCILIACIÓN CUN MAYO 2021)</t>
  </si>
  <si>
    <t>Se realizó seguimiento de cartera a todos los conceptos de ingresos, excepto cobros coactivos pues esta gestión se realiza desde la OAJ. Se reporta en cuadro consolidad (1. RESUMEN GESTIÓN CARTERA JULIO FONAM). el resumen de la gestión realizada y el porcentaje equivalente con corte a 31 de julio de 2021.  Dentro del concepto de tasas de agua se utiliza el seguimiento telefónico invitando a los usuarios a realizar pago, toda vez que la emergencia sanitaria fue decretada hasta el mes de agosto de 2021 y todavía existen los alivios presentados en el decreto decreto 465 de 2020. Ver anexos: 1. RESUMEN GESTIÓN CARTERA JULIO FONAM.xlsx 2. TASAS 3. CONCESIONES 4. SANCIONES AMBIENTALES 5. TIENDA DE PNN 6. ARRENDAMIENTO 7. TRANSFERENCIA SECTOR ELECTRICO 8. TRÁMITES AMBIENTALES</t>
  </si>
  <si>
    <t xml:space="preserve">Se reportaron los informes de seguimiento de cartera mes de marzo, abril, mayo, junio y julio de 2021 Anexos: 172-2 1-INFORME RECUPERACIÓN DE CARTERA MARZO DE 2021, 2-INFORME RECUPERACIÓN DE CARTERA ABRIL DE 2021, 3-INFORME RECUPERACIÓN DE CARTERA MAYO DE 2021, 4-INFORME RECUPERACIÓN DE CARTERA JUNIO DE 2021, 5-INFORME RECUPERACIÓN DE CARTERA JULIO DE 2021 </t>
  </si>
  <si>
    <t>NC: Se realiza evaluación de la gestión de cobro registrada en la BASE DE DATOS DRIVE para el manejo de incapacidades, se encuentra cartera de marzo y abril de 2021  (Anexo carpeta GGF riesgo 172 acción 3 mensual y acumulado) Ver Anexos 1. ENERO 2021, 2. FEBRERO 2021, 3.MARZO 2021, 4. ABRIL 2021, 5. MAYO 2021, 6. JUNIO 2021, 7. JULIO 2021, CONSOLIDADO EVALUACIÓN NC
DTAN:  Se realiza evaluación de la gestión de cobro registrada en la BASE DE DATOS DRIVE para el manejo de incapacidades. En el caso de la DTAN a pesar que se recauda la mayoría de cartera ordinaria no refleja mensualmente la gestión realizada mes a mes. Ver anexos: 1. BASE DATOS INCAPACIDADES 2021 DTAN A ENERO 2021, 2. BASE DATOS INCAPACIDADES 2021 DTAN A FEBRERO 2021, 3. BASE DATOS INCAPACIDADES 2021 DTAN A MARZO 2021, 4. BASE DATOS INCAPACIDADES 2021 DTAN  a Abril 30 2021, 5. BASE DATOS INCAPACIDADES 2021 DTAN Mayo 30 2021, 6. BASE DATOS INCAPACIDADES 2021 DTAN a Junio 30 2021, 7. BASE DATOS INCAPACIDADES 2021 DTAN a Julio 31 2021, CONSOLIDADO EVALUACIÓN DTAN
DTAO: Se realiza evaluación de la gestión de cobro registrada en la BASE DE DATOS DRIVE para el manejo de incapacidades. Presenta una incapacidad de la vigencia 2020 y abril de 2021 con gestión en el mes correspondiente sin ninguna otra información para el pago. Ver anexos: 1. ENERO 2021 DTAO 2. FEBRERO 2021 DTAO, 3. MARZO 2021 DTAO, 4. ABRIL 2021 DTAO, 5. MAYO 2021 DTAO, 6. JUNIO 2021 DTAO, 7. JULIO 2021 DTAO, CONSOLIDADO EVALUACIÓN DTAO
DTPA: Se realiza evaluación de la gestión de cobro registrada en la BASE DE DATOS DRIVE para el manejo de incapacidades. Se presenta cartera vigencia 2020 con gestión de cobro del mes pero sin seguimiento en los demás meses. Ver anexos: 1. ENERO 2021 DTPA 2. FEBRERO 2021 DTPA, 3. MARZO 2021 DTPA, 4. ABRIL 2021 DTPA, 5. MAYO 2021 DT DTPA, 6. JUNIO 2021 DT DTPA, 7. JULIO 2021 DT DTPA, CONSOLIDADO EVALUACIÓN DT DTPA
DTCA: Se realiza evaluación de la gestión de cobro registrada en la BASE DE DATOS DRIVE para el manejo de incapacidades. Se presenta cartera vigencia 2020 con gestión de cobro del mes pero sin seguimiento en los demás meses.  1. ENERO 2021 DTCA 2. FEBRERO 2021 DTCA, 3. MARZO 2021 DTCA, 4. ABRIL 2021 DTCA, 5. MAYO 2021 DT DTCA, 6. JUNIO 2021 DT DTCA, 7. JULIO 2021 DT DTCA, CONSOLIDADO EVALUACIÓN DT DTCA
DTAM: Se realiza evaluación de la gestión de cobro registrada en la BASE DE DATOS DRIVE para el manejo de incapacidades. Se presenta cartera vigencia 2020 con gestión de cobro en uno o dos meses sin embargo esta no permite evaluar seguimiento mensual de acuerdo a los criterios establecidos para el cobro de las incapacidades. Ver Anexos:   1. ENERO DTAM DE 2021, 2. FEBRERO DTAM DE 2021, 3.MARZO DTAM DE 2021, 4. ABRIL DTAM 2021, 5. MAYO DTAM 2021, 6. JUNIO DTAM 2021, 7. JULIO DTAM 2021, CONSOLIDADO EVALUACIÓN DTAM
DTOR: Se realiza evaluación de la gestión de cobro registrada en la BASE DE DATOS DRIVE para el manejo de incapacidades. Presenta cartera en su mayoría vigencia 2020 y gestión de cobro en su mes de origen o algunos posteriores pero no permite evaluar seguimiento mensual de acuerdo a los criterios establecidos para el cobro de las incapacidades Ver anexos 1. ENERO DTOR 2021, 2. FEBRERO DTOR 2021, 3.MARZO DTOR 2021, 4. ABRIL DTOR 2021, 5. MAYO DTOR 2021, 6. JUNIO DTOR 2021, 7. JULIO DTOR 2021, CONSOLIDADO EVALUACIÓN DTOR</t>
  </si>
  <si>
    <t>GGF:  Conforme a la programación, dicha acción de control no se ejecutó en el presente cuatrimestre motivo por el cual se presentará avance en el próximo monitoreo al mapa de riesgo. No se anexan evidencias</t>
  </si>
  <si>
    <t>La acción de control no se ejecutó en el presente cuatrimestre porque el procedimiento no ha sido oficializado por el proceso responsable, motivo por el cual se presentará avance en el próximo monitoreo al mapa de riesgo. No se anexan evidencias</t>
  </si>
  <si>
    <t xml:space="preserve">La actividad no se ejecuta debido a que el Procedimiento correspondiente no se ha oficializado a la fecha del reporte, por lo tanto no se anexan evidencias. </t>
  </si>
  <si>
    <t xml:space="preserve">28 - 35 - 96 - 159 - 165 - 185
</t>
  </si>
  <si>
    <r>
      <rPr>
        <b/>
        <sz val="10"/>
        <rFont val="Arial Narrow"/>
        <family val="2"/>
      </rPr>
      <t>PNN La Hermosas</t>
    </r>
    <r>
      <rPr>
        <sz val="10"/>
        <rFont val="Arial Narrow"/>
        <family val="2"/>
      </rPr>
      <t xml:space="preserve">
</t>
    </r>
    <r>
      <rPr>
        <b/>
        <sz val="10"/>
        <rFont val="Arial Narrow"/>
        <family val="2"/>
      </rPr>
      <t xml:space="preserve"> PNN La Orquideas</t>
    </r>
    <r>
      <rPr>
        <sz val="10"/>
        <rFont val="Arial Narrow"/>
        <family val="2"/>
      </rPr>
      <t xml:space="preserve">
</t>
    </r>
    <r>
      <rPr>
        <b/>
        <sz val="10"/>
        <rFont val="Arial Narrow"/>
        <family val="2"/>
      </rPr>
      <t>SFF Otún Quimbaya</t>
    </r>
    <r>
      <rPr>
        <sz val="10"/>
        <rFont val="Arial Narrow"/>
        <family val="2"/>
      </rPr>
      <t xml:space="preserve">
 </t>
    </r>
    <r>
      <rPr>
        <b/>
        <sz val="10"/>
        <rFont val="Arial Narrow"/>
        <family val="2"/>
      </rPr>
      <t>PNN Cueva de los Guacharos</t>
    </r>
    <r>
      <rPr>
        <sz val="10"/>
        <rFont val="Arial Narrow"/>
        <family val="2"/>
      </rPr>
      <t xml:space="preserve">
 SFF Iguaque 
 PNN Pisba 
 AUN Estoraques
 PNN Tamá 
 PNN Serrania de los Yarigüies
 PNN Catatumbo Barí
 PNN Cocuy</t>
    </r>
  </si>
  <si>
    <r>
      <rPr>
        <b/>
        <sz val="10"/>
        <rFont val="Arial Narrow"/>
        <family val="2"/>
      </rPr>
      <t>DTCA:</t>
    </r>
    <r>
      <rPr>
        <sz val="10"/>
        <rFont val="Arial Narrow"/>
        <family val="2"/>
      </rPr>
      <t xml:space="preserve"> En el segundo cuatrimestre, se remitió para verificación y  visto bueno de la Directora Territorial Caribe, a dos (2) actos administrativos que resuelven de fondo los trámite de adecuación, reposición o mejora en el PNN CRSB tramitados por la DTCA en el segundo cuatrimestre 2021. evidencias:ANEXO 1.Correo electrónico VB  TRÁMITE  ISLA CAPRI, ANEXO 2. Correo electrónico VB  TRÁMITE TAITAO anexo 3. trazabilidad de ORFEO
</t>
    </r>
    <r>
      <rPr>
        <b/>
        <sz val="10"/>
        <rFont val="Arial Narrow"/>
        <family val="2"/>
      </rPr>
      <t xml:space="preserve">GTEA: </t>
    </r>
    <r>
      <rPr>
        <sz val="10"/>
        <rFont val="Arial Narrow"/>
        <family val="2"/>
      </rPr>
      <t>Se anexa reporte orfeo del Coordinador GTEA y correos electronicos asociados a permisos, concesiones y autorizaciones. Anexo: reporte orfeo tramites ambientales Coordinación GTEA. ANEXO 1: Correos electronicos. Anexo 2. Reporte Orfeo Tramites ambientales. Coordinación GTEA.</t>
    </r>
  </si>
  <si>
    <r>
      <rPr>
        <b/>
        <sz val="10"/>
        <rFont val="Arial Narrow"/>
        <family val="2"/>
      </rPr>
      <t>DTCA:</t>
    </r>
    <r>
      <rPr>
        <sz val="10"/>
        <rFont val="Arial Narrow"/>
        <family val="2"/>
      </rPr>
      <t xml:space="preserve"> Se realizó con el equipo del PNN CRSB y  el equipo de apoyo jurídico de la DTCA una jornada de sensibilización que incluyó la revisión de los tiempos que estipula la norma (RESOLUCIÓN NO. 0163 DE 2009) para la atención del trámite anexo 1. _lista-de-asistencia_v_5 sensibilización trámite de permiso y anexo 2. PRESENTACIÓN. Dando alcance al indicador si se llegara a requerir por los responsables de apoyar el trámite se desarrollará una segunda jornada en tercer cuatrimestre de la vigencia.
</t>
    </r>
    <r>
      <rPr>
        <b/>
        <sz val="10"/>
        <rFont val="Arial Narrow"/>
        <family val="2"/>
      </rPr>
      <t xml:space="preserve">GTEA: </t>
    </r>
    <r>
      <rPr>
        <sz val="10"/>
        <rFont val="Arial Narrow"/>
        <family val="2"/>
      </rPr>
      <t>Se adjuntan el listado de asistencia donde se denota la sensibilización periodica del cumplimiento de los trámites ambientales realizada al GTEA. Evidencia:  Anexo 1.  LISTA DE ASISTENCIA 21 DE MAYO DE 2021 OAP GTEA.xlsx</t>
    </r>
  </si>
  <si>
    <r>
      <rPr>
        <b/>
        <sz val="10"/>
        <rFont val="Arial Narrow"/>
        <family val="2"/>
      </rPr>
      <t>DTAO</t>
    </r>
    <r>
      <rPr>
        <sz val="10"/>
        <rFont val="Arial Narrow"/>
        <family val="2"/>
      </rPr>
      <t xml:space="preserve">:En este perido la DTAO realizó sensibilización sobre el procedimiento sancionatorio ambiental consagrado enla Ley 1333 de 2009, notificaciones consagras en el Ley 1437 de 2011 y Resolución 476 de 2012 al abogado contrastita nuevo, que va apoyar los procesos sancionatorio en las áreas protegidas con jurisdicción en el Eje Cafetero. Se anexa como evidencia LISTA ASISTENCIA CAPACITACION ABOGADO DANIEL CALLEJAS-INDICADORES PAA-SANCIONATORIOS.
</t>
    </r>
    <r>
      <rPr>
        <b/>
        <sz val="10"/>
        <rFont val="Arial Narrow"/>
        <family val="2"/>
      </rPr>
      <t xml:space="preserve">DTOR: </t>
    </r>
    <r>
      <rPr>
        <sz val="10"/>
        <rFont val="Arial Narrow"/>
        <family val="2"/>
      </rPr>
      <t xml:space="preserve">Se realizó la sensibilización de los tiempos otrogados por la norma para procesos sancionatorios a los jefes de área protegida y equipo técnico- administrativo de la Dirección Territorial Orinoquia. Anexo_1_corre_Eta_proces_sancion
</t>
    </r>
    <r>
      <rPr>
        <b/>
        <sz val="10"/>
        <rFont val="Arial Narrow"/>
        <family val="2"/>
      </rPr>
      <t xml:space="preserve">DTCA:  </t>
    </r>
    <r>
      <rPr>
        <sz val="10"/>
        <rFont val="Arial Narrow"/>
        <family val="2"/>
      </rPr>
      <t xml:space="preserve">Se realizó Taller de capacitación sobre normatividad ambiental y facultad sancionatoria el día 02 de julio de 2021, al al equipo del PNN Tayrona, Guardacostas y DIMAR.
</t>
    </r>
    <r>
      <rPr>
        <b/>
        <sz val="10"/>
        <rFont val="Arial Narrow"/>
        <family val="2"/>
      </rPr>
      <t>Evidencias</t>
    </r>
    <r>
      <rPr>
        <sz val="10"/>
        <rFont val="Arial Narrow"/>
        <family val="2"/>
      </rPr>
      <t xml:space="preserve">: Anexo 1-Gmail - Invitación_ Taller de capacitación sobre normatividad ambiental y fac... vie 2 de jul de 2021 09_00.pdf, Anexo 2-Google Calendar - viernes, 2 de julio de 2021.pdf, Anexo 3. PRESENTACIÓN 02072021- tayrona..pptx. Se reporta capacitación realizada posterior al reporte del primer cuatrimestre 2021. El día 28 de abril de la vigencia actual se desarrolló capacitación sobre Normativa ambiental de PNN- Procesos sancionatorios Ley 1333 2009, Generalidades del PNNCRSB, Funciones AUNAP. Evidencia: Anexo 4. LISTA DE ASISTENCIA CAPACITACIÓN A AUTORIDADES PNN.pdf
</t>
    </r>
    <r>
      <rPr>
        <b/>
        <sz val="10"/>
        <rFont val="Arial Narrow"/>
        <family val="2"/>
      </rPr>
      <t>DTPA</t>
    </r>
    <r>
      <rPr>
        <sz val="10"/>
        <rFont val="Arial Narrow"/>
        <family val="2"/>
      </rPr>
      <t xml:space="preserve">: Se realiza I Taller de protocolos de PVC. Protocolos modelo en las areas protegidas. Evidencia: Lista_ Asistencia_ I_Taller_Protocolos de PVC.Protocolos_modelo_ en las Ap. 
</t>
    </r>
    <r>
      <rPr>
        <b/>
        <sz val="10"/>
        <rFont val="Arial Narrow"/>
        <family val="2"/>
      </rPr>
      <t>DTAM</t>
    </r>
    <r>
      <rPr>
        <sz val="10"/>
        <rFont val="Arial Narrow"/>
        <family val="2"/>
      </rPr>
      <t xml:space="preserve">: Durante este periodo se realiza Capacitación en Aspectos y lineamientos Jurídicos respecto al proceso sanscionatorio ambiental.
Anexo 1 Asistencia lineamientosJuridicos PNN CHIRIBIQUETE
</t>
    </r>
    <r>
      <rPr>
        <b/>
        <sz val="10"/>
        <rFont val="Arial Narrow"/>
        <family val="2"/>
      </rPr>
      <t xml:space="preserve">DTAN:  </t>
    </r>
    <r>
      <rPr>
        <sz val="10"/>
        <rFont val="Arial Narrow"/>
        <family val="2"/>
      </rPr>
      <t xml:space="preserve">EVIDENCIA,  correo electrónico de fecha 31 Mayo de 2021, el cual GTEA del nivel central invitan a reunión el 1 Junio de 2021 para socializar PAA Sancionatorios DTAN, se trato el tema de indicadores de gestión correspondientes a Sancionatorios de la DTAN, Igualmente se cargo el formato de asistencia a la invitación debidamente diligenciado. ASISTENCIA A CAPACITACION 1 JUNIO 2021 - INDICADORES DE GESTION SANCIONATORIO DTAN y Correo INDICADORES DE GESTION DTAN SANCIONATORIO - Invitación_ PAA Sancionatorios DTAN. mar 1 de jun de 2021 11am - 12pm (COT) (sancionatorios.dtan@parquesnacionales.gov.co).
</t>
    </r>
    <r>
      <rPr>
        <b/>
        <sz val="10"/>
        <rFont val="Arial Narrow"/>
        <family val="2"/>
      </rPr>
      <t xml:space="preserve">GTEA:  </t>
    </r>
    <r>
      <rPr>
        <sz val="10"/>
        <rFont val="Arial Narrow"/>
        <family val="2"/>
      </rPr>
      <t>Se adjuntan las sensiblizaciones en el tema de sancionatorios para este cuatrimestre. Evidencias: Anexo 1 Asistencias sensiblización sancionatorios.</t>
    </r>
  </si>
  <si>
    <r>
      <rPr>
        <b/>
        <sz val="10"/>
        <rFont val="Arial Narrow"/>
        <family val="2"/>
      </rPr>
      <t>DTAO</t>
    </r>
    <r>
      <rPr>
        <sz val="10"/>
        <rFont val="Arial Narrow"/>
        <family val="2"/>
      </rPr>
      <t xml:space="preserve">:66,6%
</t>
    </r>
    <r>
      <rPr>
        <b/>
        <sz val="10"/>
        <rFont val="Arial Narrow"/>
        <family val="2"/>
      </rPr>
      <t>DTOR</t>
    </r>
    <r>
      <rPr>
        <sz val="10"/>
        <rFont val="Arial Narrow"/>
        <family val="2"/>
      </rPr>
      <t xml:space="preserve">: 66%
</t>
    </r>
    <r>
      <rPr>
        <b/>
        <sz val="10"/>
        <rFont val="Arial Narrow"/>
        <family val="2"/>
      </rPr>
      <t>DTCA</t>
    </r>
    <r>
      <rPr>
        <sz val="10"/>
        <rFont val="Arial Narrow"/>
        <family val="2"/>
      </rPr>
      <t xml:space="preserve">: 50% 
</t>
    </r>
    <r>
      <rPr>
        <b/>
        <sz val="10"/>
        <rFont val="Arial Narrow"/>
        <family val="2"/>
      </rPr>
      <t xml:space="preserve">DTPA: </t>
    </r>
    <r>
      <rPr>
        <sz val="10"/>
        <rFont val="Arial Narrow"/>
        <family val="2"/>
      </rPr>
      <t xml:space="preserve">33,33% 
</t>
    </r>
    <r>
      <rPr>
        <b/>
        <sz val="10"/>
        <rFont val="Arial Narrow"/>
        <family val="2"/>
      </rPr>
      <t>DTAM</t>
    </r>
    <r>
      <rPr>
        <sz val="10"/>
        <rFont val="Arial Narrow"/>
        <family val="2"/>
      </rPr>
      <t xml:space="preserve">: 66,6% 
</t>
    </r>
    <r>
      <rPr>
        <b/>
        <sz val="10"/>
        <rFont val="Arial Narrow"/>
        <family val="2"/>
      </rPr>
      <t>DTAN</t>
    </r>
    <r>
      <rPr>
        <sz val="10"/>
        <rFont val="Arial Narrow"/>
        <family val="2"/>
      </rPr>
      <t xml:space="preserve">: 66,6%
</t>
    </r>
    <r>
      <rPr>
        <b/>
        <sz val="10"/>
        <rFont val="Arial Narrow"/>
        <family val="2"/>
      </rPr>
      <t>GTEA:</t>
    </r>
    <r>
      <rPr>
        <sz val="10"/>
        <rFont val="Arial Narrow"/>
        <family val="2"/>
      </rPr>
      <t xml:space="preserve"> 66% </t>
    </r>
  </si>
  <si>
    <r>
      <rPr>
        <b/>
        <sz val="10"/>
        <rFont val="Arial Narrow"/>
        <family val="2"/>
      </rPr>
      <t>PNN EL TUPARRO:</t>
    </r>
    <r>
      <rPr>
        <sz val="10"/>
        <rFont val="Arial Narrow"/>
        <family val="2"/>
      </rPr>
      <t>En el marco del II Comité Local del PNN El Tuparro, se socializó el Plan de contingencia por Riesgo Público, donde se definen algunas medidas para la prevención de cualquier situación.   Nota: dado a recomendación del primer informe de riesgos se realizó acción de control en el presente cuatrimestre y se ajusta el avance porcentual a 33,33%
Evidencias: -2.1.1. Acta_IICLPNNT</t>
    </r>
  </si>
  <si>
    <t>88 - 135</t>
  </si>
  <si>
    <r>
      <rPr>
        <b/>
        <sz val="10"/>
        <rFont val="Arial Narrow"/>
        <family val="2"/>
      </rPr>
      <t>GPM:</t>
    </r>
    <r>
      <rPr>
        <sz val="10"/>
        <rFont val="Arial Narrow"/>
        <family val="2"/>
      </rPr>
      <t xml:space="preserve"> No se genera avance de la actividad por cuanto el procedimiento correspondiente no se ha oficializado, por ese se ejecutará la acción de control en el próximo cuatrimestre. No se anexan evidencias.</t>
    </r>
  </si>
  <si>
    <r>
      <rPr>
        <b/>
        <sz val="10"/>
        <rFont val="Arial Narrow"/>
        <family val="2"/>
      </rPr>
      <t>SSNA:</t>
    </r>
    <r>
      <rPr>
        <sz val="10"/>
        <rFont val="Arial Narrow"/>
        <family val="2"/>
      </rPr>
      <t xml:space="preserve"> Para el primer cuatrimestre, se cuenta con un (1) Instrumento económico diseñado y/o ajustado, correspondiente al Documento técnico económico sobre la Definición de tarifa para sector de Bahía Concha del PNN Tayrona. Se cuenta con la Resolución en publicación para comentarios y próxima firma de Dirección General. </t>
    </r>
    <r>
      <rPr>
        <b/>
        <sz val="10"/>
        <rFont val="Arial Narrow"/>
        <family val="2"/>
      </rPr>
      <t xml:space="preserve">Anexo 1. </t>
    </r>
    <r>
      <rPr>
        <sz val="10"/>
        <rFont val="Arial Narrow"/>
        <family val="2"/>
      </rPr>
      <t>Instrumentos económicos. De acuerdo a la gestión respecto a los diferentes mecanismos, se tienen avances cualitativos en el Mecanismo Financiero Diseño de PSA, a través de reunión de avance PNN Cocuy (15/03/2021), La SSNA realiza acompañamiento en el desarrollo del plan financiero del proyecto, buscando la implementación del esquema en un plazo de 36 meses, se formulo el perfil de proyecto el cual se presenta al MADS.</t>
    </r>
    <r>
      <rPr>
        <b/>
        <sz val="10"/>
        <rFont val="Arial Narrow"/>
        <family val="2"/>
      </rPr>
      <t xml:space="preserve"> Anexo 2. p</t>
    </r>
    <r>
      <rPr>
        <sz val="10"/>
        <rFont val="Arial Narrow"/>
        <family val="2"/>
      </rPr>
      <t xml:space="preserve">erfil de proyecto PSA Cocuy, lista asistencia reunión; para el Mecanismo Financiero- Compensaciones: A la fecha se acompaña la formulación de dos planes de compensación:
1) Manejo integral y uso sustentable del PNN Macuira en gobernanza compartida con el pueblo Wayuu. Compensación por pérdida de biodiversidad a cargo de la empresa Eolos, proyecto de generación de energía eolica alfa y beta. El proyecto se encuentra formulado y está a la espera de la radicación por parte de la empresa.
2) Compra del predio San Miguel, Municipio San Juanito, PNN Chingaza.  Compensación por pérdida de biodiversidad a cargo de la concesión CSS Constructores, proyecto "Variante Tunja Sogamoso".  Se determinó viabilidad jurídica, social y de manejo del área con lo que se procederá a formulación ante la ANLA y negociación con propietario. </t>
    </r>
    <r>
      <rPr>
        <b/>
        <sz val="10"/>
        <rFont val="Arial Narrow"/>
        <family val="2"/>
      </rPr>
      <t>Ver Anexo 3</t>
    </r>
    <r>
      <rPr>
        <sz val="10"/>
        <rFont val="Arial Narrow"/>
        <family val="2"/>
      </rPr>
      <t xml:space="preserve">. Compensaciones que posee: 
1) Documento de soporte elaborado por Parques Macuira
2a) Acta de reunión entre CSS Constructores y PNN determinando viabilidad e inicio de actividades para compensación en PNN Chingaza
2b) memorando con viabilidad jurídica para compra del predio en PNN Chingaza. </t>
    </r>
  </si>
  <si>
    <r>
      <rPr>
        <b/>
        <sz val="10"/>
        <rFont val="Arial Narrow"/>
        <family val="2"/>
      </rPr>
      <t>SSNA:</t>
    </r>
    <r>
      <rPr>
        <sz val="10"/>
        <rFont val="Arial Narrow"/>
        <family val="2"/>
      </rPr>
      <t xml:space="preserve"> Se realizó vía email, solicitud del histórico de recaudos discriminados por instrumentos de la vigencia 2014 al 2021 a la Subdirección administrativa y financiera con el fin de dar avance a la evaluación. Adicionalmente se avanza en la revisión del documento de evaluación de recursos propios del año pasado.</t>
    </r>
    <r>
      <rPr>
        <b/>
        <sz val="10"/>
        <rFont val="Arial Narrow"/>
        <family val="2"/>
      </rPr>
      <t xml:space="preserve"> Anexo 1.</t>
    </r>
    <r>
      <rPr>
        <sz val="10"/>
        <rFont val="Arial Narrow"/>
        <family val="2"/>
      </rPr>
      <t xml:space="preserve"> correo solicitud información financiera y de recaudo instrumenrtos.docx</t>
    </r>
  </si>
  <si>
    <r>
      <rPr>
        <b/>
        <sz val="10"/>
        <rFont val="Arial Narrow"/>
        <family val="2"/>
      </rPr>
      <t>GGH -</t>
    </r>
    <r>
      <rPr>
        <sz val="10"/>
        <rFont val="Arial Narrow"/>
        <family val="2"/>
      </rPr>
      <t xml:space="preserve"> El plan de capacitación se encuentra debidamente formulado conforme al diagnóstico elaborado en la vigencia 2020, su adopción esta en tramite Mediante ORFEO No 20214400002173 se envió a la OAP Plan Estratégico de Talento Humano 2021 con sus planes complementarios, con el fin de obtener la aprobación por el Comité Institucional de Gestión y Desempeño de Parques Nacionales Naturales de Colombia y realizar la respectiva adopción por medio de Resolución.  El día 19 de marzo se realizó la presentación del PETH al Comité Institucional de Gestión y Desempeño para su aprobación. Actualmente la resolución de adopción se encuentra en trámite en SAF, OAJ y DG. EVIDENCIA ANEXO 2</t>
    </r>
  </si>
  <si>
    <r>
      <rPr>
        <b/>
        <sz val="10"/>
        <rFont val="Arial Narrow"/>
        <family val="2"/>
      </rPr>
      <t xml:space="preserve">GGH </t>
    </r>
    <r>
      <rPr>
        <sz val="10"/>
        <rFont val="Arial Narrow"/>
        <family val="2"/>
      </rPr>
      <t xml:space="preserve">Se gestionaron actividades de SST y capacitación de forma virtual las siguientes temáticas: 1. SST: Inscripción curso 50 horas SST y seguridad vial, reuniones COPASS, reuniones seguridad vial. Capacitaciones en plataforma de colmena curso de 50 horas de SST, curso de SST de 20 horas y seguridad vial 27 certificaciones hasta la fecha.  2. CAPACITACIÓN:  Curso Evaluación Desempeño Laboral Curso Integridad y Lucha Contra la Corrupción –DAFP Curso Finanza del Clima –DNP Curso Ingles /competencia Laboral  Ley 712 -2014, Ley Transparencia y Derecho Acceso a la Información. Inducción Reinducción Conservación Biodiversidad Municipal ESAP; Restauración Ecológica de bosques y suelos en la Amazonia Glaciologia y Sostenibilidad: herramientas para enfrentar la ansiedad climática –UNIANDES Incentivos a la Conservación en Reservas Naturales de la Sociedad Civil-USAID Hacia la promoción de sistemas agroalimentarios inclusivos -ONU Promotores del Cuidado. Secretaria de Salud Distrital Diseño y Construcción de Indicadores -DANE. Capacitaciones relacionadas con buen gobierno y cultura organizacional. </t>
    </r>
    <r>
      <rPr>
        <b/>
        <sz val="10"/>
        <rFont val="Arial Narrow"/>
        <family val="2"/>
      </rPr>
      <t>EVIDENCIA ANEXO 3</t>
    </r>
  </si>
  <si>
    <r>
      <rPr>
        <b/>
        <sz val="10"/>
        <rFont val="Arial Narrow"/>
        <family val="2"/>
      </rPr>
      <t xml:space="preserve">OAP: PARA EL PAA 2020: </t>
    </r>
    <r>
      <rPr>
        <sz val="10"/>
        <rFont val="Arial Narrow"/>
        <family val="2"/>
      </rPr>
      <t>Se realizó seguimiento, cierre y publicación del último seguimiento a los indicadores del PAA-2020. De manera permanente se realizó acompañamiento a las Direcciones Territoriales, Areas Protegidas y Líderes de Proceso.</t>
    </r>
    <r>
      <rPr>
        <b/>
        <sz val="10"/>
        <rFont val="Arial Narrow"/>
        <family val="2"/>
      </rPr>
      <t xml:space="preserve">
PLAN DE ACCIÓN ANUAL 2021</t>
    </r>
    <r>
      <rPr>
        <sz val="10"/>
        <rFont val="Arial Narrow"/>
        <family val="2"/>
      </rPr>
      <t xml:space="preserve">: Para el adecuado programación y seguimiento del PAA 2021, se adelantaron las actividades necesarias que permitieran la adecuada actualización de las programaciones físicas de los indicadores de la entidad para la vigencia 2021, detalladas por Direcciones Territoriales y Areas Protegidas. 
En el marco de las actualizaciones de los indicadores también se actualizaron sus Hojas metodológicas, las cuales fueron publicadas en la intranet, el día 09 de abril del 2021. 
En cumplimiento a lo expuesto en el Decreto 612 de 2018, por el cual se busca “la integración de los planes institucionales y estratégicos al Plan de Acción…”; teniendo en cuenta la integración de nuevas temáticas al PEI, en el Plan de Acción anual se realizó:
1. Formulación de dos indicadores nuevos “No. De árboles plantados”, “No. De viveros en funcionamiento”. 
2. Reformulación de los indicadores “Porcentaje de la superficie degradada en áreas protegidas priorizadas que se encuentra en proceso de rehabilitación”, “No. de hectáreas bajo sistemas de conservación: restauración, rehabilitación, recuperación, sistemas sostenibles derivados de usos legales y permitidos en el SPNN y sus zonas de influencia” y “Porcentaje de la superficie degradada en áreas protegidas priorizadas, que se encuentran en proceso de restauración”. 
El punto 1 y 2 con el fin de recoger los compromisos de PNNC asociados a la siembra de 2.000.000 de árboles. 
3. Se realizó la socialización del PEI-PAA 2021 a líderes de proceso nivel central, líderes temáticos y enlaces de planeación a nivel territorial, del cronograma y batería de indicadores (marzo del 2021). 
Evidencias: Anexo 1. RIESGO 3 ACCIÓN 1.docx
</t>
    </r>
  </si>
  <si>
    <r>
      <rPr>
        <b/>
        <sz val="10"/>
        <rFont val="Arial Narrow"/>
        <family val="2"/>
      </rPr>
      <t xml:space="preserve">OAP: </t>
    </r>
    <r>
      <rPr>
        <sz val="10"/>
        <rFont val="Arial Narrow"/>
        <family val="2"/>
      </rPr>
      <t xml:space="preserve">Se ha brindado un acompañamiento continuo, a través de capacitaciones y socialización de lineamientos de operación, Propuesta de actualización del procedimiento correspondiente y actualización y publicación de las hojas metodológicas de los indicadores para la vigencia 2021(9/04/2021), en el marco del Proceso de Seguimiento y Reporte al Primer trimestre de la vigencia 2021 se establecio y socializó el cronograma para el 2021 y los respectivos lineamientos para la coordinación de seguimiento. EN LOS MESES COMPRENDIDOS ENTRE 01 DE ENERO AL 30 DE ABRIL. Nota se anexa una muestra del desarrollo de la actividad. </t>
    </r>
    <r>
      <rPr>
        <b/>
        <sz val="10"/>
        <rFont val="Arial Narrow"/>
        <family val="2"/>
      </rPr>
      <t>Anexo 1.</t>
    </r>
    <r>
      <rPr>
        <sz val="10"/>
        <rFont val="Arial Narrow"/>
        <family val="2"/>
      </rPr>
      <t xml:space="preserve"> ACTAS Y ASISTENCIAS - RIESGO 3.zip. MEMORANDO IND. AMBIENTAL, REVISION EVA. DTAM, REVISION EVA. GESTION CEBALLOS, RTA S.PEÑA- PROGRAMACIONES 2021, 120212300000803_DIRECTRICES INDICADORES</t>
    </r>
  </si>
  <si>
    <r>
      <rPr>
        <b/>
        <sz val="10"/>
        <rFont val="Arial Narrow"/>
        <family val="2"/>
      </rPr>
      <t xml:space="preserve">OAP: </t>
    </r>
    <r>
      <rPr>
        <sz val="10"/>
        <rFont val="Arial Narrow"/>
        <family val="2"/>
      </rPr>
      <t>De acuerdo a los lineamientos y criterios de evaluación se generaron alertas en el proceso de programación de magnitudes, tanto para los líderes de proceso, como para las DTs y sus Aps. Especialmente, se generaron observaciones frente a la falta de programación de metas en unos indicadores; para subsanar lo anterior se realizaron reuniones con las DTs y los Líderes de Proceso, los días 9 y 10 de marzo. Evidencias: Carpeta ALERTAS -RIESGOS</t>
    </r>
  </si>
  <si>
    <r>
      <rPr>
        <b/>
        <sz val="10"/>
        <rFont val="Arial Narrow"/>
        <family val="2"/>
      </rPr>
      <t xml:space="preserve">OAP: </t>
    </r>
    <r>
      <rPr>
        <sz val="10"/>
        <rFont val="Arial Narrow"/>
        <family val="2"/>
      </rPr>
      <t>En el presente trimeste se realizó el proceso de programaciones de magnitudes físicas para el 2021; en este sentido, por procedimiento el proceso de actualizaciones no aplica para el primer cuatrimestre. Este proceso se realizará en junio, producto del primer seguimiento. No se anexan evidencias.</t>
    </r>
  </si>
  <si>
    <r>
      <rPr>
        <b/>
        <sz val="10"/>
        <rFont val="Arial Narrow"/>
        <family val="2"/>
      </rPr>
      <t>OAP</t>
    </r>
    <r>
      <rPr>
        <sz val="10"/>
        <rFont val="Arial Narrow"/>
        <family val="2"/>
      </rPr>
      <t>: Se realizó publicación de los avances trimestralmente del reporte de PAA, en la página web de la entidad con la finalidad de socializar a los grupos de interés la información, conforme el índice de transparencia. Nota. dado que en el primer trimestre del año 2021 se realiza cierre del PAA de la vigencia anterior (2020) se publicó el 22/01/021; el informe el informe de Balance del 1er Trimestre 2021está en proceso de elaboración, por lo cual su publicación se presentará para el 30 de abril y se entregara en el siguiente monitoreo de Riesgos. EVIDENCIA RIESGO 4 ACCIÓN 2</t>
    </r>
  </si>
  <si>
    <r>
      <rPr>
        <b/>
        <sz val="10"/>
        <rFont val="Arial Narrow"/>
        <family val="2"/>
      </rPr>
      <t xml:space="preserve">GCEA: </t>
    </r>
    <r>
      <rPr>
        <sz val="10"/>
        <rFont val="Arial Narrow"/>
        <family val="2"/>
      </rPr>
      <t>19/04/2021</t>
    </r>
  </si>
  <si>
    <r>
      <rPr>
        <b/>
        <sz val="10"/>
        <rFont val="Arial Narrow"/>
        <family val="2"/>
      </rPr>
      <t>GCEA</t>
    </r>
    <r>
      <rPr>
        <sz val="10"/>
        <rFont val="Arial Narrow"/>
        <family val="2"/>
      </rPr>
      <t>: Durante el primer cuatrimestre se han desarrollado reuniones con las direcciones territoriales y algunas áreas protegidas priorizadas para el 2021 y de seguimiento a la vigencia 2020. Estos espacios tienen como objetivo articular el trabajo en comunicación y educación entre los tres niveles de la entidad(Anexo 1); a través del memorando 20211020002843 (anexo 2) dirigido a todas las direcciones territoriales, se dieron orientaciones sobre la implementación de los mecanismos de acción de la estrategia comunicación y educación de Parques Nacionales Naturales. Además se desarrolló el ejercicio de planeación Taller Cero, con el PNN Catatumbo Barí (12/03/2021) (anexo 3) y con PNN Selva de Florencia (anexo 4), en el cual se definió el plan de trabajo para el 2021, teniendo en cuenta que es un área protegida para el reporte PAA 2021. Por otra parte, a nivel interno se emitió una directriz para el proceso de comunicación y publicación de la información (anexo 5). Se generó seguimiento a las acciones de comunicación o educación identificadas por el PNNC Río Purace (Anexo 6). Por último, se generaron orientaciones en diferentes dependencias tanto a nivel central como territorial sobre dicho proceso de manera telefónica, reuniones virtuales y correos electrónicos (Anexo 7).Dicho reporte corresponde a los insumos para elaborar el informe de gestión trimestral del GCEA, (Anexo 8. Informe de gestión trimestral del GCEA). Se adjuntan 17 anexos correspondientes a las evidencias con la numeración conforme el texto de la descripción.</t>
    </r>
  </si>
  <si>
    <r>
      <rPr>
        <b/>
        <sz val="10"/>
        <rFont val="Arial Narrow"/>
        <family val="2"/>
      </rPr>
      <t xml:space="preserve">GCEA: </t>
    </r>
    <r>
      <rPr>
        <sz val="10"/>
        <rFont val="Arial Narrow"/>
        <family val="2"/>
      </rPr>
      <t>34%</t>
    </r>
  </si>
  <si>
    <r>
      <rPr>
        <b/>
        <sz val="10"/>
        <rFont val="Arial Narrow"/>
        <family val="2"/>
      </rPr>
      <t xml:space="preserve">GCI: </t>
    </r>
    <r>
      <rPr>
        <sz val="10"/>
        <rFont val="Arial Narrow"/>
        <family val="2"/>
      </rPr>
      <t xml:space="preserve">En el primer cuatrimestre de 2021, la Coordinadora del Grupo de Control Interno ha realizado la revisiones, verificaciones, solicitudes de ajustes y determinado publicaciones y remisiones como parte del control de los documentos que genera el Grupo de Control Interno y su salida
Anexo No.1 Carpeta con 22 Correos Electrónicos. </t>
    </r>
  </si>
  <si>
    <r>
      <rPr>
        <b/>
        <sz val="10"/>
        <rFont val="Arial Narrow"/>
        <family val="2"/>
      </rPr>
      <t>GCI:</t>
    </r>
    <r>
      <rPr>
        <sz val="10"/>
        <rFont val="Arial Narrow"/>
        <family val="2"/>
      </rPr>
      <t xml:space="preserve"> El Plan Anual de Auditorías desarrollado de acuerdo a los Roles de Control Interno, fue presentado en el Primer Comité Institucional de Coordinación de Control Interno el 23 de febrero de 2021, el cual fue aprobado.  
El Plan Anual de Auditorías 2021, contiene la planeación y actividades a desarrollar en toda la vigencia 2021.  El día 02 de marzo de 2021 se realiza la reunión de presentación, delegación, el seguimiento a los compromisos y actividades que debe desarrollar cada integrante  del Grupo de Control Interno.  
</t>
    </r>
    <r>
      <rPr>
        <b/>
        <sz val="10"/>
        <rFont val="Arial Narrow"/>
        <family val="2"/>
      </rPr>
      <t>Anexo No.1</t>
    </r>
    <r>
      <rPr>
        <sz val="10"/>
        <rFont val="Arial Narrow"/>
        <family val="2"/>
      </rPr>
      <t xml:space="preserve"> Acta Comité Seguimiento GCI 02-03-2021.
</t>
    </r>
    <r>
      <rPr>
        <b/>
        <sz val="10"/>
        <rFont val="Arial Narrow"/>
        <family val="2"/>
      </rPr>
      <t>Anexo No.2</t>
    </r>
    <r>
      <rPr>
        <sz val="10"/>
        <rFont val="Arial Narrow"/>
        <family val="2"/>
      </rPr>
      <t xml:space="preserve"> Correo - Seguimiento Plan Anual de Auditorías 2021</t>
    </r>
  </si>
  <si>
    <r>
      <rPr>
        <b/>
        <sz val="10"/>
        <rFont val="Arial Narrow"/>
        <family val="2"/>
      </rPr>
      <t xml:space="preserve">GCI: </t>
    </r>
    <r>
      <rPr>
        <sz val="10"/>
        <rFont val="Arial Narrow"/>
        <family val="2"/>
      </rPr>
      <t xml:space="preserve">Se realizó la proyección del Plan de Acción Anual 2021, el cual tiene determinados los recursos para el Grupo de Control Interno, de acuerdo a las directrices de la Oficina Asesora de Planeación, el cual  fue aprobado en el Comité Directivo.
</t>
    </r>
    <r>
      <rPr>
        <b/>
        <sz val="10"/>
        <rFont val="Arial Narrow"/>
        <family val="2"/>
      </rPr>
      <t>Anexo No.3</t>
    </r>
    <r>
      <rPr>
        <sz val="10"/>
        <rFont val="Arial Narrow"/>
        <family val="2"/>
      </rPr>
      <t xml:space="preserve"> PAA 2021 Proceso Evaluación Independiente</t>
    </r>
  </si>
  <si>
    <r>
      <rPr>
        <b/>
        <sz val="10"/>
        <rFont val="Arial Narrow"/>
        <family val="2"/>
      </rPr>
      <t xml:space="preserve">GCI: </t>
    </r>
    <r>
      <rPr>
        <sz val="10"/>
        <rFont val="Arial Narrow"/>
        <family val="2"/>
      </rPr>
      <t>Se realizó el 1° Comité Institucional de Coordinación de Control Interno 2021, en el cual se presentó el Plan Anual de Auditorías 2021, el cual fue aprobado por los miembros del comité.
Anexo No.4 Acta No.1 CICCI 2021
Anexo No.5 Publicación Plan Anual de Auditorías 2021</t>
    </r>
  </si>
  <si>
    <r>
      <rPr>
        <b/>
        <sz val="10"/>
        <rFont val="Arial Narrow"/>
        <family val="2"/>
      </rPr>
      <t>GPC:</t>
    </r>
    <r>
      <rPr>
        <sz val="10"/>
        <rFont val="Arial Narrow"/>
        <family val="2"/>
      </rPr>
      <t xml:space="preserve"> 22/04/2021
</t>
    </r>
    <r>
      <rPr>
        <b/>
        <sz val="10"/>
        <rFont val="Arial Narrow"/>
        <family val="2"/>
      </rPr>
      <t>DTCA:</t>
    </r>
    <r>
      <rPr>
        <sz val="10"/>
        <rFont val="Arial Narrow"/>
        <family val="2"/>
      </rPr>
      <t xml:space="preserve"> 22/04/2021
</t>
    </r>
    <r>
      <rPr>
        <b/>
        <sz val="10"/>
        <rFont val="Arial Narrow"/>
        <family val="2"/>
      </rPr>
      <t>DTAM:</t>
    </r>
    <r>
      <rPr>
        <sz val="10"/>
        <rFont val="Arial Narrow"/>
        <family val="2"/>
      </rPr>
      <t xml:space="preserve"> 22/04/2021
</t>
    </r>
    <r>
      <rPr>
        <b/>
        <sz val="10"/>
        <rFont val="Arial Narrow"/>
        <family val="2"/>
      </rPr>
      <t>DTOR:</t>
    </r>
    <r>
      <rPr>
        <sz val="10"/>
        <rFont val="Arial Narrow"/>
        <family val="2"/>
      </rPr>
      <t xml:space="preserve"> 22/04/2021
</t>
    </r>
    <r>
      <rPr>
        <b/>
        <sz val="10"/>
        <rFont val="Arial Narrow"/>
        <family val="2"/>
      </rPr>
      <t>DTPA</t>
    </r>
    <r>
      <rPr>
        <sz val="10"/>
        <rFont val="Arial Narrow"/>
        <family val="2"/>
      </rPr>
      <t xml:space="preserve">: N/A
</t>
    </r>
    <r>
      <rPr>
        <b/>
        <sz val="10"/>
        <rFont val="Arial Narrow"/>
        <family val="2"/>
      </rPr>
      <t>DTAN</t>
    </r>
    <r>
      <rPr>
        <sz val="10"/>
        <rFont val="Arial Narrow"/>
        <family val="2"/>
      </rPr>
      <t xml:space="preserve">: 22/04/2021
</t>
    </r>
    <r>
      <rPr>
        <b/>
        <sz val="10"/>
        <rFont val="Arial Narrow"/>
        <family val="2"/>
      </rPr>
      <t>DTAO</t>
    </r>
    <r>
      <rPr>
        <sz val="10"/>
        <rFont val="Arial Narrow"/>
        <family val="2"/>
      </rPr>
      <t>: 22/04/2021</t>
    </r>
  </si>
  <si>
    <r>
      <rPr>
        <b/>
        <sz val="10"/>
        <rFont val="Arial Narrow"/>
        <family val="2"/>
      </rPr>
      <t>GPC: SAF-GPC:</t>
    </r>
    <r>
      <rPr>
        <sz val="10"/>
        <rFont val="Arial Narrow"/>
        <family val="2"/>
      </rPr>
      <t xml:space="preserve"> Por medio de correos electrónicos se socializó con flash informativos a nivel nacional, los aspectos relacionados con la atención de las PQRSD, y la extensión de los términos transitorios de respuesta del Decreto 491 de 2020. Anexo 1. Radicación-PQRS
Anexo 2. Respuestas-derechospetición, Anexo 3. Términos-Transitorios-Resp-PQRS.
</t>
    </r>
    <r>
      <rPr>
        <b/>
        <sz val="10"/>
        <rFont val="Arial Narrow"/>
        <family val="2"/>
      </rPr>
      <t>DTCA:</t>
    </r>
    <r>
      <rPr>
        <sz val="10"/>
        <rFont val="Arial Narrow"/>
        <family val="2"/>
      </rPr>
      <t xml:space="preserve"> Se realizó sesión virtual dada la emergencia sanitaria por covid a funcionarios y contratistas de la DTCA y áreas protegidas adscrita el 26 de marzo 2021.  La temática incluida fueron las herramientas de servicio al ciudadano publicadas en la página Web de Parques Nacionales, Definición de derecho de petición, clasificación de los derechos de petición y términos de respuesta, términos transitorios según decreto 491 de 2020, peticiones verbales, falta de competencia, ampliación de términos, matriz de seguimiento PQRS, instructivo PQRSD, Respuesta de PQRSD, Clasificación y tipificación documental.  Anexo 1 Inducción GESTIÓN DOC-ORFEO Y DERECHOS DE PETICIÓN, Anexo 2. PPt Derechos de Petición.
</t>
    </r>
    <r>
      <rPr>
        <b/>
        <sz val="10"/>
        <rFont val="Arial Narrow"/>
        <family val="2"/>
      </rPr>
      <t xml:space="preserve">DTAM: </t>
    </r>
    <r>
      <rPr>
        <sz val="10"/>
        <rFont val="Arial Narrow"/>
        <family val="2"/>
      </rPr>
      <t xml:space="preserve">se llevó a cabo la socialización de tiempos de respuestas, tipologías y definiciones de las solicitudes, se socializó el Decreto 491 de 2020 que amplía los términos de respuesta. Anexo 1 presentación SERVICIO AL CIUDADANO. Anexo 2 correo de SENSIBILIZACIÓN RESPUESTAS PQRS.
</t>
    </r>
    <r>
      <rPr>
        <b/>
        <sz val="10"/>
        <rFont val="Arial Narrow"/>
        <family val="2"/>
      </rPr>
      <t xml:space="preserve">DTOR: </t>
    </r>
    <r>
      <rPr>
        <sz val="10"/>
        <rFont val="Arial Narrow"/>
        <family val="2"/>
      </rPr>
      <t xml:space="preserve">Se realizó sensibilización enfatizando en la clase de petición de acuerdo a lo establecido en la ley 1755 de 2015 y el Decreto 491 de 2020. Anexo 1.1. lista asistencia, Anexo 1.2 presentación_PQRS1, Anexo 1.3_PresPQRS_nuevos_termD491
</t>
    </r>
    <r>
      <rPr>
        <b/>
        <sz val="10"/>
        <rFont val="Arial Narrow"/>
        <family val="2"/>
      </rPr>
      <t>DTPA:</t>
    </r>
    <r>
      <rPr>
        <sz val="10"/>
        <rFont val="Arial Narrow"/>
        <family val="2"/>
      </rPr>
      <t xml:space="preserve"> Para el año 2021 se tiene programado la realización de 2 sensibilizaciones enfatizando en la  clase de petición  de acuerdo a lo establecido en la ley 1755 de 2015 y el  Decreto 491 de 2020. Para el primer semestre del año se dará inicio a la #1 en el mes de Julio. No se anexan evidencias
</t>
    </r>
    <r>
      <rPr>
        <b/>
        <sz val="10"/>
        <rFont val="Arial Narrow"/>
        <family val="2"/>
      </rPr>
      <t>DTAN:</t>
    </r>
    <r>
      <rPr>
        <sz val="10"/>
        <rFont val="Arial Narrow"/>
        <family val="2"/>
      </rPr>
      <t xml:space="preserve"> Se adjunta listado de asistencia a capacitación efectuada el día 26 de marzo de 2021. Así como flash informativo del 15 de marzo de 2021 sobre los términos de respuesta a los derechos de petición. Anexo 1 03-26-2021 Asistencia CONTRATACION PQR.pdf Anexo 2 FLAS INFORMATIVO Plazos Derechos de Petición Decreto 491 de 2020.
</t>
    </r>
    <r>
      <rPr>
        <b/>
        <sz val="10"/>
        <rFont val="Arial Narrow"/>
        <family val="2"/>
      </rPr>
      <t>DTAO:</t>
    </r>
    <r>
      <rPr>
        <sz val="10"/>
        <rFont val="Arial Narrow"/>
        <family val="2"/>
      </rPr>
      <t xml:space="preserve"> Durante el primer cuatrimestre no se han programado reuniones de sensibilización del tema de derechos de petición. No se anexan evidencias </t>
    </r>
  </si>
  <si>
    <r>
      <rPr>
        <b/>
        <sz val="10"/>
        <rFont val="Arial Narrow"/>
        <family val="2"/>
      </rPr>
      <t>GPC:</t>
    </r>
    <r>
      <rPr>
        <sz val="10"/>
        <rFont val="Arial Narrow"/>
        <family val="2"/>
      </rPr>
      <t xml:space="preserve"> 6,6%
</t>
    </r>
    <r>
      <rPr>
        <b/>
        <sz val="10"/>
        <rFont val="Arial Narrow"/>
        <family val="2"/>
      </rPr>
      <t>DTCA</t>
    </r>
    <r>
      <rPr>
        <sz val="10"/>
        <rFont val="Arial Narrow"/>
        <family val="2"/>
      </rPr>
      <t xml:space="preserve">: 6,6%
</t>
    </r>
    <r>
      <rPr>
        <b/>
        <sz val="10"/>
        <rFont val="Arial Narrow"/>
        <family val="2"/>
      </rPr>
      <t>DTAM</t>
    </r>
    <r>
      <rPr>
        <sz val="10"/>
        <rFont val="Arial Narrow"/>
        <family val="2"/>
      </rPr>
      <t xml:space="preserve">: 6,6% 
</t>
    </r>
    <r>
      <rPr>
        <b/>
        <sz val="10"/>
        <rFont val="Arial Narrow"/>
        <family val="2"/>
      </rPr>
      <t>DTOR</t>
    </r>
    <r>
      <rPr>
        <sz val="10"/>
        <rFont val="Arial Narrow"/>
        <family val="2"/>
      </rPr>
      <t xml:space="preserve">: 6,6%
</t>
    </r>
    <r>
      <rPr>
        <b/>
        <sz val="10"/>
        <rFont val="Arial Narrow"/>
        <family val="2"/>
      </rPr>
      <t>DTPA</t>
    </r>
    <r>
      <rPr>
        <sz val="10"/>
        <rFont val="Arial Narrow"/>
        <family val="2"/>
      </rPr>
      <t xml:space="preserve">: 0%
</t>
    </r>
    <r>
      <rPr>
        <b/>
        <sz val="10"/>
        <rFont val="Arial Narrow"/>
        <family val="2"/>
      </rPr>
      <t>DTAN</t>
    </r>
    <r>
      <rPr>
        <sz val="10"/>
        <rFont val="Arial Narrow"/>
        <family val="2"/>
      </rPr>
      <t xml:space="preserve">: 6,6%
</t>
    </r>
    <r>
      <rPr>
        <b/>
        <sz val="10"/>
        <rFont val="Arial Narrow"/>
        <family val="2"/>
      </rPr>
      <t>DTAO:</t>
    </r>
    <r>
      <rPr>
        <sz val="10"/>
        <rFont val="Arial Narrow"/>
        <family val="2"/>
      </rPr>
      <t xml:space="preserve"> 0%</t>
    </r>
  </si>
  <si>
    <r>
      <rPr>
        <b/>
        <sz val="10"/>
        <rFont val="Arial Narrow"/>
        <family val="2"/>
      </rPr>
      <t>GPC:</t>
    </r>
    <r>
      <rPr>
        <sz val="10"/>
        <rFont val="Arial Narrow"/>
        <family val="2"/>
      </rPr>
      <t xml:space="preserve"> 22/04/2021
</t>
    </r>
    <r>
      <rPr>
        <b/>
        <sz val="10"/>
        <rFont val="Arial Narrow"/>
        <family val="2"/>
      </rPr>
      <t>DTCA:</t>
    </r>
    <r>
      <rPr>
        <sz val="10"/>
        <rFont val="Arial Narrow"/>
        <family val="2"/>
      </rPr>
      <t xml:space="preserve"> 22/04/2021
</t>
    </r>
    <r>
      <rPr>
        <b/>
        <sz val="10"/>
        <rFont val="Arial Narrow"/>
        <family val="2"/>
      </rPr>
      <t>DTAM:</t>
    </r>
    <r>
      <rPr>
        <sz val="10"/>
        <rFont val="Arial Narrow"/>
        <family val="2"/>
      </rPr>
      <t xml:space="preserve"> 22/04/2021
</t>
    </r>
    <r>
      <rPr>
        <b/>
        <sz val="10"/>
        <rFont val="Arial Narrow"/>
        <family val="2"/>
      </rPr>
      <t>DTOR</t>
    </r>
    <r>
      <rPr>
        <sz val="10"/>
        <rFont val="Arial Narrow"/>
        <family val="2"/>
      </rPr>
      <t xml:space="preserve">: 22/04/2021
</t>
    </r>
    <r>
      <rPr>
        <b/>
        <sz val="10"/>
        <rFont val="Arial Narrow"/>
        <family val="2"/>
      </rPr>
      <t>DTPA:</t>
    </r>
    <r>
      <rPr>
        <sz val="10"/>
        <rFont val="Arial Narrow"/>
        <family val="2"/>
      </rPr>
      <t xml:space="preserve"> N/A
</t>
    </r>
    <r>
      <rPr>
        <b/>
        <sz val="10"/>
        <rFont val="Arial Narrow"/>
        <family val="2"/>
      </rPr>
      <t>DTAN:</t>
    </r>
    <r>
      <rPr>
        <sz val="10"/>
        <rFont val="Arial Narrow"/>
        <family val="2"/>
      </rPr>
      <t xml:space="preserve"> 22/04/2021
</t>
    </r>
    <r>
      <rPr>
        <b/>
        <sz val="10"/>
        <rFont val="Arial Narrow"/>
        <family val="2"/>
      </rPr>
      <t>DTAO</t>
    </r>
    <r>
      <rPr>
        <sz val="10"/>
        <rFont val="Arial Narrow"/>
        <family val="2"/>
      </rPr>
      <t>: 22/04/2021</t>
    </r>
  </si>
  <si>
    <r>
      <rPr>
        <b/>
        <sz val="10"/>
        <rFont val="Arial Narrow"/>
        <family val="2"/>
      </rPr>
      <t>GPC:</t>
    </r>
    <r>
      <rPr>
        <sz val="10"/>
        <rFont val="Arial Narrow"/>
        <family val="2"/>
      </rPr>
      <t xml:space="preserve"> De manera permanente se realiza seguimiento a través del aplicativo de Orfeo a las peticiones próximas a vencerse. Durante este periodo no se enviaron correos debido a que las peticiones se respondieron en los tiempos establecidos de acuerdo a la ley y a la extensión de estos. Ver Anexo 4. Matriz de Seguimiento SGD Orfeo PQRS
</t>
    </r>
    <r>
      <rPr>
        <b/>
        <sz val="10"/>
        <rFont val="Arial Narrow"/>
        <family val="2"/>
      </rPr>
      <t>DTCA:</t>
    </r>
    <r>
      <rPr>
        <sz val="10"/>
        <rFont val="Arial Narrow"/>
        <family val="2"/>
      </rPr>
      <t xml:space="preserve"> Previa revisión de la matriz de seguimiento del gestor documental ORFEO, se generaron vía correo electrónico  alertas  a los responsables de atender las respuestas de los derechos de petición en la DT y sus APs. Como evidencia se cargan (4) cuatro anexos de correos electrónicos anexo 1. Correo de Parques Nacionales Naturales de Colombia - Seguimiento a PQRSD radicado No 20216680000041, anexo 2. Correo de Parques Nacionales Naturales de Colombia - Seguimiento a PQRSD radicado No. 20216560000122 (vence el término de respuesta), anexo 3. Correo de Parques Nacionales Naturales de Colombia - Seguimiento a PQRSD Radicado No
</t>
    </r>
    <r>
      <rPr>
        <b/>
        <sz val="10"/>
        <rFont val="Arial Narrow"/>
        <family val="2"/>
      </rPr>
      <t xml:space="preserve">DTAM: </t>
    </r>
    <r>
      <rPr>
        <sz val="10"/>
        <rFont val="Arial Narrow"/>
        <family val="2"/>
      </rPr>
      <t xml:space="preserve">Con el fin de dar respuesta oportuna a las solicitudes radicadas en la DT, se generó las alertas para que se den las respuestas a las solicitudes. Anexo 3 recordatorio respuesta RADICADO 20215130000192
</t>
    </r>
    <r>
      <rPr>
        <b/>
        <sz val="10"/>
        <rFont val="Arial Narrow"/>
        <family val="2"/>
      </rPr>
      <t>DTOR:</t>
    </r>
    <r>
      <rPr>
        <sz val="10"/>
        <rFont val="Arial Narrow"/>
        <family val="2"/>
      </rPr>
      <t xml:space="preserve"> Se generaron las alertas respectivas para dar respuesta oportuna a las PQRS de la Dirección Territorial y sus áreas protegidas. Anexo 2.1 Alerta_Rad_20217060000272, Anexo 2.2 Alerta_Rad_20217210000032, Anexo 2.3 Alerta_Rad_ 20217060000092, Anexo 2.4 Alerta_Rad_20217170000012 Anexo 2.5 Alerta_Rad_20217060000222, Anexo 2.6 Alerta_Rad_20214600005682 , Anexo 2.7 Alerta_Rad_N° 20214600014742, Anexo 2.8 Alerta_Rad_N°_20217060000462, Anexo 2.9 Alerta_Rad_N° 20217190000122 Anexo 2.10 Alerta_Rad_N°20217060000802 y Anexo 2.11 Alerta_Rad_N° 20217060000822
</t>
    </r>
    <r>
      <rPr>
        <b/>
        <sz val="10"/>
        <rFont val="Arial Narrow"/>
        <family val="2"/>
      </rPr>
      <t>DTPA</t>
    </r>
    <r>
      <rPr>
        <sz val="10"/>
        <rFont val="Arial Narrow"/>
        <family val="2"/>
      </rPr>
      <t xml:space="preserve">: Se hace seguimiento mensual de los Derechos de Petición en estado pendiente para la DTPA por correo, notificando a los responsables para dar trámite en los tiempos estipulados. Anexos 1. Correo de Parques Nacionales Naturales de Colombia - DERECHOS DE PETICIÓN EN TRÁMITE PNN FARALLONES - MARZO 2021.pdf 2. Correo de Parques Nacionales Naturales de Colombia - SEGUIMIENTO PQRS DTP.pdf
</t>
    </r>
    <r>
      <rPr>
        <b/>
        <sz val="10"/>
        <rFont val="Arial Narrow"/>
        <family val="2"/>
      </rPr>
      <t xml:space="preserve">DTAN: </t>
    </r>
    <r>
      <rPr>
        <sz val="10"/>
        <rFont val="Arial Narrow"/>
        <family val="2"/>
      </rPr>
      <t xml:space="preserve">Se adjunta correo electrónico reenviando el flash informativo del 15 de marzo de 2021 y recordando los términos de respuesta a los derechos de petición con el objetivo de dar respuesta oportuna a los mismos. Anexo 1. FLAS INFORMATIVO Plazos Derechos de Petición Decreto 491 de 2020.pdf
</t>
    </r>
    <r>
      <rPr>
        <b/>
        <sz val="10"/>
        <rFont val="Arial Narrow"/>
        <family val="2"/>
      </rPr>
      <t>DTAO:</t>
    </r>
    <r>
      <rPr>
        <sz val="10"/>
        <rFont val="Arial Narrow"/>
        <family val="2"/>
      </rPr>
      <t xml:space="preserve"> Las respuesta a las PQRS se han atendido de manera oportunamente dentro de los términos establecidos.  Ver anexos ( Anexo 1. Correo - Informe mensual PQRS enero 2021 DTAO, Anexo 2. Correo  - Informe mensual PQRS Febrero 2021 DTAO, Anexo 3. Correo  - Seguimiento PQRs – 20216260000162, Anexo 4 Correo - Informe mensual PQRS Marzo 2021 DTAO, Anexo 5. Reporte PQRs ene-abril 2021
</t>
    </r>
  </si>
  <si>
    <r>
      <rPr>
        <b/>
        <sz val="10"/>
        <rFont val="Arial Narrow"/>
        <family val="2"/>
      </rPr>
      <t xml:space="preserve">GPC: </t>
    </r>
    <r>
      <rPr>
        <sz val="10"/>
        <rFont val="Arial Narrow"/>
        <family val="2"/>
      </rPr>
      <t xml:space="preserve">0%
</t>
    </r>
    <r>
      <rPr>
        <b/>
        <sz val="10"/>
        <rFont val="Arial Narrow"/>
        <family val="2"/>
      </rPr>
      <t>DTCA:</t>
    </r>
    <r>
      <rPr>
        <sz val="10"/>
        <rFont val="Arial Narrow"/>
        <family val="2"/>
      </rPr>
      <t xml:space="preserve"> 13%
</t>
    </r>
    <r>
      <rPr>
        <b/>
        <sz val="10"/>
        <rFont val="Arial Narrow"/>
        <family val="2"/>
      </rPr>
      <t>DTAM</t>
    </r>
    <r>
      <rPr>
        <sz val="10"/>
        <rFont val="Arial Narrow"/>
        <family val="2"/>
      </rPr>
      <t xml:space="preserve">: 13%
</t>
    </r>
    <r>
      <rPr>
        <b/>
        <sz val="10"/>
        <rFont val="Arial Narrow"/>
        <family val="2"/>
      </rPr>
      <t>DTOR</t>
    </r>
    <r>
      <rPr>
        <sz val="10"/>
        <rFont val="Arial Narrow"/>
        <family val="2"/>
      </rPr>
      <t xml:space="preserve">: 13%
</t>
    </r>
    <r>
      <rPr>
        <b/>
        <sz val="10"/>
        <rFont val="Arial Narrow"/>
        <family val="2"/>
      </rPr>
      <t>DTPA</t>
    </r>
    <r>
      <rPr>
        <sz val="10"/>
        <rFont val="Arial Narrow"/>
        <family val="2"/>
      </rPr>
      <t xml:space="preserve">: 13%
</t>
    </r>
    <r>
      <rPr>
        <b/>
        <sz val="10"/>
        <rFont val="Arial Narrow"/>
        <family val="2"/>
      </rPr>
      <t>DTAN:</t>
    </r>
    <r>
      <rPr>
        <sz val="10"/>
        <rFont val="Arial Narrow"/>
        <family val="2"/>
      </rPr>
      <t xml:space="preserve"> 13%
</t>
    </r>
    <r>
      <rPr>
        <b/>
        <sz val="10"/>
        <rFont val="Arial Narrow"/>
        <family val="2"/>
      </rPr>
      <t>DTAO</t>
    </r>
    <r>
      <rPr>
        <sz val="10"/>
        <rFont val="Arial Narrow"/>
        <family val="2"/>
      </rPr>
      <t>: 13%</t>
    </r>
  </si>
  <si>
    <r>
      <rPr>
        <b/>
        <sz val="10"/>
        <rFont val="Arial Narrow"/>
        <family val="2"/>
      </rPr>
      <t>GPC:</t>
    </r>
    <r>
      <rPr>
        <sz val="10"/>
        <rFont val="Arial Narrow"/>
        <family val="2"/>
      </rPr>
      <t xml:space="preserve"> 22/04/2021
</t>
    </r>
    <r>
      <rPr>
        <b/>
        <sz val="10"/>
        <rFont val="Arial Narrow"/>
        <family val="2"/>
      </rPr>
      <t>DTCA:</t>
    </r>
    <r>
      <rPr>
        <sz val="10"/>
        <rFont val="Arial Narrow"/>
        <family val="2"/>
      </rPr>
      <t xml:space="preserve"> 22/04/2021
</t>
    </r>
    <r>
      <rPr>
        <b/>
        <sz val="10"/>
        <rFont val="Arial Narrow"/>
        <family val="2"/>
      </rPr>
      <t>DTAM</t>
    </r>
    <r>
      <rPr>
        <sz val="10"/>
        <rFont val="Arial Narrow"/>
        <family val="2"/>
      </rPr>
      <t xml:space="preserve">: 22/04/2021
</t>
    </r>
    <r>
      <rPr>
        <b/>
        <sz val="10"/>
        <rFont val="Arial Narrow"/>
        <family val="2"/>
      </rPr>
      <t>DTOR:</t>
    </r>
    <r>
      <rPr>
        <sz val="10"/>
        <rFont val="Arial Narrow"/>
        <family val="2"/>
      </rPr>
      <t xml:space="preserve"> 22/04/2021
</t>
    </r>
    <r>
      <rPr>
        <b/>
        <sz val="10"/>
        <rFont val="Arial Narrow"/>
        <family val="2"/>
      </rPr>
      <t>DTPA:</t>
    </r>
    <r>
      <rPr>
        <sz val="10"/>
        <rFont val="Arial Narrow"/>
        <family val="2"/>
      </rPr>
      <t xml:space="preserve"> N/A
</t>
    </r>
    <r>
      <rPr>
        <b/>
        <sz val="10"/>
        <rFont val="Arial Narrow"/>
        <family val="2"/>
      </rPr>
      <t>DTAN:</t>
    </r>
    <r>
      <rPr>
        <sz val="10"/>
        <rFont val="Arial Narrow"/>
        <family val="2"/>
      </rPr>
      <t xml:space="preserve"> 22/04/2021
</t>
    </r>
    <r>
      <rPr>
        <b/>
        <sz val="10"/>
        <rFont val="Arial Narrow"/>
        <family val="2"/>
      </rPr>
      <t xml:space="preserve">DTAO: </t>
    </r>
    <r>
      <rPr>
        <sz val="10"/>
        <rFont val="Arial Narrow"/>
        <family val="2"/>
      </rPr>
      <t>22/04/2021</t>
    </r>
  </si>
  <si>
    <r>
      <rPr>
        <b/>
        <sz val="10"/>
        <rFont val="Arial Narrow"/>
        <family val="2"/>
      </rPr>
      <t xml:space="preserve">GPC: </t>
    </r>
    <r>
      <rPr>
        <sz val="10"/>
        <rFont val="Arial Narrow"/>
        <family val="2"/>
      </rPr>
      <t xml:space="preserve">GPC: Se anexa matriz de PQRS del Sistema de Gestión Documental Orfeo en el drive de riesgos del respectivo seguimiento a los Derechos de Petición a nivel nacional. Anexo 4. Matriz de Seguimiento SGD Orfeo PQRS 
</t>
    </r>
    <r>
      <rPr>
        <b/>
        <sz val="10"/>
        <rFont val="Arial Narrow"/>
        <family val="2"/>
      </rPr>
      <t>DTCA:</t>
    </r>
    <r>
      <rPr>
        <sz val="10"/>
        <rFont val="Arial Narrow"/>
        <family val="2"/>
      </rPr>
      <t xml:space="preserve"> Se remitió a GPC información de PQRSD gestionadas mensualmente en la DTCA. anexo 1. Correo de Parques Información PQRSD gestionadas en enero 2021 DTCA, anexo 2. Correo de Parques Nacionales - Información PQRSD gestionadas en febrero 2021 DTCA, anexo 3. Correo de Parques Nacionales  - Información PQRSD gestionadas en marzo 2021 DTCA.
</t>
    </r>
    <r>
      <rPr>
        <b/>
        <sz val="10"/>
        <rFont val="Arial Narrow"/>
        <family val="2"/>
      </rPr>
      <t>DTAM:</t>
    </r>
    <r>
      <rPr>
        <sz val="10"/>
        <rFont val="Arial Narrow"/>
        <family val="2"/>
      </rPr>
      <t xml:space="preserve"> se hace seguimiento a la matriz del Gestor Documental ORFEO, que permita a quienes intervienen en el proceso de recepción, reparto y respuesta de las solicitudes, dar respuesta oportuna, de lo cual se comunica al Grupo de Procesos corporativos la matriz con la descripción de solicitudes y respuestas dadas. Anexo 4 reporte matriz con seguimiento PQRS MES DE FEBRERO DTAM. Anexo 5 reporte matriz con seguimiento PQRS DTAM MARZO.
</t>
    </r>
    <r>
      <rPr>
        <b/>
        <sz val="10"/>
        <rFont val="Arial Narrow"/>
        <family val="2"/>
      </rPr>
      <t>DTOR:</t>
    </r>
    <r>
      <rPr>
        <sz val="10"/>
        <rFont val="Arial Narrow"/>
        <family val="2"/>
      </rPr>
      <t xml:space="preserve"> Se enviaron las notificaciones mensuales al grupo de procesos corporativos correspondiente al periodo a reportar. Anexo 3.1 Correo_Reporte_PQRS_Enero2021, Anexo 3.1.1 Matriz_seguimiento_Enero2021Anexo 3.2 Correo_Reporte_PQRS_febrero2021, Anexo 3.2.1 Matriz_seguimiento_Febrero2021, Anexo 3.3 Correo_Reporte_PQRS_marzo2021 Anexo 3.3.1Matriz_seguimiento_marzo2021
</t>
    </r>
    <r>
      <rPr>
        <b/>
        <sz val="10"/>
        <rFont val="Arial Narrow"/>
        <family val="2"/>
      </rPr>
      <t>DTPA:</t>
    </r>
    <r>
      <rPr>
        <sz val="10"/>
        <rFont val="Arial Narrow"/>
        <family val="2"/>
      </rPr>
      <t xml:space="preserve"> Se avanza en la elaboración del informe mensual de PQR para la DTPA mediante Orfeo. Anexos Anexo 1. PQRS ENERO.pdf Anexo 2. PQRS FEBRERO.pdf, Anexo 3. PQRS MARZO.pdf
</t>
    </r>
    <r>
      <rPr>
        <b/>
        <sz val="10"/>
        <rFont val="Arial Narrow"/>
        <family val="2"/>
      </rPr>
      <t>DTAN:</t>
    </r>
    <r>
      <rPr>
        <sz val="10"/>
        <rFont val="Arial Narrow"/>
        <family val="2"/>
      </rPr>
      <t xml:space="preserve"> Se adjunta soporte de correo electrónico de reporte de PQR Enero y Febrero. Correo electrónico de reporte trimestral de Enero a Marzo de 2021 frente a las PQR´s de la DTAN y sus áreas protegidas adscritas. Para el mes de Enero se tramitaron 2 PQR y se respondieron de forma oportuna dentro del mes. Para el mes de Febrero se tramitaron 8 PQR y se encontraban en trámite de respuesta 2 y 6 de forma oportuna dentro del mes. Para el mes de Marzo se tramitaron 10 PQR y se encontraban en trámite de respuesta 2 y 8 se respondieron de forma oportuna.  </t>
    </r>
    <r>
      <rPr>
        <b/>
        <sz val="10"/>
        <rFont val="Arial Narrow"/>
        <family val="2"/>
      </rPr>
      <t>Anexo 1.</t>
    </r>
    <r>
      <rPr>
        <sz val="10"/>
        <rFont val="Arial Narrow"/>
        <family val="2"/>
      </rPr>
      <t xml:space="preserve"> Correo electrónico reporte trimestral PQR Enero a Marzo de 2021, </t>
    </r>
    <r>
      <rPr>
        <b/>
        <sz val="10"/>
        <rFont val="Arial Narrow"/>
        <family val="2"/>
      </rPr>
      <t>Anexo 2.</t>
    </r>
    <r>
      <rPr>
        <sz val="10"/>
        <rFont val="Arial Narrow"/>
        <family val="2"/>
      </rPr>
      <t xml:space="preserve"> Derechos de petición I trimestre, </t>
    </r>
    <r>
      <rPr>
        <b/>
        <sz val="10"/>
        <rFont val="Arial Narrow"/>
        <family val="2"/>
      </rPr>
      <t>Anexo 3</t>
    </r>
    <r>
      <rPr>
        <sz val="10"/>
        <rFont val="Arial Narrow"/>
        <family val="2"/>
      </rPr>
      <t xml:space="preserve">. Reporte - PQR mes de Enero y Febrero DTAN
</t>
    </r>
    <r>
      <rPr>
        <b/>
        <sz val="10"/>
        <rFont val="Arial Narrow"/>
        <family val="2"/>
      </rPr>
      <t>DTAO:</t>
    </r>
    <r>
      <rPr>
        <sz val="10"/>
        <rFont val="Arial Narrow"/>
        <family val="2"/>
      </rPr>
      <t xml:space="preserve"> Se realizan los reportes mensuales de PQRS atendidas por la DT, evidencias: Se adjunto correos enviados de enero, febrero y marzo 2021. se presentó inconsistencia en el ORFEO para PQRS de marzo la cual fue corregida. Anexo 1. Correo - Informe mensual PQRS enero 2021 DTAO.pdf Anexo 2. Correo - Informe mensual PQRS Febrero 2021 DTAO Anexo 3. Correo - Seguimiento PQRs - 20216260000162.pdf Anexo 4 Correo - Informe mensual PQRS Marzo 2021 DTAO.pdf</t>
    </r>
  </si>
  <si>
    <r>
      <rPr>
        <b/>
        <sz val="10"/>
        <rFont val="Arial Narrow"/>
        <family val="2"/>
      </rPr>
      <t>GPC:</t>
    </r>
    <r>
      <rPr>
        <sz val="10"/>
        <rFont val="Arial Narrow"/>
        <family val="2"/>
      </rPr>
      <t xml:space="preserve"> 13%
</t>
    </r>
    <r>
      <rPr>
        <b/>
        <sz val="10"/>
        <rFont val="Arial Narrow"/>
        <family val="2"/>
      </rPr>
      <t>DTCA</t>
    </r>
    <r>
      <rPr>
        <sz val="10"/>
        <rFont val="Arial Narrow"/>
        <family val="2"/>
      </rPr>
      <t xml:space="preserve">: 13%
</t>
    </r>
    <r>
      <rPr>
        <b/>
        <sz val="10"/>
        <rFont val="Arial Narrow"/>
        <family val="2"/>
      </rPr>
      <t>DTAM</t>
    </r>
    <r>
      <rPr>
        <sz val="10"/>
        <rFont val="Arial Narrow"/>
        <family val="2"/>
      </rPr>
      <t xml:space="preserve">: 13%
</t>
    </r>
    <r>
      <rPr>
        <b/>
        <sz val="10"/>
        <rFont val="Arial Narrow"/>
        <family val="2"/>
      </rPr>
      <t>DTOR</t>
    </r>
    <r>
      <rPr>
        <sz val="10"/>
        <rFont val="Arial Narrow"/>
        <family val="2"/>
      </rPr>
      <t xml:space="preserve">: 13%
</t>
    </r>
    <r>
      <rPr>
        <b/>
        <sz val="10"/>
        <rFont val="Arial Narrow"/>
        <family val="2"/>
      </rPr>
      <t>DTPA</t>
    </r>
    <r>
      <rPr>
        <sz val="10"/>
        <rFont val="Arial Narrow"/>
        <family val="2"/>
      </rPr>
      <t xml:space="preserve">: 13%
</t>
    </r>
    <r>
      <rPr>
        <b/>
        <sz val="10"/>
        <rFont val="Arial Narrow"/>
        <family val="2"/>
      </rPr>
      <t>DTAN</t>
    </r>
    <r>
      <rPr>
        <sz val="10"/>
        <rFont val="Arial Narrow"/>
        <family val="2"/>
      </rPr>
      <t xml:space="preserve">: 13%
</t>
    </r>
    <r>
      <rPr>
        <b/>
        <sz val="10"/>
        <rFont val="Arial Narrow"/>
        <family val="2"/>
      </rPr>
      <t>DTAO</t>
    </r>
    <r>
      <rPr>
        <sz val="10"/>
        <rFont val="Arial Narrow"/>
        <family val="2"/>
      </rPr>
      <t>: 13%</t>
    </r>
  </si>
  <si>
    <r>
      <rPr>
        <b/>
        <sz val="10"/>
        <rFont val="Arial Narrow"/>
        <family val="2"/>
      </rPr>
      <t>OAJ :</t>
    </r>
    <r>
      <rPr>
        <sz val="10"/>
        <rFont val="Arial Narrow"/>
        <family val="2"/>
      </rPr>
      <t xml:space="preserve"> 20/04/2021</t>
    </r>
  </si>
  <si>
    <r>
      <t xml:space="preserve">La OAJ </t>
    </r>
    <r>
      <rPr>
        <sz val="10"/>
        <rFont val="Arial Narrow"/>
        <family val="2"/>
      </rPr>
      <t>realizo seguimiento al cumplimiento de aportes de insumos técnicos para la elaboración de los productos jurídicos mediante el diligenciamiento de las bases de datos que posee de la siguiente forma: 
*Anexo 1 Base de datos procesos coactivos: Gestión coactiva en dos estudios de viabilidad jurídica, 1 mandamiento de pago, 3 memorandos a otras dependencias y 2 reuniones con otras dependencias de la entidad (evidencia en 7 archivos sobre la gestión realizada) 
*Anexo 2 Base de datos estudio de títulos: Gestión en 7 actualizaciones de estudios de títulos (evidencia en 1 archivo Base de datos de elaboración, actualización y validación de estudios de títulos vigencia 2021) 
*Anexo 3 Base de datos sobre Instrumentos normativos en proyección: 1 memoria justificativa y resolución sobre Tarifa Sector Bahía Concha, observaciones al proyecto de decreto que reglamenta Ley 1787 de 2016, proceso de revisión de las recomendaciones de ARCO (DNP) a los instrumentos del sector (evidencia en 5 archivos)
*Anexo 4 Base de datos sobre respuestas a solicitudes: Cuadro con el detalle de las solicitudes (evidencia en 1 archivo) 
*Anexo 5 Base de datos sobre procesos judiciales y acciones de tutela: Cuadro con el detalle de procesos terminados, activos y tutelas (evidencia en 1 archivo) 
*Anexo 6 Base de datos sobre revisión jurídica a Planes de Manejo: Revisión del Plan de Manejo del Parque Nacional Natural Cueva de los Guacharos. (evidencia en  1 archivo)</t>
    </r>
  </si>
  <si>
    <r>
      <rPr>
        <b/>
        <sz val="10"/>
        <rFont val="Arial Narrow"/>
        <family val="2"/>
      </rPr>
      <t>OAJ:</t>
    </r>
    <r>
      <rPr>
        <sz val="10"/>
        <rFont val="Arial Narrow"/>
        <family val="2"/>
      </rPr>
      <t xml:space="preserve"> 33%</t>
    </r>
  </si>
  <si>
    <r>
      <rPr>
        <b/>
        <sz val="10"/>
        <rFont val="Arial Narrow"/>
        <family val="2"/>
      </rPr>
      <t>DTCA</t>
    </r>
    <r>
      <rPr>
        <sz val="10"/>
        <rFont val="Arial Narrow"/>
        <family val="2"/>
      </rPr>
      <t xml:space="preserve">: 21/04/2021
</t>
    </r>
    <r>
      <rPr>
        <b/>
        <sz val="10"/>
        <rFont val="Arial Narrow"/>
        <family val="2"/>
      </rPr>
      <t>DTAM:</t>
    </r>
    <r>
      <rPr>
        <sz val="10"/>
        <rFont val="Arial Narrow"/>
        <family val="2"/>
      </rPr>
      <t xml:space="preserve">  21/04/2021
</t>
    </r>
    <r>
      <rPr>
        <b/>
        <sz val="10"/>
        <rFont val="Arial Narrow"/>
        <family val="2"/>
      </rPr>
      <t>DTOR</t>
    </r>
    <r>
      <rPr>
        <sz val="10"/>
        <rFont val="Arial Narrow"/>
        <family val="2"/>
      </rPr>
      <t xml:space="preserve">:  21/04/2021
</t>
    </r>
    <r>
      <rPr>
        <b/>
        <sz val="10"/>
        <rFont val="Arial Narrow"/>
        <family val="2"/>
      </rPr>
      <t>DTPA</t>
    </r>
    <r>
      <rPr>
        <sz val="10"/>
        <rFont val="Arial Narrow"/>
        <family val="2"/>
      </rPr>
      <t xml:space="preserve">  21/04/2021
</t>
    </r>
    <r>
      <rPr>
        <b/>
        <sz val="10"/>
        <rFont val="Arial Narrow"/>
        <family val="2"/>
      </rPr>
      <t>DTAN</t>
    </r>
    <r>
      <rPr>
        <sz val="10"/>
        <rFont val="Arial Narrow"/>
        <family val="2"/>
      </rPr>
      <t xml:space="preserve">:  21/04/2021
</t>
    </r>
    <r>
      <rPr>
        <b/>
        <sz val="10"/>
        <rFont val="Arial Narrow"/>
        <family val="2"/>
      </rPr>
      <t>DTAO</t>
    </r>
    <r>
      <rPr>
        <sz val="10"/>
        <rFont val="Arial Narrow"/>
        <family val="2"/>
      </rPr>
      <t>:  21/04/2021</t>
    </r>
  </si>
  <si>
    <r>
      <rPr>
        <b/>
        <sz val="10"/>
        <rFont val="Arial Narrow"/>
        <family val="2"/>
      </rPr>
      <t>DTCA:</t>
    </r>
    <r>
      <rPr>
        <sz val="10"/>
        <rFont val="Arial Narrow"/>
        <family val="2"/>
      </rPr>
      <t xml:space="preserve"> A la fecha de reporte, no se contó con bienes para realizar solicitud de asegurarlos al GPC .
</t>
    </r>
    <r>
      <rPr>
        <b/>
        <sz val="10"/>
        <rFont val="Arial Narrow"/>
        <family val="2"/>
      </rPr>
      <t>DTAM</t>
    </r>
    <r>
      <rPr>
        <sz val="10"/>
        <rFont val="Arial Narrow"/>
        <family val="2"/>
      </rPr>
      <t xml:space="preserve">: En el primer trimestre se reportó al grupo de procesos corporativos de nivel central un total de 69 elementos para incluirlos en el programa de seguros, distribuidos en 39 activos y 30 controlables. 
Se archivos adjuntos son: Anexo 1 Formatos de inclusión Enero-Marzo, Anexo 2. Entradas de Almacén Enero Marzo, Anexo 3. Actas de donación y facturas y Anexo 4. Correos enviados
</t>
    </r>
    <r>
      <rPr>
        <b/>
        <sz val="10"/>
        <rFont val="Arial Narrow"/>
        <family val="2"/>
      </rPr>
      <t>DTOR:</t>
    </r>
    <r>
      <rPr>
        <sz val="10"/>
        <rFont val="Arial Narrow"/>
        <family val="2"/>
      </rPr>
      <t xml:space="preserve"> Se reporta las evidencias correspondientes al primer cuatrimestre así: 1. Entradas de almacén del mes de Febrero fuente GN y FONAM, Marzo fuente GN (Anexos: 1.1 - 1.2 - 1.3);  2. Formatos de Inclusión y/o Exclusión del respectivo periodo 
(Anexos: 2.1 - 2.2 - 2.3 - 2.4 - 2.5 - 2.6 - 2.7 - 2.8 - 2.9); 3. Correo de envío de formato de inclusión y/o Exclusión al nivel central (Anexos: 3.1 - 3.2 - 3.3 - 3.4 - 3.5 - 3.6 - 3.7 - 3.8 - 3.9).
</t>
    </r>
    <r>
      <rPr>
        <b/>
        <sz val="10"/>
        <rFont val="Arial Narrow"/>
        <family val="2"/>
      </rPr>
      <t>DTPA</t>
    </r>
    <r>
      <rPr>
        <sz val="10"/>
        <rFont val="Arial Narrow"/>
        <family val="2"/>
      </rPr>
      <t xml:space="preserve">: Se reporta las respectivas entradas de almacén y los formatos de inclusión de bienes, así mismo el correo de envío y solicitud de la inclusión de los mismos. Anexo 1. FORMATO INCLUSION FIRMADO.pdf Anexo 2. Correo - INCLUSIÓN DE EQUIPOS DONADOS.pdf Anexo 3. 1001-1448-MEC firmada.pdf Anexo 4. 1001-1447-MEC firmado.pdf
</t>
    </r>
    <r>
      <rPr>
        <b/>
        <sz val="10"/>
        <rFont val="Arial Narrow"/>
        <family val="2"/>
      </rPr>
      <t>DTAN:</t>
    </r>
    <r>
      <rPr>
        <sz val="10"/>
        <rFont val="Arial Narrow"/>
        <family val="2"/>
      </rPr>
      <t xml:space="preserve"> Se anexa ORFEOS con envío de información a la coordinación grupo procesos corporativos de los meses enero, febrero y marzo de 2021 números: 20215570000393,  20215570000163, 20215570000253 formato inclusión y exclusión de bienes de los meses:  enero, febrero y marzo de 2021.   Anexo 1. 001_ACTA CLASIFICACION CONTROLABLES TAMA, Anexo 2. 002_ACTA CLASIFICACION CONTROLABLES CAT, Anexo 2. 002_ACTA CLASIFICACION CONTROLABLES CATATUMBO Anexo 3. Inclusión y Exclusión Seguros GRF_FO_14 ENERO, Anexo 4. 004_ACTA CLASIFICACION CONTROLABLES DTAN Y TAMA, Anexo 5. 1001-796-MEC PREDIO YARIGUIES GN, Anexo 6. 1001-818-MEC REPOSICION IGUAQUE, Anexo 7. Inclusión y Exclusión Seguros GRF_FO_14 FEBRERO, Anexo 8. Inclusión y Exclusión Seguros GRF_FO_14 MARZO, Anexo 9. INFORME DE EXCLUSION ENERO 2021
Anexo 10. INFORME DE INCLUSION FEBRERO 2021, 11. INFORME DE INCLUSION MARZO GN 2021.      
</t>
    </r>
    <r>
      <rPr>
        <b/>
        <sz val="10"/>
        <rFont val="Arial Narrow"/>
        <family val="2"/>
      </rPr>
      <t>DTAO:</t>
    </r>
    <r>
      <rPr>
        <sz val="10"/>
        <rFont val="Arial Narrow"/>
        <family val="2"/>
      </rPr>
      <t xml:space="preserve"> Para este periodo, hasta el 16 de abril de 2021, no se han efectuado registro de entrada de elementos devolutivos y de consumo controlados susceptibles de aseguramiento, por esta razón no se ha efectuado ninguna solicitud de aseguramiento. </t>
    </r>
  </si>
  <si>
    <r>
      <rPr>
        <b/>
        <sz val="10"/>
        <rFont val="Arial Narrow"/>
        <family val="2"/>
      </rPr>
      <t>DTCA</t>
    </r>
    <r>
      <rPr>
        <sz val="10"/>
        <rFont val="Arial Narrow"/>
        <family val="2"/>
      </rPr>
      <t xml:space="preserve">: 0%
</t>
    </r>
    <r>
      <rPr>
        <b/>
        <sz val="10"/>
        <rFont val="Arial Narrow"/>
        <family val="2"/>
      </rPr>
      <t>DTAM</t>
    </r>
    <r>
      <rPr>
        <sz val="10"/>
        <rFont val="Arial Narrow"/>
        <family val="2"/>
      </rPr>
      <t xml:space="preserve">: 17%
</t>
    </r>
    <r>
      <rPr>
        <b/>
        <sz val="10"/>
        <rFont val="Arial Narrow"/>
        <family val="2"/>
      </rPr>
      <t>DTOR</t>
    </r>
    <r>
      <rPr>
        <sz val="10"/>
        <rFont val="Arial Narrow"/>
        <family val="2"/>
      </rPr>
      <t xml:space="preserve">: 17%
</t>
    </r>
    <r>
      <rPr>
        <b/>
        <sz val="10"/>
        <rFont val="Arial Narrow"/>
        <family val="2"/>
      </rPr>
      <t>DTPA</t>
    </r>
    <r>
      <rPr>
        <sz val="10"/>
        <rFont val="Arial Narrow"/>
        <family val="2"/>
      </rPr>
      <t xml:space="preserve">: 17%
</t>
    </r>
    <r>
      <rPr>
        <b/>
        <sz val="10"/>
        <rFont val="Arial Narrow"/>
        <family val="2"/>
      </rPr>
      <t>DTAN</t>
    </r>
    <r>
      <rPr>
        <sz val="10"/>
        <rFont val="Arial Narrow"/>
        <family val="2"/>
      </rPr>
      <t xml:space="preserve">: 17%
</t>
    </r>
    <r>
      <rPr>
        <b/>
        <sz val="10"/>
        <rFont val="Arial Narrow"/>
        <family val="2"/>
      </rPr>
      <t>DTAO</t>
    </r>
    <r>
      <rPr>
        <sz val="10"/>
        <rFont val="Arial Narrow"/>
        <family val="2"/>
      </rPr>
      <t xml:space="preserve"> 0%:</t>
    </r>
  </si>
  <si>
    <r>
      <rPr>
        <b/>
        <sz val="10"/>
        <rFont val="Arial Narrow"/>
        <family val="2"/>
      </rPr>
      <t>GPC</t>
    </r>
    <r>
      <rPr>
        <sz val="10"/>
        <rFont val="Arial Narrow"/>
        <family val="2"/>
      </rPr>
      <t>: 21/04/2021</t>
    </r>
  </si>
  <si>
    <r>
      <rPr>
        <b/>
        <sz val="10"/>
        <rFont val="Arial Narrow"/>
        <family val="2"/>
      </rPr>
      <t>GPC:</t>
    </r>
    <r>
      <rPr>
        <sz val="10"/>
        <rFont val="Arial Narrow"/>
        <family val="2"/>
      </rPr>
      <t xml:space="preserve"> 0%</t>
    </r>
  </si>
  <si>
    <r>
      <rPr>
        <b/>
        <sz val="10"/>
        <rFont val="Arial Narrow"/>
        <family val="2"/>
      </rPr>
      <t>GGF</t>
    </r>
    <r>
      <rPr>
        <sz val="10"/>
        <rFont val="Arial Narrow"/>
        <family val="2"/>
      </rPr>
      <t>:  23/04/2021</t>
    </r>
  </si>
  <si>
    <r>
      <rPr>
        <b/>
        <sz val="10"/>
        <rFont val="Arial Narrow"/>
        <family val="2"/>
      </rPr>
      <t xml:space="preserve">NC: </t>
    </r>
    <r>
      <rPr>
        <sz val="10"/>
        <rFont val="Arial Narrow"/>
        <family val="2"/>
      </rPr>
      <t xml:space="preserve">Se asignó el PAC a las áreas de GPC Y GGH y no alcanzan a ejecutar los pagos por el valor solicitado dentro de los meses de enero y febrero Anexo 1. INPANUT, Anexo 2. Memorandos. En el seguimiento mensual realizado por el GGF se obtuvieron las siguientes observaciones para las DT:
</t>
    </r>
    <r>
      <rPr>
        <b/>
        <sz val="10"/>
        <rFont val="Arial Narrow"/>
        <family val="2"/>
      </rPr>
      <t>DTCA:</t>
    </r>
    <r>
      <rPr>
        <sz val="10"/>
        <rFont val="Arial Narrow"/>
        <family val="2"/>
      </rPr>
      <t xml:space="preserve"> Se asignó el PAC solicitado y no ejecuta por gastos generales, ni rezago presupuestal la totalidad de los pagos solicitados para el mes de febrero.  Obteniendo un % de ejecución de 0,64
</t>
    </r>
    <r>
      <rPr>
        <b/>
        <sz val="10"/>
        <rFont val="Arial Narrow"/>
        <family val="2"/>
      </rPr>
      <t>DTAM:</t>
    </r>
    <r>
      <rPr>
        <sz val="10"/>
        <rFont val="Arial Narrow"/>
        <family val="2"/>
      </rPr>
      <t xml:space="preserve"> Cumplió con la ejecución de PAC adecuadamente. Obteniendo un % de ejecución de 0,78
</t>
    </r>
    <r>
      <rPr>
        <b/>
        <sz val="10"/>
        <rFont val="Arial Narrow"/>
        <family val="2"/>
      </rPr>
      <t>DTOR:</t>
    </r>
    <r>
      <rPr>
        <sz val="10"/>
        <rFont val="Arial Narrow"/>
        <family val="2"/>
      </rPr>
      <t xml:space="preserve"> Cumplió con la ejecución de PAC adecuadamente Obteniendo un % de ejecución de 0,78
</t>
    </r>
    <r>
      <rPr>
        <b/>
        <sz val="10"/>
        <rFont val="Arial Narrow"/>
        <family val="2"/>
      </rPr>
      <t>DTPA:</t>
    </r>
    <r>
      <rPr>
        <sz val="10"/>
        <rFont val="Arial Narrow"/>
        <family val="2"/>
      </rPr>
      <t xml:space="preserve"> Se asigna el PAC solicitado y no ejecuta por gastos generales en el mes de enero, ni rezago presupuestal en el mes de febrero la totalidad de los pagos solicitados. Obteniendo un % de ejecución de 0,64
</t>
    </r>
    <r>
      <rPr>
        <b/>
        <sz val="10"/>
        <rFont val="Arial Narrow"/>
        <family val="2"/>
      </rPr>
      <t>DTAN</t>
    </r>
    <r>
      <rPr>
        <sz val="10"/>
        <rFont val="Arial Narrow"/>
        <family val="2"/>
      </rPr>
      <t xml:space="preserve">: Cumplió con la ejecución de PAC adecuadamente. Obteniendo un % de ejecución de 0,78 
</t>
    </r>
    <r>
      <rPr>
        <b/>
        <sz val="10"/>
        <rFont val="Arial Narrow"/>
        <family val="2"/>
      </rPr>
      <t>DTAO:</t>
    </r>
    <r>
      <rPr>
        <sz val="10"/>
        <rFont val="Arial Narrow"/>
        <family val="2"/>
      </rPr>
      <t xml:space="preserve"> Se asigna el PAC solicitado y no ejecuta por gastos de personal la totalidad del valor de los pagos solicitados para el mes de febrero. Obteniendo un % de ejecución de 0,71
</t>
    </r>
    <r>
      <rPr>
        <b/>
        <sz val="10"/>
        <rFont val="Arial Narrow"/>
        <family val="2"/>
      </rPr>
      <t>NC:</t>
    </r>
    <r>
      <rPr>
        <sz val="10"/>
        <rFont val="Arial Narrow"/>
        <family val="2"/>
      </rPr>
      <t xml:space="preserve"> Se asigna el PAC a las areas de GPC Y GGH y no alcanzan a ejecutar los pagos por el valor solicitado dentro de los meses de enero y febrero. Obteniendo un % de ejecución de 0,58</t>
    </r>
  </si>
  <si>
    <r>
      <rPr>
        <b/>
        <sz val="10"/>
        <rFont val="Arial Narrow"/>
        <family val="2"/>
      </rPr>
      <t>GGF:</t>
    </r>
    <r>
      <rPr>
        <sz val="10"/>
        <rFont val="Arial Narrow"/>
        <family val="2"/>
      </rPr>
      <t xml:space="preserve"> 5.45%</t>
    </r>
  </si>
  <si>
    <r>
      <rPr>
        <b/>
        <sz val="10"/>
        <rFont val="Arial Narrow"/>
        <family val="2"/>
      </rPr>
      <t>GGF:</t>
    </r>
    <r>
      <rPr>
        <sz val="10"/>
        <rFont val="Arial Narrow"/>
        <family val="2"/>
      </rPr>
      <t xml:space="preserve"> 21/04/2021</t>
    </r>
  </si>
  <si>
    <r>
      <t xml:space="preserve">GGF: </t>
    </r>
    <r>
      <rPr>
        <sz val="10"/>
        <rFont val="Arial Narrow"/>
        <family val="2"/>
      </rPr>
      <t>Para este monitoreo no se reporta de acuerdo con los criterios y metas establecidas por el GGF dado que se tiene programado 2 informes en el año y para el presente monitoreo no se tenía planificado su ejecución; lo anterior aplica para las DT. 
DTCA: 0% , DTAM: 0%, DTOR: 0% , DTPA: 0% , DTAN: 0%, DTAO: 0%  No se adjuntan evidencias.</t>
    </r>
  </si>
  <si>
    <r>
      <rPr>
        <b/>
        <sz val="10"/>
        <rFont val="Arial Narrow"/>
        <family val="2"/>
      </rPr>
      <t>GGF:</t>
    </r>
    <r>
      <rPr>
        <sz val="10"/>
        <rFont val="Arial Narrow"/>
        <family val="2"/>
      </rPr>
      <t xml:space="preserve"> 0%</t>
    </r>
  </si>
  <si>
    <r>
      <rPr>
        <b/>
        <sz val="10"/>
        <rFont val="Arial Narrow"/>
        <family val="2"/>
      </rPr>
      <t>GGF:</t>
    </r>
    <r>
      <rPr>
        <sz val="10"/>
        <rFont val="Arial Narrow"/>
        <family val="2"/>
      </rPr>
      <t xml:space="preserve"> 1,81%
</t>
    </r>
  </si>
  <si>
    <r>
      <rPr>
        <b/>
        <sz val="10"/>
        <rFont val="Arial Narrow"/>
        <family val="2"/>
      </rPr>
      <t>GGF</t>
    </r>
    <r>
      <rPr>
        <sz val="10"/>
        <rFont val="Arial Narrow"/>
        <family val="2"/>
      </rPr>
      <t>: Para este monitoreo no se presenta avance ya que los procedimientos se actualizaron en Enero/2021 y en la socialización con las DT se planteó por parte de ellos presentar observaciones sin embargo no se recibieron en la fecha programada de abril, la meta se cumple en el próximo reporte de riesgos sin las observaciones de las DT, integrando la gestión de los convenios y el formato. No se anexan evidencias</t>
    </r>
  </si>
  <si>
    <r>
      <rPr>
        <b/>
        <sz val="10"/>
        <rFont val="Arial Narrow"/>
        <family val="2"/>
      </rPr>
      <t>GGF</t>
    </r>
    <r>
      <rPr>
        <sz val="10"/>
        <rFont val="Arial Narrow"/>
        <family val="2"/>
      </rPr>
      <t>:0%</t>
    </r>
  </si>
  <si>
    <r>
      <t>GGF:</t>
    </r>
    <r>
      <rPr>
        <sz val="10"/>
        <rFont val="Arial Narrow"/>
        <family val="2"/>
      </rPr>
      <t xml:space="preserve"> De acuerdo con los lineamientos emitidos por el Grupo de Gestión Financiera y las metas establecidas para la acción de control, la actividad se realizará en el próximo cuatrimestre y se verá reflejado en el siguientes reporte. No se anexan evidencias</t>
    </r>
  </si>
  <si>
    <r>
      <rPr>
        <b/>
        <sz val="10"/>
        <rFont val="Arial Narrow"/>
        <family val="2"/>
      </rPr>
      <t xml:space="preserve"> GGF:</t>
    </r>
    <r>
      <rPr>
        <sz val="10"/>
        <rFont val="Arial Narrow"/>
        <family val="2"/>
      </rPr>
      <t xml:space="preserve"> Para este monitoreo no se presentan avances ya que los procedimientos se actualizaron en Enero/2021 y en la socialización con las DT se planteó por parte de ellos presentar observaciones sin embargo no se recibieron en la fecha programada de abril, la meta se cumple en el próximo reporte de riesgos sin las observaciones de las DT, integrando las áreas responsables de los documentos de recaudo asignados por la DTN, para una identificación oportuna de los pagos realizados por terceros. No se anexan evidencias. .</t>
    </r>
  </si>
  <si>
    <r>
      <rPr>
        <b/>
        <sz val="10"/>
        <rFont val="Arial Narrow"/>
        <family val="2"/>
      </rPr>
      <t>GGF</t>
    </r>
    <r>
      <rPr>
        <sz val="10"/>
        <rFont val="Arial Narrow"/>
        <family val="2"/>
      </rPr>
      <t xml:space="preserve">: 22/04/2021
</t>
    </r>
    <r>
      <rPr>
        <b/>
        <sz val="10"/>
        <rFont val="Arial Narrow"/>
        <family val="2"/>
      </rPr>
      <t>DTCA</t>
    </r>
    <r>
      <rPr>
        <sz val="10"/>
        <rFont val="Arial Narrow"/>
        <family val="2"/>
      </rPr>
      <t xml:space="preserve">: 22/04/2021
</t>
    </r>
    <r>
      <rPr>
        <b/>
        <sz val="10"/>
        <rFont val="Arial Narrow"/>
        <family val="2"/>
      </rPr>
      <t>DTAM</t>
    </r>
    <r>
      <rPr>
        <sz val="10"/>
        <rFont val="Arial Narrow"/>
        <family val="2"/>
      </rPr>
      <t xml:space="preserve">: 22/04/2021
</t>
    </r>
    <r>
      <rPr>
        <b/>
        <sz val="10"/>
        <rFont val="Arial Narrow"/>
        <family val="2"/>
      </rPr>
      <t>DTOR:</t>
    </r>
    <r>
      <rPr>
        <sz val="10"/>
        <rFont val="Arial Narrow"/>
        <family val="2"/>
      </rPr>
      <t xml:space="preserve"> 22/04/2021
</t>
    </r>
    <r>
      <rPr>
        <b/>
        <sz val="10"/>
        <rFont val="Arial Narrow"/>
        <family val="2"/>
      </rPr>
      <t>DTPA</t>
    </r>
    <r>
      <rPr>
        <sz val="10"/>
        <rFont val="Arial Narrow"/>
        <family val="2"/>
      </rPr>
      <t xml:space="preserve">: 22/04/2021
</t>
    </r>
    <r>
      <rPr>
        <b/>
        <sz val="10"/>
        <rFont val="Arial Narrow"/>
        <family val="2"/>
      </rPr>
      <t>DTAN</t>
    </r>
    <r>
      <rPr>
        <sz val="10"/>
        <rFont val="Arial Narrow"/>
        <family val="2"/>
      </rPr>
      <t xml:space="preserve">: 22/04/2021
</t>
    </r>
    <r>
      <rPr>
        <b/>
        <sz val="10"/>
        <rFont val="Arial Narrow"/>
        <family val="2"/>
      </rPr>
      <t>DTAO</t>
    </r>
    <r>
      <rPr>
        <sz val="10"/>
        <rFont val="Arial Narrow"/>
        <family val="2"/>
      </rPr>
      <t>: 22/04/2021</t>
    </r>
  </si>
  <si>
    <r>
      <rPr>
        <b/>
        <sz val="10"/>
        <rFont val="Arial Narrow"/>
        <family val="2"/>
      </rPr>
      <t xml:space="preserve">GGF: </t>
    </r>
    <r>
      <rPr>
        <sz val="10"/>
        <rFont val="Arial Narrow"/>
        <family val="2"/>
      </rPr>
      <t xml:space="preserve">Se anexa Estados Financieros, Certificación y Notas de PNN y FONAM - PNN a diciembre 31 de 2020, dado que para el trimestre 2021 se presentó la información del cuatrimestre anterior (por lo que corresponde a la vigencia anterior) La información de enero, febrero y marzo de 2021 se presentara en abril 30 de 2021 acorde plazos de la Contaduría; lo anterior teniendo en cuenta NC Y DTS.
</t>
    </r>
    <r>
      <rPr>
        <b/>
        <sz val="10"/>
        <rFont val="Arial Narrow"/>
        <family val="2"/>
      </rPr>
      <t>DTCA</t>
    </r>
    <r>
      <rPr>
        <sz val="10"/>
        <rFont val="Arial Narrow"/>
        <family val="2"/>
      </rPr>
      <t xml:space="preserve">: Se anexa Estados Financieros, Certificación y Notas de PNN y Fonam - PNN a diciembre 31 de 2020. Anexo1 FONAM Anexo 2 NACION 
</t>
    </r>
    <r>
      <rPr>
        <b/>
        <sz val="10"/>
        <rFont val="Arial Narrow"/>
        <family val="2"/>
      </rPr>
      <t xml:space="preserve">DTAM: </t>
    </r>
    <r>
      <rPr>
        <sz val="10"/>
        <rFont val="Arial Narrow"/>
        <family val="2"/>
      </rPr>
      <t xml:space="preserve">Se anexa Estados Financieros, Certificación y Notas de PNN y Fonam - PNN a diciembre 31 de 2020.Anexo1 FONAM PNN Anexo 2 PNN
</t>
    </r>
    <r>
      <rPr>
        <b/>
        <sz val="10"/>
        <rFont val="Arial Narrow"/>
        <family val="2"/>
      </rPr>
      <t>DTOR:</t>
    </r>
    <r>
      <rPr>
        <sz val="10"/>
        <rFont val="Arial Narrow"/>
        <family val="2"/>
      </rPr>
      <t xml:space="preserve"> Se anexa Estados Financieros, Certificación y Notas de PNN y Fonam - PNN a diciembre 31 de 2020. Anexo1 FONAM PNN Anexo 2 PNN
</t>
    </r>
    <r>
      <rPr>
        <b/>
        <sz val="10"/>
        <rFont val="Arial Narrow"/>
        <family val="2"/>
      </rPr>
      <t>DTPA</t>
    </r>
    <r>
      <rPr>
        <sz val="10"/>
        <rFont val="Arial Narrow"/>
        <family val="2"/>
      </rPr>
      <t xml:space="preserve">: Se anexa Estados Financieros, Certificación y Notas de PNN y Fonam - PNN a diciembre 31 de 2020. Anexo1 FONAM PNN Anexo 2 PNN
</t>
    </r>
    <r>
      <rPr>
        <b/>
        <sz val="10"/>
        <rFont val="Arial Narrow"/>
        <family val="2"/>
      </rPr>
      <t>DTAN</t>
    </r>
    <r>
      <rPr>
        <sz val="10"/>
        <rFont val="Arial Narrow"/>
        <family val="2"/>
      </rPr>
      <t xml:space="preserve">: Se anexa Estados Financieros, Certificación y Notas de PNN y Fonam - PNN a diciembre 31 de 2020. Anexo1 FONAM PNN Anexo 2 PNN 
</t>
    </r>
    <r>
      <rPr>
        <b/>
        <sz val="10"/>
        <rFont val="Arial Narrow"/>
        <family val="2"/>
      </rPr>
      <t>DTAO:</t>
    </r>
    <r>
      <rPr>
        <sz val="10"/>
        <rFont val="Arial Narrow"/>
        <family val="2"/>
      </rPr>
      <t xml:space="preserve"> Se anexa Estados Financieros, Certificación y Notas de PNN y Fonam - PNN a diciembre 31 de 2020. Anexo1 FONAM PNN Anexo 2 PNN</t>
    </r>
  </si>
  <si>
    <r>
      <rPr>
        <b/>
        <sz val="10"/>
        <rFont val="Arial Narrow"/>
        <family val="2"/>
      </rPr>
      <t>GGF</t>
    </r>
    <r>
      <rPr>
        <sz val="10"/>
        <rFont val="Arial Narrow"/>
        <family val="2"/>
      </rPr>
      <t xml:space="preserve">: 4.55%
</t>
    </r>
    <r>
      <rPr>
        <b/>
        <sz val="10"/>
        <rFont val="Arial Narrow"/>
        <family val="2"/>
      </rPr>
      <t>DTCA</t>
    </r>
    <r>
      <rPr>
        <sz val="10"/>
        <rFont val="Arial Narrow"/>
        <family val="2"/>
      </rPr>
      <t xml:space="preserve">: 4.55%
</t>
    </r>
    <r>
      <rPr>
        <b/>
        <sz val="10"/>
        <rFont val="Arial Narrow"/>
        <family val="2"/>
      </rPr>
      <t>DTAM</t>
    </r>
    <r>
      <rPr>
        <sz val="10"/>
        <rFont val="Arial Narrow"/>
        <family val="2"/>
      </rPr>
      <t xml:space="preserve">: 4.55%
</t>
    </r>
    <r>
      <rPr>
        <b/>
        <sz val="10"/>
        <rFont val="Arial Narrow"/>
        <family val="2"/>
      </rPr>
      <t>DTOR:</t>
    </r>
    <r>
      <rPr>
        <sz val="10"/>
        <rFont val="Arial Narrow"/>
        <family val="2"/>
      </rPr>
      <t xml:space="preserve"> 4.55%
</t>
    </r>
    <r>
      <rPr>
        <b/>
        <sz val="10"/>
        <rFont val="Arial Narrow"/>
        <family val="2"/>
      </rPr>
      <t>DTPA:</t>
    </r>
    <r>
      <rPr>
        <sz val="10"/>
        <rFont val="Arial Narrow"/>
        <family val="2"/>
      </rPr>
      <t xml:space="preserve"> 4.55%
</t>
    </r>
    <r>
      <rPr>
        <b/>
        <sz val="10"/>
        <rFont val="Arial Narrow"/>
        <family val="2"/>
      </rPr>
      <t>DTAN</t>
    </r>
    <r>
      <rPr>
        <sz val="10"/>
        <rFont val="Arial Narrow"/>
        <family val="2"/>
      </rPr>
      <t xml:space="preserve">: 4.55%
</t>
    </r>
    <r>
      <rPr>
        <b/>
        <sz val="10"/>
        <rFont val="Arial Narrow"/>
        <family val="2"/>
      </rPr>
      <t>DTAO</t>
    </r>
    <r>
      <rPr>
        <sz val="10"/>
        <rFont val="Arial Narrow"/>
        <family val="2"/>
      </rPr>
      <t>: 4.55%</t>
    </r>
  </si>
  <si>
    <r>
      <rPr>
        <b/>
        <sz val="10"/>
        <rFont val="Arial Narrow"/>
        <family val="2"/>
      </rPr>
      <t>GGF</t>
    </r>
    <r>
      <rPr>
        <sz val="10"/>
        <rFont val="Arial Narrow"/>
        <family val="2"/>
      </rPr>
      <t xml:space="preserve">: 23/04/2021
</t>
    </r>
    <r>
      <rPr>
        <b/>
        <sz val="10"/>
        <rFont val="Arial Narrow"/>
        <family val="2"/>
      </rPr>
      <t>DTCA</t>
    </r>
    <r>
      <rPr>
        <sz val="10"/>
        <rFont val="Arial Narrow"/>
        <family val="2"/>
      </rPr>
      <t xml:space="preserve">: 23/04/2021
</t>
    </r>
    <r>
      <rPr>
        <b/>
        <sz val="10"/>
        <rFont val="Arial Narrow"/>
        <family val="2"/>
      </rPr>
      <t>DTAM</t>
    </r>
    <r>
      <rPr>
        <sz val="10"/>
        <rFont val="Arial Narrow"/>
        <family val="2"/>
      </rPr>
      <t xml:space="preserve">: 23/04/2021
</t>
    </r>
    <r>
      <rPr>
        <b/>
        <sz val="10"/>
        <rFont val="Arial Narrow"/>
        <family val="2"/>
      </rPr>
      <t>DTOR:</t>
    </r>
    <r>
      <rPr>
        <sz val="10"/>
        <rFont val="Arial Narrow"/>
        <family val="2"/>
      </rPr>
      <t xml:space="preserve"> 23/04/2021
</t>
    </r>
    <r>
      <rPr>
        <b/>
        <sz val="10"/>
        <rFont val="Arial Narrow"/>
        <family val="2"/>
      </rPr>
      <t>DTPA</t>
    </r>
    <r>
      <rPr>
        <sz val="10"/>
        <rFont val="Arial Narrow"/>
        <family val="2"/>
      </rPr>
      <t xml:space="preserve">: 23/04/2021
</t>
    </r>
    <r>
      <rPr>
        <b/>
        <sz val="10"/>
        <rFont val="Arial Narrow"/>
        <family val="2"/>
      </rPr>
      <t>DTAN</t>
    </r>
    <r>
      <rPr>
        <sz val="10"/>
        <rFont val="Arial Narrow"/>
        <family val="2"/>
      </rPr>
      <t xml:space="preserve">: 23/04/2021
</t>
    </r>
    <r>
      <rPr>
        <b/>
        <sz val="10"/>
        <rFont val="Arial Narrow"/>
        <family val="2"/>
      </rPr>
      <t>DTAO</t>
    </r>
    <r>
      <rPr>
        <sz val="10"/>
        <rFont val="Arial Narrow"/>
        <family val="2"/>
      </rPr>
      <t>: 23/04/2021</t>
    </r>
  </si>
  <si>
    <r>
      <rPr>
        <b/>
        <sz val="10"/>
        <rFont val="Arial Narrow"/>
        <family val="2"/>
      </rPr>
      <t xml:space="preserve">GGF:  </t>
    </r>
    <r>
      <rPr>
        <sz val="10"/>
        <rFont val="Arial Narrow"/>
        <family val="2"/>
      </rPr>
      <t xml:space="preserve">Se realiza formulación de PCIC tomando como base el cierre de vigencia 2020, así como las conciliaciones fuente de información en cada una de las subunidades y establecidas dentro del procedimiento Gestión Contable como insumo para su evaluación. Anexos: (1. FORMULACIÓN PLAN DE CONTROL INTERNO CONTABLE 2. HOJA METODOLÓGICA PCIC 3. AVANCE PLAN DE CONTROL INTERNO CONTABLE)
</t>
    </r>
    <r>
      <rPr>
        <b/>
        <sz val="10"/>
        <rFont val="Arial Narrow"/>
        <family val="2"/>
      </rPr>
      <t>DTCA:</t>
    </r>
    <r>
      <rPr>
        <sz val="1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DTCA con un porcentaje del 10%. Anexos: (1. FORMULACIÓN PLAN DE CONTROL INTERNO CONTABLE 2. HOJA METODOLÓGICA PCIC 3. AVANCE PLAN DE CONTROL INTERNO CONTABLE) 
</t>
    </r>
    <r>
      <rPr>
        <b/>
        <sz val="10"/>
        <rFont val="Arial Narrow"/>
        <family val="2"/>
      </rPr>
      <t>DTAM:</t>
    </r>
    <r>
      <rPr>
        <sz val="1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DTAM con un porcentaje del 10%. Anexos: (1. FORMULACIÓN PLAN DE CONTROL INTERNO CONTABLE 2. HOJA METODOLÓGICA PCIC 3. AVANCE PLAN DE CONTROL INTERNO CONTABLE)\
</t>
    </r>
    <r>
      <rPr>
        <b/>
        <sz val="10"/>
        <rFont val="Arial Narrow"/>
        <family val="2"/>
      </rPr>
      <t>DTOR:</t>
    </r>
    <r>
      <rPr>
        <sz val="1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DTOR con un porcentaje del 10%. Anexos: (1. FORMULACIÓN PLAN DE CONTROL INTERNO CONTABLE 2. HOJA METODOLÓGICA PCIC 3. AVANCE PLAN DE CONTROL INTERNO CONTABLE 4. INFORME CONTROL INTERNO IV TRIMESTRE 2020 (1).PDF)
</t>
    </r>
    <r>
      <rPr>
        <b/>
        <sz val="10"/>
        <rFont val="Arial Narrow"/>
        <family val="2"/>
      </rPr>
      <t xml:space="preserve">DTPA: </t>
    </r>
    <r>
      <rPr>
        <sz val="10"/>
        <rFont val="Arial Narrow"/>
        <family val="2"/>
      </rPr>
      <t xml:space="preserve">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DTPA con un porcentaje del 10%.  Anexos: (1. FORMULACIÓN PLAN DE CONTROL INTERNO CONTABLE 2. HOJA METODOLÓGICA PCIC 3. AVANCE PLAN DE CONTROL INTERNO CONTABLE)
</t>
    </r>
    <r>
      <rPr>
        <b/>
        <sz val="10"/>
        <rFont val="Arial Narrow"/>
        <family val="2"/>
      </rPr>
      <t>DTAN:</t>
    </r>
    <r>
      <rPr>
        <sz val="1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DTAN con un porcentaje del 10%. Anexos: (1. FORMULACIÓN PLAN DE CONTROL INTERNO CONTABLE 2. HOJA METODOLÓGICA PCIC 3. AVANCE PLAN DE CONTROL INTERNO CONTABLE)
</t>
    </r>
    <r>
      <rPr>
        <b/>
        <sz val="10"/>
        <rFont val="Arial Narrow"/>
        <family val="2"/>
      </rPr>
      <t>DTAO:</t>
    </r>
    <r>
      <rPr>
        <sz val="10"/>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DTAO con un porcentaje del 10% Anexos: (8. Informe trimestral conciliación cuenta Otros DICIEMBRE 2020 DTAO, 8. Informe trimestral de Conciliación Cuenta Otros Diciembre 2020 FONAM-DTAO 9. Formato Conciliación Bajas FONAM-SEGUNDO SEMESTRE 2020 DTAO FIRMADO9. Formato Conciliación Bajas PNN SEGUNDO SEMESTRE 2020 DTAO FIRMADO)
</t>
    </r>
  </si>
  <si>
    <r>
      <rPr>
        <b/>
        <sz val="10"/>
        <rFont val="Arial Narrow"/>
        <family val="2"/>
      </rPr>
      <t>GGF:</t>
    </r>
    <r>
      <rPr>
        <sz val="10"/>
        <rFont val="Arial Narrow"/>
        <family val="2"/>
      </rPr>
      <t xml:space="preserve"> 10%
</t>
    </r>
    <r>
      <rPr>
        <b/>
        <sz val="10"/>
        <rFont val="Arial Narrow"/>
        <family val="2"/>
      </rPr>
      <t>DTCA</t>
    </r>
    <r>
      <rPr>
        <sz val="10"/>
        <rFont val="Arial Narrow"/>
        <family val="2"/>
      </rPr>
      <t xml:space="preserve">:10%
</t>
    </r>
    <r>
      <rPr>
        <b/>
        <sz val="10"/>
        <rFont val="Arial Narrow"/>
        <family val="2"/>
      </rPr>
      <t>DTAM:</t>
    </r>
    <r>
      <rPr>
        <sz val="10"/>
        <rFont val="Arial Narrow"/>
        <family val="2"/>
      </rPr>
      <t xml:space="preserve">10%
</t>
    </r>
    <r>
      <rPr>
        <b/>
        <sz val="10"/>
        <rFont val="Arial Narrow"/>
        <family val="2"/>
      </rPr>
      <t>DTOR</t>
    </r>
    <r>
      <rPr>
        <sz val="10"/>
        <rFont val="Arial Narrow"/>
        <family val="2"/>
      </rPr>
      <t xml:space="preserve">: 10%
</t>
    </r>
    <r>
      <rPr>
        <b/>
        <sz val="10"/>
        <rFont val="Arial Narrow"/>
        <family val="2"/>
      </rPr>
      <t>DTPA</t>
    </r>
    <r>
      <rPr>
        <sz val="10"/>
        <rFont val="Arial Narrow"/>
        <family val="2"/>
      </rPr>
      <t xml:space="preserve">: 10%
</t>
    </r>
    <r>
      <rPr>
        <b/>
        <sz val="10"/>
        <rFont val="Arial Narrow"/>
        <family val="2"/>
      </rPr>
      <t>DTAN</t>
    </r>
    <r>
      <rPr>
        <sz val="10"/>
        <rFont val="Arial Narrow"/>
        <family val="2"/>
      </rPr>
      <t xml:space="preserve">: 10%
</t>
    </r>
    <r>
      <rPr>
        <b/>
        <sz val="10"/>
        <rFont val="Arial Narrow"/>
        <family val="2"/>
      </rPr>
      <t>DTAO</t>
    </r>
    <r>
      <rPr>
        <sz val="10"/>
        <rFont val="Arial Narrow"/>
        <family val="2"/>
      </rPr>
      <t>: 10%</t>
    </r>
  </si>
  <si>
    <r>
      <rPr>
        <b/>
        <sz val="10"/>
        <rFont val="Arial Narrow"/>
        <family val="2"/>
      </rPr>
      <t xml:space="preserve">GGF: </t>
    </r>
    <r>
      <rPr>
        <sz val="10"/>
        <rFont val="Arial Narrow"/>
        <family val="2"/>
      </rPr>
      <t>22/04/2021</t>
    </r>
  </si>
  <si>
    <r>
      <t xml:space="preserve">GGF: </t>
    </r>
    <r>
      <rPr>
        <sz val="10"/>
        <rFont val="Arial Narrow"/>
        <family val="2"/>
      </rPr>
      <t>En el primer monitoreo no se reporta avance la acción de control y se informa que la meta se tiene programada a ejecutar para el tercer cuatrimestre, lo anterior teniendo presente las dificultades por la situación de emergencia por COVID 19. No se anexan evidencias.</t>
    </r>
  </si>
  <si>
    <r>
      <rPr>
        <b/>
        <sz val="10"/>
        <rFont val="Arial Narrow"/>
        <family val="2"/>
      </rPr>
      <t>GGF:</t>
    </r>
    <r>
      <rPr>
        <sz val="10"/>
        <rFont val="Arial Narrow"/>
        <family val="2"/>
      </rPr>
      <t xml:space="preserve"> 19/04/2021
</t>
    </r>
    <r>
      <rPr>
        <b/>
        <sz val="10"/>
        <rFont val="Arial Narrow"/>
        <family val="2"/>
      </rPr>
      <t>DTCA</t>
    </r>
    <r>
      <rPr>
        <sz val="10"/>
        <rFont val="Arial Narrow"/>
        <family val="2"/>
      </rPr>
      <t xml:space="preserve">: 19/04/2021
</t>
    </r>
    <r>
      <rPr>
        <b/>
        <sz val="10"/>
        <rFont val="Arial Narrow"/>
        <family val="2"/>
      </rPr>
      <t>DTPA:</t>
    </r>
    <r>
      <rPr>
        <sz val="10"/>
        <rFont val="Arial Narrow"/>
        <family val="2"/>
      </rPr>
      <t xml:space="preserve"> 19/04/2021
</t>
    </r>
    <r>
      <rPr>
        <b/>
        <sz val="10"/>
        <rFont val="Arial Narrow"/>
        <family val="2"/>
      </rPr>
      <t>DTOR</t>
    </r>
    <r>
      <rPr>
        <sz val="10"/>
        <rFont val="Arial Narrow"/>
        <family val="2"/>
      </rPr>
      <t xml:space="preserve">: 19/04/2021
</t>
    </r>
    <r>
      <rPr>
        <b/>
        <sz val="10"/>
        <rFont val="Arial Narrow"/>
        <family val="2"/>
      </rPr>
      <t>DTAM</t>
    </r>
    <r>
      <rPr>
        <sz val="10"/>
        <rFont val="Arial Narrow"/>
        <family val="2"/>
      </rPr>
      <t xml:space="preserve">: 19/04/2021
</t>
    </r>
    <r>
      <rPr>
        <b/>
        <sz val="10"/>
        <rFont val="Arial Narrow"/>
        <family val="2"/>
      </rPr>
      <t>DTAO</t>
    </r>
    <r>
      <rPr>
        <sz val="10"/>
        <rFont val="Arial Narrow"/>
        <family val="2"/>
      </rPr>
      <t xml:space="preserve">: 19/04/2021
</t>
    </r>
    <r>
      <rPr>
        <b/>
        <sz val="10"/>
        <rFont val="Arial Narrow"/>
        <family val="2"/>
      </rPr>
      <t>DTAN:</t>
    </r>
    <r>
      <rPr>
        <sz val="10"/>
        <rFont val="Arial Narrow"/>
        <family val="2"/>
      </rPr>
      <t xml:space="preserve"> 19/04/2021</t>
    </r>
  </si>
  <si>
    <r>
      <rPr>
        <b/>
        <sz val="10"/>
        <rFont val="Arial Narrow"/>
        <family val="2"/>
      </rPr>
      <t xml:space="preserve">GGF: </t>
    </r>
    <r>
      <rPr>
        <sz val="10"/>
        <rFont val="Arial Narrow"/>
        <family val="2"/>
      </rPr>
      <t xml:space="preserve">33,3%
</t>
    </r>
    <r>
      <rPr>
        <b/>
        <sz val="10"/>
        <rFont val="Arial Narrow"/>
        <family val="2"/>
      </rPr>
      <t>DTCA</t>
    </r>
    <r>
      <rPr>
        <sz val="10"/>
        <rFont val="Arial Narrow"/>
        <family val="2"/>
      </rPr>
      <t xml:space="preserve">: 33,3%
</t>
    </r>
    <r>
      <rPr>
        <b/>
        <sz val="10"/>
        <rFont val="Arial Narrow"/>
        <family val="2"/>
      </rPr>
      <t>DTPA</t>
    </r>
    <r>
      <rPr>
        <sz val="10"/>
        <rFont val="Arial Narrow"/>
        <family val="2"/>
      </rPr>
      <t xml:space="preserve">: 33,,3% 
</t>
    </r>
    <r>
      <rPr>
        <b/>
        <sz val="10"/>
        <rFont val="Arial Narrow"/>
        <family val="2"/>
      </rPr>
      <t>DTOR:</t>
    </r>
    <r>
      <rPr>
        <sz val="10"/>
        <rFont val="Arial Narrow"/>
        <family val="2"/>
      </rPr>
      <t xml:space="preserve"> 33,3%
</t>
    </r>
    <r>
      <rPr>
        <b/>
        <sz val="10"/>
        <rFont val="Arial Narrow"/>
        <family val="2"/>
      </rPr>
      <t xml:space="preserve">DTAM: </t>
    </r>
    <r>
      <rPr>
        <sz val="10"/>
        <rFont val="Arial Narrow"/>
        <family val="2"/>
      </rPr>
      <t xml:space="preserve">0%
</t>
    </r>
    <r>
      <rPr>
        <b/>
        <sz val="10"/>
        <rFont val="Arial Narrow"/>
        <family val="2"/>
      </rPr>
      <t>DTAO:</t>
    </r>
    <r>
      <rPr>
        <sz val="10"/>
        <rFont val="Arial Narrow"/>
        <family val="2"/>
      </rPr>
      <t xml:space="preserve"> 33,3%
</t>
    </r>
    <r>
      <rPr>
        <b/>
        <sz val="10"/>
        <rFont val="Arial Narrow"/>
        <family val="2"/>
      </rPr>
      <t>DTAN</t>
    </r>
    <r>
      <rPr>
        <sz val="10"/>
        <rFont val="Arial Narrow"/>
        <family val="2"/>
      </rPr>
      <t>: 33,3%</t>
    </r>
  </si>
  <si>
    <r>
      <rPr>
        <b/>
        <sz val="10"/>
        <rFont val="Arial Narrow"/>
        <family val="2"/>
      </rPr>
      <t>GGF</t>
    </r>
    <r>
      <rPr>
        <sz val="10"/>
        <rFont val="Arial Narrow"/>
        <family val="2"/>
      </rPr>
      <t xml:space="preserve"> 21/04/2021</t>
    </r>
  </si>
  <si>
    <r>
      <rPr>
        <b/>
        <sz val="10"/>
        <rFont val="Arial Narrow"/>
        <family val="2"/>
      </rPr>
      <t>GGF</t>
    </r>
    <r>
      <rPr>
        <sz val="10"/>
        <rFont val="Arial Narrow"/>
        <family val="2"/>
      </rPr>
      <t xml:space="preserve">: 19/04/2021
</t>
    </r>
    <r>
      <rPr>
        <b/>
        <sz val="10"/>
        <rFont val="Arial Narrow"/>
        <family val="2"/>
      </rPr>
      <t>DTCA</t>
    </r>
    <r>
      <rPr>
        <sz val="10"/>
        <rFont val="Arial Narrow"/>
        <family val="2"/>
      </rPr>
      <t xml:space="preserve">: 19/04/2021
</t>
    </r>
    <r>
      <rPr>
        <b/>
        <sz val="10"/>
        <rFont val="Arial Narrow"/>
        <family val="2"/>
      </rPr>
      <t>DTAM</t>
    </r>
    <r>
      <rPr>
        <sz val="10"/>
        <rFont val="Arial Narrow"/>
        <family val="2"/>
      </rPr>
      <t xml:space="preserve">: 19/04/2021
</t>
    </r>
    <r>
      <rPr>
        <b/>
        <sz val="10"/>
        <rFont val="Arial Narrow"/>
        <family val="2"/>
      </rPr>
      <t>DTOR:</t>
    </r>
    <r>
      <rPr>
        <sz val="10"/>
        <rFont val="Arial Narrow"/>
        <family val="2"/>
      </rPr>
      <t xml:space="preserve"> 19/04/2021
</t>
    </r>
    <r>
      <rPr>
        <b/>
        <sz val="10"/>
        <rFont val="Arial Narrow"/>
        <family val="2"/>
      </rPr>
      <t>DTPA</t>
    </r>
    <r>
      <rPr>
        <sz val="10"/>
        <rFont val="Arial Narrow"/>
        <family val="2"/>
      </rPr>
      <t xml:space="preserve">: 19/04/2021
</t>
    </r>
    <r>
      <rPr>
        <b/>
        <sz val="10"/>
        <rFont val="Arial Narrow"/>
        <family val="2"/>
      </rPr>
      <t>DTAN</t>
    </r>
    <r>
      <rPr>
        <sz val="10"/>
        <rFont val="Arial Narrow"/>
        <family val="2"/>
      </rPr>
      <t xml:space="preserve">: 19/04/2021
</t>
    </r>
    <r>
      <rPr>
        <b/>
        <sz val="10"/>
        <rFont val="Arial Narrow"/>
        <family val="2"/>
      </rPr>
      <t>DTAO</t>
    </r>
    <r>
      <rPr>
        <sz val="10"/>
        <rFont val="Arial Narrow"/>
        <family val="2"/>
      </rPr>
      <t>: 19/04/2021</t>
    </r>
  </si>
  <si>
    <r>
      <t xml:space="preserve">Cada uno de los responsables adjunta los informes técnicos, administrativos y financieros con corte 31 de marzo de 2021 en el ítem 13 se evidencia el cumplimento por parte de cada una de las unidades ejecutoras. Con corte del I trimestre de 2021, cada unidad ejecutora realizó los registros presupuestales de VF de acuerdo con las autorizaciones del Ministerio de Hacienda y Crédito Público que se adjuntan acompañadas del reporte de Registros Presupuestales generado desde el SIIF Nación. </t>
    </r>
    <r>
      <rPr>
        <b/>
        <sz val="10"/>
        <rFont val="Arial Narrow"/>
        <family val="2"/>
      </rPr>
      <t xml:space="preserve"> GGF NC</t>
    </r>
    <r>
      <rPr>
        <sz val="10"/>
        <rFont val="Arial Narrow"/>
        <family val="2"/>
      </rPr>
      <t xml:space="preserve"> Anexo 1. Informe técnico administrativo y financiero con anexos. </t>
    </r>
    <r>
      <rPr>
        <b/>
        <sz val="10"/>
        <rFont val="Arial Narrow"/>
        <family val="2"/>
      </rPr>
      <t>DTAM</t>
    </r>
    <r>
      <rPr>
        <sz val="10"/>
        <rFont val="Arial Narrow"/>
        <family val="2"/>
      </rPr>
      <t xml:space="preserve"> (Anexo 1 Criterios Marzo 2021firmadof (1), Anexo 2 AutorizacionVigenciasFuturas) </t>
    </r>
    <r>
      <rPr>
        <b/>
        <sz val="10"/>
        <rFont val="Arial Narrow"/>
        <family val="2"/>
      </rPr>
      <t>DTCA:</t>
    </r>
    <r>
      <rPr>
        <sz val="10"/>
        <rFont val="Arial Narrow"/>
        <family val="2"/>
      </rPr>
      <t xml:space="preserve"> anexo 1. INFORME TECNICO 31-03-2021 </t>
    </r>
    <r>
      <rPr>
        <b/>
        <sz val="10"/>
        <rFont val="Arial Narrow"/>
        <family val="2"/>
      </rPr>
      <t>DTPA:</t>
    </r>
    <r>
      <rPr>
        <sz val="10"/>
        <rFont val="Arial Narrow"/>
        <family val="2"/>
      </rPr>
      <t xml:space="preserve">  ANEXO 1_RIEGO 14, ANEXO 2_RIESGO 15 </t>
    </r>
    <r>
      <rPr>
        <b/>
        <sz val="10"/>
        <rFont val="Arial Narrow"/>
        <family val="2"/>
      </rPr>
      <t>DTOR:</t>
    </r>
    <r>
      <rPr>
        <sz val="10"/>
        <rFont val="Arial Narrow"/>
        <family val="2"/>
      </rPr>
      <t xml:space="preserve"> Anexo inorme tecnico adtrivo primer trimetre </t>
    </r>
    <r>
      <rPr>
        <b/>
        <sz val="10"/>
        <rFont val="Arial Narrow"/>
        <family val="2"/>
      </rPr>
      <t>DTAO:</t>
    </r>
    <r>
      <rPr>
        <sz val="10"/>
        <rFont val="Arial Narrow"/>
        <family val="2"/>
      </rPr>
      <t xml:space="preserve">  INFORME ADMINISTRATIVO Y FINANCIERO 1° TRIMESTRE 2021 </t>
    </r>
    <r>
      <rPr>
        <b/>
        <sz val="10"/>
        <rFont val="Arial Narrow"/>
        <family val="2"/>
      </rPr>
      <t>DTAN:</t>
    </r>
    <r>
      <rPr>
        <sz val="10"/>
        <rFont val="Arial Narrow"/>
        <family val="2"/>
      </rPr>
      <t xml:space="preserve"> Anexo 1 Criterios INDICADORES ADM Y FINANC _PPTO Primer trimeste 2021(1)</t>
    </r>
  </si>
  <si>
    <r>
      <rPr>
        <b/>
        <sz val="10"/>
        <rFont val="Arial Narrow"/>
        <family val="2"/>
      </rPr>
      <t>NC</t>
    </r>
    <r>
      <rPr>
        <sz val="10"/>
        <rFont val="Arial Narrow"/>
        <family val="2"/>
      </rPr>
      <t xml:space="preserve">: 16,66%
</t>
    </r>
    <r>
      <rPr>
        <b/>
        <sz val="10"/>
        <rFont val="Arial Narrow"/>
        <family val="2"/>
      </rPr>
      <t>DTCA:</t>
    </r>
    <r>
      <rPr>
        <sz val="10"/>
        <rFont val="Arial Narrow"/>
        <family val="2"/>
      </rPr>
      <t xml:space="preserve"> 16,6%
</t>
    </r>
    <r>
      <rPr>
        <b/>
        <sz val="10"/>
        <rFont val="Arial Narrow"/>
        <family val="2"/>
      </rPr>
      <t>DTPA</t>
    </r>
    <r>
      <rPr>
        <sz val="10"/>
        <rFont val="Arial Narrow"/>
        <family val="2"/>
      </rPr>
      <t xml:space="preserve">: 16,66% 
</t>
    </r>
    <r>
      <rPr>
        <b/>
        <sz val="10"/>
        <rFont val="Arial Narrow"/>
        <family val="2"/>
      </rPr>
      <t>DTOR</t>
    </r>
    <r>
      <rPr>
        <sz val="10"/>
        <rFont val="Arial Narrow"/>
        <family val="2"/>
      </rPr>
      <t xml:space="preserve">: 16,66%
</t>
    </r>
    <r>
      <rPr>
        <b/>
        <sz val="10"/>
        <rFont val="Arial Narrow"/>
        <family val="2"/>
      </rPr>
      <t xml:space="preserve">DTAM: </t>
    </r>
    <r>
      <rPr>
        <sz val="10"/>
        <rFont val="Arial Narrow"/>
        <family val="2"/>
      </rPr>
      <t xml:space="preserve">16,66%
</t>
    </r>
    <r>
      <rPr>
        <b/>
        <sz val="10"/>
        <rFont val="Arial Narrow"/>
        <family val="2"/>
      </rPr>
      <t>DTAO:</t>
    </r>
    <r>
      <rPr>
        <sz val="10"/>
        <rFont val="Arial Narrow"/>
        <family val="2"/>
      </rPr>
      <t xml:space="preserve"> 16,66%
</t>
    </r>
    <r>
      <rPr>
        <b/>
        <sz val="10"/>
        <rFont val="Arial Narrow"/>
        <family val="2"/>
      </rPr>
      <t>DTAN</t>
    </r>
    <r>
      <rPr>
        <sz val="10"/>
        <rFont val="Arial Narrow"/>
        <family val="2"/>
      </rPr>
      <t>: 16,66%</t>
    </r>
  </si>
  <si>
    <r>
      <rPr>
        <b/>
        <sz val="10"/>
        <rFont val="Arial Narrow"/>
        <family val="2"/>
      </rPr>
      <t xml:space="preserve">GGF: </t>
    </r>
    <r>
      <rPr>
        <sz val="10"/>
        <rFont val="Arial Narrow"/>
        <family val="2"/>
      </rPr>
      <t>50%</t>
    </r>
  </si>
  <si>
    <r>
      <rPr>
        <b/>
        <sz val="10"/>
        <rFont val="Arial Narrow"/>
        <family val="2"/>
      </rPr>
      <t>GGF</t>
    </r>
    <r>
      <rPr>
        <sz val="10"/>
        <rFont val="Arial Narrow"/>
        <family val="2"/>
      </rPr>
      <t>: 20%</t>
    </r>
  </si>
  <si>
    <r>
      <rPr>
        <b/>
        <sz val="10"/>
        <rFont val="Arial Narrow"/>
        <family val="2"/>
      </rPr>
      <t>GGF</t>
    </r>
    <r>
      <rPr>
        <sz val="10"/>
        <rFont val="Arial Narrow"/>
        <family val="2"/>
      </rPr>
      <t xml:space="preserve">: 21/04/2021
</t>
    </r>
    <r>
      <rPr>
        <b/>
        <sz val="10"/>
        <rFont val="Arial Narrow"/>
        <family val="2"/>
      </rPr>
      <t>DTCA</t>
    </r>
    <r>
      <rPr>
        <sz val="10"/>
        <rFont val="Arial Narrow"/>
        <family val="2"/>
      </rPr>
      <t xml:space="preserve">:21/04/2021
</t>
    </r>
    <r>
      <rPr>
        <b/>
        <sz val="10"/>
        <rFont val="Arial Narrow"/>
        <family val="2"/>
      </rPr>
      <t>DTAM</t>
    </r>
    <r>
      <rPr>
        <sz val="10"/>
        <rFont val="Arial Narrow"/>
        <family val="2"/>
      </rPr>
      <t xml:space="preserve">:21/04/2021
</t>
    </r>
    <r>
      <rPr>
        <b/>
        <sz val="10"/>
        <rFont val="Arial Narrow"/>
        <family val="2"/>
      </rPr>
      <t>DTOR:</t>
    </r>
    <r>
      <rPr>
        <sz val="10"/>
        <rFont val="Arial Narrow"/>
        <family val="2"/>
      </rPr>
      <t xml:space="preserve">21/04/2021
</t>
    </r>
    <r>
      <rPr>
        <b/>
        <sz val="10"/>
        <rFont val="Arial Narrow"/>
        <family val="2"/>
      </rPr>
      <t>DTPA</t>
    </r>
    <r>
      <rPr>
        <sz val="10"/>
        <rFont val="Arial Narrow"/>
        <family val="2"/>
      </rPr>
      <t xml:space="preserve">:21/04/2021
</t>
    </r>
    <r>
      <rPr>
        <b/>
        <sz val="10"/>
        <rFont val="Arial Narrow"/>
        <family val="2"/>
      </rPr>
      <t>DTAN:</t>
    </r>
    <r>
      <rPr>
        <sz val="10"/>
        <rFont val="Arial Narrow"/>
        <family val="2"/>
      </rPr>
      <t xml:space="preserve">21/04/2021
</t>
    </r>
    <r>
      <rPr>
        <b/>
        <sz val="10"/>
        <rFont val="Arial Narrow"/>
        <family val="2"/>
      </rPr>
      <t>DTAO:</t>
    </r>
    <r>
      <rPr>
        <sz val="10"/>
        <rFont val="Arial Narrow"/>
        <family val="2"/>
      </rPr>
      <t>21/04/2021</t>
    </r>
  </si>
  <si>
    <r>
      <rPr>
        <b/>
        <sz val="10"/>
        <rFont val="Arial Narrow"/>
        <family val="2"/>
      </rPr>
      <t>GGF:</t>
    </r>
    <r>
      <rPr>
        <sz val="10"/>
        <rFont val="Arial Narrow"/>
        <family val="2"/>
      </rPr>
      <t xml:space="preserve"> Se verifico en la carpeta DRIVE la liquidación de impuestos y registros de deducciones con la respectiva revisión del área de tesorería, con el objetivo de revisar si las territoriales cumplen con el requerimiento Anexo 17. 1 liquidaciones 2021 </t>
    </r>
    <r>
      <rPr>
        <b/>
        <sz val="10"/>
        <rFont val="Arial Narrow"/>
        <family val="2"/>
      </rPr>
      <t>DTCA:</t>
    </r>
    <r>
      <rPr>
        <sz val="10"/>
        <rFont val="Arial Narrow"/>
        <family val="2"/>
      </rPr>
      <t xml:space="preserve"> La territorial no adjunta el formato requerido en la carpeta DRIVE. </t>
    </r>
    <r>
      <rPr>
        <b/>
        <sz val="10"/>
        <rFont val="Arial Narrow"/>
        <family val="2"/>
      </rPr>
      <t>DTAM:</t>
    </r>
    <r>
      <rPr>
        <sz val="10"/>
        <rFont val="Arial Narrow"/>
        <family val="2"/>
      </rPr>
      <t xml:space="preserve"> La territorial cumple con el cargue del formato liquidaciones 2021 - revisión deducciones Anexo (TABLA LIQUIDACIÓN CONTRATISTAS 2021) TABLA LIQUIDACIÓN PROVEEDORES 2021. </t>
    </r>
    <r>
      <rPr>
        <b/>
        <sz val="10"/>
        <rFont val="Arial Narrow"/>
        <family val="2"/>
      </rPr>
      <t xml:space="preserve">DTOR: </t>
    </r>
    <r>
      <rPr>
        <sz val="10"/>
        <rFont val="Arial Narrow"/>
        <family val="2"/>
      </rPr>
      <t xml:space="preserve">La territorial cumple con el cargue del formato liquidaciones 2021 - revisión deducciones. Anexo TABLA LIQUIDACIÓN PROVEEDORES 2021 </t>
    </r>
    <r>
      <rPr>
        <b/>
        <sz val="10"/>
        <rFont val="Arial Narrow"/>
        <family val="2"/>
      </rPr>
      <t>DTPA:</t>
    </r>
    <r>
      <rPr>
        <sz val="10"/>
        <rFont val="Arial Narrow"/>
        <family val="2"/>
      </rPr>
      <t xml:space="preserve"> La territorial cumple con el cargue del formato liquidaciones 2021 - revisión deducciones Anexos Riesgo17.1_Liqudación_de_impuestos_y_registro_de_deducciones_FEBRERO_2021, Riesgo17.2_Liqudación_de_impuestos_y_registro_de_deducciones_MARZO_2021, </t>
    </r>
    <r>
      <rPr>
        <b/>
        <sz val="10"/>
        <rFont val="Arial Narrow"/>
        <family val="2"/>
      </rPr>
      <t xml:space="preserve">DTAN: </t>
    </r>
    <r>
      <rPr>
        <sz val="10"/>
        <rFont val="Arial Narrow"/>
        <family val="2"/>
      </rPr>
      <t xml:space="preserve">La territorial cumple con el cargue del formato liquidaciones 2021 - revisión deducciones. Anexo 1. BASE DE DATOS - DRIVE ENERO, 2. BASE DE DATOS - DRIVE FEBRERO, 3. BASE DE DATOS - DRIVE MARZO </t>
    </r>
    <r>
      <rPr>
        <b/>
        <sz val="10"/>
        <rFont val="Arial Narrow"/>
        <family val="2"/>
      </rPr>
      <t>DTAO:</t>
    </r>
    <r>
      <rPr>
        <sz val="10"/>
        <rFont val="Arial Narrow"/>
        <family val="2"/>
      </rPr>
      <t xml:space="preserve"> La territorial cumple con el cargue del formato liquidaciones 2021 - revisión deducciones. Anexo DRIVE Liquidaciones impuestos a 16 abril 2021</t>
    </r>
  </si>
  <si>
    <r>
      <rPr>
        <b/>
        <sz val="10"/>
        <rFont val="Arial Narrow"/>
        <family val="2"/>
      </rPr>
      <t>GGF</t>
    </r>
    <r>
      <rPr>
        <sz val="10"/>
        <rFont val="Arial Narrow"/>
        <family val="2"/>
      </rPr>
      <t xml:space="preserve">: 8,33%
</t>
    </r>
    <r>
      <rPr>
        <b/>
        <sz val="10"/>
        <rFont val="Arial Narrow"/>
        <family val="2"/>
      </rPr>
      <t>DTCA</t>
    </r>
    <r>
      <rPr>
        <sz val="10"/>
        <rFont val="Arial Narrow"/>
        <family val="2"/>
      </rPr>
      <t xml:space="preserve">:0,00%
</t>
    </r>
    <r>
      <rPr>
        <b/>
        <sz val="10"/>
        <rFont val="Arial Narrow"/>
        <family val="2"/>
      </rPr>
      <t>DTAM</t>
    </r>
    <r>
      <rPr>
        <sz val="10"/>
        <rFont val="Arial Narrow"/>
        <family val="2"/>
      </rPr>
      <t xml:space="preserve">:8,33%
</t>
    </r>
    <r>
      <rPr>
        <b/>
        <sz val="10"/>
        <rFont val="Arial Narrow"/>
        <family val="2"/>
      </rPr>
      <t>DTOR:</t>
    </r>
    <r>
      <rPr>
        <sz val="10"/>
        <rFont val="Arial Narrow"/>
        <family val="2"/>
      </rPr>
      <t xml:space="preserve">8,33%
</t>
    </r>
    <r>
      <rPr>
        <b/>
        <sz val="10"/>
        <rFont val="Arial Narrow"/>
        <family val="2"/>
      </rPr>
      <t>DTPA</t>
    </r>
    <r>
      <rPr>
        <sz val="10"/>
        <rFont val="Arial Narrow"/>
        <family val="2"/>
      </rPr>
      <t xml:space="preserve">:8,33%
</t>
    </r>
    <r>
      <rPr>
        <b/>
        <sz val="10"/>
        <rFont val="Arial Narrow"/>
        <family val="2"/>
      </rPr>
      <t>DTAN</t>
    </r>
    <r>
      <rPr>
        <sz val="10"/>
        <rFont val="Arial Narrow"/>
        <family val="2"/>
      </rPr>
      <t xml:space="preserve">:8,33%
</t>
    </r>
    <r>
      <rPr>
        <b/>
        <sz val="10"/>
        <rFont val="Arial Narrow"/>
        <family val="2"/>
      </rPr>
      <t>DTAO</t>
    </r>
    <r>
      <rPr>
        <sz val="10"/>
        <rFont val="Arial Narrow"/>
        <family val="2"/>
      </rPr>
      <t>:8,33%</t>
    </r>
  </si>
  <si>
    <r>
      <rPr>
        <b/>
        <sz val="10"/>
        <rFont val="Arial Narrow"/>
        <family val="2"/>
      </rPr>
      <t>GGF:</t>
    </r>
    <r>
      <rPr>
        <sz val="10"/>
        <rFont val="Arial Narrow"/>
        <family val="2"/>
      </rPr>
      <t xml:space="preserve"> Se anexan conciliaciones preparadas por el contador y avaladas por tesorería, en las cuales se determinan las cifras a presentar en las declaraciones de cada periodo. Ver Carpeta 17.2
</t>
    </r>
    <r>
      <rPr>
        <b/>
        <sz val="10"/>
        <rFont val="Arial Narrow"/>
        <family val="2"/>
      </rPr>
      <t>DTCA:</t>
    </r>
    <r>
      <rPr>
        <sz val="10"/>
        <rFont val="Arial Narrow"/>
        <family val="2"/>
      </rPr>
      <t xml:space="preserve"> DTCA: La territorial cumple con el cargue conciliaciones del último trimestre.Ver anexos: 1. Preconciliacion Retefuente Diciembre Nación, 2. Preconciliacion Reteica Cartagena 6 Bimestre Nacion, 3. Preconciliacion Reteica Providencia Diciembre Nacion, 4. Preconciliacion Reteica Sta Mta Diciembre Nacion, 5. Preconciliaciones de Impuestos Enero 2021, 6. Preconciliaciones de Impuestos Febrero 2021 y 7. Preconciliaciones de Impuestos Marzo 2021
</t>
    </r>
    <r>
      <rPr>
        <b/>
        <sz val="10"/>
        <rFont val="Arial Narrow"/>
        <family val="2"/>
      </rPr>
      <t>DTAM:</t>
    </r>
    <r>
      <rPr>
        <sz val="10"/>
        <rFont val="Arial Narrow"/>
        <family val="2"/>
      </rPr>
      <t xml:space="preserve"> La territorial cumple con el cargue conciliaciones. Ver anexos (01.NACION, 02.FONAM)
</t>
    </r>
    <r>
      <rPr>
        <b/>
        <sz val="10"/>
        <rFont val="Arial Narrow"/>
        <family val="2"/>
      </rPr>
      <t xml:space="preserve">DTOR: </t>
    </r>
    <r>
      <rPr>
        <sz val="10"/>
        <rFont val="Arial Narrow"/>
        <family val="2"/>
      </rPr>
      <t xml:space="preserve">La territorial cumple con el cargue conciliaciones Ver anexos   Anexo 1 Preconciliaciones NOV-DIC  gn, Anexo 2 Preconciliación diciembre 2020, Anexo 3 Preconciliaciones Diciembre DIAN, Anexo 4 Preconciliaciones Enero DIAN, Anexo 5 Preconciliaciones enero-feb gn, Anexo 6 Preconciliación febrero 2021 firmado y Anexo 7 Preconciliaciones Febrero DIAN.
</t>
    </r>
    <r>
      <rPr>
        <b/>
        <sz val="10"/>
        <rFont val="Arial Narrow"/>
        <family val="2"/>
      </rPr>
      <t>DTPA:</t>
    </r>
    <r>
      <rPr>
        <sz val="10"/>
        <rFont val="Arial Narrow"/>
        <family val="2"/>
      </rPr>
      <t xml:space="preserve"> La territorial cumple con el cargue conciliaciones. Anexos (FONAM, NACION) 
</t>
    </r>
    <r>
      <rPr>
        <b/>
        <sz val="10"/>
        <rFont val="Arial Narrow"/>
        <family val="2"/>
      </rPr>
      <t>DTAN:</t>
    </r>
    <r>
      <rPr>
        <sz val="10"/>
        <rFont val="Arial Narrow"/>
        <family val="2"/>
      </rPr>
      <t xml:space="preserve"> La territorial cumple con el cargue conciliaciones. Anexos (1 Enero, 2. Febrero, 3. Marzo)
</t>
    </r>
    <r>
      <rPr>
        <b/>
        <sz val="10"/>
        <rFont val="Arial Narrow"/>
        <family val="2"/>
      </rPr>
      <t>DTAO:</t>
    </r>
    <r>
      <rPr>
        <sz val="10"/>
        <rFont val="Arial Narrow"/>
        <family val="2"/>
      </rPr>
      <t xml:space="preserve"> La territorial cumple con el cargue conciliaciones. Anexos Anexo_1_17_1_Preconciliaciones enero 2021 gobierno, Anexo_1_17_1_Preconciliaciones febrero 2021 gobierno, Anexo_1_17_1_Preconciliaciones marzo 2021 gobierno</t>
    </r>
  </si>
  <si>
    <r>
      <rPr>
        <b/>
        <sz val="10"/>
        <rFont val="Arial Narrow"/>
        <family val="2"/>
      </rPr>
      <t>GGF:</t>
    </r>
    <r>
      <rPr>
        <sz val="10"/>
        <rFont val="Arial Narrow"/>
        <family val="2"/>
      </rPr>
      <t xml:space="preserve"> 8,33%
</t>
    </r>
    <r>
      <rPr>
        <b/>
        <sz val="10"/>
        <rFont val="Arial Narrow"/>
        <family val="2"/>
      </rPr>
      <t>DTCA</t>
    </r>
    <r>
      <rPr>
        <sz val="10"/>
        <rFont val="Arial Narrow"/>
        <family val="2"/>
      </rPr>
      <t xml:space="preserve">:8.33%
</t>
    </r>
    <r>
      <rPr>
        <b/>
        <sz val="10"/>
        <rFont val="Arial Narrow"/>
        <family val="2"/>
      </rPr>
      <t>DTAM</t>
    </r>
    <r>
      <rPr>
        <sz val="10"/>
        <rFont val="Arial Narrow"/>
        <family val="2"/>
      </rPr>
      <t xml:space="preserve">:8,33%
</t>
    </r>
    <r>
      <rPr>
        <b/>
        <sz val="10"/>
        <rFont val="Arial Narrow"/>
        <family val="2"/>
      </rPr>
      <t>DTOR:</t>
    </r>
    <r>
      <rPr>
        <sz val="10"/>
        <rFont val="Arial Narrow"/>
        <family val="2"/>
      </rPr>
      <t xml:space="preserve">8,33%
</t>
    </r>
    <r>
      <rPr>
        <b/>
        <sz val="10"/>
        <rFont val="Arial Narrow"/>
        <family val="2"/>
      </rPr>
      <t>DTPA</t>
    </r>
    <r>
      <rPr>
        <sz val="10"/>
        <rFont val="Arial Narrow"/>
        <family val="2"/>
      </rPr>
      <t xml:space="preserve">:8,33%
</t>
    </r>
    <r>
      <rPr>
        <b/>
        <sz val="10"/>
        <rFont val="Arial Narrow"/>
        <family val="2"/>
      </rPr>
      <t>DTAN:</t>
    </r>
    <r>
      <rPr>
        <sz val="10"/>
        <rFont val="Arial Narrow"/>
        <family val="2"/>
      </rPr>
      <t xml:space="preserve">8,33%
</t>
    </r>
    <r>
      <rPr>
        <b/>
        <sz val="10"/>
        <rFont val="Arial Narrow"/>
        <family val="2"/>
      </rPr>
      <t>DTAO:</t>
    </r>
    <r>
      <rPr>
        <sz val="10"/>
        <rFont val="Arial Narrow"/>
        <family val="2"/>
      </rPr>
      <t>8,33%</t>
    </r>
  </si>
  <si>
    <r>
      <rPr>
        <b/>
        <sz val="10"/>
        <rFont val="Arial Narrow"/>
        <family val="2"/>
      </rPr>
      <t>GGF:</t>
    </r>
    <r>
      <rPr>
        <sz val="10"/>
        <rFont val="Arial Narrow"/>
        <family val="2"/>
      </rPr>
      <t xml:space="preserve"> Se verifico en la carpeta DRIVE si las territoriales y nivel central cumplieron con  el cuadro de control y seguimiento de los impuestos, y los respectivos soportes de pago del último trimestre, los cuales se reflejan a continuación:  Nivel central anexo 17.3.                                                                           
</t>
    </r>
    <r>
      <rPr>
        <b/>
        <sz val="10"/>
        <rFont val="Arial Narrow"/>
        <family val="2"/>
      </rPr>
      <t>DTCA</t>
    </r>
    <r>
      <rPr>
        <sz val="10"/>
        <rFont val="Arial Narrow"/>
        <family val="2"/>
      </rPr>
      <t xml:space="preserve">:  La territorial cumple con el requerimiento del cargue del último trimestre. Anexo: cronograma impuestos DICIEMBRE FONAM, cronograma impuestos DICIEMBRE NACION, cronograma impuestos Enero FONAM, cronograma impuestos Enero NACION, cronograma impuestos Febrero FONAM, cronograma impuestos Febrero NACION, cronograma impuestos Marzo FONAM, cronograma impuestos Marzo NACION, Preconciliaciones de Impuestos Enero 2021, Preconciliaciones de Impuestos Febrero 2021, Preconciliaciones de Impuestos Marzo 2021, Preconciliaciones Impuestos DIC-2020
DTAM: La territorial cumple con el requerimiento Anexo 01. Diciembre ( Pagado en Enero). 
</t>
    </r>
    <r>
      <rPr>
        <b/>
        <sz val="10"/>
        <rFont val="Arial Narrow"/>
        <family val="2"/>
      </rPr>
      <t>DTAM:</t>
    </r>
    <r>
      <rPr>
        <sz val="10"/>
        <rFont val="Arial Narrow"/>
        <family val="2"/>
      </rPr>
      <t xml:space="preserve"> La territorial cumple con el requerimiento Anexo 01. Diciembre ( Pagado en Enero) 02.Enero (Pagado en Febrero ), 03.febrero( Pagado en Marzo), 04.Marzo ( Pagado en Abril), SEGUIMIENTO IMPUESTOS 2021)
</t>
    </r>
    <r>
      <rPr>
        <b/>
        <sz val="10"/>
        <rFont val="Arial Narrow"/>
        <family val="2"/>
      </rPr>
      <t>DTOR:</t>
    </r>
    <r>
      <rPr>
        <sz val="10"/>
        <rFont val="Arial Narrow"/>
        <family val="2"/>
      </rPr>
      <t xml:space="preserve"> La territorial cumple con el requerimiento Anexo Anexo 1 Declaraciones con soporte de pago gn. Anexo 2 Declaraciones con soporte de pago fonam, Anexo 3 Cronograma de actividades para la presentación y pago de impuestos FONAM 2020, Anexo 4 Cronograma de actividades para la presentación y pago de impuestos FONAM 2021, Anexo 5 Cronograma de nov-dic-enero
</t>
    </r>
    <r>
      <rPr>
        <b/>
        <sz val="10"/>
        <rFont val="Arial Narrow"/>
        <family val="2"/>
      </rPr>
      <t>DTPA:</t>
    </r>
    <r>
      <rPr>
        <sz val="10"/>
        <rFont val="Arial Narrow"/>
        <family val="2"/>
      </rPr>
      <t xml:space="preserve"> La territorial cumple con el requerimiento. Anexos 1. Enero, 2. Febrero, 3. Marzo
</t>
    </r>
    <r>
      <rPr>
        <b/>
        <sz val="10"/>
        <rFont val="Arial Narrow"/>
        <family val="2"/>
      </rPr>
      <t>DTAN:</t>
    </r>
    <r>
      <rPr>
        <sz val="10"/>
        <rFont val="Arial Narrow"/>
        <family val="2"/>
      </rPr>
      <t xml:space="preserve"> La territorial cumple con el requerimiento. Anexos 1. Enero, 2. Febrero, 3. Marzo SEGUIMIENTO IMPUESTOS 2021.
</t>
    </r>
    <r>
      <rPr>
        <b/>
        <sz val="10"/>
        <rFont val="Arial Narrow"/>
        <family val="2"/>
      </rPr>
      <t>DTAO</t>
    </r>
    <r>
      <rPr>
        <sz val="10"/>
        <rFont val="Arial Narrow"/>
        <family val="2"/>
      </rPr>
      <t>: La territorial cumple con el requerimiento. Anexos 1. ESTAMPILLA, 2. ICA, 3. OBRA, Anexo_1_17_2_Cronograma de a presentación enero y pago febrero 2021 de impuestos, Anexo_1_17_2_Cronograma de actividades presentación  febrero y pago marzo 2021de impuestos, Anexo_1_17_2_Cronograma de actividades presentación marzo y pago abril 2021de impuestos 4. calendario tributario ICA MEDELLÍN 2021.pdf, 5. Calendario_Tributario RETENCIÓN EN LA FUENTE 2021.pdf 6. Popayán calendario-tributario-ica-2021..pdf</t>
    </r>
  </si>
  <si>
    <r>
      <rPr>
        <b/>
        <sz val="10"/>
        <rFont val="Arial Narrow"/>
        <family val="2"/>
      </rPr>
      <t>GGF</t>
    </r>
    <r>
      <rPr>
        <sz val="10"/>
        <rFont val="Arial Narrow"/>
        <family val="2"/>
      </rPr>
      <t xml:space="preserve">: 8,33%
</t>
    </r>
    <r>
      <rPr>
        <b/>
        <sz val="10"/>
        <rFont val="Arial Narrow"/>
        <family val="2"/>
      </rPr>
      <t>DTCA</t>
    </r>
    <r>
      <rPr>
        <sz val="10"/>
        <rFont val="Arial Narrow"/>
        <family val="2"/>
      </rPr>
      <t xml:space="preserve">:16,66%
</t>
    </r>
    <r>
      <rPr>
        <b/>
        <sz val="10"/>
        <rFont val="Arial Narrow"/>
        <family val="2"/>
      </rPr>
      <t>DTAM</t>
    </r>
    <r>
      <rPr>
        <sz val="10"/>
        <rFont val="Arial Narrow"/>
        <family val="2"/>
      </rPr>
      <t xml:space="preserve">:16,66%
</t>
    </r>
    <r>
      <rPr>
        <b/>
        <sz val="10"/>
        <rFont val="Arial Narrow"/>
        <family val="2"/>
      </rPr>
      <t>DTOR</t>
    </r>
    <r>
      <rPr>
        <sz val="10"/>
        <rFont val="Arial Narrow"/>
        <family val="2"/>
      </rPr>
      <t xml:space="preserve">:16,66%
</t>
    </r>
    <r>
      <rPr>
        <b/>
        <sz val="10"/>
        <rFont val="Arial Narrow"/>
        <family val="2"/>
      </rPr>
      <t>DTPA</t>
    </r>
    <r>
      <rPr>
        <sz val="10"/>
        <rFont val="Arial Narrow"/>
        <family val="2"/>
      </rPr>
      <t xml:space="preserve">:16,66%
</t>
    </r>
    <r>
      <rPr>
        <b/>
        <sz val="10"/>
        <rFont val="Arial Narrow"/>
        <family val="2"/>
      </rPr>
      <t>DTAN:</t>
    </r>
    <r>
      <rPr>
        <sz val="10"/>
        <rFont val="Arial Narrow"/>
        <family val="2"/>
      </rPr>
      <t xml:space="preserve">16,66%
</t>
    </r>
    <r>
      <rPr>
        <b/>
        <sz val="10"/>
        <rFont val="Arial Narrow"/>
        <family val="2"/>
      </rPr>
      <t>DTAO</t>
    </r>
    <r>
      <rPr>
        <sz val="10"/>
        <rFont val="Arial Narrow"/>
        <family val="2"/>
      </rPr>
      <t>:16,66%</t>
    </r>
  </si>
  <si>
    <r>
      <rPr>
        <b/>
        <sz val="10"/>
        <rFont val="Arial Narrow"/>
        <family val="2"/>
      </rPr>
      <t>GGF:</t>
    </r>
    <r>
      <rPr>
        <sz val="10"/>
        <rFont val="Arial Narrow"/>
        <family val="2"/>
      </rPr>
      <t xml:space="preserve"> Para este monitoreo no se presenta avance ya que los procedimientos se actualizaron en Enero/2021 y en la socialización con las DT se planteó por parte de ellos presentar observaciones sin embargo no se recibieron en la fecha programada de abril, la meta de la acción de control se tiene programada para el próximo cuatrimestre; sin las observaciones de las DT pero incluyendo los únicos conceptos que están habilitados para trasladar a la tesorería. No se anexan evidencias</t>
    </r>
  </si>
  <si>
    <r>
      <rPr>
        <b/>
        <sz val="10"/>
        <rFont val="Arial Narrow"/>
        <family val="2"/>
      </rPr>
      <t>GGF:</t>
    </r>
    <r>
      <rPr>
        <sz val="10"/>
        <rFont val="Arial Narrow"/>
        <family val="2"/>
      </rPr>
      <t xml:space="preserve"> 21/04/2021
</t>
    </r>
    <r>
      <rPr>
        <b/>
        <sz val="10"/>
        <rFont val="Arial Narrow"/>
        <family val="2"/>
      </rPr>
      <t>DTCA:</t>
    </r>
    <r>
      <rPr>
        <sz val="10"/>
        <rFont val="Arial Narrow"/>
        <family val="2"/>
      </rPr>
      <t xml:space="preserve"> 21/04/2021
</t>
    </r>
    <r>
      <rPr>
        <b/>
        <sz val="10"/>
        <rFont val="Arial Narrow"/>
        <family val="2"/>
      </rPr>
      <t>DTAM:</t>
    </r>
    <r>
      <rPr>
        <sz val="10"/>
        <rFont val="Arial Narrow"/>
        <family val="2"/>
      </rPr>
      <t xml:space="preserve"> 21/04/2021
</t>
    </r>
    <r>
      <rPr>
        <b/>
        <sz val="10"/>
        <rFont val="Arial Narrow"/>
        <family val="2"/>
      </rPr>
      <t>DTOR:</t>
    </r>
    <r>
      <rPr>
        <sz val="10"/>
        <rFont val="Arial Narrow"/>
        <family val="2"/>
      </rPr>
      <t xml:space="preserve"> 21/04/2021
</t>
    </r>
    <r>
      <rPr>
        <b/>
        <sz val="10"/>
        <rFont val="Arial Narrow"/>
        <family val="2"/>
      </rPr>
      <t>DTPA:</t>
    </r>
    <r>
      <rPr>
        <sz val="10"/>
        <rFont val="Arial Narrow"/>
        <family val="2"/>
      </rPr>
      <t xml:space="preserve"> 21/04/2021
</t>
    </r>
    <r>
      <rPr>
        <b/>
        <sz val="10"/>
        <rFont val="Arial Narrow"/>
        <family val="2"/>
      </rPr>
      <t>DTAN:</t>
    </r>
    <r>
      <rPr>
        <sz val="10"/>
        <rFont val="Arial Narrow"/>
        <family val="2"/>
      </rPr>
      <t xml:space="preserve"> 21/04/2021
</t>
    </r>
    <r>
      <rPr>
        <b/>
        <sz val="10"/>
        <rFont val="Arial Narrow"/>
        <family val="2"/>
      </rPr>
      <t>DTAO</t>
    </r>
    <r>
      <rPr>
        <sz val="10"/>
        <rFont val="Arial Narrow"/>
        <family val="2"/>
      </rPr>
      <t>: 21/04/2021</t>
    </r>
  </si>
  <si>
    <r>
      <rPr>
        <b/>
        <sz val="10"/>
        <rFont val="Arial Narrow"/>
        <family val="2"/>
      </rPr>
      <t>GGF</t>
    </r>
    <r>
      <rPr>
        <sz val="10"/>
        <rFont val="Arial Narrow"/>
        <family val="2"/>
      </rPr>
      <t xml:space="preserve">: Se adjuntan la conciliación del mes de diciembre de 2020 - 80% junto al respectivo soporte (Cen deducciones dic 2020) - 20%  Ver Anexo 1. BOLSA DEDUCCIONES 2020.xlsx 2. CONCILIACION BOLSA DICIEMBRE 2020
</t>
    </r>
    <r>
      <rPr>
        <b/>
        <sz val="10"/>
        <rFont val="Arial Narrow"/>
        <family val="2"/>
      </rPr>
      <t>DTCA:</t>
    </r>
    <r>
      <rPr>
        <sz val="10"/>
        <rFont val="Arial Narrow"/>
        <family val="2"/>
      </rPr>
      <t xml:space="preserve"> Se adjuntan la conciliación del mes de diciembre de 2020, enero, febrero y marzo 2021 - 80%  no se adjunta el respectivo soporte (Cen deducciones dic 2020, enero, febrero, marzo 2021) - 20% Ver anexos Anexos: 1. CONCILIACION BOLSA DEDUCC NACION FONAM DICIEMBRE 2020, 2. CONC BOLSA DEDUCC FONAM NACION ENERO 2021, 3. CONCILIACION BOLSA DE DEDUCCIONES FEBRERO 2021, 4. CONCILIACION BOLSA DE DEDUCCIONES MARZO 2021 y carpeta CEN DEDUCCIONES-
</t>
    </r>
    <r>
      <rPr>
        <b/>
        <sz val="10"/>
        <rFont val="Arial Narrow"/>
        <family val="2"/>
      </rPr>
      <t xml:space="preserve">DTAM: </t>
    </r>
    <r>
      <rPr>
        <sz val="10"/>
        <rFont val="Arial Narrow"/>
        <family val="2"/>
      </rPr>
      <t xml:space="preserve">Se adjuntan la conciliación del mes de diciembre de 2020, enero 2021 - 80% 
no se adjunta el respectivo soporte (Cen deducciones dic 2020, enero 2021) - 20% Ver Anexos (1. GOBIERNO NACIONAL DTAM 2. SUBCUENTA  FONAM DTAM
</t>
    </r>
    <r>
      <rPr>
        <b/>
        <sz val="10"/>
        <rFont val="Arial Narrow"/>
        <family val="2"/>
      </rPr>
      <t>DTOR:</t>
    </r>
    <r>
      <rPr>
        <sz val="10"/>
        <rFont val="Arial Narrow"/>
        <family val="2"/>
      </rPr>
      <t xml:space="preserve"> Se adjuntan la conciliación del mes de diciembre de 2020 - 80% no se adjunta el respectivo soporte (Cen deducciones dic 2020) - 20%. Ver anexos Anexo 1 Fonam a Diciembre, Anexo 2 GN a Diciembre.
</t>
    </r>
    <r>
      <rPr>
        <b/>
        <sz val="10"/>
        <rFont val="Arial Narrow"/>
        <family val="2"/>
      </rPr>
      <t>DTPA:</t>
    </r>
    <r>
      <rPr>
        <sz val="10"/>
        <rFont val="Arial Narrow"/>
        <family val="2"/>
      </rPr>
      <t xml:space="preserve"> Se adjuntan la conciliación del mes de diciembre de 2020 - 80% junto al respectivo soporte (Cen deducciones dic 2020) - 20% Ver Anexos (1_Anexo_1_18_1_CONCILIACION BOLSA DE DEDUCCION NACIÓN DICIEMBRE 2020 PARA FIRMA, 2_Anexo_1_18_1_CONCILIACION BOLSA DE DEDUCCION FONAM DICIEMBRE 2020 PARA FIRMA, LISTADO DEDUCCIONES NACIÓN Y FONAM 2020.
</t>
    </r>
    <r>
      <rPr>
        <b/>
        <sz val="10"/>
        <rFont val="Arial Narrow"/>
        <family val="2"/>
      </rPr>
      <t>DTAN:</t>
    </r>
    <r>
      <rPr>
        <sz val="10"/>
        <rFont val="Arial Narrow"/>
        <family val="2"/>
      </rPr>
      <t xml:space="preserve"> Se adjuntan la conciliación del mes de diciembre de 2020 - 80% junto al respectivo soporte (Cen deducciones dic 2020) - 20% Ver Anexo CONCILIACION BOLSA DE DEDUCCIONES FONAM (DIC), CONCILIACION BOLSA DE DEDUCCIONES GN (DIC)
</t>
    </r>
    <r>
      <rPr>
        <b/>
        <sz val="10"/>
        <rFont val="Arial Narrow"/>
        <family val="2"/>
      </rPr>
      <t>DTAO:</t>
    </r>
    <r>
      <rPr>
        <sz val="10"/>
        <rFont val="Arial Narrow"/>
        <family val="2"/>
      </rPr>
      <t xml:space="preserve"> Se adjuntan la conciliación del mes de diciembre de 2020 - 80% no se adjunta el respectivo soporte (Cen deducciones dic 2020) - 20% Ver Anexo_1_18_1_CONCILIACION BOLSA DE DEDUCCIONES enero 2011 a diciembre 2020</t>
    </r>
  </si>
  <si>
    <r>
      <rPr>
        <b/>
        <sz val="10"/>
        <rFont val="Arial Narrow"/>
        <family val="2"/>
      </rPr>
      <t>GGF:</t>
    </r>
    <r>
      <rPr>
        <sz val="10"/>
        <rFont val="Arial Narrow"/>
        <family val="2"/>
      </rPr>
      <t xml:space="preserve"> 4,54%
</t>
    </r>
    <r>
      <rPr>
        <b/>
        <sz val="10"/>
        <rFont val="Arial Narrow"/>
        <family val="2"/>
      </rPr>
      <t>DTCA</t>
    </r>
    <r>
      <rPr>
        <sz val="10"/>
        <rFont val="Arial Narrow"/>
        <family val="2"/>
      </rPr>
      <t xml:space="preserve">: 18,16%
</t>
    </r>
    <r>
      <rPr>
        <b/>
        <sz val="10"/>
        <rFont val="Arial Narrow"/>
        <family val="2"/>
      </rPr>
      <t>DTAM</t>
    </r>
    <r>
      <rPr>
        <sz val="10"/>
        <rFont val="Arial Narrow"/>
        <family val="2"/>
      </rPr>
      <t xml:space="preserve">: 7,26%
</t>
    </r>
    <r>
      <rPr>
        <b/>
        <sz val="10"/>
        <rFont val="Arial Narrow"/>
        <family val="2"/>
      </rPr>
      <t>DTOR</t>
    </r>
    <r>
      <rPr>
        <sz val="10"/>
        <rFont val="Arial Narrow"/>
        <family val="2"/>
      </rPr>
      <t xml:space="preserve">: 4,54%
</t>
    </r>
    <r>
      <rPr>
        <b/>
        <sz val="10"/>
        <rFont val="Arial Narrow"/>
        <family val="2"/>
      </rPr>
      <t>DTPA:</t>
    </r>
    <r>
      <rPr>
        <sz val="10"/>
        <rFont val="Arial Narrow"/>
        <family val="2"/>
      </rPr>
      <t xml:space="preserve"> 4,54%
</t>
    </r>
    <r>
      <rPr>
        <b/>
        <sz val="10"/>
        <rFont val="Arial Narrow"/>
        <family val="2"/>
      </rPr>
      <t>DTAN</t>
    </r>
    <r>
      <rPr>
        <sz val="10"/>
        <rFont val="Arial Narrow"/>
        <family val="2"/>
      </rPr>
      <t xml:space="preserve">: 4,54%
</t>
    </r>
    <r>
      <rPr>
        <b/>
        <sz val="10"/>
        <rFont val="Arial Narrow"/>
        <family val="2"/>
      </rPr>
      <t>DTAO</t>
    </r>
    <r>
      <rPr>
        <sz val="10"/>
        <rFont val="Arial Narrow"/>
        <family val="2"/>
      </rPr>
      <t>: 3,63%</t>
    </r>
  </si>
  <si>
    <r>
      <rPr>
        <b/>
        <sz val="10"/>
        <rFont val="Arial Narrow"/>
        <family val="2"/>
      </rPr>
      <t xml:space="preserve">DTCA </t>
    </r>
    <r>
      <rPr>
        <sz val="10"/>
        <rFont val="Arial Narrow"/>
        <family val="2"/>
      </rPr>
      <t xml:space="preserve">23/04/2021
</t>
    </r>
    <r>
      <rPr>
        <b/>
        <sz val="10"/>
        <rFont val="Arial Narrow"/>
        <family val="2"/>
      </rPr>
      <t>DTAM</t>
    </r>
    <r>
      <rPr>
        <sz val="10"/>
        <rFont val="Arial Narrow"/>
        <family val="2"/>
      </rPr>
      <t xml:space="preserve"> 23/04/2021 
</t>
    </r>
    <r>
      <rPr>
        <b/>
        <sz val="10"/>
        <rFont val="Arial Narrow"/>
        <family val="2"/>
      </rPr>
      <t>DTOR</t>
    </r>
    <r>
      <rPr>
        <sz val="10"/>
        <rFont val="Arial Narrow"/>
        <family val="2"/>
      </rPr>
      <t xml:space="preserve">: 23/04/2021
</t>
    </r>
    <r>
      <rPr>
        <b/>
        <sz val="10"/>
        <rFont val="Arial Narrow"/>
        <family val="2"/>
      </rPr>
      <t>DTPA:</t>
    </r>
    <r>
      <rPr>
        <sz val="10"/>
        <rFont val="Arial Narrow"/>
        <family val="2"/>
      </rPr>
      <t xml:space="preserve"> 23/04/2021
</t>
    </r>
    <r>
      <rPr>
        <b/>
        <sz val="10"/>
        <rFont val="Arial Narrow"/>
        <family val="2"/>
      </rPr>
      <t>DTAN</t>
    </r>
    <r>
      <rPr>
        <sz val="10"/>
        <rFont val="Arial Narrow"/>
        <family val="2"/>
      </rPr>
      <t xml:space="preserve">: 23/04/2021
</t>
    </r>
    <r>
      <rPr>
        <b/>
        <sz val="10"/>
        <rFont val="Arial Narrow"/>
        <family val="2"/>
      </rPr>
      <t>DTAO</t>
    </r>
    <r>
      <rPr>
        <sz val="10"/>
        <rFont val="Arial Narrow"/>
        <family val="2"/>
      </rPr>
      <t>: 23/04/2021</t>
    </r>
  </si>
  <si>
    <r>
      <t xml:space="preserve">Durante la vigencia 2021 se han presentado novedades en el portal conexión en línea del Banco de Bogotá, como se resume a continuación:
</t>
    </r>
    <r>
      <rPr>
        <b/>
        <sz val="10"/>
        <rFont val="Arial Narrow"/>
        <family val="2"/>
      </rPr>
      <t xml:space="preserve">DTAO </t>
    </r>
    <r>
      <rPr>
        <sz val="10"/>
        <rFont val="Arial Narrow"/>
        <family val="2"/>
      </rPr>
      <t xml:space="preserve">– Durante el mes de enero se asignó el perfil autorizador que tenía la Coordinadora del Grupo Interno de Trabajo, al director de la Territorial, por finalización del nombramiento de la funcionaria.
</t>
    </r>
    <r>
      <rPr>
        <b/>
        <sz val="10"/>
        <rFont val="Arial Narrow"/>
        <family val="2"/>
      </rPr>
      <t>DTOR:</t>
    </r>
    <r>
      <rPr>
        <sz val="10"/>
        <rFont val="Arial Narrow"/>
        <family val="2"/>
      </rPr>
      <t xml:space="preserve"> Genero solicitud de modificación de perfil mediante memorando evidencia Solicitud Portal Bancario.
</t>
    </r>
    <r>
      <rPr>
        <b/>
        <sz val="10"/>
        <rFont val="Arial Narrow"/>
        <family val="2"/>
      </rPr>
      <t>DTCA</t>
    </r>
    <r>
      <rPr>
        <sz val="10"/>
        <rFont val="Arial Narrow"/>
        <family val="2"/>
      </rPr>
      <t xml:space="preserve">: no se genero solicitud de modificación de perfil en el cuatrimestre
</t>
    </r>
    <r>
      <rPr>
        <b/>
        <sz val="10"/>
        <rFont val="Arial Narrow"/>
        <family val="2"/>
      </rPr>
      <t>DTPA</t>
    </r>
    <r>
      <rPr>
        <sz val="10"/>
        <rFont val="Arial Narrow"/>
        <family val="2"/>
      </rPr>
      <t xml:space="preserve">: no se generó solicitud de modificación de perfil en el cuatrimestre
</t>
    </r>
    <r>
      <rPr>
        <b/>
        <sz val="10"/>
        <rFont val="Arial Narrow"/>
        <family val="2"/>
      </rPr>
      <t>DTAM</t>
    </r>
    <r>
      <rPr>
        <sz val="10"/>
        <rFont val="Arial Narrow"/>
        <family val="2"/>
      </rPr>
      <t xml:space="preserve">: no se generó solicitud de modificación de perfil en el cuatrimestre
</t>
    </r>
    <r>
      <rPr>
        <b/>
        <sz val="10"/>
        <rFont val="Arial Narrow"/>
        <family val="2"/>
      </rPr>
      <t>DTAN</t>
    </r>
    <r>
      <rPr>
        <sz val="10"/>
        <rFont val="Arial Narrow"/>
        <family val="2"/>
      </rPr>
      <t>: no se generó solicitud de modificación de perfil en el cuatrimestre</t>
    </r>
  </si>
  <si>
    <r>
      <rPr>
        <b/>
        <sz val="10"/>
        <rFont val="Arial Narrow"/>
        <family val="2"/>
      </rPr>
      <t>DTCA</t>
    </r>
    <r>
      <rPr>
        <sz val="10"/>
        <rFont val="Arial Narrow"/>
        <family val="2"/>
      </rPr>
      <t xml:space="preserve">:0%
</t>
    </r>
    <r>
      <rPr>
        <b/>
        <sz val="10"/>
        <rFont val="Arial Narrow"/>
        <family val="2"/>
      </rPr>
      <t>DTAM</t>
    </r>
    <r>
      <rPr>
        <sz val="10"/>
        <rFont val="Arial Narrow"/>
        <family val="2"/>
      </rPr>
      <t xml:space="preserve">:0%
</t>
    </r>
    <r>
      <rPr>
        <b/>
        <sz val="10"/>
        <rFont val="Arial Narrow"/>
        <family val="2"/>
      </rPr>
      <t>DTOR</t>
    </r>
    <r>
      <rPr>
        <sz val="10"/>
        <rFont val="Arial Narrow"/>
        <family val="2"/>
      </rPr>
      <t xml:space="preserve">:16%
</t>
    </r>
    <r>
      <rPr>
        <b/>
        <sz val="10"/>
        <rFont val="Arial Narrow"/>
        <family val="2"/>
      </rPr>
      <t>DTPA</t>
    </r>
    <r>
      <rPr>
        <sz val="10"/>
        <rFont val="Arial Narrow"/>
        <family val="2"/>
      </rPr>
      <t xml:space="preserve">:0%
</t>
    </r>
    <r>
      <rPr>
        <b/>
        <sz val="10"/>
        <rFont val="Arial Narrow"/>
        <family val="2"/>
      </rPr>
      <t>DTAN</t>
    </r>
    <r>
      <rPr>
        <sz val="10"/>
        <rFont val="Arial Narrow"/>
        <family val="2"/>
      </rPr>
      <t xml:space="preserve">:0%
</t>
    </r>
    <r>
      <rPr>
        <b/>
        <sz val="10"/>
        <rFont val="Arial Narrow"/>
        <family val="2"/>
      </rPr>
      <t>DTAO</t>
    </r>
    <r>
      <rPr>
        <sz val="10"/>
        <rFont val="Arial Narrow"/>
        <family val="2"/>
      </rPr>
      <t>:16%</t>
    </r>
  </si>
  <si>
    <r>
      <rPr>
        <b/>
        <sz val="10"/>
        <rFont val="Arial Narrow"/>
        <family val="2"/>
      </rPr>
      <t>DTCA</t>
    </r>
    <r>
      <rPr>
        <sz val="10"/>
        <rFont val="Arial Narrow"/>
        <family val="2"/>
      </rPr>
      <t xml:space="preserve"> 21/04/2021
</t>
    </r>
    <r>
      <rPr>
        <b/>
        <sz val="10"/>
        <rFont val="Arial Narrow"/>
        <family val="2"/>
      </rPr>
      <t>DTAM</t>
    </r>
    <r>
      <rPr>
        <sz val="10"/>
        <rFont val="Arial Narrow"/>
        <family val="2"/>
      </rPr>
      <t xml:space="preserve"> 21/04/2021
</t>
    </r>
    <r>
      <rPr>
        <b/>
        <sz val="10"/>
        <rFont val="Arial Narrow"/>
        <family val="2"/>
      </rPr>
      <t>DTOR</t>
    </r>
    <r>
      <rPr>
        <sz val="10"/>
        <rFont val="Arial Narrow"/>
        <family val="2"/>
      </rPr>
      <t xml:space="preserve">: 21/04/2021
</t>
    </r>
    <r>
      <rPr>
        <b/>
        <sz val="10"/>
        <rFont val="Arial Narrow"/>
        <family val="2"/>
      </rPr>
      <t>DTPA</t>
    </r>
    <r>
      <rPr>
        <sz val="10"/>
        <rFont val="Arial Narrow"/>
        <family val="2"/>
      </rPr>
      <t xml:space="preserve">: 21/04/2021
</t>
    </r>
    <r>
      <rPr>
        <b/>
        <sz val="10"/>
        <rFont val="Arial Narrow"/>
        <family val="2"/>
      </rPr>
      <t>DTAN:</t>
    </r>
    <r>
      <rPr>
        <sz val="10"/>
        <rFont val="Arial Narrow"/>
        <family val="2"/>
      </rPr>
      <t xml:space="preserve"> 21/04/2021
</t>
    </r>
    <r>
      <rPr>
        <b/>
        <sz val="10"/>
        <rFont val="Arial Narrow"/>
        <family val="2"/>
      </rPr>
      <t>DTAO</t>
    </r>
    <r>
      <rPr>
        <sz val="10"/>
        <rFont val="Arial Narrow"/>
        <family val="2"/>
      </rPr>
      <t>: 21/04/2021</t>
    </r>
  </si>
  <si>
    <r>
      <rPr>
        <b/>
        <sz val="10"/>
        <rFont val="Arial Narrow"/>
        <family val="2"/>
      </rPr>
      <t>DTCA</t>
    </r>
    <r>
      <rPr>
        <sz val="10"/>
        <rFont val="Arial Narrow"/>
        <family val="2"/>
      </rPr>
      <t xml:space="preserve">: Tuvo 5 solicitudes de activación de usuarios (anexo 1. Correo de Parques  - Fwd_ Activación de usuario de siff, anexo 2. Correo de Parques Nacionales  Fwd_ ACTIVACION USUARIO SIIF, anexo 3. Correo de Parques - Fwd_ SOLICITUD CREACION USUARIO SIIF, anexo 4. Correo de Parques Nacionales Naturales de Colombia - Fwd_ SOLICITUD DE ACTIVACIÓN DE USUARIO SIIF, anexo 5. Correo  - Fwd_ SOLICITUD DE REACTIVACIÓN DE USUARIO SIIF)
</t>
    </r>
    <r>
      <rPr>
        <b/>
        <sz val="10"/>
        <rFont val="Arial Narrow"/>
        <family val="2"/>
      </rPr>
      <t>DTAM:</t>
    </r>
    <r>
      <rPr>
        <sz val="10"/>
        <rFont val="Arial Narrow"/>
        <family val="2"/>
      </rPr>
      <t xml:space="preserve"> tuvo 6 solicitudes de activación de usuarios Ver anexo Anexo 1 Reasignacion PerfilesNancy Riv Paola Hurta Anexo 2 Cambio PerfilArgenis Rada Anexo 3 Asignacion Perfil
Anexo 4 Restablecimiento PerfilArgenis rada Anexo 5 Activación PerfilClaudia Giovanna, Anexo 6 Activación PerfilDiana Castellanos.pdf
</t>
    </r>
    <r>
      <rPr>
        <b/>
        <sz val="10"/>
        <rFont val="Arial Narrow"/>
        <family val="2"/>
      </rPr>
      <t>DTOR:</t>
    </r>
    <r>
      <rPr>
        <sz val="10"/>
        <rFont val="Arial Narrow"/>
        <family val="2"/>
      </rPr>
      <t xml:space="preserve"> Tuvo 3 solicitud de eliminación de usuario Correo 1 - CAMBIO PAGADOR Correo 2  - MODIFICACION PERFILES SIIF_ Correo 3 - SOLICITUD DE MODIFICACION DE USUARIO
</t>
    </r>
    <r>
      <rPr>
        <b/>
        <sz val="10"/>
        <rFont val="Arial Narrow"/>
        <family val="2"/>
      </rPr>
      <t>DTPA</t>
    </r>
    <r>
      <rPr>
        <sz val="10"/>
        <rFont val="Arial Narrow"/>
        <family val="2"/>
      </rPr>
      <t xml:space="preserve">: Tuvo 1 solicitudes de activación de usuarios.Anexo Evidencia DTPA
</t>
    </r>
    <r>
      <rPr>
        <b/>
        <sz val="10"/>
        <rFont val="Arial Narrow"/>
        <family val="2"/>
      </rPr>
      <t>DTAN</t>
    </r>
    <r>
      <rPr>
        <sz val="10"/>
        <rFont val="Arial Narrow"/>
        <family val="2"/>
      </rPr>
      <t xml:space="preserve">: Tuvo 1 solicitudes de activación de usuarios (Correo de Parques Nacionales Naturales de Colombia - Usuario Diana Jaimes)
</t>
    </r>
    <r>
      <rPr>
        <b/>
        <sz val="10"/>
        <rFont val="Arial Narrow"/>
        <family val="2"/>
      </rPr>
      <t>DTAO:</t>
    </r>
    <r>
      <rPr>
        <sz val="10"/>
        <rFont val="Arial Narrow"/>
        <family val="2"/>
      </rPr>
      <t xml:space="preserve"> Tuvo 1 solicitudes de activación de usuarios  Anexo. Evidencias DTAO</t>
    </r>
  </si>
  <si>
    <r>
      <rPr>
        <b/>
        <sz val="10"/>
        <rFont val="Arial Narrow"/>
        <family val="2"/>
      </rPr>
      <t>DTCA</t>
    </r>
    <r>
      <rPr>
        <sz val="10"/>
        <rFont val="Arial Narrow"/>
        <family val="2"/>
      </rPr>
      <t xml:space="preserve">:16.6%
</t>
    </r>
    <r>
      <rPr>
        <b/>
        <sz val="10"/>
        <rFont val="Arial Narrow"/>
        <family val="2"/>
      </rPr>
      <t>DTAM</t>
    </r>
    <r>
      <rPr>
        <sz val="10"/>
        <rFont val="Arial Narrow"/>
        <family val="2"/>
      </rPr>
      <t xml:space="preserve">:16.6%
</t>
    </r>
    <r>
      <rPr>
        <b/>
        <sz val="10"/>
        <rFont val="Arial Narrow"/>
        <family val="2"/>
      </rPr>
      <t>DTOR</t>
    </r>
    <r>
      <rPr>
        <sz val="10"/>
        <rFont val="Arial Narrow"/>
        <family val="2"/>
      </rPr>
      <t xml:space="preserve">:16.6%
</t>
    </r>
    <r>
      <rPr>
        <b/>
        <sz val="10"/>
        <rFont val="Arial Narrow"/>
        <family val="2"/>
      </rPr>
      <t>DTPA</t>
    </r>
    <r>
      <rPr>
        <sz val="10"/>
        <rFont val="Arial Narrow"/>
        <family val="2"/>
      </rPr>
      <t xml:space="preserve">:16.6%
</t>
    </r>
    <r>
      <rPr>
        <b/>
        <sz val="10"/>
        <rFont val="Arial Narrow"/>
        <family val="2"/>
      </rPr>
      <t>DTAN</t>
    </r>
    <r>
      <rPr>
        <sz val="10"/>
        <rFont val="Arial Narrow"/>
        <family val="2"/>
      </rPr>
      <t xml:space="preserve">:16.6%
</t>
    </r>
    <r>
      <rPr>
        <b/>
        <sz val="10"/>
        <rFont val="Arial Narrow"/>
        <family val="2"/>
      </rPr>
      <t>DTAO</t>
    </r>
    <r>
      <rPr>
        <sz val="10"/>
        <rFont val="Arial Narrow"/>
        <family val="2"/>
      </rPr>
      <t>:16.6%</t>
    </r>
  </si>
  <si>
    <r>
      <rPr>
        <b/>
        <sz val="10"/>
        <rFont val="Arial Narrow"/>
        <family val="2"/>
      </rPr>
      <t xml:space="preserve">GC: </t>
    </r>
    <r>
      <rPr>
        <sz val="10"/>
        <rFont val="Arial Narrow"/>
        <family val="2"/>
      </rPr>
      <t xml:space="preserve">23/04/2021
</t>
    </r>
    <r>
      <rPr>
        <b/>
        <sz val="10"/>
        <rFont val="Arial Narrow"/>
        <family val="2"/>
      </rPr>
      <t>DTCA</t>
    </r>
    <r>
      <rPr>
        <sz val="10"/>
        <rFont val="Arial Narrow"/>
        <family val="2"/>
      </rPr>
      <t xml:space="preserve">: 23/04/2021
</t>
    </r>
    <r>
      <rPr>
        <b/>
        <sz val="10"/>
        <rFont val="Arial Narrow"/>
        <family val="2"/>
      </rPr>
      <t>DTAM</t>
    </r>
    <r>
      <rPr>
        <sz val="10"/>
        <rFont val="Arial Narrow"/>
        <family val="2"/>
      </rPr>
      <t xml:space="preserve">: 23/04/2021
</t>
    </r>
    <r>
      <rPr>
        <b/>
        <sz val="10"/>
        <rFont val="Arial Narrow"/>
        <family val="2"/>
      </rPr>
      <t>DTOR</t>
    </r>
    <r>
      <rPr>
        <sz val="10"/>
        <rFont val="Arial Narrow"/>
        <family val="2"/>
      </rPr>
      <t xml:space="preserve">: 23/04/2021
</t>
    </r>
    <r>
      <rPr>
        <b/>
        <sz val="10"/>
        <rFont val="Arial Narrow"/>
        <family val="2"/>
      </rPr>
      <t>DTPA</t>
    </r>
    <r>
      <rPr>
        <sz val="10"/>
        <rFont val="Arial Narrow"/>
        <family val="2"/>
      </rPr>
      <t xml:space="preserve">: 23/04/2021
</t>
    </r>
    <r>
      <rPr>
        <b/>
        <sz val="10"/>
        <rFont val="Arial Narrow"/>
        <family val="2"/>
      </rPr>
      <t>DTAN</t>
    </r>
    <r>
      <rPr>
        <sz val="10"/>
        <rFont val="Arial Narrow"/>
        <family val="2"/>
      </rPr>
      <t xml:space="preserve">: 23/04/2021
</t>
    </r>
    <r>
      <rPr>
        <b/>
        <sz val="10"/>
        <rFont val="Arial Narrow"/>
        <family val="2"/>
      </rPr>
      <t>DTAO</t>
    </r>
    <r>
      <rPr>
        <sz val="10"/>
        <rFont val="Arial Narrow"/>
        <family val="2"/>
      </rPr>
      <t>: 23/04/2021</t>
    </r>
  </si>
  <si>
    <r>
      <rPr>
        <b/>
        <sz val="10"/>
        <rFont val="Arial Narrow"/>
        <family val="2"/>
      </rPr>
      <t>GC:</t>
    </r>
    <r>
      <rPr>
        <sz val="10"/>
        <rFont val="Arial Narrow"/>
        <family val="2"/>
      </rPr>
      <t xml:space="preserve">  Los estudios previos  son debidamente revisados Anexo 1 Estudio Previo Certificados Digitales y Anexo 2 Correo electrónico revisión
</t>
    </r>
    <r>
      <rPr>
        <b/>
        <sz val="10"/>
        <rFont val="Arial Narrow"/>
        <family val="2"/>
      </rPr>
      <t>DTCA</t>
    </r>
    <r>
      <rPr>
        <sz val="10"/>
        <rFont val="Arial Narrow"/>
        <family val="2"/>
      </rPr>
      <t xml:space="preserve">: en el primer cuatrimestre 2021, se realizaron en la DTCA Estudios Previos que cuentan con los vistos buenos de la revisión y la documentación soporte del proceso de contratación por parte de los responsables. Ver evidencias: Anexo 1. EP Mantenimiento vehículos paramillo, Anexo 2. EP ELEMENTOS DE ASEO Y CAFETERÍA paramillo, Anexo 3.  EP MANT. VEHICULO-FIRMADO vipis, Anexo 4. EP_Mantenimiento Motos SNSM-TAYRONA-DTCA-2021_
</t>
    </r>
    <r>
      <rPr>
        <b/>
        <sz val="10"/>
        <rFont val="Arial Narrow"/>
        <family val="2"/>
      </rPr>
      <t>DTAM</t>
    </r>
    <r>
      <rPr>
        <sz val="10"/>
        <rFont val="Arial Narrow"/>
        <family val="2"/>
      </rPr>
      <t xml:space="preserve">: Durante este periodo de 2021 solo serealizaron contratos de prestacion de servicios en la modalidad de contratacion directa. (Este riesgo aplica solo para los procesos que salgan a concurso)
</t>
    </r>
    <r>
      <rPr>
        <b/>
        <sz val="10"/>
        <rFont val="Arial Narrow"/>
        <family val="2"/>
      </rPr>
      <t>DTOR:</t>
    </r>
    <r>
      <rPr>
        <sz val="10"/>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 Estudios Previos combustible 23-03-2021 rev contratos, 1. Revision correo, 2. EP mto de motocicletas final, 2. Revision correo, 3. EP mtto motos granada rev contratos, 3. Revision correo, 4. EP mant motocicletas _rev_dtor
4. Revision correo, 5. EP Mto de vehiculos 2021 PNNCP, 5. Revision correo
</t>
    </r>
    <r>
      <rPr>
        <b/>
        <sz val="10"/>
        <rFont val="Arial Narrow"/>
        <family val="2"/>
      </rPr>
      <t>DTPA</t>
    </r>
    <r>
      <rPr>
        <sz val="10"/>
        <rFont val="Arial Narrow"/>
        <family val="2"/>
      </rPr>
      <t xml:space="preserve">:  Los estudios previos  son debidamente revisados, y llevan los vistos buenos Anexo 1 estudios previos 
</t>
    </r>
    <r>
      <rPr>
        <b/>
        <sz val="10"/>
        <rFont val="Arial Narrow"/>
        <family val="2"/>
      </rPr>
      <t>DTAN</t>
    </r>
    <r>
      <rPr>
        <sz val="10"/>
        <rFont val="Arial Narrow"/>
        <family val="2"/>
      </rPr>
      <t xml:space="preserve">: Se adjunta como trazabilidad 4 procesos que se han adelantado en la Dirección Territorial. 1. Documentos previos Compra Vallas - Anule. 2. Arrendamiento de dos celdas de parqueadero para la DTAN. 3. Documentos previos Mantenimiento Equipos de comunicación. 4. Documentos previos mantenimiento fotocopiadoras DTAN
</t>
    </r>
    <r>
      <rPr>
        <b/>
        <sz val="10"/>
        <rFont val="Arial Narrow"/>
        <family val="2"/>
      </rPr>
      <t>DTAO</t>
    </r>
    <r>
      <rPr>
        <sz val="10"/>
        <rFont val="Arial Narrow"/>
        <family val="2"/>
      </rPr>
      <t>: Los estudios previos que se elaboran para realizar la contratación de los bienes y/o servicios a adquirir, son debidamente revisados, y llevan los vistos buenos de las personas responsables de la elaboración y revisión de los mismos. (Ver archivos adjuntos)</t>
    </r>
  </si>
  <si>
    <r>
      <rPr>
        <b/>
        <sz val="10"/>
        <rFont val="Arial Narrow"/>
        <family val="2"/>
      </rPr>
      <t>GC:</t>
    </r>
    <r>
      <rPr>
        <sz val="10"/>
        <rFont val="Arial Narrow"/>
        <family val="2"/>
      </rPr>
      <t xml:space="preserve"> 33% 
</t>
    </r>
    <r>
      <rPr>
        <b/>
        <sz val="10"/>
        <rFont val="Arial Narrow"/>
        <family val="2"/>
      </rPr>
      <t>DTCA</t>
    </r>
    <r>
      <rPr>
        <sz val="10"/>
        <rFont val="Arial Narrow"/>
        <family val="2"/>
      </rPr>
      <t xml:space="preserve">: 33% 
</t>
    </r>
    <r>
      <rPr>
        <b/>
        <sz val="10"/>
        <rFont val="Arial Narrow"/>
        <family val="2"/>
      </rPr>
      <t>DTAM</t>
    </r>
    <r>
      <rPr>
        <sz val="10"/>
        <rFont val="Arial Narrow"/>
        <family val="2"/>
      </rPr>
      <t xml:space="preserve">: 0% 
</t>
    </r>
    <r>
      <rPr>
        <b/>
        <sz val="10"/>
        <rFont val="Arial Narrow"/>
        <family val="2"/>
      </rPr>
      <t>DTOR</t>
    </r>
    <r>
      <rPr>
        <sz val="10"/>
        <rFont val="Arial Narrow"/>
        <family val="2"/>
      </rPr>
      <t xml:space="preserve">: 33% 
</t>
    </r>
    <r>
      <rPr>
        <b/>
        <sz val="10"/>
        <rFont val="Arial Narrow"/>
        <family val="2"/>
      </rPr>
      <t>DTPA</t>
    </r>
    <r>
      <rPr>
        <sz val="10"/>
        <rFont val="Arial Narrow"/>
        <family val="2"/>
      </rPr>
      <t xml:space="preserve">: 33% 
</t>
    </r>
    <r>
      <rPr>
        <b/>
        <sz val="10"/>
        <rFont val="Arial Narrow"/>
        <family val="2"/>
      </rPr>
      <t>DTAN</t>
    </r>
    <r>
      <rPr>
        <sz val="10"/>
        <rFont val="Arial Narrow"/>
        <family val="2"/>
      </rPr>
      <t xml:space="preserve">: 33%
</t>
    </r>
    <r>
      <rPr>
        <b/>
        <sz val="10"/>
        <rFont val="Arial Narrow"/>
        <family val="2"/>
      </rPr>
      <t>DTAO</t>
    </r>
    <r>
      <rPr>
        <sz val="10"/>
        <rFont val="Arial Narrow"/>
        <family val="2"/>
      </rPr>
      <t xml:space="preserve">: 33% </t>
    </r>
  </si>
  <si>
    <r>
      <rPr>
        <b/>
        <sz val="10"/>
        <rFont val="Arial Narrow"/>
        <family val="2"/>
      </rPr>
      <t>GC:</t>
    </r>
    <r>
      <rPr>
        <sz val="10"/>
        <rFont val="Arial Narrow"/>
        <family val="2"/>
      </rPr>
      <t xml:space="preserve"> 23/04/2021
</t>
    </r>
    <r>
      <rPr>
        <b/>
        <sz val="10"/>
        <rFont val="Arial Narrow"/>
        <family val="2"/>
      </rPr>
      <t>DTCA</t>
    </r>
    <r>
      <rPr>
        <sz val="10"/>
        <rFont val="Arial Narrow"/>
        <family val="2"/>
      </rPr>
      <t xml:space="preserve">: 23/04/2021
</t>
    </r>
    <r>
      <rPr>
        <b/>
        <sz val="10"/>
        <rFont val="Arial Narrow"/>
        <family val="2"/>
      </rPr>
      <t>DTAM</t>
    </r>
    <r>
      <rPr>
        <sz val="10"/>
        <rFont val="Arial Narrow"/>
        <family val="2"/>
      </rPr>
      <t xml:space="preserve">: 23/04/2021
</t>
    </r>
    <r>
      <rPr>
        <b/>
        <sz val="10"/>
        <rFont val="Arial Narrow"/>
        <family val="2"/>
      </rPr>
      <t>DTOR</t>
    </r>
    <r>
      <rPr>
        <sz val="10"/>
        <rFont val="Arial Narrow"/>
        <family val="2"/>
      </rPr>
      <t xml:space="preserve">: 23/04/2021
</t>
    </r>
    <r>
      <rPr>
        <b/>
        <sz val="10"/>
        <rFont val="Arial Narrow"/>
        <family val="2"/>
      </rPr>
      <t xml:space="preserve">DTPA: </t>
    </r>
    <r>
      <rPr>
        <sz val="10"/>
        <rFont val="Arial Narrow"/>
        <family val="2"/>
      </rPr>
      <t xml:space="preserve">23/04/2021
</t>
    </r>
    <r>
      <rPr>
        <b/>
        <sz val="10"/>
        <rFont val="Arial Narrow"/>
        <family val="2"/>
      </rPr>
      <t>DTAN</t>
    </r>
    <r>
      <rPr>
        <sz val="10"/>
        <rFont val="Arial Narrow"/>
        <family val="2"/>
      </rPr>
      <t xml:space="preserve">: 23/04/2021
</t>
    </r>
    <r>
      <rPr>
        <b/>
        <sz val="10"/>
        <rFont val="Arial Narrow"/>
        <family val="2"/>
      </rPr>
      <t>DTAO</t>
    </r>
    <r>
      <rPr>
        <sz val="10"/>
        <rFont val="Arial Narrow"/>
        <family val="2"/>
      </rPr>
      <t>: 23/04/2021</t>
    </r>
  </si>
  <si>
    <r>
      <rPr>
        <b/>
        <sz val="10"/>
        <rFont val="Arial Narrow"/>
        <family val="2"/>
      </rPr>
      <t>GC:</t>
    </r>
    <r>
      <rPr>
        <sz val="10"/>
        <rFont val="Arial Narrow"/>
        <family val="2"/>
      </rPr>
      <t xml:space="preserve">  Los estudios previos  son debidamente revisados Anexo 1 Estudio Previo Certificados Digitales y Anexo 2 Correo electrónico revisión
</t>
    </r>
    <r>
      <rPr>
        <b/>
        <sz val="10"/>
        <rFont val="Arial Narrow"/>
        <family val="2"/>
      </rPr>
      <t>DTCA:</t>
    </r>
    <r>
      <rPr>
        <sz val="10"/>
        <rFont val="Arial Narrow"/>
        <family val="2"/>
      </rPr>
      <t xml:space="preserve"> en el primer cuatrimestre 2021, se realizaron en la DTCA Estudios Previos que cuentan con los vistos buenos de la revisión y la documentación soporte del proceso de contratación por parte de los responsables. Ver evidencias: Anexo 1. EP Mantenimiento vehículos paramillo, Anexo 2. EP ELEMENTOS DE ASEO Y CAFETERÍA paramillo, Anexo 3.  EP MANT. VEHICULO-FIRMADO vipis, Anexo 4. EP_Mantenimiento Motos SNSM-TAYRONA-DTCA-2021_ 
</t>
    </r>
    <r>
      <rPr>
        <b/>
        <sz val="10"/>
        <rFont val="Arial Narrow"/>
        <family val="2"/>
      </rPr>
      <t>DTAM</t>
    </r>
    <r>
      <rPr>
        <sz val="10"/>
        <rFont val="Arial Narrow"/>
        <family val="2"/>
      </rPr>
      <t xml:space="preserve">: Durante este periodo de 2021 solo serealizaron contratos de prestacion de servicios en la modalidad de contratacion directa. (Este riesgo aplica solo para los procesos que salgan a concurso)
</t>
    </r>
    <r>
      <rPr>
        <b/>
        <sz val="10"/>
        <rFont val="Arial Narrow"/>
        <family val="2"/>
      </rPr>
      <t>DTOR</t>
    </r>
    <r>
      <rPr>
        <sz val="10"/>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 Estudios Previos combustible 23-03-2021 rev contratos, 1. Revision correo 2. EP mto de motocicletas final, 2. Revision correo, 3. EP mtto motos granada rev contratos, 3. Revision correo, 4. EP mant motocicletas _rev_dtor, 4. Revision correo, 5. EP Mto de vehiculos 2021 PNNCP 5. Revision correo
</t>
    </r>
    <r>
      <rPr>
        <b/>
        <sz val="10"/>
        <rFont val="Arial Narrow"/>
        <family val="2"/>
      </rPr>
      <t>DTPA:</t>
    </r>
    <r>
      <rPr>
        <sz val="10"/>
        <rFont val="Arial Narrow"/>
        <family val="2"/>
      </rPr>
      <t xml:space="preserve"> Los estudios previos  son debidamente revisados, y llevan los vistos buenos Anexo 1 estudios previos  7. ESTUDIOS PREVIOS_SUMINISTRO ASEO Y CAFETERIA PNN SANQUIANGA 7.1. OBSERVACIÓN + RESPUESTA_PROCESO DTPA-IP-NACION-2021-001
</t>
    </r>
    <r>
      <rPr>
        <b/>
        <sz val="10"/>
        <rFont val="Arial Narrow"/>
        <family val="2"/>
      </rPr>
      <t xml:space="preserve">DTAN: </t>
    </r>
    <r>
      <rPr>
        <sz val="10"/>
        <rFont val="Arial Narrow"/>
        <family val="2"/>
      </rPr>
      <t xml:space="preserve"> Se adjuntan procesos  y correos electronicos donde se se hace solicitud de revisión en una muestra de 4 procesos que se han gestionado en la Dirección Territorial. 1. Documentos previos Compra Vallas - Anule. 1. DOCUMENTOS PREVIOS DTAN-IP-001-2021 COMPRA DE VALLAS ANULE,    2. Correo Electrónico revisión DOCUMENTOS ARRENDAMIENTOS CELDAS DE PARQUEO CAMIONETAS DTAN, 2. DOCUMENTOS PREVIOS DTAN-CD-098-2021 ARRENDAMIENTO CELDAS DE PARQUEO_organized (1) (1),  3. Correo electrónico - DOCUMENTOS PARA REVISIÓN PROCESO DE MANTENIMIENTO EQUIPOS DE COMUNICACIÓN DE LA DTAN, 3. DOCUMENTOS PREVIOS DTAN-IP-004-2021 MANTENIMIENTO DE EQUIPOS DE COMUNICACIÓN. 4. Correo electrónico - DOCUMENTOS PARA REVISIÓN PROCESO DE MANTENIMIENTO DE LA FOTOCOPIADORA DTAN, 4. DOCUMENTOS PREVIOS DTAN-IP-002-2021 MANTENIMIENTO FOT. - DTAN (1)
</t>
    </r>
    <r>
      <rPr>
        <b/>
        <sz val="10"/>
        <rFont val="Arial Narrow"/>
        <family val="2"/>
      </rPr>
      <t>DTAO:</t>
    </r>
    <r>
      <rPr>
        <sz val="10"/>
        <rFont val="Arial Narrow"/>
        <family val="2"/>
      </rPr>
      <t xml:space="preserve"> Los estudios previos que se elaboran para realizar la contratación de los bienes y/o servicios a adquirir, son debidamente revisados, y llevan los vistos buenos de las personas responsables de la elaboración y revisión de los mismos. (Ver archivos adjuntos) Riesgo 20_1, Riesgo 20_2, Riesgo 20_3, Riesgo 20_4, Riesgo 20_5, Riesgo 20_6, Riesgo 20_7, Riesgo 20_8, Riesgo 20_9, Riesgo 20_10, Riesgo 20_11, Riesgo 20_12, Riesgo 20_13, Riesgo 20_14.
</t>
    </r>
  </si>
  <si>
    <r>
      <rPr>
        <b/>
        <sz val="10"/>
        <rFont val="Arial Narrow"/>
        <family val="2"/>
      </rPr>
      <t>GC:</t>
    </r>
    <r>
      <rPr>
        <sz val="10"/>
        <rFont val="Arial Narrow"/>
        <family val="2"/>
      </rPr>
      <t xml:space="preserve"> 17%
</t>
    </r>
    <r>
      <rPr>
        <b/>
        <sz val="10"/>
        <rFont val="Arial Narrow"/>
        <family val="2"/>
      </rPr>
      <t>DTCA</t>
    </r>
    <r>
      <rPr>
        <sz val="10"/>
        <rFont val="Arial Narrow"/>
        <family val="2"/>
      </rPr>
      <t xml:space="preserve">: 17% 
</t>
    </r>
    <r>
      <rPr>
        <b/>
        <sz val="10"/>
        <rFont val="Arial Narrow"/>
        <family val="2"/>
      </rPr>
      <t>DTAM</t>
    </r>
    <r>
      <rPr>
        <sz val="10"/>
        <rFont val="Arial Narrow"/>
        <family val="2"/>
      </rPr>
      <t xml:space="preserve">: 0% 
</t>
    </r>
    <r>
      <rPr>
        <b/>
        <sz val="10"/>
        <rFont val="Arial Narrow"/>
        <family val="2"/>
      </rPr>
      <t>DTOR</t>
    </r>
    <r>
      <rPr>
        <sz val="10"/>
        <rFont val="Arial Narrow"/>
        <family val="2"/>
      </rPr>
      <t xml:space="preserve">: 17% 
</t>
    </r>
    <r>
      <rPr>
        <b/>
        <sz val="10"/>
        <rFont val="Arial Narrow"/>
        <family val="2"/>
      </rPr>
      <t>DTPA</t>
    </r>
    <r>
      <rPr>
        <sz val="10"/>
        <rFont val="Arial Narrow"/>
        <family val="2"/>
      </rPr>
      <t xml:space="preserve">: 17% 
</t>
    </r>
    <r>
      <rPr>
        <b/>
        <sz val="10"/>
        <rFont val="Arial Narrow"/>
        <family val="2"/>
      </rPr>
      <t>DTAN</t>
    </r>
    <r>
      <rPr>
        <sz val="10"/>
        <rFont val="Arial Narrow"/>
        <family val="2"/>
      </rPr>
      <t xml:space="preserve">: 17%  
</t>
    </r>
    <r>
      <rPr>
        <b/>
        <sz val="10"/>
        <rFont val="Arial Narrow"/>
        <family val="2"/>
      </rPr>
      <t>DTAO</t>
    </r>
    <r>
      <rPr>
        <sz val="10"/>
        <rFont val="Arial Narrow"/>
        <family val="2"/>
      </rPr>
      <t xml:space="preserve">: 17%  </t>
    </r>
  </si>
  <si>
    <r>
      <rPr>
        <b/>
        <sz val="10"/>
        <rFont val="Arial Narrow"/>
        <family val="2"/>
      </rPr>
      <t>GC:</t>
    </r>
    <r>
      <rPr>
        <sz val="10"/>
        <rFont val="Arial Narrow"/>
        <family val="2"/>
      </rPr>
      <t xml:space="preserve"> 23/04/2021
</t>
    </r>
    <r>
      <rPr>
        <b/>
        <sz val="10"/>
        <rFont val="Arial Narrow"/>
        <family val="2"/>
      </rPr>
      <t>DTCA</t>
    </r>
    <r>
      <rPr>
        <sz val="10"/>
        <rFont val="Arial Narrow"/>
        <family val="2"/>
      </rPr>
      <t xml:space="preserve">: 23/04/2021
</t>
    </r>
    <r>
      <rPr>
        <b/>
        <sz val="10"/>
        <rFont val="Arial Narrow"/>
        <family val="2"/>
      </rPr>
      <t>DTAM</t>
    </r>
    <r>
      <rPr>
        <sz val="10"/>
        <rFont val="Arial Narrow"/>
        <family val="2"/>
      </rPr>
      <t xml:space="preserve">: 23/04/2021
</t>
    </r>
    <r>
      <rPr>
        <b/>
        <sz val="10"/>
        <rFont val="Arial Narrow"/>
        <family val="2"/>
      </rPr>
      <t>DTOR</t>
    </r>
    <r>
      <rPr>
        <sz val="10"/>
        <rFont val="Arial Narrow"/>
        <family val="2"/>
      </rPr>
      <t xml:space="preserve">: 23/04/2021
</t>
    </r>
    <r>
      <rPr>
        <b/>
        <sz val="10"/>
        <rFont val="Arial Narrow"/>
        <family val="2"/>
      </rPr>
      <t>DTPA:</t>
    </r>
    <r>
      <rPr>
        <sz val="10"/>
        <rFont val="Arial Narrow"/>
        <family val="2"/>
      </rPr>
      <t xml:space="preserve"> 23/04/2021
</t>
    </r>
    <r>
      <rPr>
        <b/>
        <sz val="10"/>
        <rFont val="Arial Narrow"/>
        <family val="2"/>
      </rPr>
      <t>DTAN</t>
    </r>
    <r>
      <rPr>
        <sz val="10"/>
        <rFont val="Arial Narrow"/>
        <family val="2"/>
      </rPr>
      <t xml:space="preserve">: 23/04/2021
</t>
    </r>
    <r>
      <rPr>
        <b/>
        <sz val="10"/>
        <rFont val="Arial Narrow"/>
        <family val="2"/>
      </rPr>
      <t>DTAO</t>
    </r>
    <r>
      <rPr>
        <sz val="10"/>
        <rFont val="Arial Narrow"/>
        <family val="2"/>
      </rPr>
      <t>: 23/04/2021</t>
    </r>
  </si>
  <si>
    <r>
      <rPr>
        <b/>
        <sz val="10"/>
        <rFont val="Arial Narrow"/>
        <family val="2"/>
      </rPr>
      <t xml:space="preserve">GC: </t>
    </r>
    <r>
      <rPr>
        <sz val="10"/>
        <rFont val="Arial Narrow"/>
        <family val="2"/>
      </rPr>
      <t xml:space="preserve">Se genera  respuesta a las observaciones en cumplimiento de la ley 80 y el manual de contratación de la entidad. Anexo 1 respuesta observación certicamara y Anexo 2 respuesta obervación DC Sistem.
</t>
    </r>
    <r>
      <rPr>
        <b/>
        <sz val="10"/>
        <rFont val="Arial Narrow"/>
        <family val="2"/>
      </rPr>
      <t>DTCA</t>
    </r>
    <r>
      <rPr>
        <sz val="10"/>
        <rFont val="Arial Narrow"/>
        <family val="2"/>
      </rPr>
      <t xml:space="preserve">: Se da respuesta a las observaciones en el marco de la contratación realizada en cumplimiento de la ley 80 y el manual de contratación de la entidad. anexo 1. respuesta observación 1 Suministros y Soluciones, anexo 2. RESPUESTA AL PROCESO DE MINIMA CUANTIA NO. IPMC-DTCA-025-2021 . 
</t>
    </r>
    <r>
      <rPr>
        <b/>
        <sz val="10"/>
        <rFont val="Arial Narrow"/>
        <family val="2"/>
      </rPr>
      <t>DTAM</t>
    </r>
    <r>
      <rPr>
        <sz val="10"/>
        <rFont val="Arial Narrow"/>
        <family val="2"/>
      </rPr>
      <t xml:space="preserve">: Durante este periodo de 2021 solo se realizaron contratos de prestación de servicios en la modalidad de contratación directa. No se presentaron observaciones- (Este riesgo aplica solo para los procesos que salgan a concurso)
</t>
    </r>
    <r>
      <rPr>
        <b/>
        <sz val="10"/>
        <rFont val="Arial Narrow"/>
        <family val="2"/>
      </rPr>
      <t>DTOR</t>
    </r>
    <r>
      <rPr>
        <sz val="10"/>
        <rFont val="Arial Narrow"/>
        <family val="2"/>
      </rPr>
      <t xml:space="preserve">: Las observaciones realizadas por los oferentes se revisaron a través de correo electrónico y se respondieron en la plataforma del SECOP ll, así: OBSERVACION Y RESPUESTA PANTALLAZOS IPMC-DTOR-003-2021. Anexo (1. OBSERVACIÓN PROPONENTE, 2. Traslado y respuesta área, 3. Respuesta)
</t>
    </r>
    <r>
      <rPr>
        <b/>
        <sz val="10"/>
        <rFont val="Arial Narrow"/>
        <family val="2"/>
      </rPr>
      <t>DTPA</t>
    </r>
    <r>
      <rPr>
        <sz val="10"/>
        <rFont val="Arial Narrow"/>
        <family val="2"/>
      </rPr>
      <t xml:space="preserve">: Se adjunta pantallazo de la respuesta a las Observaciones DTPA-IT-NACION 2021-001. Anexo (7.1. OBSERVACIÓN + RESPUESTA_PROCESO DTPA-IP-NACION-2021-001)
</t>
    </r>
    <r>
      <rPr>
        <b/>
        <sz val="10"/>
        <rFont val="Arial Narrow"/>
        <family val="2"/>
      </rPr>
      <t>DTAN:</t>
    </r>
    <r>
      <rPr>
        <sz val="10"/>
        <rFont val="Arial Narrow"/>
        <family val="2"/>
      </rPr>
      <t xml:space="preserve"> Para el presente trimestre no se han presentado observaciones a procesos que adelanta esta Dirección Territorial.
</t>
    </r>
    <r>
      <rPr>
        <b/>
        <sz val="10"/>
        <rFont val="Arial Narrow"/>
        <family val="2"/>
      </rPr>
      <t>DTAO</t>
    </r>
    <r>
      <rPr>
        <sz val="10"/>
        <rFont val="Arial Narrow"/>
        <family val="2"/>
      </rPr>
      <t>: Durante este periodo el número de observaciones es mínimo, sin embargo, se remitieron una observación y su respuesta en unos de los procesos de invitación publica, en el mes de abril. Anexo (Riesgo 21_1)</t>
    </r>
  </si>
  <si>
    <r>
      <rPr>
        <b/>
        <sz val="10"/>
        <rFont val="Arial Narrow"/>
        <family val="2"/>
      </rPr>
      <t>GC</t>
    </r>
    <r>
      <rPr>
        <sz val="10"/>
        <rFont val="Arial Narrow"/>
        <family val="2"/>
      </rPr>
      <t xml:space="preserve">: 17%
</t>
    </r>
    <r>
      <rPr>
        <b/>
        <sz val="10"/>
        <rFont val="Arial Narrow"/>
        <family val="2"/>
      </rPr>
      <t>DTCA</t>
    </r>
    <r>
      <rPr>
        <sz val="10"/>
        <rFont val="Arial Narrow"/>
        <family val="2"/>
      </rPr>
      <t xml:space="preserve">: 17%
</t>
    </r>
    <r>
      <rPr>
        <b/>
        <sz val="10"/>
        <rFont val="Arial Narrow"/>
        <family val="2"/>
      </rPr>
      <t>DTAM</t>
    </r>
    <r>
      <rPr>
        <sz val="10"/>
        <rFont val="Arial Narrow"/>
        <family val="2"/>
      </rPr>
      <t xml:space="preserve">: 0% 
</t>
    </r>
    <r>
      <rPr>
        <b/>
        <sz val="10"/>
        <rFont val="Arial Narrow"/>
        <family val="2"/>
      </rPr>
      <t>DTOR</t>
    </r>
    <r>
      <rPr>
        <sz val="10"/>
        <rFont val="Arial Narrow"/>
        <family val="2"/>
      </rPr>
      <t xml:space="preserve">: 17% 
</t>
    </r>
    <r>
      <rPr>
        <b/>
        <sz val="10"/>
        <rFont val="Arial Narrow"/>
        <family val="2"/>
      </rPr>
      <t>DTPA</t>
    </r>
    <r>
      <rPr>
        <sz val="10"/>
        <rFont val="Arial Narrow"/>
        <family val="2"/>
      </rPr>
      <t xml:space="preserve">: 17% 
</t>
    </r>
    <r>
      <rPr>
        <b/>
        <sz val="10"/>
        <rFont val="Arial Narrow"/>
        <family val="2"/>
      </rPr>
      <t>DTAN</t>
    </r>
    <r>
      <rPr>
        <sz val="10"/>
        <rFont val="Arial Narrow"/>
        <family val="2"/>
      </rPr>
      <t xml:space="preserve">: 0% 
</t>
    </r>
    <r>
      <rPr>
        <b/>
        <sz val="10"/>
        <rFont val="Arial Narrow"/>
        <family val="2"/>
      </rPr>
      <t>DTAO</t>
    </r>
    <r>
      <rPr>
        <sz val="10"/>
        <rFont val="Arial Narrow"/>
        <family val="2"/>
      </rPr>
      <t xml:space="preserve">: 17% </t>
    </r>
  </si>
  <si>
    <r>
      <rPr>
        <b/>
        <sz val="10"/>
        <rFont val="Arial Narrow"/>
        <family val="2"/>
      </rPr>
      <t xml:space="preserve">GSIR: </t>
    </r>
    <r>
      <rPr>
        <sz val="10"/>
        <rFont val="Arial Narrow"/>
        <family val="2"/>
      </rPr>
      <t>19/04/2021</t>
    </r>
  </si>
  <si>
    <r>
      <rPr>
        <b/>
        <sz val="10"/>
        <rFont val="Arial Narrow"/>
        <family val="2"/>
      </rPr>
      <t>GSIR:</t>
    </r>
    <r>
      <rPr>
        <sz val="10"/>
        <rFont val="Arial Narrow"/>
        <family val="2"/>
      </rPr>
      <t xml:space="preserve"> En el mes de febrero se definio un plan de trabajo para el control de los repositorios de información de PNNC en nube publica reforzando los controles de protección dando cumplimiento al 100% a nivel nacional y a la fecha se han realizado un esquema de copias de seguridad y sincronización con la nube del directorio activo. Toda la información que está en nube cuenta con un esquema automático de copias con retención a 30 en bases de datos y completa histórica desde 2021 febrero sobre los activos de información. Durante el año se continua con el proceso de migración de herramienta del esquema local al esquema de nube para tener una mejor contigencia y automatización de copias de seguridad co esquemas alternos. Anexo 1.  Modelo plan de trabajo. </t>
    </r>
  </si>
  <si>
    <r>
      <rPr>
        <b/>
        <sz val="10"/>
        <rFont val="Arial Narrow"/>
        <family val="2"/>
      </rPr>
      <t xml:space="preserve">GSIR: </t>
    </r>
    <r>
      <rPr>
        <sz val="10"/>
        <rFont val="Arial Narrow"/>
        <family val="2"/>
      </rPr>
      <t>12%</t>
    </r>
  </si>
  <si>
    <r>
      <rPr>
        <b/>
        <sz val="10"/>
        <rFont val="Arial Narrow"/>
        <family val="2"/>
      </rPr>
      <t>GSIR:</t>
    </r>
    <r>
      <rPr>
        <sz val="10"/>
        <rFont val="Arial Narrow"/>
        <family val="2"/>
      </rPr>
      <t xml:space="preserve"> 19/04/2021</t>
    </r>
  </si>
  <si>
    <r>
      <rPr>
        <b/>
        <sz val="10"/>
        <rFont val="Arial Narrow"/>
        <family val="2"/>
      </rPr>
      <t>GSIR</t>
    </r>
    <r>
      <rPr>
        <sz val="10"/>
        <rFont val="Arial Narrow"/>
        <family val="2"/>
      </rPr>
      <t>: Se realizó actualización del plan de tratamiento de vulnerabilidades para la vigencia 2021, por lo que a la fecha no se ha implementado y por ende no se ha realizado el informe de vulnerabilidades para este monitoreo, debido a que se hace semestral, No se anexan evidencias.</t>
    </r>
  </si>
  <si>
    <r>
      <rPr>
        <b/>
        <sz val="10"/>
        <rFont val="Arial Narrow"/>
        <family val="2"/>
      </rPr>
      <t>GSIR:</t>
    </r>
    <r>
      <rPr>
        <sz val="10"/>
        <rFont val="Arial Narrow"/>
        <family val="2"/>
      </rPr>
      <t xml:space="preserve">  0%</t>
    </r>
  </si>
  <si>
    <r>
      <rPr>
        <b/>
        <sz val="10"/>
        <rFont val="Arial Narrow"/>
        <family val="2"/>
      </rPr>
      <t>GSIR:</t>
    </r>
    <r>
      <rPr>
        <sz val="10"/>
        <rFont val="Arial Narrow"/>
        <family val="2"/>
      </rPr>
      <t xml:space="preserve"> Se realizo la depuración de perfiles y permisos de acceso  a la inforamción contenida en la entidad para 60 cuentas de acuerdo a las solictudes generadas en GLPI se anexan resumen de solicitudes. mantenimiendo actualizado el directorio activo de acuerdo a las variaciones de personal que se presentaron durante el periodo.   Anexo 1.. glpi_Devolución de bienes y servicios_ Enero_Marzo_2021, Anexo 2. glpi_Asignación de bienes y servicios_ Enero_Marzo_2021</t>
    </r>
  </si>
  <si>
    <r>
      <rPr>
        <b/>
        <sz val="10"/>
        <rFont val="Arial Narrow"/>
        <family val="2"/>
      </rPr>
      <t>GSIR:</t>
    </r>
    <r>
      <rPr>
        <sz val="10"/>
        <rFont val="Arial Narrow"/>
        <family val="2"/>
      </rPr>
      <t xml:space="preserve">  8,3%</t>
    </r>
  </si>
  <si>
    <r>
      <rPr>
        <b/>
        <sz val="10"/>
        <rFont val="Arial Narrow"/>
        <family val="2"/>
      </rPr>
      <t>GISR</t>
    </r>
    <r>
      <rPr>
        <sz val="10"/>
        <rFont val="Arial Narrow"/>
        <family val="2"/>
      </rPr>
      <t>: Se elaboró documento propuesta del plan de continuidad de negocio versión 2021 con el objetivo de ser revisado por el proceso y posteriormente solicitar espacio para exponer y solicitar aprobación a la alta dirección. Anexo 1. Plan-de-continuidad-del-negocio-v1</t>
    </r>
  </si>
  <si>
    <r>
      <rPr>
        <b/>
        <sz val="10"/>
        <rFont val="Arial Narrow"/>
        <family val="2"/>
      </rPr>
      <t>GSIR:</t>
    </r>
    <r>
      <rPr>
        <sz val="10"/>
        <rFont val="Arial Narrow"/>
        <family val="2"/>
      </rPr>
      <t xml:space="preserve">  33%</t>
    </r>
  </si>
  <si>
    <r>
      <rPr>
        <b/>
        <sz val="10"/>
        <rFont val="Arial Narrow"/>
        <family val="2"/>
      </rPr>
      <t>GISIR:</t>
    </r>
    <r>
      <rPr>
        <sz val="10"/>
        <rFont val="Arial Narrow"/>
        <family val="2"/>
      </rPr>
      <t xml:space="preserve"> A la fecha se tiene finalizado el esquema de integración de usuarios para backend y frontend. se anexa captura de pantalla del desarrollo que permite observar la integración del sistema y el catalogo de sistemas de información como insumo para la integración.Anexo 1. Ddesarrollo_auth,  Anexo 2. Catalogo de Sistemas de Informacion (1)</t>
    </r>
  </si>
  <si>
    <r>
      <rPr>
        <b/>
        <sz val="10"/>
        <rFont val="Arial Narrow"/>
        <family val="2"/>
      </rPr>
      <t xml:space="preserve">GSIR: </t>
    </r>
    <r>
      <rPr>
        <sz val="10"/>
        <rFont val="Arial Narrow"/>
        <family val="2"/>
      </rPr>
      <t xml:space="preserve"> 24%</t>
    </r>
  </si>
  <si>
    <r>
      <rPr>
        <b/>
        <sz val="10"/>
        <rFont val="Arial Narrow"/>
        <family val="2"/>
      </rPr>
      <t xml:space="preserve">PNNC Paramillo: </t>
    </r>
    <r>
      <rPr>
        <sz val="10"/>
        <rFont val="Arial Narrow"/>
        <family val="2"/>
      </rPr>
      <t>13/04/2021</t>
    </r>
  </si>
  <si>
    <r>
      <rPr>
        <b/>
        <sz val="10"/>
        <rFont val="Arial Narrow"/>
        <family val="2"/>
      </rPr>
      <t>PNNC Paramillo</t>
    </r>
    <r>
      <rPr>
        <sz val="10"/>
        <rFont val="Arial Narrow"/>
        <family val="2"/>
      </rPr>
      <t>: En el primer cuatrimestre 2021, mediante dos recorridos de PVC en áreas aledañas al AP, se corroboró procesos de deforestación en cercanía al Parque, que lo afecta de manera indirecta, con los registros de presiones allí recolectados se presentó el primer informe de Sico Smart para este trimestre; se realizó el seguimiento a las 15 ventanas priorizadas para el análisis de deforestación, durante los meses de enero y febrero, pero también se analizó el consolidado de todo el año 2020 (enero – agosto), complementadas con imágenes de cobertura vegetal proporcionados por NC. 
 Se participó en sesión de la Mesa Ambiental liderada por la Corporación Ambiental CVS donde se hizo la denuncia del proceso de deforestación que se viene dando al interior del AP, como consecuencia de la tala selectiva, ampliación de la frontera agrícola y pecuaria y el establecimiento de cultivos ilícitos, en jurisdicción del municipio de Tierralta, y se responde solicitud para la conformación de una mesa de trabajo para la planeación y ejecución de actividades de prevención y educación ambiental para atender las conductas asociadas al ilícito aprovechamiento de los recursos naturales, en especial, la madera, por parte de la Policía Ambiental de Córdoba – DECOR</t>
    </r>
    <r>
      <rPr>
        <b/>
        <sz val="10"/>
        <rFont val="Arial Narrow"/>
        <family val="2"/>
      </rPr>
      <t>.anexo1._</t>
    </r>
    <r>
      <rPr>
        <sz val="10"/>
        <rFont val="Arial Narrow"/>
        <family val="2"/>
      </rPr>
      <t xml:space="preserve">Informe Cuatrimestral_Riesgo_pPAR_2021_Control_No.1_PVC y </t>
    </r>
    <r>
      <rPr>
        <b/>
        <sz val="10"/>
        <rFont val="Arial Narrow"/>
        <family val="2"/>
      </rPr>
      <t>anexo 2.</t>
    </r>
    <r>
      <rPr>
        <sz val="10"/>
        <rFont val="Arial Narrow"/>
        <family val="2"/>
      </rPr>
      <t xml:space="preserve"> carpeta anexos informe PVC</t>
    </r>
  </si>
  <si>
    <r>
      <rPr>
        <b/>
        <sz val="10"/>
        <rFont val="Arial Narrow"/>
        <family val="2"/>
      </rPr>
      <t xml:space="preserve">PNNC Paramillo: </t>
    </r>
    <r>
      <rPr>
        <sz val="10"/>
        <rFont val="Arial Narrow"/>
        <family val="2"/>
      </rPr>
      <t>16,66%</t>
    </r>
  </si>
  <si>
    <r>
      <rPr>
        <b/>
        <sz val="10"/>
        <rFont val="Arial Narrow"/>
        <family val="2"/>
      </rPr>
      <t xml:space="preserve">PNNC Paramillo: </t>
    </r>
    <r>
      <rPr>
        <sz val="10"/>
        <rFont val="Arial Narrow"/>
        <family val="2"/>
      </rPr>
      <t>Se avanzó este primer cuatrimestre en el diseño de monitoreo de parámetros poblacionales de C. acutus, con la elaboración del cronograma de actividades para el 2021, quedando establecida la fecha de la primera comisión para toma de datos en campo durante la segunda quincena del mes de abril, de igual forma se actualizó la hoja metodológica del indicador tamaño poblacional, así como la tabla de mínimos estándares relacionada . En lo que respecta a programa de monitoreo, se avanza con la elaboración de la ficha para el VOC caimán aguja, y cargue de documentos relacionados en la carpeta respectiva del drive del PNN Paramillo, así mismo se definieron temas preliminares a trabajar para la vigencia 2021 con la DTCA y se concretaron los apoyos y compromisos de la vigencia en reunión con DTCA para revisión metas 2020 y definición de metas 2021; de este espacio se elaboró un plan de trabajo y también se elevó consulta del proceso de revisión del programa de monitoreo remitido a la SGM en la vigencia 2020. El monitoreo de coberturas naturales en las sub-zonas hidrográficas priorizadas se encuentra al día hasta el año 2019, están en procesamiento los insumos para el análisis de 2020, así mismo se están realizando las gestiones para la actualización de la licencia del software Claslite® necesario para el procesamiento de imágenes satelitales. Finalmente se avanza en la construcción del diseño de monitoreo de recurso pesquero por investigación con la elaboración de documentos asociados que se irán consolidando durante la vigencia 2021. Evidencias: anexo 1_Informe Cuatrimestral_Riesgo_pPAR_2021_Control_No.2_MON-INV,  anexo 2.  Anexos informe Monitoreo</t>
    </r>
  </si>
  <si>
    <r>
      <rPr>
        <b/>
        <sz val="10"/>
        <rFont val="Arial Narrow"/>
        <family val="2"/>
      </rPr>
      <t>GTEA:</t>
    </r>
    <r>
      <rPr>
        <sz val="10"/>
        <rFont val="Arial Narrow"/>
        <family val="2"/>
      </rPr>
      <t xml:space="preserve"> 12/04/2021
</t>
    </r>
    <r>
      <rPr>
        <b/>
        <sz val="10"/>
        <rFont val="Arial Narrow"/>
        <family val="2"/>
      </rPr>
      <t>DTCA</t>
    </r>
    <r>
      <rPr>
        <sz val="10"/>
        <rFont val="Arial Narrow"/>
        <family val="2"/>
      </rPr>
      <t>: 12/04/2021</t>
    </r>
  </si>
  <si>
    <r>
      <rPr>
        <b/>
        <sz val="10"/>
        <rFont val="Arial Narrow"/>
        <family val="2"/>
      </rPr>
      <t>GTEA</t>
    </r>
    <r>
      <rPr>
        <sz val="10"/>
        <rFont val="Arial Narrow"/>
        <family val="2"/>
      </rPr>
      <t xml:space="preserve">: Se anexa reporte orfeo del Coordinador GTEA y correos electronicos asociados a permisos, concesiones y autorizaciones. Carpeta: Correos eletrónicos; Transacciones_ORFEO.
</t>
    </r>
    <r>
      <rPr>
        <b/>
        <sz val="10"/>
        <rFont val="Arial Narrow"/>
        <family val="2"/>
      </rPr>
      <t>DTCA</t>
    </r>
    <r>
      <rPr>
        <sz val="10"/>
        <rFont val="Arial Narrow"/>
        <family val="2"/>
      </rPr>
      <t>:Conforme la acción de control se adjunta evidencias de trámite para visto bueno y aprobación, de los dos (2)  actos administrativos  que resuelven de fondo los trámite de adecuación, reposición o mejora tramitados por la DTCA en el primer cuatrimestre de la vigencia 2021  ANEXO 1. CORREO ELECTRÓNICO  TRÁMITE MARIA GALANTE. ANEXO 2. CORREO ELECTRONICO TRÁMITE VIGIA.</t>
    </r>
  </si>
  <si>
    <r>
      <t xml:space="preserve">GTEA: </t>
    </r>
    <r>
      <rPr>
        <sz val="10"/>
        <rFont val="Arial Narrow"/>
        <family val="2"/>
      </rPr>
      <t>33%</t>
    </r>
    <r>
      <rPr>
        <b/>
        <sz val="10"/>
        <rFont val="Arial Narrow"/>
        <family val="2"/>
      </rPr>
      <t xml:space="preserve">
DTCA: </t>
    </r>
    <r>
      <rPr>
        <sz val="10"/>
        <rFont val="Arial Narrow"/>
        <family val="2"/>
      </rPr>
      <t>33%</t>
    </r>
  </si>
  <si>
    <r>
      <rPr>
        <b/>
        <sz val="10"/>
        <rFont val="Arial Narrow"/>
        <family val="2"/>
      </rPr>
      <t>GGIS</t>
    </r>
    <r>
      <rPr>
        <sz val="10"/>
        <rFont val="Arial Narrow"/>
        <family val="2"/>
      </rPr>
      <t xml:space="preserve">: 16/04/2021
</t>
    </r>
    <r>
      <rPr>
        <b/>
        <sz val="10"/>
        <rFont val="Arial Narrow"/>
        <family val="2"/>
      </rPr>
      <t>DTCA:</t>
    </r>
    <r>
      <rPr>
        <sz val="10"/>
        <rFont val="Arial Narrow"/>
        <family val="2"/>
      </rPr>
      <t xml:space="preserve"> 12/04/2021
</t>
    </r>
    <r>
      <rPr>
        <b/>
        <sz val="10"/>
        <rFont val="Arial Narrow"/>
        <family val="2"/>
      </rPr>
      <t>DTAM:</t>
    </r>
    <r>
      <rPr>
        <sz val="10"/>
        <rFont val="Arial Narrow"/>
        <family val="2"/>
      </rPr>
      <t xml:space="preserve"> 9/04/2021
</t>
    </r>
    <r>
      <rPr>
        <b/>
        <sz val="10"/>
        <rFont val="Arial Narrow"/>
        <family val="2"/>
      </rPr>
      <t>DTOR:</t>
    </r>
    <r>
      <rPr>
        <sz val="10"/>
        <rFont val="Arial Narrow"/>
        <family val="2"/>
      </rPr>
      <t xml:space="preserve"> 16/04/2021
</t>
    </r>
    <r>
      <rPr>
        <b/>
        <sz val="10"/>
        <rFont val="Arial Narrow"/>
        <family val="2"/>
      </rPr>
      <t xml:space="preserve">DTAN: </t>
    </r>
    <r>
      <rPr>
        <sz val="10"/>
        <rFont val="Arial Narrow"/>
        <family val="2"/>
      </rPr>
      <t xml:space="preserve">14/04/2021
</t>
    </r>
    <r>
      <rPr>
        <b/>
        <sz val="10"/>
        <rFont val="Arial Narrow"/>
        <family val="2"/>
      </rPr>
      <t>DTAO:</t>
    </r>
    <r>
      <rPr>
        <sz val="10"/>
        <rFont val="Arial Narrow"/>
        <family val="2"/>
      </rPr>
      <t xml:space="preserve"> 19/04/2021
</t>
    </r>
    <r>
      <rPr>
        <b/>
        <sz val="10"/>
        <rFont val="Arial Narrow"/>
        <family val="2"/>
      </rPr>
      <t xml:space="preserve">DTPA: </t>
    </r>
    <r>
      <rPr>
        <sz val="10"/>
        <rFont val="Arial Narrow"/>
        <family val="2"/>
      </rPr>
      <t>23/04/2021</t>
    </r>
  </si>
  <si>
    <r>
      <rPr>
        <b/>
        <sz val="10"/>
        <rFont val="Arial Narrow"/>
        <family val="2"/>
      </rPr>
      <t xml:space="preserve">GGIS </t>
    </r>
    <r>
      <rPr>
        <sz val="10"/>
        <rFont val="Arial Narrow"/>
        <family val="2"/>
      </rPr>
      <t xml:space="preserve">Desde el grupo de GGIS se ha venido acompañando los diferentes espacios de los subsitemas regionales, dando las orientaciones para la consolidación del sistema de áreas protegidas acorde a la formulación de la Política Pública 2020 2030 . Se realizó el Consejo Nacional de Áreas protegidas (CONAP) en el mes de febrero , entre los temas tratados están: la presentación de la Política SINAP con visión 2030 y la presentación de la Guía de planes de manejo desarrollada en el proyecto GEF SINAP.  Las  evidencias ANEXO 1 (4 PRESENTACIONES, 9 CORREOS, 17 LISTADOS- AYUDA DE MEMORIA, 18 ACTAS) y ANEXO 2  (ACTA CONAP). 
</t>
    </r>
    <r>
      <rPr>
        <b/>
        <sz val="10"/>
        <rFont val="Arial Narrow"/>
        <family val="2"/>
      </rPr>
      <t xml:space="preserve">DTCA: </t>
    </r>
    <r>
      <rPr>
        <sz val="10"/>
        <rFont val="Arial Narrow"/>
        <family val="2"/>
      </rPr>
      <t xml:space="preserve"> Se decidió conformar un comité de apoyo integrado por PNN – CARs – SE SIRAP Caribe, para la actualización de algunos instrumentos de planificación. En comité directivo del SIRAP Caribe realizado en el año 2020, se evidenció la necesidad de varias Corporaciones Autónomas de actualizar planes de manejo de áreas protegidas regionales. Sin embargo, existe una limitante: escasos recursos provenientes del estado para la actualización de estos instrumentos de planificación
Desde la DTCA y en cabeza del profesional 18 se liderará esta acción.
En el marco de lo anterior, en el primer cuatrimestre 2021 la DTCA ha tenido participación en los siguientes espacios virtuales teniendo en cuenta las limitaciones derivadas de la emergencia sanitaria por Covid 19, a mencionar: 
1.        Formulación de una ruta básica para la actualización de planes de manejo en el SIRAP Caribe. 
2.        Reunión de arranque entre CARs – PNN y SE SIRAP Caribe para socializar y aprobar ruta básica para la actualización de planes de manejo seleccionados. 
3.        Taller – Reunión para el análisis del Plan de Manejo del DRMI Luriza de la CRA 
4.        Taller – Reunión para el análisis del plan de manejo del DRMI Bajo SINÚ de la CVS 
El desarrollo de este proceso pretende generar acciones de fortalecimiento, aprendizaje conjunto y colaboración interinstitucional, entre las entidades socias del SIRAP Caribe para fortalecer su gestión.
Ámbito de Gestión. 
Corporación Autónoma Regional del Atlántico (CRA) 
Distrito Regional de Manejo Integrado (DRMI) Luriza. 
Corporación Autónoma Regional de Córdoba 
Distrito Regional de Manejo (DRMI) Bajo Sinú
Corporación Autónoma Regional del Cesar 
Parque Natural Regional Besotes.
CORPOURABA DRMI Ensenada de Rionegro, los bajos aledaños, las ciénagas de Marimonda y El Salado
Ensenada de Rio Negro (DRMI)
Se anexan como evidencias: RUTA BASICA PARA LA ACTUALIZACION DE PM EN EL SIRAP CARIBE (Anexo 1), Lista asistencia 1 reunion Actualizacion Planes de Manejo virtual (Anexo 2), Lista asistencia reunion 9 de marzo DMI Luriza (Anexo 3), Lista asistencia reunion 19 de marzo DMI Bajo Sinu (Anexo 4), Memorias reunion 19 de marzo 2021 (Anexo 5), Memorias reunion 12 de febrero 2021 (Anexo 6)
</t>
    </r>
    <r>
      <rPr>
        <b/>
        <sz val="10"/>
        <rFont val="Arial Narrow"/>
        <family val="2"/>
      </rPr>
      <t>DTAM</t>
    </r>
    <r>
      <rPr>
        <sz val="10"/>
        <rFont val="Arial Narrow"/>
        <family val="2"/>
      </rPr>
      <t xml:space="preserve">: SIDAP Guaviare: en el marco del Comité Técnico del SIDAP se ha avanzado en la formulación de un plan de trabajo para el primer semestre de año. Se programaron actividades relacionadas con: un taller de planeación del manejo en RNSC y un taller de intercambio de experiencias en coordinación con otros aliados miembros del SIDAP, estas dos actividades se desarrollarán entre el 6 y el 9 de abril del año en curso. Adicionalmente, se programó para el día 16 de abril, la primera mesa del Comité Técnico del SIDAP. Así mismo, se participó en la socialización de los avances de la propuesta de declaratoria de una APR en Guaviare liderada por la Corporación CDA. 
SIDAP Putumayo: se avanzó en la concertación de acciones con el SFPMOIA para concretar la participación de la Corporación Regional y la Gobernación del Putumayo en la conformación del Subsistema Departamental. Se ha acordado presentar a las dos instituciones: un borrador del modelo de Ordenanza para el SIDAP y un documento síntesis del SIDAP Putumayo (en elaboración).Se avanzó en la actualización del estado del proceso con la ANDI. De otra parte, se trabajó en una jornada de inducción con el equipo del PNN SCHAW, para coordinar las acciones requeridas en temas SIRAP y de Ordenamiento Territorial para el año 2021. 
NOTA: Estas acciones corresponden al periodo comprendido entre el 1 de febrero y el 30 de marzo del año en curso.
Anexo 1. SIDAP Guaviare: actas y listados de asistencia de reuniones y jornadas de preparación de las actividades programadas
Anexo 2. SIDAP Putumayo: actas y listados de asistencia de reuniones y jornadas de preparación de las actividades desarrolladas
</t>
    </r>
    <r>
      <rPr>
        <b/>
        <sz val="10"/>
        <rFont val="Arial Narrow"/>
        <family val="2"/>
      </rPr>
      <t>DTOR:</t>
    </r>
    <r>
      <rPr>
        <sz val="10"/>
        <rFont val="Arial Narrow"/>
        <family val="2"/>
      </rPr>
      <t xml:space="preserve"> Durante el Cuatrimestre se desarrollaron espacios de trabajo con Corporinoquia, Cormacarena, WWF, PNNC GGIS y proyectos GEF/SINAP y USAID/Programa Riqueza Natural, generando propuesta de POA 2021 para su concertación con el Sirap en comité técnico realizado el 26 de marzo. Anexo_1_POA_sirap
Se desarrollaron espacios de trabajo con Unillanos y Universidad Santo Tomás para la organización del Diplomado en Ordenamiento Territorial para el SIRAPO. Anexo_2_diplo_ordena
Se acompañaron espacios de trabajo con los subsistemas de áreas protegidas de Vichada para la definición de plan de trabajo 2021. Anexo_3_reu_segui 
Se acompañó igualmente la mesa técnica de la alianza para los morichales de Paz de Ariporo, se activó el grupo editor con WWF, Omacha, PNNC y Cunaguaro para la realización del II Boletín Virtual del SIRAPO y se articuló con WWF la realización del curso básico de SIG con el SIRAPO.  Anexo_4_mes_tec_morichal
</t>
    </r>
    <r>
      <rPr>
        <b/>
        <sz val="10"/>
        <rFont val="Arial Narrow"/>
        <family val="2"/>
      </rPr>
      <t>DTAN:</t>
    </r>
    <r>
      <rPr>
        <sz val="10"/>
        <rFont val="Arial Narrow"/>
        <family val="2"/>
      </rPr>
      <t xml:space="preserve"> Se adjuntan evidencias informes de implementación, acompañamiento y seguimiento al sistema de áreas protegidas de la DTAN donde se establecen el porcentaje de avance, actividades y las recomendaciones formuladas por el área técnica de la DTAN. PNN : COCUY, SFF IGUAQUE, ANU ESTORAQUES. Se anexa informes de área técnica, (Anexo 1. COCUY, Anexo 1. ESTORAQUES y Anexo 1. IGUAQUE )plan de trabajo 2021 de la DTAN con Porcentaje de mejora en el índice de efectividad de manejo de las AP(Anexo 2. PlanTrabajo Coordinacion SINAP-2-AP-DTAN-3032021lsf-0.xlsx, Anexo 3. Base Word Avance 2021- Indicadorlsf.docx y Anexo 4. RIESGO 28 TODAS  LAS AREAS.docx). Enlace donde se encuentran todas las AP de la DTAN con sus respectivos informes y actas: https://drive.google.com/drive/folders/1OVR7oifyvu5g58HA7Hqiv4ORxJTW6Q6H
</t>
    </r>
    <r>
      <rPr>
        <b/>
        <sz val="10"/>
        <rFont val="Arial Narrow"/>
        <family val="2"/>
      </rPr>
      <t>DTAO:</t>
    </r>
    <r>
      <rPr>
        <sz val="10"/>
        <rFont val="Arial Narrow"/>
        <family val="2"/>
      </rPr>
      <t xml:space="preserve"> La DTAO acompaña las distintas instancias en el SAO, por lo que en este periodo se hicieron aportes al documento propuesto por el DNP denominado Modelo de Ordenamiento Territorial del Macizo y articulado con el SIRAP Macizo. Además participó en el primer comité técnico del Sirap EC de este año. Del SIDAP Antioquia no se ha realizado a la fecha comités técnicos ni directivos.
lista_asistencia_-GAINF_FO_04_V_4-19-04-2021-OA-INTERESADOS-SAO
lista_asistencia_-GAINF_FO_04_V_4-16-04-2021-AP-DTAO-Invitados
lista_asistencia_-GAINF_FO_04_V_4-15-04-2021-CAR-AUU-SAO
Citacion-Capacitacion-RNSC-16-04-2021-AP-DTAO-Invitados
Citacion-Capacitacion-RNSC-19-04-2021-OA-Interesados-SAO
Citacion-Capacitacion-RNSC-15-04-2021-CAR-AAU-SAO
Acta comité directivo sidap Nariño 22 de febrero de 2021 virtual Pasto
Acta secretaría ténica sidap Nariño 2 de marzo de 2021 virtual Pasto
Acta secretaría ténica sidap Nariño 11 de marzo de 2021 virtual Pasto
Invitación_ Definición acciones y su financiación - SIRAP EC vie 26 de mar de 2021
Invitación_ Comite Tecnico Sirap EC . 17 de mar de 2021
Invitación_ Comite Tecnico Sirap EC . 22 Enero 2021
Modelo de ordenamiento territorial del Macizo Colombiano - MODP 30122020 DNP SIRAP_Rev DTAO 10022021
</t>
    </r>
    <r>
      <rPr>
        <b/>
        <sz val="10"/>
        <rFont val="Arial Narrow"/>
        <family val="2"/>
      </rPr>
      <t>DTPA</t>
    </r>
    <r>
      <rPr>
        <sz val="10"/>
        <rFont val="Arial Narrow"/>
        <family val="2"/>
      </rPr>
      <t>: La DTPA desde el mes de enero asumió la secretaria técnica del SIRAP Pacífico de manera transitoria  mientras se logra contratar con los recursos del proyecto GEF Pacifico al profesional que asumirá este cargo. Entre las actividades que se han desarrollado en este cuatrimestre están:- Reunión de empalme entre la DTPA y el IIAP para recibir de manera oficial la Secretaria técnica y la información del Sirap Pacifico. ANEXO 1. SECRETARIA TECNICA
La DTPA convocó y realizó dos comité técnico del Sirap Pacífico para revisar la operatividad de la secretaria técnica, el plan de trabajo para el 2021, el memorando de Entendimiento, ámbito de gestión y regionalización, aprobación del  POA 2021 del proyecto GEF Pacifico, entre otros temas de interés del susbsistema. ANEXO 2. COMITES TECNICOS2
Se realizó un espacio intersirap Pacifico y Eje Cafetero para revisar los ámbitos de gestión, la regionalización establecida en el Decreto, la participación de actores y las rutas de reportes información de los subsistemas de áreas protegidas Pacífico y Eje Cafetero. ANEXO 3. AMBITO DE GESTION SIRAP PACIFICO
Estrategia de sostenibilidad financiera: Se retomó trabajo con BIOFIN y el grupo de trabajo encargado de la formulación del proyecto del Sirap Pacifico que se presentara al Sistema General de Regalías, en este espacio se retomó lo avanzado el año pasado en términos de la definición del  objetivo general, objetivos específicos y posibles productos a lograr ANEXO 4. PROYECTO REGALIAS OCAD
Convenio interadministrativo: Se realizó reunión para revisar los recursos con los que cuenta las entidades que hacen parte del el Sirap Pacífico con el fin de definir  como y en que se ejecutaran los recursos, lo definido es que  los recursos de CVC ($20.000.000) quedaron incluidos en el convenio con la Gobernación del Valle del Cauca para apoyar la actividad relacionada con la regionalización y ámbito de gestión del Sirap Pacifico. ANEXO 5. CONVENIO SIRAP PACIFICO: Proyecto GEF Pacifico: se realizó el primer comité técnico para conocer los avances y resultados del proyecto al 2020, el POA 2021 en el cual se plantearon las observaciones, comentarios e inquietudes por parte de los miembros del Sirap Pacifico con el fin de que la FAO realizara los ajustes respectivos antes de la aprobación por parte del Comité Directivo espacio que se llevó a cabo al día siguiente con el fin de aprobar el POA y el manual operativo este último si fue aprobado ANEXO 6.PROYECTO GEF PACIFICO
SAMP: la DTPA participó de dos espacios para aportar insumos para el  ajuste del Plan de Acción de la Política Nacional de Océanos y Espacios Costeros. ANEXO 7. SAMP</t>
    </r>
  </si>
  <si>
    <r>
      <rPr>
        <b/>
        <sz val="10"/>
        <rFont val="Arial Narrow"/>
        <family val="2"/>
      </rPr>
      <t xml:space="preserve">GGIS: </t>
    </r>
    <r>
      <rPr>
        <sz val="10"/>
        <rFont val="Arial Narrow"/>
        <family val="2"/>
      </rPr>
      <t xml:space="preserve">20%
</t>
    </r>
    <r>
      <rPr>
        <b/>
        <sz val="10"/>
        <rFont val="Arial Narrow"/>
        <family val="2"/>
      </rPr>
      <t>DTCA:</t>
    </r>
    <r>
      <rPr>
        <sz val="10"/>
        <rFont val="Arial Narrow"/>
        <family val="2"/>
      </rPr>
      <t xml:space="preserve">  33%
</t>
    </r>
    <r>
      <rPr>
        <b/>
        <sz val="10"/>
        <rFont val="Arial Narrow"/>
        <family val="2"/>
      </rPr>
      <t>DTAM:</t>
    </r>
    <r>
      <rPr>
        <sz val="10"/>
        <rFont val="Arial Narrow"/>
        <family val="2"/>
      </rPr>
      <t xml:space="preserve"> 33%
</t>
    </r>
    <r>
      <rPr>
        <b/>
        <sz val="10"/>
        <rFont val="Arial Narrow"/>
        <family val="2"/>
      </rPr>
      <t>DTOR:</t>
    </r>
    <r>
      <rPr>
        <sz val="10"/>
        <rFont val="Arial Narrow"/>
        <family val="2"/>
      </rPr>
      <t xml:space="preserve"> 33.33%
</t>
    </r>
    <r>
      <rPr>
        <b/>
        <sz val="10"/>
        <rFont val="Arial Narrow"/>
        <family val="2"/>
      </rPr>
      <t>DTAN:</t>
    </r>
    <r>
      <rPr>
        <sz val="10"/>
        <rFont val="Arial Narrow"/>
        <family val="2"/>
      </rPr>
      <t xml:space="preserve"> 33.33%
</t>
    </r>
    <r>
      <rPr>
        <b/>
        <sz val="10"/>
        <rFont val="Arial Narrow"/>
        <family val="2"/>
      </rPr>
      <t>DTAO:</t>
    </r>
    <r>
      <rPr>
        <sz val="10"/>
        <rFont val="Arial Narrow"/>
        <family val="2"/>
      </rPr>
      <t xml:space="preserve"> 25%
</t>
    </r>
    <r>
      <rPr>
        <b/>
        <sz val="10"/>
        <rFont val="Arial Narrow"/>
        <family val="2"/>
      </rPr>
      <t>DTPA</t>
    </r>
    <r>
      <rPr>
        <sz val="10"/>
        <rFont val="Arial Narrow"/>
        <family val="2"/>
      </rPr>
      <t>: 33,3%</t>
    </r>
  </si>
  <si>
    <r>
      <rPr>
        <b/>
        <sz val="10"/>
        <rFont val="Arial Narrow"/>
        <family val="2"/>
      </rPr>
      <t xml:space="preserve">GTEA: </t>
    </r>
    <r>
      <rPr>
        <sz val="10"/>
        <rFont val="Arial Narrow"/>
        <family val="2"/>
      </rPr>
      <t xml:space="preserve">16/04/2021
</t>
    </r>
    <r>
      <rPr>
        <b/>
        <sz val="10"/>
        <rFont val="Arial Narrow"/>
        <family val="2"/>
      </rPr>
      <t xml:space="preserve">DTCA. </t>
    </r>
    <r>
      <rPr>
        <sz val="10"/>
        <rFont val="Arial Narrow"/>
        <family val="2"/>
      </rPr>
      <t>12/04/2021</t>
    </r>
  </si>
  <si>
    <r>
      <rPr>
        <b/>
        <sz val="10"/>
        <rFont val="Arial Narrow"/>
        <family val="2"/>
      </rPr>
      <t xml:space="preserve">GTEA: </t>
    </r>
    <r>
      <rPr>
        <sz val="10"/>
        <rFont val="Arial Narrow"/>
        <family val="2"/>
      </rPr>
      <t xml:space="preserve">Se adjuntan las actas y/o listadois de asistencia donde se denota la sensibilización periodica del cumplimiento de los tramites ambientales. Anexo 1. ACTA DE REUNIÓN 01-2021 GTEA  3 NG.docx, Anexo 2. ACTA DE REUNIÓN feb 19-2021 GTEA_David.docx, Anexo 3. Acta de reunión 01 de marzo 2020 GTEA.docx y Anexo 4. Acta reunion 3 abril de 2020.docx
</t>
    </r>
    <r>
      <rPr>
        <b/>
        <sz val="10"/>
        <rFont val="Arial Narrow"/>
        <family val="2"/>
      </rPr>
      <t xml:space="preserve">DTCA: </t>
    </r>
    <r>
      <rPr>
        <sz val="10"/>
        <rFont val="Arial Narrow"/>
        <family val="2"/>
      </rPr>
      <t>En el primer cuatrimestre de la vigencia no se programaron espacios de sensibilización. Se estima desarrollarlos en los meses posteriores y conforme a algún requerimiento</t>
    </r>
  </si>
  <si>
    <r>
      <rPr>
        <b/>
        <sz val="10"/>
        <rFont val="Arial Narrow"/>
        <family val="2"/>
      </rPr>
      <t xml:space="preserve">GTEA: </t>
    </r>
    <r>
      <rPr>
        <sz val="10"/>
        <rFont val="Arial Narrow"/>
        <family val="2"/>
      </rPr>
      <t xml:space="preserve">33%
</t>
    </r>
    <r>
      <rPr>
        <b/>
        <sz val="10"/>
        <rFont val="Arial Narrow"/>
        <family val="2"/>
      </rPr>
      <t xml:space="preserve">DTCA: </t>
    </r>
    <r>
      <rPr>
        <sz val="10"/>
        <rFont val="Arial Narrow"/>
        <family val="2"/>
      </rPr>
      <t>0%</t>
    </r>
  </si>
  <si>
    <r>
      <rPr>
        <b/>
        <sz val="10"/>
        <rFont val="Arial Narrow"/>
        <family val="2"/>
      </rPr>
      <t>SSNA:</t>
    </r>
    <r>
      <rPr>
        <sz val="10"/>
        <rFont val="Arial Narrow"/>
        <family val="2"/>
      </rPr>
      <t xml:space="preserve"> Se realizó acompañamiento permanente a la generación de alianzas en especial convenios; actualmente se están desarrollan los estudios previos para fortalecimiento de la tienda de parques. Aliados: Instituto Alexander Vion Humboldt y Escuela taller, para los cuales en respuesta a los requerimientos se esta generando propuesta de estudios previos y plan de trabajo a ejecutar. </t>
    </r>
    <r>
      <rPr>
        <b/>
        <sz val="10"/>
        <rFont val="Arial Narrow"/>
        <family val="2"/>
      </rPr>
      <t>Anexo 1.</t>
    </r>
    <r>
      <rPr>
        <sz val="10"/>
        <rFont val="Arial Narrow"/>
        <family val="2"/>
      </rPr>
      <t xml:space="preserve"> 19MARZ  EP CONVENIO PNN-HUMBOLDT ECOTIENDAS V3 (1).docx. </t>
    </r>
    <r>
      <rPr>
        <b/>
        <sz val="10"/>
        <rFont val="Arial Narrow"/>
        <family val="2"/>
      </rPr>
      <t>Anexo 2.</t>
    </r>
    <r>
      <rPr>
        <sz val="10"/>
        <rFont val="Arial Narrow"/>
        <family val="2"/>
      </rPr>
      <t xml:space="preserve"> PLAN DE TRABAJO 2021  (1).xlsx</t>
    </r>
  </si>
  <si>
    <r>
      <rPr>
        <b/>
        <sz val="10"/>
        <rFont val="Arial Narrow"/>
        <family val="2"/>
      </rPr>
      <t>GCEA NC:</t>
    </r>
    <r>
      <rPr>
        <sz val="10"/>
        <rFont val="Arial Narrow"/>
        <family val="2"/>
      </rPr>
      <t xml:space="preserve"> En el primer cuatrimestre se generó una pieza gráfica de comunicación(15 de abril)  y un correo electrónico(17 de marzo) recordando la importancia de actualizar los contenidos, incluyendo la información del recorrido virtual. </t>
    </r>
    <r>
      <rPr>
        <b/>
        <sz val="10"/>
        <rFont val="Arial Narrow"/>
        <family val="2"/>
      </rPr>
      <t>Se adjunta: Anexo 1. A</t>
    </r>
    <r>
      <rPr>
        <sz val="10"/>
        <rFont val="Arial Narrow"/>
        <family val="2"/>
      </rPr>
      <t>CTUALIZACIÓN PÁGINA WEB E INTRANET (PIEZA GRÁFICA</t>
    </r>
    <r>
      <rPr>
        <b/>
        <sz val="10"/>
        <rFont val="Arial Narrow"/>
        <family val="2"/>
      </rPr>
      <t xml:space="preserve">) y Anexo 2. </t>
    </r>
    <r>
      <rPr>
        <sz val="10"/>
        <rFont val="Arial Narrow"/>
        <family val="2"/>
      </rPr>
      <t>Correo de Parques Nacionales Naturales de Colombia - ACTUALIZACIÓN RECORRIDO VIRTUAL</t>
    </r>
  </si>
  <si>
    <r>
      <rPr>
        <b/>
        <sz val="10"/>
        <rFont val="Arial Narrow"/>
        <family val="2"/>
      </rPr>
      <t xml:space="preserve">GCEA: </t>
    </r>
    <r>
      <rPr>
        <sz val="10"/>
        <rFont val="Arial Narrow"/>
        <family val="2"/>
      </rPr>
      <t>11%</t>
    </r>
  </si>
  <si>
    <r>
      <rPr>
        <b/>
        <sz val="10"/>
        <rFont val="Arial Narrow"/>
        <family val="2"/>
      </rPr>
      <t>GCEA NC:</t>
    </r>
    <r>
      <rPr>
        <sz val="10"/>
        <rFont val="Arial Narrow"/>
        <family val="2"/>
      </rPr>
      <t xml:space="preserve"> Este es un reporte anual que se presenta a final de año . En el primer cuatrimestre, se han recibido certificaciones de algunas DT, AP y dependencias que aseguran que los contenidos de los cuales son responsables se encuentran actualizados, los cuales son insumo para la generación del reporte anual de cumplimiento. Por otra parte, se generó una pieza gráfica la cual fue socializada a nivel nacional, recordando el envío de la certificación(14/04/21). </t>
    </r>
    <r>
      <rPr>
        <b/>
        <sz val="10"/>
        <rFont val="Arial Narrow"/>
        <family val="2"/>
      </rPr>
      <t xml:space="preserve">Se adjunta: Anexo 1. </t>
    </r>
    <r>
      <rPr>
        <sz val="10"/>
        <rFont val="Arial Narrow"/>
        <family val="2"/>
      </rPr>
      <t>Correo PNNC - Actualización de contenidos en página web e intranet.</t>
    </r>
    <r>
      <rPr>
        <b/>
        <sz val="10"/>
        <rFont val="Arial Narrow"/>
        <family val="2"/>
      </rPr>
      <t xml:space="preserve"> Anexo 2. </t>
    </r>
    <r>
      <rPr>
        <sz val="10"/>
        <rFont val="Arial Narrow"/>
        <family val="2"/>
      </rPr>
      <t>Cuadro de seguimiento de certificación por dependencias.</t>
    </r>
  </si>
  <si>
    <r>
      <rPr>
        <b/>
        <sz val="10"/>
        <rFont val="Arial Narrow"/>
        <family val="2"/>
      </rPr>
      <t>GCEA NC:</t>
    </r>
    <r>
      <rPr>
        <sz val="10"/>
        <rFont val="Arial Narrow"/>
        <family val="2"/>
      </rPr>
      <t xml:space="preserve"> Como parte de las campañas de comunicación sobre atención al usuario, se agregó y actualizó la información publicada en la página web con referencia a PNN y SSF abiertos al ecoturismo y las respectivas recomendaciones para visitar los parques (29/03/21) (</t>
    </r>
    <r>
      <rPr>
        <b/>
        <sz val="10"/>
        <rFont val="Arial Narrow"/>
        <family val="2"/>
      </rPr>
      <t>Anexo 1</t>
    </r>
    <r>
      <rPr>
        <sz val="10"/>
        <rFont val="Arial Narrow"/>
        <family val="2"/>
      </rPr>
      <t>- 2 evidencias). Por otra parte, se publicó el 24 de marzo del 2021 información en la Intranet sobre la reapertura del Área Única los Estoraques y el proceso de facturación electrónica para proveedores en la Página Web (</t>
    </r>
    <r>
      <rPr>
        <b/>
        <sz val="10"/>
        <rFont val="Arial Narrow"/>
        <family val="2"/>
      </rPr>
      <t>anexo 2</t>
    </r>
    <r>
      <rPr>
        <sz val="10"/>
        <rFont val="Arial Narrow"/>
        <family val="2"/>
      </rPr>
      <t xml:space="preserve"> – 2 evidencias). Por último, la Oficina de Control Disciplinario solicitó el apoyo del GCEA para socializar  mensajes de sensibilización referente al Servidor público, las cuales fueron divulgadas las siguientes fechas, la primera el 27 de enero, la segunda el 26 de febrero y la tercera el 26 de marzo (</t>
    </r>
    <r>
      <rPr>
        <b/>
        <sz val="10"/>
        <rFont val="Arial Narrow"/>
        <family val="2"/>
      </rPr>
      <t>anexo 3</t>
    </r>
    <r>
      <rPr>
        <sz val="10"/>
        <rFont val="Arial Narrow"/>
        <family val="2"/>
      </rPr>
      <t xml:space="preserve"> – 3 evidencias).</t>
    </r>
  </si>
  <si>
    <r>
      <rPr>
        <b/>
        <sz val="10"/>
        <rFont val="Arial Narrow"/>
        <family val="2"/>
      </rPr>
      <t xml:space="preserve">GCEA: </t>
    </r>
    <r>
      <rPr>
        <sz val="10"/>
        <rFont val="Arial Narrow"/>
        <family val="2"/>
      </rPr>
      <t>12%</t>
    </r>
  </si>
  <si>
    <r>
      <rPr>
        <b/>
        <sz val="10"/>
        <rFont val="Arial Narrow"/>
        <family val="2"/>
      </rPr>
      <t xml:space="preserve">GGH </t>
    </r>
    <r>
      <rPr>
        <sz val="10"/>
        <rFont val="Arial Narrow"/>
        <family val="2"/>
      </rPr>
      <t>Con el objetivo de elaborar una comunicación general indicando los parámetros a seguir para el acceso a las historias labores con el fin de contar con una buena administración y custodia de las Historias Laborales de los funcionarios de Parques Nacionales Naturales de Colombia. en el cuatrimestre a reportar se elaboró un documento preliminar con los parámetros a seguir para el acceso a las historias labores teniendo en cuenta el estado de emergencia por el COVID 19 encontrándose en estado propuesta con el objetivo de terminar su elaboración y proceder a comunicar. EVIDENCIA</t>
    </r>
    <r>
      <rPr>
        <b/>
        <sz val="10"/>
        <rFont val="Arial Narrow"/>
        <family val="2"/>
      </rPr>
      <t xml:space="preserve"> ANEXO 4</t>
    </r>
  </si>
  <si>
    <r>
      <rPr>
        <b/>
        <sz val="10"/>
        <rFont val="Arial Narrow"/>
        <family val="2"/>
      </rPr>
      <t>GPC:</t>
    </r>
    <r>
      <rPr>
        <sz val="10"/>
        <rFont val="Arial Narrow"/>
        <family val="2"/>
      </rPr>
      <t xml:space="preserve"> 21/04/2021
</t>
    </r>
    <r>
      <rPr>
        <b/>
        <sz val="10"/>
        <rFont val="Arial Narrow"/>
        <family val="2"/>
      </rPr>
      <t>DTCA:</t>
    </r>
    <r>
      <rPr>
        <sz val="10"/>
        <rFont val="Arial Narrow"/>
        <family val="2"/>
      </rPr>
      <t xml:space="preserve"> 21/04/2021
</t>
    </r>
    <r>
      <rPr>
        <b/>
        <sz val="10"/>
        <rFont val="Arial Narrow"/>
        <family val="2"/>
      </rPr>
      <t>DTAM:</t>
    </r>
    <r>
      <rPr>
        <sz val="10"/>
        <rFont val="Arial Narrow"/>
        <family val="2"/>
      </rPr>
      <t xml:space="preserve">  21/04/2021
</t>
    </r>
    <r>
      <rPr>
        <b/>
        <sz val="10"/>
        <rFont val="Arial Narrow"/>
        <family val="2"/>
      </rPr>
      <t>DTOR</t>
    </r>
    <r>
      <rPr>
        <sz val="10"/>
        <rFont val="Arial Narrow"/>
        <family val="2"/>
      </rPr>
      <t xml:space="preserve">:  21/04/2021
</t>
    </r>
    <r>
      <rPr>
        <b/>
        <sz val="10"/>
        <rFont val="Arial Narrow"/>
        <family val="2"/>
      </rPr>
      <t>DTPA</t>
    </r>
    <r>
      <rPr>
        <sz val="10"/>
        <rFont val="Arial Narrow"/>
        <family val="2"/>
      </rPr>
      <t xml:space="preserve">  21/04/2021
</t>
    </r>
    <r>
      <rPr>
        <b/>
        <sz val="10"/>
        <rFont val="Arial Narrow"/>
        <family val="2"/>
      </rPr>
      <t>DTAN</t>
    </r>
    <r>
      <rPr>
        <sz val="10"/>
        <rFont val="Arial Narrow"/>
        <family val="2"/>
      </rPr>
      <t xml:space="preserve">:  21/04/2021
</t>
    </r>
    <r>
      <rPr>
        <b/>
        <sz val="10"/>
        <rFont val="Arial Narrow"/>
        <family val="2"/>
      </rPr>
      <t>DTAO</t>
    </r>
    <r>
      <rPr>
        <sz val="10"/>
        <rFont val="Arial Narrow"/>
        <family val="2"/>
      </rPr>
      <t>:  21/04/2021</t>
    </r>
  </si>
  <si>
    <r>
      <rPr>
        <b/>
        <sz val="10"/>
        <rFont val="Arial Narrow"/>
        <family val="2"/>
      </rPr>
      <t>GPC:</t>
    </r>
    <r>
      <rPr>
        <sz val="10"/>
        <rFont val="Arial Narrow"/>
        <family val="2"/>
      </rPr>
      <t xml:space="preserve"> Para el periodo del 01 de enero al 31 de marzo de 2021, se realizaron nueve (9) traslados. Anexo 1- Formatos-Traslados 1 trimestre-2021
</t>
    </r>
    <r>
      <rPr>
        <b/>
        <sz val="10"/>
        <rFont val="Arial Narrow"/>
        <family val="2"/>
      </rPr>
      <t>DTCA:</t>
    </r>
    <r>
      <rPr>
        <sz val="10"/>
        <rFont val="Arial Narrow"/>
        <family val="2"/>
      </rPr>
      <t xml:space="preserve"> Se anexan diez (10) soportes de las salidas y préstamo en el marco de la emergencia sanitaria por COVID 19 en la DT, debidamente diligenciadas. Anexo 1 Formatos autorización y traslado.
</t>
    </r>
    <r>
      <rPr>
        <b/>
        <sz val="10"/>
        <rFont val="Arial Narrow"/>
        <family val="2"/>
      </rPr>
      <t xml:space="preserve">DTAM: </t>
    </r>
    <r>
      <rPr>
        <sz val="10"/>
        <rFont val="Arial Narrow"/>
        <family val="2"/>
      </rPr>
      <t xml:space="preserve">El formato de traslado de préstamo de bienes del computador y cargador, se encuentra debidamente diligenciado. Anexo 5 Prestamos y traslados.
</t>
    </r>
    <r>
      <rPr>
        <b/>
        <sz val="10"/>
        <rFont val="Arial Narrow"/>
        <family val="2"/>
      </rPr>
      <t>DTOR:</t>
    </r>
    <r>
      <rPr>
        <sz val="10"/>
        <rFont val="Arial Narrow"/>
        <family val="2"/>
      </rPr>
      <t xml:space="preserve"> Los Formatos de traslado, prestamos de bienes mes Febrero y Marzo se encuentran debidamente diligenciado (Anexos: 4.1 - 4.2)
</t>
    </r>
    <r>
      <rPr>
        <b/>
        <sz val="10"/>
        <rFont val="Arial Narrow"/>
        <family val="2"/>
      </rPr>
      <t xml:space="preserve">DTPA: </t>
    </r>
    <r>
      <rPr>
        <sz val="10"/>
        <rFont val="Arial Narrow"/>
        <family val="2"/>
      </rPr>
      <t xml:space="preserve">De acuerdo con los soportes cargados se evidencia el seguimiento de los traslados y préstamos de bienes por parte de la DTPA, los cuales se encuentran debidamente firmados. Anexo 1. TRASLADOS FIRMADOS, Anexo 2. TRASLADO firmado ,Anexo 3. TRASLADO DE RADIOS firmado 
</t>
    </r>
    <r>
      <rPr>
        <b/>
        <sz val="10"/>
        <rFont val="Arial Narrow"/>
        <family val="2"/>
      </rPr>
      <t xml:space="preserve">DTAN: </t>
    </r>
    <r>
      <rPr>
        <sz val="10"/>
        <rFont val="Arial Narrow"/>
        <family val="2"/>
      </rPr>
      <t xml:space="preserve">Se adjunta evidencias en formatos de traslados y prestamos de bienes con las respectivas firmas de los meses:  Enero, febrero y marzo del 2021. Anexo 1 Enero traslados, Anexo 2 Febrero traslados, Anexo 3 Marzo Traslados.
</t>
    </r>
    <r>
      <rPr>
        <b/>
        <sz val="10"/>
        <rFont val="Arial Narrow"/>
        <family val="2"/>
      </rPr>
      <t>DTAO</t>
    </r>
    <r>
      <rPr>
        <sz val="10"/>
        <rFont val="Arial Narrow"/>
        <family val="2"/>
      </rPr>
      <t>: Para este periodo se recibieron y registraron en el sistema de gestión de inventarios "NEON" ocho (8) Formatos de traslado</t>
    </r>
  </si>
  <si>
    <r>
      <rPr>
        <b/>
        <sz val="10"/>
        <rFont val="Arial Narrow"/>
        <family val="2"/>
      </rPr>
      <t>GPC:</t>
    </r>
    <r>
      <rPr>
        <sz val="10"/>
        <rFont val="Arial Narrow"/>
        <family val="2"/>
      </rPr>
      <t xml:space="preserve"> 17%
</t>
    </r>
    <r>
      <rPr>
        <b/>
        <sz val="10"/>
        <rFont val="Arial Narrow"/>
        <family val="2"/>
      </rPr>
      <t>DTCA</t>
    </r>
    <r>
      <rPr>
        <sz val="10"/>
        <rFont val="Arial Narrow"/>
        <family val="2"/>
      </rPr>
      <t xml:space="preserve">:17%
</t>
    </r>
    <r>
      <rPr>
        <b/>
        <sz val="10"/>
        <rFont val="Arial Narrow"/>
        <family val="2"/>
      </rPr>
      <t>DTAM</t>
    </r>
    <r>
      <rPr>
        <sz val="10"/>
        <rFont val="Arial Narrow"/>
        <family val="2"/>
      </rPr>
      <t xml:space="preserve">: 17%
</t>
    </r>
    <r>
      <rPr>
        <b/>
        <sz val="10"/>
        <rFont val="Arial Narrow"/>
        <family val="2"/>
      </rPr>
      <t>DTOR</t>
    </r>
    <r>
      <rPr>
        <sz val="10"/>
        <rFont val="Arial Narrow"/>
        <family val="2"/>
      </rPr>
      <t xml:space="preserve">: 17%
</t>
    </r>
    <r>
      <rPr>
        <b/>
        <sz val="10"/>
        <rFont val="Arial Narrow"/>
        <family val="2"/>
      </rPr>
      <t>DTPA</t>
    </r>
    <r>
      <rPr>
        <sz val="10"/>
        <rFont val="Arial Narrow"/>
        <family val="2"/>
      </rPr>
      <t xml:space="preserve">: 17%
</t>
    </r>
    <r>
      <rPr>
        <b/>
        <sz val="10"/>
        <rFont val="Arial Narrow"/>
        <family val="2"/>
      </rPr>
      <t>DTAN</t>
    </r>
    <r>
      <rPr>
        <sz val="10"/>
        <rFont val="Arial Narrow"/>
        <family val="2"/>
      </rPr>
      <t xml:space="preserve">: 17%
</t>
    </r>
    <r>
      <rPr>
        <b/>
        <sz val="10"/>
        <rFont val="Arial Narrow"/>
        <family val="2"/>
      </rPr>
      <t>DTAO</t>
    </r>
    <r>
      <rPr>
        <sz val="10"/>
        <rFont val="Arial Narrow"/>
        <family val="2"/>
      </rPr>
      <t>: 17%</t>
    </r>
  </si>
  <si>
    <r>
      <rPr>
        <b/>
        <sz val="10"/>
        <rFont val="Arial Narrow"/>
        <family val="2"/>
      </rPr>
      <t>GPC:</t>
    </r>
    <r>
      <rPr>
        <sz val="10"/>
        <rFont val="Arial Narrow"/>
        <family val="2"/>
      </rPr>
      <t xml:space="preserve"> 21/04/2021</t>
    </r>
  </si>
  <si>
    <r>
      <rPr>
        <b/>
        <sz val="10"/>
        <rFont val="Arial Narrow"/>
        <family val="2"/>
      </rPr>
      <t>GPC</t>
    </r>
    <r>
      <rPr>
        <sz val="10"/>
        <rFont val="Arial Narrow"/>
        <family val="2"/>
      </rPr>
      <t>:0%</t>
    </r>
  </si>
  <si>
    <r>
      <rPr>
        <b/>
        <sz val="10"/>
        <rFont val="Arial Narrow"/>
        <family val="2"/>
      </rPr>
      <t xml:space="preserve">DTAM - PNN ALTO FRAGUA: </t>
    </r>
    <r>
      <rPr>
        <sz val="10"/>
        <rFont val="Arial Narrow"/>
        <family val="2"/>
      </rPr>
      <t>7/04/2021</t>
    </r>
  </si>
  <si>
    <r>
      <rPr>
        <b/>
        <sz val="10"/>
        <rFont val="Arial Narrow"/>
        <family val="2"/>
      </rPr>
      <t>DTAM - PNN ALTO FRAGUA</t>
    </r>
    <r>
      <rPr>
        <sz val="10"/>
        <rFont val="Arial Narrow"/>
        <family val="2"/>
      </rPr>
      <t xml:space="preserve">: El área cuenta con la actualización del plan de contingencia de riesgo público el cual fue aprobado el 13/08/2020. En el marco de su implementación se avanzó en la sistematización de situaciones de riesgo público en la base de datos interna, insumo para la toma de decisiones e implementación de medidas preventivas. Así mismo, con la Organización de Desminado Humanitario DDG que tiene asignado por la autoridad nacional el desminado en el AP, se adelantaron 2 espacios de trabajo referente al inicio de operaciones de un área peligrosa confirmada (camino Monserrate). </t>
    </r>
    <r>
      <rPr>
        <b/>
        <sz val="10"/>
        <rFont val="Arial Narrow"/>
        <family val="2"/>
      </rPr>
      <t>Anexo_1</t>
    </r>
    <r>
      <rPr>
        <sz val="10"/>
        <rFont val="Arial Narrow"/>
        <family val="2"/>
      </rPr>
      <t>_Informe Trimestral_GRP.</t>
    </r>
  </si>
  <si>
    <r>
      <t xml:space="preserve">DTAM - PNN ALTO FRAGUA: </t>
    </r>
    <r>
      <rPr>
        <sz val="10"/>
        <rFont val="Arial Narrow"/>
        <family val="2"/>
      </rPr>
      <t>17%</t>
    </r>
  </si>
  <si>
    <r>
      <rPr>
        <b/>
        <sz val="10"/>
        <rFont val="Arial Narrow"/>
        <family val="2"/>
      </rPr>
      <t>DTAM - PNN ALTO FRAGUA:</t>
    </r>
    <r>
      <rPr>
        <sz val="10"/>
        <rFont val="Arial Narrow"/>
        <family val="2"/>
      </rPr>
      <t xml:space="preserve"> Teniendo en cuenta que a la fecha no se han realizado espacios de trabajo en relación a las instancias de coordinación locales y departamentales de Control y Vigilancia, desde el área se remitió ORFEO a CORPOAMAZONIA solicitando su convocatoria. (</t>
    </r>
    <r>
      <rPr>
        <b/>
        <sz val="10"/>
        <rFont val="Arial Narrow"/>
        <family val="2"/>
      </rPr>
      <t>Anexo_2_</t>
    </r>
    <r>
      <rPr>
        <sz val="10"/>
        <rFont val="Arial Narrow"/>
        <family val="2"/>
      </rPr>
      <t>Orfeo_Correo CORPOAMAZONIA)</t>
    </r>
  </si>
  <si>
    <r>
      <t>DTAM - PNN ALTO FRAGUA:</t>
    </r>
    <r>
      <rPr>
        <sz val="10"/>
        <rFont val="Arial Narrow"/>
        <family val="2"/>
      </rPr>
      <t xml:space="preserve"> 0%</t>
    </r>
  </si>
  <si>
    <r>
      <rPr>
        <b/>
        <sz val="10"/>
        <rFont val="Arial Narrow"/>
        <family val="2"/>
      </rPr>
      <t>DTAM - PNN ALTO FRAGUA</t>
    </r>
    <r>
      <rPr>
        <sz val="10"/>
        <rFont val="Arial Narrow"/>
        <family val="2"/>
      </rPr>
      <t>: Se generó el plan de trabajo para la línea de UOT y se adelantó el seguimiento correspondiente al primer trimestre del año. (</t>
    </r>
    <r>
      <rPr>
        <b/>
        <sz val="10"/>
        <rFont val="Arial Narrow"/>
        <family val="2"/>
      </rPr>
      <t>Anexo No 1 Plan Trabajo UOT y Anexo No 2 Seg_plan de trabajo)</t>
    </r>
    <r>
      <rPr>
        <sz val="10"/>
        <rFont val="Arial Narrow"/>
        <family val="2"/>
      </rPr>
      <t>. En el marco de los proyectos que aportan a la mitigación de la situación de UOT se adelantó: 1. Proyecto Áreas protegida y PAZ: se realizó el taller de Ordenamiento local del territorio, enmarcado en el plan de formación liderado por CORDESPA, WWF, PROCAT y el PNN AFIW con 35 familias con acuerdos transitorios REP suscritos con el parque durante los años 206-2019. (</t>
    </r>
    <r>
      <rPr>
        <b/>
        <sz val="10"/>
        <rFont val="Arial Narrow"/>
        <family val="2"/>
      </rPr>
      <t>Anexo No 3 Taller Ordenamiento</t>
    </r>
    <r>
      <rPr>
        <sz val="10"/>
        <rFont val="Arial Narrow"/>
        <family val="2"/>
      </rPr>
      <t>). 2. Proyecto "Conservación y Restauración Ecológica coberturas forestales y servicios eco sistémicos en áreas protegidas de la transición Andino Amazónica en los departamentos de Putumayo, Caquetá y Cauca": Se socializó a 14 familias ubicadas al interior del parque, identificándose 6 familias interesada en hacer parte de éste. Es de anotar, que el proyecto es una iniciativa en construcción por parte de CORPOAMAZONÍA. 3. Proyecto restauración, rehabilitación y recuperación que aporte a la biodiversidad y a la reactivación económica: se realizó un ejercicio de identificación de predios al interior de AP, priorizándose 9 predios con potencial para ser saneados mediante compra. (</t>
    </r>
    <r>
      <rPr>
        <b/>
        <sz val="10"/>
        <rFont val="Arial Narrow"/>
        <family val="2"/>
      </rPr>
      <t>Anexo No 4 Ejercicio priorizacion predios</t>
    </r>
    <r>
      <rPr>
        <sz val="10"/>
        <rFont val="Arial Narrow"/>
        <family val="2"/>
      </rPr>
      <t xml:space="preserve">). Adicionalmente, se realizó la proyección de los estudios previos para el personal que se vinculará mediante el proyecto. </t>
    </r>
  </si>
  <si>
    <r>
      <rPr>
        <b/>
        <sz val="10"/>
        <rFont val="Arial Narrow"/>
        <family val="2"/>
      </rPr>
      <t>DTAM - PNN ALTO FRAGUA:</t>
    </r>
    <r>
      <rPr>
        <sz val="10"/>
        <rFont val="Arial Narrow"/>
        <family val="2"/>
      </rPr>
      <t xml:space="preserve"> De acuerdo al  plan de trabajo los seguimientos se esperan iniciar en el mes de junio.  (no se adjuntan evidencias)</t>
    </r>
  </si>
  <si>
    <r>
      <t xml:space="preserve">DTAM - PNN ALTO FRAGUA: </t>
    </r>
    <r>
      <rPr>
        <sz val="10"/>
        <rFont val="Arial Narrow"/>
        <family val="2"/>
      </rPr>
      <t>0%</t>
    </r>
  </si>
  <si>
    <r>
      <rPr>
        <b/>
        <sz val="10"/>
        <rFont val="Arial Narrow"/>
        <family val="2"/>
      </rPr>
      <t xml:space="preserve">DTAM - PNN ALTO FRAGUA: </t>
    </r>
    <r>
      <rPr>
        <sz val="10"/>
        <rFont val="Arial Narrow"/>
        <family val="2"/>
      </rPr>
      <t>En atención a las observaciones realizadas el 11/12/2020 al plan de emergencias y contingencias de riesgos naturales, se adelantaron los respectivo ajustes y se remitió para su revisión a la DTAM mediante el memorando 20215160002233 del 04/03/2021 y éste a su vez se remitió al Nivel Central con el memorando No 20215050000053. Anexo 1 Memorandos_plan_emergencia.</t>
    </r>
  </si>
  <si>
    <r>
      <t>DTAM - PNN ALTO FRAGUA:</t>
    </r>
    <r>
      <rPr>
        <sz val="10"/>
        <rFont val="Arial Narrow"/>
        <family val="2"/>
      </rPr>
      <t xml:space="preserve"> 25%</t>
    </r>
  </si>
  <si>
    <r>
      <rPr>
        <b/>
        <sz val="10"/>
        <rFont val="Arial Narrow"/>
        <family val="2"/>
      </rPr>
      <t>DTAM - PNN ALTO FRAGUA:</t>
    </r>
    <r>
      <rPr>
        <sz val="10"/>
        <rFont val="Arial Narrow"/>
        <family val="2"/>
      </rPr>
      <t xml:space="preserve"> Como se mencionó en la actividad anterior, el documento fue remitido a Nivel central, por consiguiente esta actividad se realizara una vez se cuente con la aprobación de la actualización del plan de emergencias y contingencias. (no se adjuntan evidencias)</t>
    </r>
  </si>
  <si>
    <r>
      <rPr>
        <b/>
        <sz val="10"/>
        <rFont val="Arial Narrow"/>
        <family val="2"/>
      </rPr>
      <t xml:space="preserve">GGH </t>
    </r>
    <r>
      <rPr>
        <sz val="10"/>
        <rFont val="Arial Narrow"/>
        <family val="2"/>
      </rPr>
      <t xml:space="preserve">Para el cuatrimestre se realizó capacitaciones sobre información y prevención COVID 19 mediante la plataforma de la ARL Colmena para el primer trimestre de 2021; Nombre del curso Coronavirus COVID 19,  tranquilos y preparados, Actitud positiva para enfrentar la crisis, Afrontamiento y temor al contagio: personal o familiar, adaptación laboral después del aislamiento, Convivencia familiar, Total participantes año 2021:  69 (están en proceso) certificadas 5. se identifica que la acción de control fue ejecutada y se analizará la viabilidad de ajustes o cambios en caso de ser necesario para el próximo monitoreo. </t>
    </r>
    <r>
      <rPr>
        <b/>
        <sz val="10"/>
        <rFont val="Arial Narrow"/>
        <family val="2"/>
      </rPr>
      <t>EVIDENCIA ANEXO 5</t>
    </r>
  </si>
  <si>
    <r>
      <rPr>
        <b/>
        <sz val="10"/>
        <rFont val="Arial Narrow"/>
        <family val="2"/>
      </rPr>
      <t>GGH</t>
    </r>
    <r>
      <rPr>
        <sz val="10"/>
        <rFont val="Arial Narrow"/>
        <family val="2"/>
      </rPr>
      <t xml:space="preserve"> Se implementa el protocolo de Bioseguridad ADOPTADO MEDIANTE RESOLUCION  0158 del 8 de mayo de 2020: Reportes ante la ARL- reporte de base de registro de casos COVID 19 y sospechosos (se envía semanalmente a correo de coordinadora de Gestión Humana)- Reporte de casos positivos resolución 666/20 ante la ARL (se envía cada 20 días promedio desde diciembre de 2020)-reporte de ubicación y jornada laboral en áreas protegidas  (se reenvía la información de las áreas que lo reportan)- reporte de personal que realiza  trabajo en casa por pre-existencias ( se ha enviado un solo consolidado)- Recepción de toma de registro de temperatura en las áreas protegidas (se recibe la información mensualmente y se baja en carpetas por territorial) Borrador de la versión 3 del protocolo de bioseguridad </t>
    </r>
    <r>
      <rPr>
        <b/>
        <sz val="10"/>
        <rFont val="Arial Narrow"/>
        <family val="2"/>
      </rPr>
      <t>EVIDENCIA ANEXO 6</t>
    </r>
  </si>
  <si>
    <r>
      <rPr>
        <b/>
        <sz val="10"/>
        <rFont val="Arial Narrow"/>
        <family val="2"/>
      </rPr>
      <t>OAJ:</t>
    </r>
    <r>
      <rPr>
        <sz val="10"/>
        <rFont val="Arial Narrow"/>
        <family val="2"/>
      </rPr>
      <t xml:space="preserve"> 20/04/2021</t>
    </r>
  </si>
  <si>
    <r>
      <rPr>
        <b/>
        <sz val="10"/>
        <rFont val="Arial Narrow"/>
        <family val="2"/>
      </rPr>
      <t>OAJ</t>
    </r>
    <r>
      <rPr>
        <sz val="10"/>
        <rFont val="Arial Narrow"/>
        <family val="2"/>
      </rPr>
      <t xml:space="preserve"> en el seguimiento a las acciones judiciales, generó el Acta No. 1 del 24 de marzo/2021, y la relación de los asuntos pendientes a cargo de los apoderados, informados en la reunión virtual. 
También se programó reunión de seguimiento para el 22 de abril/2021  Anexo. 1 Acta_de_Reunion_Asuntos Pendientes Virtual de Equipo de Trabajo  OAJ 23_03_2021.pdf, Anexo 2. Asuntos Pendientes Andrés Velásquez.pdf, Anexo 3. Asuntos pendientes William Urrutia.pdf, Anexo 4. Correo PNNC- Invitación_ Reunión de Equipo Asuntos pendientes.pdf</t>
    </r>
  </si>
  <si>
    <r>
      <t xml:space="preserve">PNN AMACAYACU:
</t>
    </r>
    <r>
      <rPr>
        <sz val="10"/>
        <rFont val="Arial Narrow"/>
        <family val="2"/>
      </rPr>
      <t xml:space="preserve"> 11/04/2021</t>
    </r>
  </si>
  <si>
    <r>
      <rPr>
        <b/>
        <sz val="10"/>
        <rFont val="Arial Narrow"/>
        <family val="2"/>
      </rPr>
      <t>DTAM - PNN Amacayacu:</t>
    </r>
    <r>
      <rPr>
        <sz val="10"/>
        <rFont val="Arial Narrow"/>
        <family val="2"/>
      </rPr>
      <t xml:space="preserve"> Para el primer cuatrimestre del año el equipo realizó 4 recorridos de PVC que fueron subidos a la plataforma SicoSmart, aprobados por la DTAM. Anexos: Anexo 1 Informe exportado-Trimestre I plataforma Sico Smart_PNN AMA_2021.docx ;Anexo 2 Recorridos_PVC_TRIM 1 2021zip; Anexo 3 formato FO_57con programación de recorridos 2021.docx; Anexo 4: Informe primer trimestre de Gestion PVC.docx(es importante mencionar que se adjunta este soporte, ya que hace parte de acciones ejecutadas finalizando noviembre y mes de diciembre, acciones que no se ven reflejadas en la gestión ya que el reporte se hace a mediados del mes de noviembre de 2020), Anexo 5 informe de Gestion PVC. IV trim 2020 que incluye el nforme exportado IV Trim plataforma Sico Smart_PNN AMA_2020.docx ; Anexo 6: área cubierta por recorridos AMACAYACU TRIMI II III IV 2020.pdf; Anexo 7: área cubierta por recorridos AMACAYACU TRIM I 2021.pdf</t>
    </r>
  </si>
  <si>
    <r>
      <t xml:space="preserve">DTAM - PNN Amacayacu: </t>
    </r>
    <r>
      <rPr>
        <sz val="10"/>
        <rFont val="Arial Narrow"/>
        <family val="2"/>
      </rPr>
      <t>16.3%</t>
    </r>
  </si>
  <si>
    <r>
      <rPr>
        <b/>
        <sz val="10"/>
        <rFont val="Arial Narrow"/>
        <family val="2"/>
      </rPr>
      <t xml:space="preserve">DTAM - PNN Amacayacu: </t>
    </r>
    <r>
      <rPr>
        <sz val="10"/>
        <rFont val="Arial Narrow"/>
        <family val="2"/>
      </rPr>
      <t>Para el primer cuatrimestre del año el PNN Amacayacu con el apoyo de la jefatura de Rio Puré presentó información en consejos de seguridad municipal y departamental acerca de la presencia de balsas de extracción de oro de aluvión que de manera ilegal están en la zona occidental del parque sobre el río Purité. Esta participación se dio luego de comunicar a la alcaldía este hecho y solicita al Comité de Lucha contra la Explotación ilícita de Yacimientos Mineros del Departamento del Amazonas, que en la primer sesión ordinaria se abordase el asunto. Para más información ver anexos: Anexo 1. 20215120002583 con recibido Alcaldía_Balsas Purité.pdf; Anexo 2 Auto imposición de medidad_balsas PuritéPNNAMA_.pdf; Anexo 3: 20215050000123 Denuncia penal.pdf; Anexo 4: Oficio fiscalía Amazonas_2021.pdf Anexo 5: Oficio a Procuraduría Amazonas _2021.pdf; Anexo 6: Acta consejo seguridad N°2: Anexo 7: Acta N° 03 consejo seguridad.pdf; Anexo 8:20215120000166_INf tecnico inicial.pdf Anexo 9: Oficio Invitación I Sesión Comité Minería.pdf Anexo10: Correo parques para incluir en agenda Tema balsas Purité .pdf; Anexo11:Correo de Parques Nacionales Naturales de Colombia - Primer Sesión Ordinaria Continúa Comité de Lucha Contra la Explotación Ilícita de Yacimientos Mineros.pdf</t>
    </r>
  </si>
  <si>
    <r>
      <rPr>
        <b/>
        <sz val="10"/>
        <rFont val="Arial Narrow"/>
        <family val="2"/>
      </rPr>
      <t>DTAM - PNN Amacayacu:</t>
    </r>
    <r>
      <rPr>
        <sz val="10"/>
        <rFont val="Arial Narrow"/>
        <family val="2"/>
      </rPr>
      <t xml:space="preserve"> Durante este periodo, se hicieron reuniones de coordinación con SGM y DTAM en EEM para atender la necesidad que el comité directivo del acuerdo se pueda reunir y dar el aval para los planes quinquenales de los acuerdos políticos de compromisos.El Plan de Trabajo EEM programó un total de 23 acciones para el proceso de Estrategias de Manejo con Grupos Étnicos, con el propósito de cumplir con las metas establecidas en el PAA del AP y contribuir con el logro de los indicadores establecidos en PEI relacionados con el ordenamiento, la coordinación, gestión y fortalecimiento de la cultura. Para la gestión de estas acciones se programaron para el primer trimestre 5, para el segundo 9, en el tercero 6 y para el cuarto trimestre 3,  para ver los detalles por favor revisar los siguientes anexos:Anexo 1:2021-04-05_INF-PAA-EEM_TRIMESTRE I.docx;  Anexo 2.Coordinacion.ZIp; Anexo3 Gestión .zip.</t>
    </r>
  </si>
  <si>
    <r>
      <t xml:space="preserve">DTAM - PNN Amacayacu: </t>
    </r>
    <r>
      <rPr>
        <sz val="10"/>
        <rFont val="Arial Narrow"/>
        <family val="2"/>
      </rPr>
      <t>33%</t>
    </r>
  </si>
  <si>
    <r>
      <rPr>
        <b/>
        <sz val="10"/>
        <rFont val="Arial Narrow"/>
        <family val="2"/>
      </rPr>
      <t>DTAM - PNN Amacayacu:</t>
    </r>
    <r>
      <rPr>
        <sz val="10"/>
        <rFont val="Arial Narrow"/>
        <family val="2"/>
      </rPr>
      <t xml:space="preserve"> Para esta actividad se llevó a cabo en diciembre una reunión con profesional a cargo para trazar una ruta, actualizar documento y remitir a DTAM actividad que se realizó. Para más información revisar Anexo1:09-12-2020 Memoria reunión plan actualización PCRP 2020.xlsx; Anexo2 20215120004003 se remite PECRP a la profesional 18 DTAM.pdf ; Anexo3:Plan_contingencia_riesgo_público_PNNAMA_2021_04.pdf; Anexo 4:matriz riesgo publico PNN AMACAYACU_2021.xls</t>
    </r>
  </si>
  <si>
    <r>
      <t xml:space="preserve">DTAM - PNN Amacayacu: </t>
    </r>
    <r>
      <rPr>
        <sz val="10"/>
        <rFont val="Arial Narrow"/>
        <family val="2"/>
      </rPr>
      <t>10%</t>
    </r>
  </si>
  <si>
    <r>
      <rPr>
        <b/>
        <sz val="10"/>
        <rFont val="Arial Narrow"/>
        <family val="2"/>
      </rPr>
      <t>DTAM - PNN Amacayacu</t>
    </r>
    <r>
      <rPr>
        <sz val="10"/>
        <rFont val="Arial Narrow"/>
        <family val="2"/>
      </rPr>
      <t>: Para esta acción estamos atentos a la aprobación por parte de la OGR del PECRP PNNAMA. No se adjuntan evidencias.</t>
    </r>
  </si>
  <si>
    <r>
      <t>DTAM - PNN AMACAYACU:</t>
    </r>
    <r>
      <rPr>
        <sz val="10"/>
        <rFont val="Arial Narrow"/>
        <family val="2"/>
      </rPr>
      <t xml:space="preserve"> 0%</t>
    </r>
  </si>
  <si>
    <r>
      <rPr>
        <b/>
        <sz val="10"/>
        <rFont val="Arial Narrow"/>
        <family val="2"/>
      </rPr>
      <t xml:space="preserve">DTAM - PNN Cahuinarí: </t>
    </r>
    <r>
      <rPr>
        <sz val="10"/>
        <rFont val="Arial Narrow"/>
        <family val="2"/>
      </rPr>
      <t>12/04/2021</t>
    </r>
  </si>
  <si>
    <r>
      <rPr>
        <b/>
        <sz val="10"/>
        <rFont val="Arial Narrow"/>
        <family val="2"/>
      </rPr>
      <t xml:space="preserve">DTAM - PNN Cahuinarí: </t>
    </r>
    <r>
      <rPr>
        <sz val="10"/>
        <rFont val="Arial Narrow"/>
        <family val="2"/>
      </rPr>
      <t>Durante el primer trimestre de 2021 se adelantaron 5 recorridos de PVC con el acompañamiento de funcionarios, autoridades indígenas y expertos locales, estos recorridos han sido de gran relevancia porque ayudan al monitoreo del estado de las PIC y a fortalecer el relacionamiento entre líderes y autoridades en torno a la gobernanza del territorio. El área validada para el primer trimestre es de 6,53 has, y los recorridos 000595, 000596, 000597, 000599 y 000600.
 Anexo 1 programación-trimestre-1-recorridos-PVC 
 Anexo 2 ejecución-trimestre-1-recorridos-pvc 
  Anexo 3 CAH-INFORME_GESTIÓN DE PVC_PRIME...</t>
    </r>
  </si>
  <si>
    <r>
      <t xml:space="preserve">DTAM - PNN Cahuinarí: </t>
    </r>
    <r>
      <rPr>
        <sz val="10"/>
        <rFont val="Arial Narrow"/>
        <family val="2"/>
      </rPr>
      <t>34%</t>
    </r>
  </si>
  <si>
    <r>
      <rPr>
        <b/>
        <sz val="10"/>
        <rFont val="Arial Narrow"/>
        <family val="2"/>
      </rPr>
      <t xml:space="preserve">DTAM - PNN Cahuinarí: </t>
    </r>
    <r>
      <rPr>
        <sz val="10"/>
        <rFont val="Arial Narrow"/>
        <family val="2"/>
      </rPr>
      <t>Durante el primer trimestre del 2021 se adelantó un trabajo de coordinación permanente por parte de la jefatura y el equipo del área protegida con la asociación PANI, logrando dar continuidad a los procesos organizativos y de coordinación, mantener esta alianza entre la Asociación y parques Nacionales Naturales ha sido posible gracias al apoyo del equipo  local pertenecientes a las diferentes etnias de la región que hacen parte de la asociación y que vienen asumiendo el apoyo administrativo y operativo en campo en ausencia de los funcionarios no indígenas por las circunstancias actuales de orden público y emergencia sanitaria. 
Anexo 4 Acta Comité Interno 18/03/2021
Anexo 5 OFICIO PANI 09/03/2021
Anexo 6 Acta Baile Cultural Casa Nueva 30/01/2021
Anexo 7 Acta Asamblea ITEGWA 13/03/2021
Anexo 8 Acta Preparatorio Comité Local Manacaro marzo de 2021 
Anexo 9 Acta Preparatorio Comité Local Remanso marzo de 2021
Anexo 10 Acta Preparatorio Comité Local Mariapolis marzo de 2021
Anexo 11 Acta Preparatorio Comité Local Las Palmas marzo de 2021
Anexo 12 Acta Primer Comité Local 2021 
Anexo 13 Acta Reunión Consejo de Ancianos PANI 
Anexo 14 Acta_Reunión_Educación PANI FIA 
Anexo 15 Asistencia Reunión Educación PANI FIA 
Anexo 16 Asistencia Baile Casa Nueva</t>
    </r>
  </si>
  <si>
    <r>
      <rPr>
        <b/>
        <sz val="10"/>
        <rFont val="Arial Narrow"/>
        <family val="2"/>
      </rPr>
      <t xml:space="preserve">DTAM - PNN Cahuinarí: </t>
    </r>
    <r>
      <rPr>
        <sz val="10"/>
        <rFont val="Arial Narrow"/>
        <family val="2"/>
      </rPr>
      <t>34%</t>
    </r>
  </si>
  <si>
    <r>
      <rPr>
        <b/>
        <sz val="10"/>
        <rFont val="Arial Narrow"/>
        <family val="2"/>
      </rPr>
      <t>DTAM - PNN Cahuinarí:</t>
    </r>
    <r>
      <rPr>
        <sz val="10"/>
        <rFont val="Arial Narrow"/>
        <family val="2"/>
      </rPr>
      <t xml:space="preserve"> El documento Plan de Emergencia y Contingencia de Desastres Naturales del área protegida, se encuentra en la Oficina de Gestión del Riesgo para su revición y aprobación. La jefatura del parque ha hecho seguimiento para conocer el estado de avance de la aprobación de acuerdo con el conducto regular, entre la jefatura del parque y la Dirección Territorial Amazonas por correo electrónico con fecha 17/03/2021, y por parte de la DTAM mediante memorando 20215050000153. 
 Anexo 17 Memorando 20215050000153
 Anexo 18 Correo Jefe CAH_DTAM</t>
    </r>
  </si>
  <si>
    <r>
      <t xml:space="preserve">DTAM - PNN Cahuinarí: </t>
    </r>
    <r>
      <rPr>
        <sz val="10"/>
        <rFont val="Arial Narrow"/>
        <family val="2"/>
      </rPr>
      <t>15%</t>
    </r>
  </si>
  <si>
    <r>
      <rPr>
        <b/>
        <sz val="10"/>
        <rFont val="Arial Narrow"/>
        <family val="2"/>
      </rPr>
      <t>DTAM - PNN Cahuinarí</t>
    </r>
    <r>
      <rPr>
        <sz val="10"/>
        <rFont val="Arial Narrow"/>
        <family val="2"/>
      </rPr>
      <t>: Dado que aún no se cuenta con la aprobación de la actualización del PECDN del área protegida, el Plan de Emergencia y Contingencia de Desastres Naturales no puede ser socializado al interior del equipo. No se adjuntan evidencias.</t>
    </r>
  </si>
  <si>
    <r>
      <t xml:space="preserve">DTAM - PNN Cahuinarí: </t>
    </r>
    <r>
      <rPr>
        <sz val="10"/>
        <rFont val="Arial Narrow"/>
        <family val="2"/>
      </rPr>
      <t>0%</t>
    </r>
  </si>
  <si>
    <r>
      <rPr>
        <b/>
        <sz val="10"/>
        <rFont val="Arial Narrow"/>
        <family val="2"/>
      </rPr>
      <t>DTAM - PNN Cahuinarí:</t>
    </r>
    <r>
      <rPr>
        <sz val="10"/>
        <rFont val="Arial Narrow"/>
        <family val="2"/>
      </rPr>
      <t xml:space="preserve"> El documento Plan de Contingencia de Riesgo Público del área protegida se encuentra en la oficina de gestión del riesgo para su aprobación. La jefatura del parque ha hecho seguimiento para conocer el estado de avance de la aprobación de acuerdo con el conducto regular, entre la jefatura del parque y la Dirección Territorial Amazonas por correo electrónico con fecha 17/03/2021</t>
    </r>
    <r>
      <rPr>
        <b/>
        <sz val="10"/>
        <rFont val="Arial Narrow"/>
        <family val="2"/>
      </rPr>
      <t>Anexo 19.</t>
    </r>
    <r>
      <rPr>
        <sz val="10"/>
        <rFont val="Arial Narrow"/>
        <family val="2"/>
      </rPr>
      <t xml:space="preserve"> Correo-jefe-CAH-DTAM.png</t>
    </r>
  </si>
  <si>
    <r>
      <t xml:space="preserve">DTAM - PNN Cahuinarí: </t>
    </r>
    <r>
      <rPr>
        <sz val="10"/>
        <rFont val="Arial Narrow"/>
        <family val="2"/>
      </rPr>
      <t>5%</t>
    </r>
  </si>
  <si>
    <r>
      <rPr>
        <b/>
        <sz val="10"/>
        <rFont val="Arial Narrow"/>
        <family val="2"/>
      </rPr>
      <t xml:space="preserve">DTAM - PNN Cahuinarí: </t>
    </r>
    <r>
      <rPr>
        <sz val="10"/>
        <rFont val="Arial Narrow"/>
        <family val="2"/>
      </rPr>
      <t>El documento se encuentra en la oficina de gestión del riesgo para su aprobación por lo que aún no puede ser socializado al interior del equipo. No se adjuntan evidencias.</t>
    </r>
  </si>
  <si>
    <r>
      <rPr>
        <b/>
        <sz val="10"/>
        <rFont val="Arial Narrow"/>
        <family val="2"/>
      </rPr>
      <t>DTAM - PNN Chiribiquete:</t>
    </r>
    <r>
      <rPr>
        <sz val="10"/>
        <rFont val="Arial Narrow"/>
        <family val="2"/>
      </rPr>
      <t xml:space="preserve"> 9/04/2021</t>
    </r>
  </si>
  <si>
    <r>
      <rPr>
        <b/>
        <sz val="10"/>
        <rFont val="Arial Narrow"/>
        <family val="2"/>
      </rPr>
      <t>DTAM - PNN Chiribiquete:</t>
    </r>
    <r>
      <rPr>
        <sz val="10"/>
        <rFont val="Arial Narrow"/>
        <family val="2"/>
      </rPr>
      <t xml:space="preserve"> Se consolida informe de Prevencion, Vigilancia y control con las acciones desarrolladas en cada uno de los sectores de gestion del AP.
 Anexo 1. Informe de PVC_Primer Trimestre_2021</t>
    </r>
  </si>
  <si>
    <r>
      <rPr>
        <b/>
        <sz val="10"/>
        <rFont val="Arial Narrow"/>
        <family val="2"/>
      </rPr>
      <t xml:space="preserve">DTAM - PNN Chiribiquete: </t>
    </r>
    <r>
      <rPr>
        <sz val="10"/>
        <rFont val="Arial Narrow"/>
        <family val="2"/>
      </rPr>
      <t xml:space="preserve">
 25%</t>
    </r>
  </si>
  <si>
    <r>
      <rPr>
        <b/>
        <sz val="10"/>
        <rFont val="Arial Narrow"/>
        <family val="2"/>
      </rPr>
      <t>DTAM - PNN Chiribiquete</t>
    </r>
    <r>
      <rPr>
        <sz val="10"/>
        <rFont val="Arial Narrow"/>
        <family val="2"/>
      </rPr>
      <t xml:space="preserve">: Se avanzó en la implementación del Plan de Acción de CEA en los mecanismos de comunicación interna, Procesos Educativos, interpretación del patrimonio y comunicación externa. </t>
    </r>
    <r>
      <rPr>
        <b/>
        <sz val="10"/>
        <rFont val="Arial Narrow"/>
        <family val="2"/>
      </rPr>
      <t xml:space="preserve">Anexo 1. </t>
    </r>
    <r>
      <rPr>
        <sz val="10"/>
        <rFont val="Arial Narrow"/>
        <family val="2"/>
      </rPr>
      <t>Matriz-taller-0_PNN Serrania Chiribiquete_I Trim_Consolidado</t>
    </r>
  </si>
  <si>
    <r>
      <rPr>
        <b/>
        <sz val="10"/>
        <rFont val="Arial Narrow"/>
        <family val="2"/>
      </rPr>
      <t>DTAM - PNN Chiribiquete:</t>
    </r>
    <r>
      <rPr>
        <sz val="10"/>
        <rFont val="Arial Narrow"/>
        <family val="2"/>
      </rPr>
      <t xml:space="preserve">
25%</t>
    </r>
  </si>
  <si>
    <r>
      <rPr>
        <b/>
        <sz val="10"/>
        <rFont val="Arial Narrow"/>
        <family val="2"/>
      </rPr>
      <t xml:space="preserve">DTAM - PNN Chiribiquete: </t>
    </r>
    <r>
      <rPr>
        <sz val="10"/>
        <rFont val="Arial Narrow"/>
        <family val="2"/>
      </rPr>
      <t>9/04/2021</t>
    </r>
  </si>
  <si>
    <r>
      <rPr>
        <b/>
        <sz val="10"/>
        <rFont val="Arial Narrow"/>
        <family val="2"/>
      </rPr>
      <t xml:space="preserve">DTAM - PNN Chiribiquete: </t>
    </r>
    <r>
      <rPr>
        <sz val="10"/>
        <rFont val="Arial Narrow"/>
        <family val="2"/>
      </rPr>
      <t>En el periodo se adelantaron diferentes actividades de implementación del Plan de contigencia de Riesgo Público con el equipo del área protegida. Se socializa la ruta a seguir en caso de una ocurrencia de situacion de orden publico; tambien se realizó el analisis de situaciones sobre hechos ocurridos en los diferentes periodos.
Anexo 1. Informe_Semestral_Implementacion_PCRP</t>
    </r>
  </si>
  <si>
    <r>
      <rPr>
        <b/>
        <sz val="10"/>
        <rFont val="Arial Narrow"/>
        <family val="2"/>
      </rPr>
      <t>DTAM - PNN Chiribiquete:</t>
    </r>
    <r>
      <rPr>
        <sz val="10"/>
        <rFont val="Arial Narrow"/>
        <family val="2"/>
      </rPr>
      <t xml:space="preserve">
 25%</t>
    </r>
  </si>
  <si>
    <r>
      <rPr>
        <b/>
        <sz val="10"/>
        <rFont val="Arial Narrow"/>
        <family val="2"/>
      </rPr>
      <t>DTAM - PNN Chiribiquete:</t>
    </r>
    <r>
      <rPr>
        <sz val="10"/>
        <rFont val="Arial Narrow"/>
        <family val="2"/>
      </rPr>
      <t xml:space="preserve"> El 3 de marzo se realiza reunión virtual con los equipos de los sectores donde se socializa el PCRP y se analizan las situaciones de riesgo publico presentadas. 
 Anexo 2. Asistencia Reunión situación orden público PNNSCH</t>
    </r>
  </si>
  <si>
    <r>
      <rPr>
        <b/>
        <sz val="10"/>
        <rFont val="Arial Narrow"/>
        <family val="2"/>
      </rPr>
      <t xml:space="preserve">DTAM - PNN Churumbelos: </t>
    </r>
    <r>
      <rPr>
        <sz val="10"/>
        <rFont val="Arial Narrow"/>
        <family val="2"/>
      </rPr>
      <t xml:space="preserve">24 de febrero de 2021 se socializa protocolo de PCRP con actualización aprobada por OGR(anexo 1 - A.1. Acta 11 socialización PCRP_24 febrero 2021).
Con memorando *20201500002663 de noviembre 25 de 2020 de OGR se aprueba documento de PCRP actualizado (anexo 2 - A.2. 120205180088893_Aprobación actualización PCRP PNN Serranía de los Churumbelos).        </t>
    </r>
  </si>
  <si>
    <r>
      <rPr>
        <b/>
        <sz val="10"/>
        <rFont val="Arial Narrow"/>
        <family val="2"/>
      </rPr>
      <t>DTAM - PNN Churumbelos:</t>
    </r>
    <r>
      <rPr>
        <sz val="10"/>
        <rFont val="Arial Narrow"/>
        <family val="2"/>
      </rPr>
      <t xml:space="preserve"> 25%</t>
    </r>
  </si>
  <si>
    <r>
      <rPr>
        <b/>
        <sz val="10"/>
        <rFont val="Arial Narrow"/>
        <family val="2"/>
      </rPr>
      <t>DTAM - PNN Churumbelos</t>
    </r>
    <r>
      <rPr>
        <sz val="10"/>
        <rFont val="Arial Narrow"/>
        <family val="2"/>
      </rPr>
      <t>: Se realizó una reunión el día 25 de febrero de 2021 con Resguardo Mandiyaco, para concertar plan de trabajo anual como insumo para la suscripción de convenio interadministrativo La comunidad manifiesta buena disposición (</t>
    </r>
    <r>
      <rPr>
        <b/>
        <sz val="10"/>
        <rFont val="Arial Narrow"/>
        <family val="2"/>
      </rPr>
      <t>A.1.</t>
    </r>
    <r>
      <rPr>
        <sz val="10"/>
        <rFont val="Arial Narrow"/>
        <family val="2"/>
      </rPr>
      <t xml:space="preserve"> Acta reunión comunidades MBC-Piamonte 25-02-2021 ok).
Se realizó una reunión el día 5 de marzo de 2020, con resguardo Villamaria de Anamu reunión para concertar plan de trabajo anual como insumo para la suscripción de convenio interadministrativo La comunidad manifiesta buena disposición (</t>
    </r>
    <r>
      <rPr>
        <b/>
        <sz val="10"/>
        <rFont val="Arial Narrow"/>
        <family val="2"/>
      </rPr>
      <t>A.2</t>
    </r>
    <r>
      <rPr>
        <sz val="10"/>
        <rFont val="Arial Narrow"/>
        <family val="2"/>
      </rPr>
      <t xml:space="preserve">. Acta elaboración plan de trabajo RVMA 05-03-2021 ok) </t>
    </r>
  </si>
  <si>
    <r>
      <t xml:space="preserve">DTAM - PNN Churumbelos: </t>
    </r>
    <r>
      <rPr>
        <sz val="10"/>
        <rFont val="Arial Narrow"/>
        <family val="2"/>
      </rPr>
      <t>33%</t>
    </r>
  </si>
  <si>
    <r>
      <rPr>
        <b/>
        <sz val="10"/>
        <rFont val="Arial Narrow"/>
        <family val="2"/>
      </rPr>
      <t>DTAM - PNN Churumbelos:</t>
    </r>
    <r>
      <rPr>
        <sz val="10"/>
        <rFont val="Arial Narrow"/>
        <family val="2"/>
      </rPr>
      <t xml:space="preserve"> Con memorando 20215180003593  de marzo 29 de 2021 se envía informe de Primer trimestre de EA y CC. (</t>
    </r>
    <r>
      <rPr>
        <b/>
        <sz val="10"/>
        <rFont val="Arial Narrow"/>
        <family val="2"/>
      </rPr>
      <t>A.1.</t>
    </r>
    <r>
      <rPr>
        <sz val="10"/>
        <rFont val="Arial Narrow"/>
        <family val="2"/>
      </rPr>
      <t xml:space="preserve"> 120215180003593_Primer reporte de Actividades de Educación Ambiental y Comunicación Comunitaria.)
Se cuenta con el formato correspondiente para el reporte del primer trimestre de 2021 de  actividades de educación ambiental y comunicación comunitaria. (</t>
    </r>
    <r>
      <rPr>
        <b/>
        <sz val="10"/>
        <rFont val="Arial Narrow"/>
        <family val="2"/>
      </rPr>
      <t xml:space="preserve">A.2. </t>
    </r>
    <r>
      <rPr>
        <sz val="10"/>
        <rFont val="Arial Narrow"/>
        <family val="2"/>
      </rPr>
      <t xml:space="preserve">IV_Matriz reporte acciones Educación ambiental y comunicación comunitaria _Febrero_Marzo 2021) </t>
    </r>
  </si>
  <si>
    <r>
      <rPr>
        <b/>
        <sz val="10"/>
        <rFont val="Arial Narrow"/>
        <family val="2"/>
      </rPr>
      <t>DTAM - PNN Churumbelos:</t>
    </r>
    <r>
      <rPr>
        <sz val="10"/>
        <rFont val="Arial Narrow"/>
        <family val="2"/>
      </rPr>
      <t xml:space="preserve"> Se avanzó en un acercamiento con uno de los ocupantes del PNN SCHAW en ruta vereda San Isidro Municipio de Piamonte-Cauca, quien está interesado en avanzar en firma de acuerdo REP. (</t>
    </r>
    <r>
      <rPr>
        <b/>
        <sz val="10"/>
        <rFont val="Arial Narrow"/>
        <family val="2"/>
      </rPr>
      <t>Anexo 1.</t>
    </r>
    <r>
      <rPr>
        <sz val="10"/>
        <rFont val="Arial Narrow"/>
        <family val="2"/>
      </rPr>
      <t xml:space="preserve"> Reunión Ocupante San Isidro_ 15 enero 2021)
Se realizó Visita de campo al predio del Señor Nixon Calderón en la vereda San Jorge del Municipio de Piamonte, Cauca, en el Marco de los Acuerdos de REP entre Parques Nacionales Naturales (PNN SCHAW) y el restaurador Nixon Calderón con la finalidad de hacer seguimiento al proyecto productivo liderado por CI establecido en el Portafolio de alternativas para el “Buen Vivir” (</t>
    </r>
    <r>
      <rPr>
        <b/>
        <sz val="10"/>
        <rFont val="Arial Narrow"/>
        <family val="2"/>
      </rPr>
      <t>Anexo 2.</t>
    </r>
    <r>
      <rPr>
        <sz val="10"/>
        <rFont val="Arial Narrow"/>
        <family val="2"/>
      </rPr>
      <t xml:space="preserve"> Acta Visita predio Nixón Calderón _20 febrero 2021)
Se realiza Reunión virtual entre DTAM y PNN SCHAW para abordar el tema de UOT y definir acciones para año 2021 (</t>
    </r>
    <r>
      <rPr>
        <b/>
        <sz val="10"/>
        <rFont val="Arial Narrow"/>
        <family val="2"/>
      </rPr>
      <t>Anexo 3.</t>
    </r>
    <r>
      <rPr>
        <sz val="10"/>
        <rFont val="Arial Narrow"/>
        <family val="2"/>
      </rPr>
      <t xml:space="preserve"> Acta reunión UOT DTAM-PNN SCHAW_23 febrero 2021.)</t>
    </r>
  </si>
  <si>
    <r>
      <t xml:space="preserve">DTAM - PNN Churumbelos: </t>
    </r>
    <r>
      <rPr>
        <sz val="10"/>
        <rFont val="Arial Narrow"/>
        <family val="2"/>
      </rPr>
      <t>25%</t>
    </r>
  </si>
  <si>
    <r>
      <rPr>
        <b/>
        <sz val="10"/>
        <rFont val="Arial Narrow"/>
        <family val="2"/>
      </rPr>
      <t>DTAM - PNN Churumbelos:</t>
    </r>
    <r>
      <rPr>
        <sz val="10"/>
        <rFont val="Arial Narrow"/>
        <family val="2"/>
      </rPr>
      <t xml:space="preserve"> En el primer trimestre se elaboró el documento de diagnóstico de situación actual de Uso Ocupación y tenencia en el PNNSCHAW </t>
    </r>
    <r>
      <rPr>
        <b/>
        <sz val="10"/>
        <rFont val="Arial Narrow"/>
        <family val="2"/>
      </rPr>
      <t>(A.1.</t>
    </r>
    <r>
      <rPr>
        <sz val="10"/>
        <rFont val="Arial Narrow"/>
        <family val="2"/>
      </rPr>
      <t xml:space="preserve"> PNSCHAW UOT_2020)</t>
    </r>
  </si>
  <si>
    <r>
      <rPr>
        <b/>
        <sz val="10"/>
        <rFont val="Arial Narrow"/>
        <family val="2"/>
      </rPr>
      <t>DTAM - PNN LA PAYA</t>
    </r>
    <r>
      <rPr>
        <sz val="10"/>
        <rFont val="Arial Narrow"/>
        <family val="2"/>
      </rPr>
      <t>: En el primer periodo del año se logró avanzar en reuniones de coordinación con las tres Asociaciones del APV (ACIPS, APKAC y ACILAPP), las acciones realizadas estuvieron enfocadas a temas de planeación y concertación del Plan de Acción en transición hacia REM.(Anexo. Informe Trimestral).
Evidencia No. 1_ Informe Trimestral PNN La Paya</t>
    </r>
  </si>
  <si>
    <r>
      <t>DTAM - PNN LA PAYA:</t>
    </r>
    <r>
      <rPr>
        <sz val="10"/>
        <rFont val="Arial Narrow"/>
        <family val="2"/>
      </rPr>
      <t xml:space="preserve"> 40%</t>
    </r>
  </si>
  <si>
    <r>
      <rPr>
        <b/>
        <sz val="10"/>
        <rFont val="Arial Narrow"/>
        <family val="2"/>
      </rPr>
      <t>DTAM - PNN LA PAYA</t>
    </r>
    <r>
      <rPr>
        <sz val="10"/>
        <rFont val="Arial Narrow"/>
        <family val="2"/>
      </rPr>
      <t>: Se presenta los avances del Plan de fortalecimiento Organizativo, para el análisis y ordenamiento territorial con comunidades campesinas, en el marco de la línea temática de Uso, Ocupación y Tenencia del PNN la Paya 2021. 
Evidencia No. 1 Listado de asistencia articulacion UOT,EA,IM
Evidencia No. 2 Listado de asistencia. Reunión UOT - EA
Evidencia No. 3 Listado de asistencia. Reunión UOT - IyM
Evidencia No. 4 Plan de Fortalecimiento Organizativo</t>
    </r>
  </si>
  <si>
    <r>
      <t xml:space="preserve">DTAM - PNN LA PAYA: </t>
    </r>
    <r>
      <rPr>
        <sz val="10"/>
        <rFont val="Arial Narrow"/>
        <family val="2"/>
      </rPr>
      <t>17%</t>
    </r>
  </si>
  <si>
    <r>
      <rPr>
        <b/>
        <sz val="10"/>
        <rFont val="Arial Narrow"/>
        <family val="2"/>
      </rPr>
      <t>DTAM - PNN LA PAYA</t>
    </r>
    <r>
      <rPr>
        <sz val="10"/>
        <rFont val="Arial Narrow"/>
        <family val="2"/>
      </rPr>
      <t>: Se presenta el primer informe de avances en la gestión de la línea temática de Uso, Ocupación y Tenencia del PNN La Paya 2021, que da cuanta de las actividades realizadas en el primer trimestre de la presente vigencia.
Evidencia No. 1 Informe de avances en la Gestión
Evidencia No. 2 Listado de asistencia Proyecto Reactivación</t>
    </r>
  </si>
  <si>
    <r>
      <rPr>
        <b/>
        <sz val="10"/>
        <rFont val="Arial Narrow"/>
        <family val="2"/>
      </rPr>
      <t>DTAM - PNN LA PAY</t>
    </r>
    <r>
      <rPr>
        <sz val="10"/>
        <rFont val="Arial Narrow"/>
        <family val="2"/>
      </rPr>
      <t>A: En este periodo se recibe memorando No. 20211500000403 del 8/02/2021, donde la OGR aprueba el PCRP del PNN La Paya.
 Evidencia No. 1_APROBACION PCRP PAYA
 Evidencia No. 2_PCRP REVISADO Y APROBADO LA PAYA.
 Dada la aprobación, el PNN la Paya, se alista para la implementación</t>
    </r>
  </si>
  <si>
    <r>
      <rPr>
        <b/>
        <sz val="10"/>
        <rFont val="Arial Narrow"/>
        <family val="2"/>
      </rPr>
      <t>DTAM - PNN LA PAYA:</t>
    </r>
    <r>
      <rPr>
        <sz val="10"/>
        <rFont val="Arial Narrow"/>
        <family val="2"/>
      </rPr>
      <t xml:space="preserve"> 20%</t>
    </r>
  </si>
  <si>
    <r>
      <rPr>
        <b/>
        <sz val="10"/>
        <rFont val="Arial Narrow"/>
        <family val="2"/>
      </rPr>
      <t xml:space="preserve">DTAM - PNN LA PAYA: </t>
    </r>
    <r>
      <rPr>
        <sz val="10"/>
        <rFont val="Arial Narrow"/>
        <family val="2"/>
      </rPr>
      <t>Durante el periodo se adelantó una primera socializacion del PCRP al equipo del AP PNN La Paya.
 Evidencia No. 1_ Acta primer comité técnico local del PNN La Paya
 Evidencia No. 2._ Listado de socialización del PCRP del PNN La Paya</t>
    </r>
  </si>
  <si>
    <r>
      <rPr>
        <b/>
        <sz val="10"/>
        <rFont val="Arial Narrow"/>
        <family val="2"/>
      </rPr>
      <t xml:space="preserve">DTAM - PNN RÍO PURÉ: </t>
    </r>
    <r>
      <rPr>
        <sz val="10"/>
        <rFont val="Arial Narrow"/>
        <family val="2"/>
      </rPr>
      <t>El documento actualizado del Plan de Contingencia de Riesgo Público fue presentado para aprobación de la OGR para finales del 2020. Durante el primer trimestre no hubo respuesta del nivel central. Importante mencionar que teniendo en cuenta la situación que desde la vigencia anterior requirió que funcionarios salieran de algunos sectores del AP (Pedrera y Puerto Franco), se continúan las medidas concertadas con la DTAM y el nivel central.
Mediente memorando 20205130099883 FECHA: 04-12-2020, el PNN Río Puré agotó el procedimeinto de actualización del documento, el cual envió a la DTAM, para que esta a su vez lo remitiera desde la dirección a la OGR.
ANEXO 1 ORFEO DE REMISION AP - DAMP PCRP 2020
ANEXO 2. MEMO ENVIO RIESGO PUBLICO DTAM - OGR.pdf.</t>
    </r>
  </si>
  <si>
    <r>
      <rPr>
        <b/>
        <sz val="10"/>
        <rFont val="Arial Narrow"/>
        <family val="2"/>
      </rPr>
      <t>DTAM - PNN RÍO PURÉ:</t>
    </r>
    <r>
      <rPr>
        <sz val="10"/>
        <rFont val="Arial Narrow"/>
        <family val="2"/>
      </rPr>
      <t xml:space="preserve"> 10%</t>
    </r>
  </si>
  <si>
    <r>
      <rPr>
        <b/>
        <sz val="10"/>
        <rFont val="Arial Narrow"/>
        <family val="2"/>
      </rPr>
      <t>DTAM - PNN RÍO PURÉ:</t>
    </r>
    <r>
      <rPr>
        <sz val="10"/>
        <rFont val="Arial Narrow"/>
        <family val="2"/>
      </rPr>
      <t xml:space="preserve"> Durante el período objeto del presente informe el equipo del AP participó en dos espacios de coordinación relacionados con P, V y C. El Consejo de Seguridad Departamental, y el Comité de Explotación Ilícita de Yacimiento Minero (CEIYM). Al primer espacio, la Secretaria de Gobierno ha invitado a PNN en dos de sus sesiones para abordar aspectos relacionados con la Alerta Temprana 002 de 2021 de la Defensoría del Pueblo donde entre otras cosas, se plantea la problemática socioambiental de los PNN del Departamento. En la segunda sesión del Consejo Parques Nacionales es invitado para que exponga la problemática minera actual del Departamento de Amazonas y la necesidad de verificar con sobrevuelos la posible presencia de dragas sobre los ríos Puré, Purité, Putumayo y de ser necesario iniciar las acciones operativas para detener esta actividad al interior del AP. Con respecto al CEIYM, la sesión convocada por la Gobernación se llevó a cabo durante la elaboración del presente informe y aún no se cuenta con el acta. Se adjunta invitación. En este espacio la gobernación socializó las acciones que se han adelantado durante la presente vigencia para atender esta problemática y como en estos momentos estamos esperando validación de la FAC que son los únicos autorizados por ahora emplear los aeródromos del Departamento.
</t>
    </r>
    <r>
      <rPr>
        <b/>
        <sz val="10"/>
        <rFont val="Arial Narrow"/>
        <family val="2"/>
      </rPr>
      <t>ANEXO 2</t>
    </r>
    <r>
      <rPr>
        <sz val="10"/>
        <rFont val="Arial Narrow"/>
        <family val="2"/>
      </rPr>
      <t xml:space="preserve">. Acta sesión 2 Consejo de Seguridad Nº2
</t>
    </r>
    <r>
      <rPr>
        <b/>
        <sz val="10"/>
        <rFont val="Arial Narrow"/>
        <family val="2"/>
      </rPr>
      <t xml:space="preserve">ANEXO 2.1 </t>
    </r>
    <r>
      <rPr>
        <sz val="10"/>
        <rFont val="Arial Narrow"/>
        <family val="2"/>
      </rPr>
      <t xml:space="preserve">ASISTENCIA CONSEJO DE SEGURIDAD 1.pdf
</t>
    </r>
    <r>
      <rPr>
        <b/>
        <sz val="10"/>
        <rFont val="Arial Narrow"/>
        <family val="2"/>
      </rPr>
      <t>ANEXO 3.</t>
    </r>
    <r>
      <rPr>
        <sz val="10"/>
        <rFont val="Arial Narrow"/>
        <family val="2"/>
      </rPr>
      <t xml:space="preserve"> Acta sesión 2 Consejo de Seguridad 3
</t>
    </r>
    <r>
      <rPr>
        <b/>
        <sz val="10"/>
        <rFont val="Arial Narrow"/>
        <family val="2"/>
      </rPr>
      <t xml:space="preserve">ANEXO 3.1 </t>
    </r>
    <r>
      <rPr>
        <sz val="10"/>
        <rFont val="Arial Narrow"/>
        <family val="2"/>
      </rPr>
      <t xml:space="preserve">ASISTENCIA CONSEJO DE SEGURIDAD 2.pdf
</t>
    </r>
    <r>
      <rPr>
        <b/>
        <sz val="10"/>
        <rFont val="Arial Narrow"/>
        <family val="2"/>
      </rPr>
      <t>ANEXO 4</t>
    </r>
    <r>
      <rPr>
        <sz val="10"/>
        <rFont val="Arial Narrow"/>
        <family val="2"/>
      </rPr>
      <t>. Invitación Primera Sesión CEIYM 2021_31 marzo</t>
    </r>
  </si>
  <si>
    <r>
      <rPr>
        <b/>
        <sz val="10"/>
        <rFont val="Arial Narrow"/>
        <family val="2"/>
      </rPr>
      <t>DTAM - PNN RÍO PURÉ</t>
    </r>
    <r>
      <rPr>
        <sz val="10"/>
        <rFont val="Arial Narrow"/>
        <family val="2"/>
      </rPr>
      <t>: Durante el primer cuatrimestre 2021, el equipo del AP elaboró el primer informe de P, V y C que contiene la información detallada de las acciones adelantadas por el AP incluyendo la planeación de recorridos. De manera general la necesidad de abandonar la infraestructura del Sector de Puerto Franco ha tenido una implicación determinante en los recorridos fluviales del Área Protegida y el cierre de los aeródromos por la emergencia sanitaria tampoco han facilitado la realización de sobrevuelos para la generación de información. Para este trimestre se reportan 22,84 has cubiertas con recorridos e imágenes satelitales (dato generado por DTAM) de las 35,15 en presión reportadas por nivel central, lo que corresponde al 65% del área de Río Puré identificada por el NC como presión y el 100% de la meta programada 2021.
ANEXO 5. INFORME PVC I TRIM. PNNRPU</t>
    </r>
  </si>
  <si>
    <r>
      <rPr>
        <b/>
        <sz val="10"/>
        <rFont val="Arial Narrow"/>
        <family val="2"/>
      </rPr>
      <t xml:space="preserve">DTAM - PNN RÍO PURÉ: </t>
    </r>
    <r>
      <rPr>
        <sz val="10"/>
        <rFont val="Arial Narrow"/>
        <family val="2"/>
      </rPr>
      <t>10%</t>
    </r>
  </si>
  <si>
    <r>
      <rPr>
        <b/>
        <sz val="10"/>
        <rFont val="Arial Narrow"/>
        <family val="2"/>
      </rPr>
      <t>DTAM - PNN RÍO PURÉ:</t>
    </r>
    <r>
      <rPr>
        <sz val="10"/>
        <rFont val="Arial Narrow"/>
        <family val="2"/>
      </rPr>
      <t xml:space="preserve"> Durante el primer trimestre y en medio de los difícil que han resultado para el departamento el cierre del aeropuerto en Leticia y los aeródromos en las zonas no municipalizadas producto de la emergencia sanitaria por COVID 19, producto del trabajo con ACT Colombia, se elaboraron los planes de trabajo para con las comunidades del sector norte y sur. Importante destacar los acercamientos durante el cuatrimestre con la Asociación AIZA, límite occidental del PNNRPU para iniciar con ellos un relacionamiento enfocado al ordenamiento ambiental territorial de la jurisdicción de AIZA como estrategia para la conservación de los objetivos del PNNRPU.
ANEXO 6. POAs Curare y Manacaro 
ANEXO 7. POA Sector Tarapacá
ANEXO 8. REPORTE I TRIM. PAA 2021</t>
    </r>
  </si>
  <si>
    <r>
      <t xml:space="preserve">DTAM - PNN RÍO PURÉ: </t>
    </r>
    <r>
      <rPr>
        <sz val="10"/>
        <rFont val="Arial Narrow"/>
        <family val="2"/>
      </rPr>
      <t>30%</t>
    </r>
  </si>
  <si>
    <r>
      <rPr>
        <b/>
        <sz val="10"/>
        <rFont val="Arial Narrow"/>
        <family val="2"/>
      </rPr>
      <t>DTAM - PNN RÍO PURÉ:</t>
    </r>
    <r>
      <rPr>
        <sz val="10"/>
        <rFont val="Arial Narrow"/>
        <family val="2"/>
      </rPr>
      <t xml:space="preserve"> El avance más significativo para este período está relacionado con el memorando del 16 de febrero de los corrientes y en el que la OGR argumenta los ajustes que para su aprobación, el AP debe hacer al documento (PECDNIF) que se presentó a esta dependencia el 02 de noviembre 2020. El equipo de Río Puré espera para el segundo semestre 2021 estar presentando la versión del documento con los ajustes pertinentes a la OGR para su aprobación.
ANEXO 9. Memorando ajustes PECDNIF enviado por OGR</t>
    </r>
  </si>
  <si>
    <r>
      <t xml:space="preserve">DTAM - PNN RÍO PURÉ: </t>
    </r>
    <r>
      <rPr>
        <sz val="10"/>
        <rFont val="Arial Narrow"/>
        <family val="2"/>
      </rPr>
      <t>20%</t>
    </r>
  </si>
  <si>
    <r>
      <rPr>
        <b/>
        <sz val="10"/>
        <rFont val="Arial Narrow"/>
        <family val="2"/>
      </rPr>
      <t>DTAM - PNN RÍO PURÉ:</t>
    </r>
    <r>
      <rPr>
        <sz val="10"/>
        <rFont val="Arial Narrow"/>
        <family val="2"/>
      </rPr>
      <t xml:space="preserve"> La versión del documento que se socializará ante el Comité Departamental será la versión actualizada del PECDNIF. Es por esto que durante este periodo no hay avances significativos los cuales se esperan para el segundo semestre. (no se adjuntan evidencias).</t>
    </r>
  </si>
  <si>
    <r>
      <t xml:space="preserve">DTAM - PNN RÍO PURÉ: </t>
    </r>
    <r>
      <rPr>
        <sz val="10"/>
        <rFont val="Arial Narrow"/>
        <family val="2"/>
      </rPr>
      <t>0%</t>
    </r>
  </si>
  <si>
    <r>
      <t xml:space="preserve">DTAM - PNN YAIGOJÉ: </t>
    </r>
    <r>
      <rPr>
        <sz val="10"/>
        <rFont val="Arial Narrow"/>
        <family val="2"/>
      </rPr>
      <t xml:space="preserve">se avanzó en la propuesta plan de acción, estudios previos convenio interadministrativo, se realizó avance seguimiento acuerdos de consulta previa creación del AP, se cuenta con propuesta de resultados gestión conjunta implementación, seguimiento a la jecucion convenio interadministrativo 02 con ACIYA con la Contraloria de la republica no se encontraron hallazgos, 
 ANEXO 1.propuesta plan de acción
ANEXO 2.EP convenio,(este soporte se sube como evidencia de lo que se está realizando por parte del AP como propuesta).
ANEXO 3 .resultados gestión conjunta
ANEXO 4. informe síntesis avances cumplimiento acuerdos consulta previa.
ANEXO 5. listado y presntacion seguimiento convenio interadminsitrativo. </t>
    </r>
    <r>
      <rPr>
        <b/>
        <sz val="10"/>
        <rFont val="Arial Narrow"/>
        <family val="2"/>
      </rPr>
      <t xml:space="preserve">   </t>
    </r>
  </si>
  <si>
    <r>
      <t>DTAM - PNN YAIGOJÉ:</t>
    </r>
    <r>
      <rPr>
        <sz val="10"/>
        <rFont val="Arial Narrow"/>
        <family val="2"/>
      </rPr>
      <t xml:space="preserve">  20%</t>
    </r>
  </si>
  <si>
    <r>
      <rPr>
        <b/>
        <sz val="10"/>
        <rFont val="Arial Narrow"/>
        <family val="2"/>
      </rPr>
      <t>DTAM - PNN YAIGOJÉ:</t>
    </r>
    <r>
      <rPr>
        <sz val="10"/>
        <rFont val="Arial Narrow"/>
        <family val="2"/>
      </rPr>
      <t xml:space="preserve">  se avanzó en la participación con el apoyo realización asamblea de Autoridades Tradicionales y capitanes Territorio Yaigoje, reunión de coordinación con secretarios de Territorio donde se priorizo acciones de coordinación y gestión conjunta, se envió comunicados a las autoridades indígenas dando a conocer los cambios institucionales, solicitud de espacio comité técnico extensivo con participación de la Directora DTAM, Autoridades tradicionales para el mes de Abril, se han presentado dificultades: coyunturas administrativas cambio de personal, los procesos están más lentos al interior de la institución esto hace que afecte la gestión del AP, no se cuenta con combustible ni recursos para realizar las instancias de coordinación acordadas sin embargo se está buscando con aliados posibles apoyos, se realiza informe trimestral implementación REM
</t>
    </r>
    <r>
      <rPr>
        <b/>
        <sz val="10"/>
        <rFont val="Arial Narrow"/>
        <family val="2"/>
      </rPr>
      <t>ANEXO 6</t>
    </r>
    <r>
      <rPr>
        <sz val="10"/>
        <rFont val="Arial Narrow"/>
        <family val="2"/>
      </rPr>
      <t xml:space="preserve">.Acta Asamblea Consejo YAP-FEB2021
</t>
    </r>
    <r>
      <rPr>
        <b/>
        <sz val="10"/>
        <rFont val="Arial Narrow"/>
        <family val="2"/>
      </rPr>
      <t xml:space="preserve">ANEXO 7 </t>
    </r>
    <r>
      <rPr>
        <sz val="10"/>
        <rFont val="Arial Narrow"/>
        <family val="2"/>
      </rPr>
      <t xml:space="preserve">.Acta_Coordinación secretarios T ACIYA- PnnYAP 18-03-2021
</t>
    </r>
    <r>
      <rPr>
        <b/>
        <sz val="10"/>
        <rFont val="Arial Narrow"/>
        <family val="2"/>
      </rPr>
      <t xml:space="preserve">ANEXO 8 </t>
    </r>
    <r>
      <rPr>
        <sz val="10"/>
        <rFont val="Arial Narrow"/>
        <family val="2"/>
      </rPr>
      <t xml:space="preserve">Comunicado Autoridades Indigenas PNNYAP
</t>
    </r>
    <r>
      <rPr>
        <b/>
        <sz val="10"/>
        <rFont val="Arial Narrow"/>
        <family val="2"/>
      </rPr>
      <t xml:space="preserve">ANEXO 9 </t>
    </r>
    <r>
      <rPr>
        <sz val="10"/>
        <rFont val="Arial Narrow"/>
        <family val="2"/>
      </rPr>
      <t xml:space="preserve">.propuesta apoyo gaia
</t>
    </r>
    <r>
      <rPr>
        <b/>
        <sz val="10"/>
        <rFont val="Arial Narrow"/>
        <family val="2"/>
      </rPr>
      <t>ANEXO 10</t>
    </r>
    <r>
      <rPr>
        <sz val="10"/>
        <rFont val="Arial Narrow"/>
        <family val="2"/>
      </rPr>
      <t xml:space="preserve"> informe I Trimestre implm REM-PNN YAP 11-04-2020</t>
    </r>
  </si>
  <si>
    <r>
      <t xml:space="preserve">DTAM - PNN YAIGOJÉ: </t>
    </r>
    <r>
      <rPr>
        <sz val="10"/>
        <rFont val="Arial Narrow"/>
        <family val="2"/>
      </rPr>
      <t xml:space="preserve"> 10%</t>
    </r>
  </si>
  <si>
    <r>
      <rPr>
        <b/>
        <sz val="10"/>
        <rFont val="Arial Narrow"/>
        <family val="2"/>
      </rPr>
      <t xml:space="preserve">DTAM - PNN YAIGOJÉ: </t>
    </r>
    <r>
      <rPr>
        <sz val="10"/>
        <rFont val="Arial Narrow"/>
        <family val="2"/>
      </rPr>
      <t>El documento actualizado del Plan de Contingencia de Riesgo Público fue presentado para revisión y/o aprobación de la OGR para finales del 2020. En el primer cuatrimestre mediante memorando N° 20215150002983 del 17 de marzo se solicitó información sobre el estado del trámite del documento PCRP a la OGR. Mediante correo electrónico se conoció la respuesta del nivel central frente al documento. Cabe mencionar que teniendo en cuenta la situación que desde la vigencia anterior requirió que profesionales del AP y se continúan las medidas concertadas con la DTAM y el nivel central.
 ANEXO 1. Memorando envío para aprobación OGR actualización protocolo.
ANEXO 2. Correo respuesta revisión y/o aprobación del PCRP- OGR Nivel Central</t>
    </r>
  </si>
  <si>
    <r>
      <rPr>
        <b/>
        <sz val="10"/>
        <rFont val="Arial Narrow"/>
        <family val="2"/>
      </rPr>
      <t xml:space="preserve">DTAM - PNN YAIGOJÉ: </t>
    </r>
    <r>
      <rPr>
        <sz val="10"/>
        <rFont val="Arial Narrow"/>
        <family val="2"/>
      </rPr>
      <t>15%</t>
    </r>
  </si>
  <si>
    <r>
      <rPr>
        <b/>
        <sz val="10"/>
        <rFont val="Arial Narrow"/>
        <family val="2"/>
      </rPr>
      <t>DTAM - PNN YAIGOJÉ:</t>
    </r>
    <r>
      <rPr>
        <sz val="10"/>
        <rFont val="Arial Narrow"/>
        <family val="2"/>
      </rPr>
      <t xml:space="preserve"> En el primer trimestre del año, se realizaron dos reuniones de contextualización y concertación de objetivos con el nuevo Profesional Universitario Ivan Trimiño, en los cuales se socializó las situaciones referidas dentro del PCRP, así como también un contexto del riesgo público en la zona. Se espera que durante el primer comité local del AP se pueda realizar el análisis del documento, teniendo en cuenta la revisión de este por parte de la OGR.
 ANEXO 3 Acta reunión coordinación equipo
 ANEXO 4 Acta reunión compromiso concertado PCRP PNNYAP
Anexo 5. listado asiste espacio de Induccion jefatura.profesional 09 PNN YAP 02-02-2021.pdf</t>
    </r>
  </si>
  <si>
    <r>
      <rPr>
        <b/>
        <sz val="10"/>
        <rFont val="Arial Narrow"/>
        <family val="2"/>
      </rPr>
      <t xml:space="preserve">DTAM - PNN YAIGOJÉ: </t>
    </r>
    <r>
      <rPr>
        <sz val="10"/>
        <rFont val="Arial Narrow"/>
        <family val="2"/>
      </rPr>
      <t>12%</t>
    </r>
  </si>
  <si>
    <r>
      <rPr>
        <b/>
        <sz val="10"/>
        <rFont val="Arial Narrow"/>
        <family val="2"/>
      </rPr>
      <t>DTAM - RNN NUKAK: D</t>
    </r>
    <r>
      <rPr>
        <sz val="10"/>
        <rFont val="Arial Narrow"/>
        <family val="2"/>
      </rPr>
      <t xml:space="preserve">urante el primer trimestre de la vigencia se realizó planeación de articulación con otras AP como Tuparro y con los niveles territorial y nacional, se realizó una primera presentación y un diálogo inicial con los representantes legales tanto del pueblo Nükak como del resguardo indígena CMRIRP.
</t>
    </r>
    <r>
      <rPr>
        <b/>
        <sz val="10"/>
        <rFont val="Arial Narrow"/>
        <family val="2"/>
      </rPr>
      <t xml:space="preserve">Anexo 1. </t>
    </r>
    <r>
      <rPr>
        <sz val="10"/>
        <rFont val="Arial Narrow"/>
        <family val="2"/>
      </rPr>
      <t xml:space="preserve"> 22-02-2021 Listado asistencia.EspacioColectivo de estudio RNN Nukak- DTAM- UBosque
</t>
    </r>
    <r>
      <rPr>
        <b/>
        <sz val="10"/>
        <rFont val="Arial Narrow"/>
        <family val="2"/>
      </rPr>
      <t>Anexo 2.</t>
    </r>
    <r>
      <rPr>
        <sz val="10"/>
        <rFont val="Arial Narrow"/>
        <family val="2"/>
      </rPr>
      <t xml:space="preserve">  26-02-2021 Lista asistencia_Espacio dialogo EEM-NC
</t>
    </r>
    <r>
      <rPr>
        <b/>
        <sz val="10"/>
        <rFont val="Arial Narrow"/>
        <family val="2"/>
      </rPr>
      <t xml:space="preserve">Anexo 3. </t>
    </r>
    <r>
      <rPr>
        <sz val="10"/>
        <rFont val="Arial Narrow"/>
        <family val="2"/>
      </rPr>
      <t xml:space="preserve"> 10-03-2021 Reunión RNN Nukak-PNN Tuparro
</t>
    </r>
    <r>
      <rPr>
        <b/>
        <sz val="10"/>
        <rFont val="Arial Narrow"/>
        <family val="2"/>
      </rPr>
      <t xml:space="preserve">Anexo 4. </t>
    </r>
    <r>
      <rPr>
        <sz val="10"/>
        <rFont val="Arial Narrow"/>
        <family val="2"/>
      </rPr>
      <t xml:space="preserve"> 10-03- 2021 Construcción  calendario Ecologico ReuABonita
</t>
    </r>
    <r>
      <rPr>
        <b/>
        <sz val="10"/>
        <rFont val="Arial Narrow"/>
        <family val="2"/>
      </rPr>
      <t>Anexo 5.</t>
    </r>
    <r>
      <rPr>
        <sz val="10"/>
        <rFont val="Arial Narrow"/>
        <family val="2"/>
      </rPr>
      <t xml:space="preserve">  25-03-2021Acta reunion Comite Municipal Seguridad Alimentaria
</t>
    </r>
    <r>
      <rPr>
        <b/>
        <sz val="10"/>
        <rFont val="Arial Narrow"/>
        <family val="2"/>
      </rPr>
      <t>Anexo 6.</t>
    </r>
    <r>
      <rPr>
        <sz val="10"/>
        <rFont val="Arial Narrow"/>
        <family val="2"/>
      </rPr>
      <t xml:space="preserve">  26-03-2021  Reunión con autoridades tradicionales RCMRIRP
</t>
    </r>
    <r>
      <rPr>
        <b/>
        <sz val="10"/>
        <rFont val="Arial Narrow"/>
        <family val="2"/>
      </rPr>
      <t>Anexo 7.</t>
    </r>
    <r>
      <rPr>
        <sz val="10"/>
        <rFont val="Arial Narrow"/>
        <family val="2"/>
      </rPr>
      <t xml:space="preserve"> 05-04-2021 Diálogo representación legal Mauro Muno</t>
    </r>
  </si>
  <si>
    <r>
      <t>DTAM - RNN NUKAK:</t>
    </r>
    <r>
      <rPr>
        <sz val="10"/>
        <rFont val="Arial Narrow"/>
        <family val="2"/>
      </rPr>
      <t xml:space="preserve"> 30%</t>
    </r>
  </si>
  <si>
    <r>
      <rPr>
        <b/>
        <sz val="10"/>
        <rFont val="Arial Narrow"/>
        <family val="2"/>
      </rPr>
      <t>DTAM - RNN NUKAK</t>
    </r>
    <r>
      <rPr>
        <sz val="10"/>
        <rFont val="Arial Narrow"/>
        <family val="2"/>
      </rPr>
      <t>: El documento actualizado del Plan de Emergencia y Contigencia por Desastres Naturales fue presentado para revisión y/o aprobación de la OGR el 7 de noviembre del 2020 mediante orfeo No. Orfeo 202050500008030. En el primer cuatrimestre del 2021, mediante memorandos N° 20215240001483 del 16 de febrero y N° 20215240002953 del 17 de marzo, se envió la trazabilidad del este documento y se solicitó información sobre el estado del trámite del documento PECDN por parte de la DTAM mediante memorando N0. 20215050000083 del 10 de marzo de 2021 a la OGR, los cuales respondieron mediante memorando N0. 20211500000743 del 31 de marzo de 2021, el proceso actual de este documento.
 Anexo 1. Memorando 20215240001483 - 16-02- 2021
 Anexo 2. Memrorando 20215240002953 - 17-03-2021
 Anexo 3. Memorando 20215050000083 - 10-03-2021
 Anexo 4. Memorando 20211500000743 - 31-03-2021</t>
    </r>
  </si>
  <si>
    <r>
      <rPr>
        <b/>
        <sz val="10"/>
        <rFont val="Arial Narrow"/>
        <family val="2"/>
      </rPr>
      <t>DTAM - RNN NUKAK:</t>
    </r>
    <r>
      <rPr>
        <sz val="10"/>
        <rFont val="Arial Narrow"/>
        <family val="2"/>
      </rPr>
      <t xml:space="preserve"> 33%</t>
    </r>
  </si>
  <si>
    <r>
      <rPr>
        <b/>
        <sz val="10"/>
        <rFont val="Arial Narrow"/>
        <family val="2"/>
      </rPr>
      <t>DTAM - RNN NUKAK:</t>
    </r>
    <r>
      <rPr>
        <sz val="10"/>
        <rFont val="Arial Narrow"/>
        <family val="2"/>
      </rPr>
      <t xml:space="preserve"> Acorde al punto anterior, Se espera la aprobación PECDN del AP por parte de la OGR, para realizar las respectivas socializaciones. No se adjuntan evidencias.</t>
    </r>
  </si>
  <si>
    <r>
      <t>DTAM - RNN NUKAK:</t>
    </r>
    <r>
      <rPr>
        <sz val="10"/>
        <rFont val="Arial Narrow"/>
        <family val="2"/>
      </rPr>
      <t xml:space="preserve"> 0%</t>
    </r>
  </si>
  <si>
    <r>
      <t xml:space="preserve">DTAM - SPM ORITO: </t>
    </r>
    <r>
      <rPr>
        <sz val="10"/>
        <rFont val="Arial Narrow"/>
        <family val="2"/>
      </rPr>
      <t>Se ha avanzado en la revisión y planificación de los procesos desarrollados y planteados en la matriz del taller 0, herramienta de priorización de acciones. Para tal, se han realizado reuniones con el comité coordinador de la línea de EA y CC, reuniones con DTAM y las otras líneas estratégicas con el fin de coordinar plan de acción. Por otro lado se han desarrollado encuentros con Corpoamazonia con el fin de definir acciones conjuntas, estrategias de comunicación, entre otros.
Además, en el marco de la apropiación del Plan de Manejo del AP que se desarrolla con el equipo del AP se han desarrollado talleres enfocados en la importancia de la consulta previa y el desarrollo de metodologías participativas para el equipo y las comunidades indígenas. Se han organizado encuentros con la Red de Eco Clubes de Orito con quienes se han planeado acciones del calendario ambiental. Y finalmente se resalta que se realizó una importante reunión de articulación de Plan de Acciones con la Institución Educativa Santa Rosa del Guamuez.</t>
    </r>
    <r>
      <rPr>
        <b/>
        <sz val="10"/>
        <rFont val="Arial Narrow"/>
        <family val="2"/>
      </rPr>
      <t xml:space="preserve">
Anexo 1_</t>
    </r>
    <r>
      <rPr>
        <sz val="10"/>
        <rFont val="Arial Narrow"/>
        <family val="2"/>
      </rPr>
      <t>Informe Trimestral Línea Educación ambiental y comunicación comunitaria del Santuario de Flora Plantas Medicinales Orito Ingi Ande</t>
    </r>
  </si>
  <si>
    <r>
      <t xml:space="preserve">DTAM - SPM ORITO: </t>
    </r>
    <r>
      <rPr>
        <sz val="10"/>
        <rFont val="Arial Narrow"/>
        <family val="2"/>
      </rPr>
      <t>25%</t>
    </r>
  </si>
  <si>
    <r>
      <rPr>
        <b/>
        <sz val="10"/>
        <rFont val="Arial Narrow"/>
        <family val="2"/>
      </rPr>
      <t xml:space="preserve">RNN PUINAWAI: </t>
    </r>
    <r>
      <rPr>
        <sz val="10"/>
        <rFont val="Arial Narrow"/>
        <family val="2"/>
      </rPr>
      <t>Si bien la gestión del área se sigue adelantando en el marco de la implementación de la agenda temática, acordada en 2017 con los resguardos traslapados.  Al igual que en años anteriores, las actividades específicas para 2021 se fueron definiendo en la medida en que se desarrollaron las del año anterior y, a principios de diciembre de 2020, cuando las restricciones por COVID-19 se flexibilizaron, fue posible reunirse en Inírida con los representantes indígenas de los 4 resguardos, hacer un recuento de las acciones adelantadas durante el año, revisar el estado (financiero y técnico) del convenio 05 de 2020 e identificar las actividades que se acordaron para 2021.  Las medidas de bioseguridad por cuenta de COVID-19 continúan, pero no se constituyen en impedimento para poder adelantar la fase de planeación de la gestión de la RNN Puinawai para lo que resta de 2021, sí lo es, las medidas adoptadas por el nuevo director general de PNNC y su grupo asesor, en el sentido de restringir las comisiones (autorizadas directamente por la dirección general) en virtud de la resolución 0490 del 31 de diciembre de 2014 (en proceso de revisión por los tres niveles de gestión) y que los convenios, que anteriormente estaban en cabeza de las direcciones territoriales, ahora deben surtir dos pasos adicionales; revisión por parte de la Subdirección de Gestión y Manejo  y autorización final por parte del director general de la entidad.  En tal sentido se avanza en la elaboración de los insumos para un posible convenio. 
Anexo 1. Acta definitiva revisión Res. 0490 Puinawai 03-III-2021
Anexo 2. Oficio EP Convenio 2021 Para Revision 120215250000053_00001</t>
    </r>
  </si>
  <si>
    <r>
      <t xml:space="preserve">RNN PUINAWAI: </t>
    </r>
    <r>
      <rPr>
        <sz val="10"/>
        <rFont val="Arial Narrow"/>
        <family val="2"/>
      </rPr>
      <t>10%</t>
    </r>
  </si>
  <si>
    <r>
      <rPr>
        <b/>
        <sz val="10"/>
        <rFont val="Arial Narrow"/>
        <family val="2"/>
      </rPr>
      <t xml:space="preserve">RNN PUINAWAI: </t>
    </r>
    <r>
      <rPr>
        <sz val="10"/>
        <rFont val="Arial Narrow"/>
        <family val="2"/>
      </rPr>
      <t>Acorde a la redacción del control anterior, no se tiene avances siginficativos; sin embargo la reserva había contemplado la realización del ajuste al control, pero dado la restricción de la emergencia sanitaria, la restricción de comisiones, colleva a que se realice el proceso de ajuste a las acciones de control, evidencias e indicadores, con el fin de que se genere información para el próximo cuatrimestre, y se evite ma materialización del riesgo.
No se adjuntan evidencias.</t>
    </r>
  </si>
  <si>
    <r>
      <t xml:space="preserve">RNN PUINAWAI: </t>
    </r>
    <r>
      <rPr>
        <sz val="10"/>
        <rFont val="Arial Narrow"/>
        <family val="2"/>
      </rPr>
      <t>0%</t>
    </r>
  </si>
  <si>
    <r>
      <rPr>
        <b/>
        <sz val="10"/>
        <rFont val="Arial Narrow"/>
        <family val="2"/>
      </rPr>
      <t>DTAM - SPM ORITO</t>
    </r>
    <r>
      <rPr>
        <sz val="10"/>
        <rFont val="Arial Narrow"/>
        <family val="2"/>
      </rPr>
      <t xml:space="preserve">: Se realizó reuniones con el Nivel Centra , Territorial y Área protegida para  la planificación y reactivación de actividades para el año 2021.
Se realizaron reuniones con el Resguardo Alto Orito con el fin de avanzar en la formulación del reglamento Interno- Eje Gobierno Propio.
</t>
    </r>
    <r>
      <rPr>
        <b/>
        <sz val="10"/>
        <rFont val="Arial Narrow"/>
        <family val="2"/>
      </rPr>
      <t>Anexo 1</t>
    </r>
    <r>
      <rPr>
        <sz val="10"/>
        <rFont val="Arial Narrow"/>
        <family val="2"/>
      </rPr>
      <t xml:space="preserve">. 13-3-2021 Realizar la formulacion de reglamento interno
</t>
    </r>
    <r>
      <rPr>
        <b/>
        <sz val="10"/>
        <rFont val="Arial Narrow"/>
        <family val="2"/>
      </rPr>
      <t>Anexo 2.</t>
    </r>
    <r>
      <rPr>
        <sz val="10"/>
        <rFont val="Arial Narrow"/>
        <family val="2"/>
      </rPr>
      <t xml:space="preserve"> 24-2-2021  Espacios de dialogo codigos culturales
</t>
    </r>
    <r>
      <rPr>
        <b/>
        <sz val="10"/>
        <rFont val="Arial Narrow"/>
        <family val="2"/>
      </rPr>
      <t>Anexo 3</t>
    </r>
    <r>
      <rPr>
        <sz val="10"/>
        <rFont val="Arial Narrow"/>
        <family val="2"/>
      </rPr>
      <t xml:space="preserve">. 24-2-2021 Cordinar la reunion reglamento interno
</t>
    </r>
    <r>
      <rPr>
        <b/>
        <sz val="10"/>
        <rFont val="Arial Narrow"/>
        <family val="2"/>
      </rPr>
      <t>Anexo 4.</t>
    </r>
    <r>
      <rPr>
        <sz val="10"/>
        <rFont val="Arial Narrow"/>
        <family val="2"/>
      </rPr>
      <t xml:space="preserve"> 24-2-2021 Revision del acuerdo de autoridades
</t>
    </r>
    <r>
      <rPr>
        <b/>
        <sz val="10"/>
        <rFont val="Arial Narrow"/>
        <family val="2"/>
      </rPr>
      <t>Anexo 5</t>
    </r>
    <r>
      <rPr>
        <sz val="10"/>
        <rFont val="Arial Narrow"/>
        <family val="2"/>
      </rPr>
      <t>. Informe Trimestral  EEM_SFPM Orito IA-Enero-Marzo 2021 rev Wal</t>
    </r>
  </si>
  <si>
    <r>
      <t>DTAM - SPM ORITO:</t>
    </r>
    <r>
      <rPr>
        <sz val="10"/>
        <rFont val="Arial Narrow"/>
        <family val="2"/>
      </rPr>
      <t xml:space="preserve"> 33%</t>
    </r>
  </si>
  <si>
    <r>
      <rPr>
        <b/>
        <sz val="10"/>
        <rFont val="Arial Narrow"/>
        <family val="2"/>
      </rPr>
      <t>GSIR:</t>
    </r>
    <r>
      <rPr>
        <sz val="10"/>
        <rFont val="Arial Narrow"/>
        <family val="2"/>
      </rPr>
      <t xml:space="preserve">  En reunión con los Profesionales de TI de las Direcciones Territoriales se realizaron  actualizaciones al instructivo de copias de seguridad y posteriormente se remitio a la OAP el dia 15/04/2021 para su revisión y observaciones teniendo en cuenta que es la base para la ejecución del esquema de respaldo, anexos print de pantalla de la actividad.   Actualmente la entidad tiene Copia de los servidores criticos la entidad 30% + Copia de los archivos críticos de la entidad 0% + Copia de las respaldo de las bases de datos local 30% + Copia de las bases de datos en nube 100% + Copia de respaldo de activos en nube 100% + Copia codigo fuente 100% + Copia respaldo infraestructura 80%  . 
Anexo 1. GAINF_IN_11_ Copias de Seguridad_V_4 (1), Anexo 2. backup_activos_nube, Anexo 3. backup_db_nube, Anexo 4. backups_local_activos_bd, Anexo 5. Actualización instructivo copias de seguridad 15042021.</t>
    </r>
  </si>
  <si>
    <r>
      <rPr>
        <b/>
        <sz val="10"/>
        <rFont val="Arial Narrow"/>
        <family val="2"/>
      </rPr>
      <t>DTAM - SPM ORITO:</t>
    </r>
    <r>
      <rPr>
        <sz val="10"/>
        <rFont val="Arial Narrow"/>
        <family val="2"/>
      </rPr>
      <t xml:space="preserve"> Durante este primer trimestre, del PCRP se han implementado las siguientes actividades preventivas: 1)Análisis de contexto de las situaciones de seguridad, situaciones de orden público y presencia de actores armados ilegales en zona de influencia del SF PMOIA, 2)Mantener comunicación permanente con los organismos de estado encargados de brindar seguridad en la zona de influencia del SF PMOIA, 3)Acercamiento a las instituciones encargadas de hacer seguimiento a situaciones de presencia de minas antipersona y desminado humanitario, 4)Realizar actividades de educación ambiental y comunicación comunitaria que posicionen al SF PMOIA y promuevan la protección ambiental y comportamientos legales en el uso de los recursos naturales y 5)Participación en los espacios de coordinación con autoridades ambientales.
 Anexo 1_1mer Inf_ Trim_Implementación_PCRP-Sfpmoia_2021</t>
    </r>
  </si>
  <si>
    <r>
      <rPr>
        <b/>
        <sz val="10"/>
        <rFont val="Arial Narrow"/>
        <family val="2"/>
      </rPr>
      <t xml:space="preserve">DTAM - SPM ORITO: </t>
    </r>
    <r>
      <rPr>
        <sz val="10"/>
        <rFont val="Arial Narrow"/>
        <family val="2"/>
      </rPr>
      <t>20%</t>
    </r>
  </si>
  <si>
    <r>
      <rPr>
        <b/>
        <sz val="10"/>
        <rFont val="Arial Narrow"/>
        <family val="2"/>
      </rPr>
      <t xml:space="preserve">DTAM - SPM ORITO: </t>
    </r>
    <r>
      <rPr>
        <sz val="10"/>
        <rFont val="Arial Narrow"/>
        <family val="2"/>
      </rPr>
      <t>Se realizó la socialización del Plan de Contingencia de Riesgo Público al equipo del AP el 84 abril 2021.
 Anexo 2_04-08-2021 Socialización PCRP al equipo del AP-Final</t>
    </r>
  </si>
  <si>
    <r>
      <rPr>
        <b/>
        <sz val="10"/>
        <rFont val="Arial Narrow"/>
        <family val="2"/>
      </rPr>
      <t>DTAM - SPM ORITO:</t>
    </r>
    <r>
      <rPr>
        <sz val="10"/>
        <rFont val="Arial Narrow"/>
        <family val="2"/>
      </rPr>
      <t xml:space="preserve"> 15%</t>
    </r>
  </si>
  <si>
    <r>
      <rPr>
        <b/>
        <sz val="10"/>
        <rFont val="Arial Narrow"/>
        <family val="2"/>
      </rPr>
      <t xml:space="preserve">DTAM - SPM ORITO: </t>
    </r>
    <r>
      <rPr>
        <sz val="10"/>
        <rFont val="Arial Narrow"/>
        <family val="2"/>
      </rPr>
      <t>Se realizó el envío del PCRP al equipo Técnico y profesional del AP, a fin de que se diera revisión y aportes como insumo para el proceso de actualización de esta herramienta.
 Anexo 3_CORREO DE ENVÍO PCRP AL EQUIPO TÉCNICO Y PROFESIONAL DEL SANTUARIO DE FLORA INGI ANDE</t>
    </r>
  </si>
  <si>
    <r>
      <rPr>
        <b/>
        <sz val="10"/>
        <rFont val="Arial Narrow"/>
        <family val="2"/>
      </rPr>
      <t>DTAM - SPM ORITO:</t>
    </r>
    <r>
      <rPr>
        <sz val="10"/>
        <rFont val="Arial Narrow"/>
        <family val="2"/>
      </rPr>
      <t xml:space="preserve"> 5%</t>
    </r>
  </si>
  <si>
    <r>
      <rPr>
        <b/>
        <sz val="10"/>
        <rFont val="Arial Narrow"/>
        <family val="2"/>
      </rPr>
      <t xml:space="preserve">OAP: </t>
    </r>
    <r>
      <rPr>
        <sz val="10"/>
        <rFont val="Arial Narrow"/>
        <family val="2"/>
      </rPr>
      <t>20/04/2021</t>
    </r>
  </si>
  <si>
    <r>
      <rPr>
        <b/>
        <sz val="10"/>
        <rFont val="Arial Narrow"/>
        <family val="2"/>
      </rPr>
      <t xml:space="preserve">OAP: </t>
    </r>
    <r>
      <rPr>
        <sz val="10"/>
        <rFont val="Arial Narrow"/>
        <family val="2"/>
      </rPr>
      <t xml:space="preserve">Se realizó socialización del procedimiento  el procedimiento de formulación, gestión y seguimiento a los proyectos gestionados y negociados de cooperación Nacional No Oficial e Internacional, en el marco de comité territorial de la Dirección Territorial Andes Nororientales, a realizarse entre el 19 al 23 de abril. </t>
    </r>
    <r>
      <rPr>
        <b/>
        <sz val="10"/>
        <rFont val="Arial Narrow"/>
        <family val="2"/>
      </rPr>
      <t>Anexo 1.</t>
    </r>
    <r>
      <rPr>
        <sz val="10"/>
        <rFont val="Arial Narrow"/>
        <family val="2"/>
      </rPr>
      <t xml:space="preserve"> AGENDA COMITE TERRITORIAL DTAN.pdf</t>
    </r>
  </si>
  <si>
    <r>
      <rPr>
        <b/>
        <sz val="10"/>
        <rFont val="Arial Narrow"/>
        <family val="2"/>
      </rPr>
      <t xml:space="preserve">OAP: </t>
    </r>
    <r>
      <rPr>
        <sz val="10"/>
        <rFont val="Arial Narrow"/>
        <family val="2"/>
      </rPr>
      <t>33.33%</t>
    </r>
  </si>
  <si>
    <r>
      <rPr>
        <b/>
        <sz val="10"/>
        <rFont val="Arial Narrow"/>
        <family val="2"/>
      </rPr>
      <t>DTCA - PNN MACUIRA</t>
    </r>
    <r>
      <rPr>
        <sz val="10"/>
        <rFont val="Arial Narrow"/>
        <family val="2"/>
      </rPr>
      <t xml:space="preserve">: Se llevó a cabo el tercer re-censo de bosque seco tropical en coordinación con investigadores del IAvH y el equipo del PNN de Macuira en la parcela de monitoreo permanente del PNN de Macuira, resultando un registro de datos de campo que servirán para realizar el análisis y su interpretación para la toma de decisiones en la conservación del área protegida.  Con lo anterior se tiene que, el área avanzó en el cincuenta por ciento de las acciones programadas y posteriormente se avanzará en el análisis de los datos y correspondiente informe. </t>
    </r>
    <r>
      <rPr>
        <b/>
        <sz val="10"/>
        <rFont val="Arial Narrow"/>
        <family val="2"/>
      </rPr>
      <t>ANEXO 1</t>
    </r>
    <r>
      <rPr>
        <sz val="10"/>
        <rFont val="Arial Narrow"/>
        <family val="2"/>
      </rPr>
      <t>. Registro de datos_ Recenso_ parcela monitoreo BsT Macuira_ Riesgo 72</t>
    </r>
  </si>
  <si>
    <r>
      <rPr>
        <b/>
        <sz val="10"/>
        <rFont val="Arial Narrow"/>
        <family val="2"/>
      </rPr>
      <t>DTCA - SFF Los Colorados:</t>
    </r>
    <r>
      <rPr>
        <sz val="10"/>
        <rFont val="Arial Narrow"/>
        <family val="2"/>
      </rPr>
      <t xml:space="preserve"> En el primer cuatrimestre de 2021 el SFF Los Colorados adelantó acciones en torno al seguimiento de los avales de investigación y definición de indicadores de monitoreo de los VOC (aullador ocelote y carreto).
De tal manera el día 5 de febrero, se llevó a cabo una reunión en articulación con la Fundación Botánica y Zoológica de Barranquilla-FUNDAZOO y la Fundación Herencia Ambiental Caribe-FHAC, con el objetivo de realizar seguimiento al proceso de implementación de los avales de investigación de los VOC Alouatta seniculus (aullador) y Leopardus pardalis (ocelote), así como la definición los componentes e indicadores necesarios para la estructuración de los diseños de monitoreo (</t>
    </r>
    <r>
      <rPr>
        <b/>
        <sz val="10"/>
        <rFont val="Arial Narrow"/>
        <family val="2"/>
      </rPr>
      <t>Anexo 1</t>
    </r>
    <r>
      <rPr>
        <sz val="10"/>
        <rFont val="Arial Narrow"/>
        <family val="2"/>
      </rPr>
      <t>. Acta_de_Reunion_Seg_Avales aullador-ocelote 05-02-2021). Además, el día 10 de febrero, se llevó a cabo un espacio de reunión (</t>
    </r>
    <r>
      <rPr>
        <b/>
        <sz val="10"/>
        <rFont val="Arial Narrow"/>
        <family val="2"/>
      </rPr>
      <t>Anexo 2</t>
    </r>
    <r>
      <rPr>
        <sz val="10"/>
        <rFont val="Arial Narrow"/>
        <family val="2"/>
      </rPr>
      <t>. Lista_asistencia-memoria segui-aval-carreto 10-02-2020), en la que se contó con el apoyo técnico de docentes la universidad del Atlántico y la Universidad del Norte, a fin de generar elementos técnicos y metodológicos necesarios para la elaboración del diseño de monitoreo del VOC Aspidosperma polyneuron (carreto), avanzando en la definición de tres indicadores: frecuencia en la floración y fructificación, tasa de supervivencia, crecimiento y fecundidad  y variación en el número de talas anuales registradas (</t>
    </r>
    <r>
      <rPr>
        <b/>
        <sz val="10"/>
        <rFont val="Arial Narrow"/>
        <family val="2"/>
      </rPr>
      <t>Anexo 3.</t>
    </r>
    <r>
      <rPr>
        <sz val="10"/>
        <rFont val="Arial Narrow"/>
        <family val="2"/>
      </rPr>
      <t xml:space="preserve"> Matriz cadena de resultados de VOC carreto).
Del mismo modo, el 1 de marzo con FUNDAZOO y FHAC, se desarrolló un espacio de seguimiento al aval “Programa de conservación para la Pava Congona (Penelope purpurascens) y el Paujil de Pico Azul (Crax alberti) en el Santuario de Fauna y Flora Los Colorados, San Juan Nepomuceno (Bolívar) y áreas circundantes”, en el que se abordó adicionalmente el ejercicio de cadena de resultados del mono aullador y del ocelote, lo cual permitió definir como indicadores de estado para aullador, la densidad poblacional y tasas de encuentro y proporciones sexuales, para ocelote densidad poblacional y abundancia relativa (</t>
    </r>
    <r>
      <rPr>
        <b/>
        <sz val="10"/>
        <rFont val="Arial Narrow"/>
        <family val="2"/>
      </rPr>
      <t>Anexo 4.</t>
    </r>
    <r>
      <rPr>
        <sz val="10"/>
        <rFont val="Arial Narrow"/>
        <family val="2"/>
      </rPr>
      <t xml:space="preserve"> Acta_de_Reunion_Seg_Avales paca congona 01-03-2021 y </t>
    </r>
    <r>
      <rPr>
        <b/>
        <sz val="10"/>
        <rFont val="Arial Narrow"/>
        <family val="2"/>
      </rPr>
      <t>Anexo 5</t>
    </r>
    <r>
      <rPr>
        <sz val="10"/>
        <rFont val="Arial Narrow"/>
        <family val="2"/>
      </rPr>
      <t>. Matriz cadena de resultados de VOC aullador y ocelote).
Por otra parte, se remitieron a la SGM los resultados finales del aval de investigación: “Estado actual de la población de A. polyneuron müll. arg (apocynaceae) en el Santuario de Flora y Fauna los Colorados.20216750000643 del 25 de marzo de 2021 (</t>
    </r>
    <r>
      <rPr>
        <b/>
        <sz val="10"/>
        <rFont val="Arial Narrow"/>
        <family val="2"/>
      </rPr>
      <t>Anexo 6</t>
    </r>
    <r>
      <rPr>
        <sz val="10"/>
        <rFont val="Arial Narrow"/>
        <family val="2"/>
      </rPr>
      <t>. Memorando informe final Carreto).</t>
    </r>
  </si>
  <si>
    <r>
      <rPr>
        <b/>
        <sz val="10"/>
        <rFont val="Arial Narrow"/>
        <family val="2"/>
      </rPr>
      <t>DTCA- PNN CORALES PROFUNDIDAD</t>
    </r>
    <r>
      <rPr>
        <sz val="10"/>
        <rFont val="Arial Narrow"/>
        <family val="2"/>
      </rPr>
      <t>: En el primer cuatrimestre, dando alcance a la acción se realizaron varias reuniones de reconocimiento de equipo de monitoreo y preparación de salida, con el fin de que todo el personal estuviera alineado, teniendo en cuenta además  que se cuenta con nuevas personas en el equipo del AP.  (Evidencia. carpeta con listados de asistencia.    Anexo 1. Listados de asistencia preparación de salida de monitoreo). La salida de monitoreo se realizó entre el 20-22 de Abril del año en curso, durante la cual se muestrearon seis (6) estaciones sobre la montaña de Bajo Frijol, PNNCPR. En cada estación se tomaron muestras de foraminíferos del fondo, zooplancton y fitoplancton (Evidencia. anexo 2. Matriz semestral salida de campo I_2021, anexo3. memoria fotografica salida de campo--- Nota: Conforme la retroalimentación de la segunda línea de defensa, se incluyó información de actividad realizada posterior a la fecha del monitoreo en las AP, teniendo en cuenta que hacen parte del primer cuatrimestre.</t>
    </r>
  </si>
  <si>
    <r>
      <rPr>
        <b/>
        <sz val="10"/>
        <rFont val="Arial Narrow"/>
        <family val="2"/>
      </rPr>
      <t>DTCA- PNN CORALES PROFUNDIDAD:</t>
    </r>
    <r>
      <rPr>
        <sz val="10"/>
        <rFont val="Arial Narrow"/>
        <family val="2"/>
      </rPr>
      <t xml:space="preserve"> En el marco de las acciones de investigación se presenta la matriz de proyectos de investigación que relaciona los proyectos actuales del área protegida. Adicionalmente, el área se encuentra gestionando dos (2) proyectos nuevos, uno con la UIS relacionado con contaminación de microplasticos, y otro con el SEI, relacionado con la contaminación por el canal del Dique. Ambos proyectos en función de aportar al conocimiento de las presiones en el AP.  (Evidencias.</t>
    </r>
    <r>
      <rPr>
        <b/>
        <sz val="10"/>
        <rFont val="Arial Narrow"/>
        <family val="2"/>
      </rPr>
      <t xml:space="preserve"> Anexo 2</t>
    </r>
    <r>
      <rPr>
        <sz val="10"/>
        <rFont val="Arial Narrow"/>
        <family val="2"/>
      </rPr>
      <t>. Matriz de proyectos de investigación; Anexo 3. carpeta que contiene Listados de asistencia y oficios  gestión nuevos proyectos “</t>
    </r>
    <r>
      <rPr>
        <b/>
        <sz val="10"/>
        <rFont val="Arial Narrow"/>
        <family val="2"/>
      </rPr>
      <t>AC2. Anexo 3</t>
    </r>
    <r>
      <rPr>
        <sz val="10"/>
        <rFont val="Arial Narrow"/>
        <family val="2"/>
      </rPr>
      <t>. L Asitencia y oficio proyectos nuevos”.)</t>
    </r>
  </si>
  <si>
    <r>
      <rPr>
        <b/>
        <sz val="10"/>
        <rFont val="Arial Narrow"/>
        <family val="2"/>
      </rPr>
      <t>DTCA - PNN BAHÍA PORTETE:</t>
    </r>
    <r>
      <rPr>
        <sz val="10"/>
        <rFont val="Arial Narrow"/>
        <family val="2"/>
      </rPr>
      <t xml:space="preserve"> El responsable del área protegida socializó mediante correo electrónico las amenazas identificadas en el Plan de Contingencia de Riesgo Público del PNN Bahia Portete Kaurrele a todos los integrantes del Equipo PNN Bahía Portete Kaurrele.
Anexos: 
ANEXO 1. Correo de Parques Nacionales Naturales de Colombia - Socialización de Plan de Riesgo Publico
ANEXO 2. SOCIALIZACION DEL PLAN DE RIESGO PUBLICO PNN BPK-2021</t>
    </r>
  </si>
  <si>
    <r>
      <rPr>
        <b/>
        <sz val="10"/>
        <rFont val="Arial Narrow"/>
        <family val="2"/>
      </rPr>
      <t xml:space="preserve">DTCA - PNN BAHÍA PORTETE: </t>
    </r>
    <r>
      <rPr>
        <sz val="10"/>
        <rFont val="Arial Narrow"/>
        <family val="2"/>
      </rPr>
      <t>El AP tiene programada esta acción para el segundo y tercer cuatrimestre, ya que el Documento Plan de Riesgo Público se encuentra vigente hasta el 29 de mayo del 2021 conforme lo evidencia el Memorando No. 20201500001243. anexo 1.memorando aprobación PRP</t>
    </r>
  </si>
  <si>
    <r>
      <rPr>
        <b/>
        <sz val="10"/>
        <rFont val="Arial Narrow"/>
        <family val="2"/>
      </rPr>
      <t>DTCA - PNN SIERRA NEVADA STA MARTA:</t>
    </r>
    <r>
      <rPr>
        <sz val="10"/>
        <rFont val="Arial Narrow"/>
        <family val="2"/>
      </rPr>
      <t xml:space="preserve"> Teniendo en cuenta que el Plan de Contingencia de Riesgo Público-PCRP del AP se encuentra aprobado y tiene plazo de actualización hasta el segundo semestre de la vigencia, las acciones trazadas para cumplir con esa actualización se realizarán durante el segundo semestre. No obstante, se cuenta con un PLAN DE TRABAJO PARA LA ACTUALIZACIÓN DEL PCRP en el cual se contemplan las cuatro (4) acciones necesarias para la fase de actualización a mencionar: Revisar el diagnóstico de las situaciones de riesgo público presentes en el AP e identificar cambios; analizar el contexto de seguridad del AP, a partir de la información del equipo operativo y de terceros; Compilar la información para elaboración del documento, esta última incluye revisión bibliográfica.
En este cuatrimestre se avanzó con la socialización, vía correo electrónico, del Plan de trabajo al profesional del AP encargado de coordinar la actualización del PCRP para que se agenden las jornadas para ejecución de las acciones. Se adjunta: </t>
    </r>
    <r>
      <rPr>
        <b/>
        <sz val="10"/>
        <rFont val="Arial Narrow"/>
        <family val="2"/>
      </rPr>
      <t>Anexo 1</t>
    </r>
    <r>
      <rPr>
        <sz val="10"/>
        <rFont val="Arial Narrow"/>
        <family val="2"/>
      </rPr>
      <t xml:space="preserve">. PLAN DE TRABAJO PARA LA ACTUALIZACIÓN PCRP 2021.xlsx y </t>
    </r>
    <r>
      <rPr>
        <b/>
        <sz val="10"/>
        <rFont val="Arial Narrow"/>
        <family val="2"/>
      </rPr>
      <t>Anexo 2.</t>
    </r>
    <r>
      <rPr>
        <sz val="10"/>
        <rFont val="Arial Narrow"/>
        <family val="2"/>
      </rPr>
      <t xml:space="preserve"> CORREO ENVIADO_ACCIONES ACTUALIZACIÓN PCRP.pdf.</t>
    </r>
  </si>
  <si>
    <r>
      <rPr>
        <b/>
        <sz val="10"/>
        <rFont val="Arial Narrow"/>
        <family val="2"/>
      </rPr>
      <t xml:space="preserve">DTCA - PNN SIERRA NEVADA STA MARTA: </t>
    </r>
    <r>
      <rPr>
        <sz val="10"/>
        <rFont val="Arial Narrow"/>
        <family val="2"/>
      </rPr>
      <t>La primera socialización del Plan de Contigencia de Riesgo Público-PCRP se realizó de manera virtual el 14 de abril de 2021. Se adjunta Anexo 3. CONVOCATORIA SOCIALIZACIÓN PCRP y Anexo 4. Abr 14_Socialización y revisión de PVC PLECDN y PCRP.</t>
    </r>
  </si>
  <si>
    <r>
      <rPr>
        <b/>
        <sz val="10"/>
        <rFont val="Arial Narrow"/>
        <family val="2"/>
      </rPr>
      <t xml:space="preserve">DTCA - PNN MACUIRA: </t>
    </r>
    <r>
      <rPr>
        <sz val="10"/>
        <rFont val="Arial Narrow"/>
        <family val="2"/>
      </rPr>
      <t>La profesional social del AP presentó al equipo del área protegida en el marco del comité local del 26 de marzo de 2021 el plan de contingencia de riesgo público y recogió información de primera mano necesaria para gestionar la actualización del documento del Plan de Riesgo Público del PNN de Macuira. Se anexa lista de asistencia y presentación. anexo 1. Lista asistencia Comité Local PNN Macuira 26mar2021_ Socialización PCRP, anexo 2. Presentación_ Prevencion del Riesgo Publico en Macuira_ 26mar2021</t>
    </r>
  </si>
  <si>
    <r>
      <rPr>
        <b/>
        <sz val="10"/>
        <rFont val="Arial Narrow"/>
        <family val="2"/>
      </rPr>
      <t xml:space="preserve">DTCA - PNN MACUIRA: </t>
    </r>
    <r>
      <rPr>
        <sz val="10"/>
        <rFont val="Arial Narrow"/>
        <family val="2"/>
      </rPr>
      <t>Con la información recopilada en el comité local del PNN de Macuira realizado 26 de marzo de 2021 se efectuarán los ajustes y actualizaciones que requiere el documento plan de riesgo público, durante el segundo cuatrimestre de la presente vigencia. anexo 1. Lista asistencia Comité Local PNN Macuira 26mar2021_ Socialización PCRP</t>
    </r>
  </si>
  <si>
    <r>
      <rPr>
        <b/>
        <sz val="10"/>
        <rFont val="Arial Narrow"/>
        <family val="2"/>
      </rPr>
      <t xml:space="preserve">DTCA - SFF LOS FLAMENCOS: </t>
    </r>
    <r>
      <rPr>
        <sz val="10"/>
        <rFont val="Arial Narrow"/>
        <family val="2"/>
      </rPr>
      <t>El día 23 -03- 2021 se realizó reunión virtual de socialización del protocolo de Comportamiento ante el Riesgo Público. Se inició la reunión con la intervención de la profesional del AP Jolanys De Ávila, haciendo la socialización del Protocolo de Comportamiento Ante el Riesgo Público, explicando los siguientes temas: 
 - Objetivo del protocolo: "Prevenir los riesgos contra la vida y la integridad personal, y la libertad del personal de Parques Nacionales Naturales de Colombia, por las actividades y acciones que en su contra realizan directa o indirectamente los actores de la confrontación armada y los infractores a las normas de protección y conservación, en las áreas protegidas del Sistema de Parques Nacionales Naturales. 
 - Objetivos específicos. 
 - Recomendaciones de Autoseguridad y Autoprotección (en el trabajo, desplazamientos, actividades políticas).
 - Medidas de prevención y comportamiento general frente al Riesgo Público.
 - Radiocomunicaciones. 
 - Relación con Comunidades. 
 - Evaluación frente a una situación de Riesgo Público. 
 - Retorno y reanudación de las actividades en un área que ha sido ocupada. 
 Por otro lado, la profesional Jolanys De Ávila socializó el Instructivo de Diligenciamiento de la nueva Planilla Matriz Seguridad en Territorio.
 Ver Anexo 1. Asistencia y memoria de Socialización del Protocolo de Comportamiento ante el Riesgo Público. 
El día 31-03-2021, el AP, a través de su jefatura, envió solicitud bajo memorando con radicado No. 20216760000553, ante la DTCA, con el fin de conocer el estado de aprobación del Plan de Contingencia de Riesgo Público del SFF Los Flamencos.
 Ver Anexo 2. Solicitud Estado de Avance PRP del SFFF (Memorando No. 20216760000553, )</t>
    </r>
  </si>
  <si>
    <r>
      <rPr>
        <b/>
        <sz val="10"/>
        <rFont val="Arial Narrow"/>
        <family val="2"/>
      </rPr>
      <t xml:space="preserve">DTCA - SFF LOS FLAMENCOS: </t>
    </r>
    <r>
      <rPr>
        <sz val="10"/>
        <rFont val="Arial Narrow"/>
        <family val="2"/>
      </rPr>
      <t>El día 01-03-2021 se realizó reunión de gestión de articulación para atención del riesgo público con el comandante de la estación de Policía de Camarones y ediles del corregimiento de Camarones. Durante la reunión por parte de la jefe del área protegida se socializaron las diferentes actividades que se desarrollan en cada línea temática y las posibles situaciones de riesgo que se presentan en el ejercicio de las mismas; razón por la cual se le solicitó a la Policía el acompañamiento para la atención a infracciones y la realización de recorridos de vigilancia y control en los diferentes sectores del SFF. Como compromisos de esta reunión quedó por parte de la Policía aumentar los recorridos entre Lagunas (Sector 3, que conduce a Laguna grande), y visitas a la cabaña Pitilla en protección al personal que allí labora.
 Ver Anexo 3. Reunión de Articulación para Atención del Riesgo Público. 
El día 05-03-2021 el SFF Los Flamencos participó en la reunión del Comité de Seguridad y Convivencia del Corregimiento de Camarones. Durante este espacio se trataron los siguientes temas a analizar para la gestión de soluciones:
 • Problemática de trabajo infantil en zona de Playas de Camarones: Referente a este tema por parte de la Alcaldía de Riohacha e ICBF, se comprometieron a realizar una jornada de reconocimiento e identificación de niños trabajando, y de esta manera posteriormente poder realizar campañas de educación a padres de familia.
 • Inexistencia de tabla de precios en restaurantes de las Playas de Camarones: La corregidora informó que se han presentado quejas por parte de turistas por los precios elevados, fuera de los márgenes permitidos a los platos que se ofrecen en esta zona. Para esto la corregidora y la Policía de la estación Camarones se comprometieron a visitar los dueños de Restaurantes y solicitar la publicación de tabla de precios, y de esta manera evitar cobro elevados por fuera de lo permitido.
 Ver Anexo 4. Listado de Asistencia Comité de Convivencia.
 Ver Anexo 6. Informe de Avance de Articulación Institucional
El día 26-03-2021, el Santuario de Flora y Fauna Los Flamencos participó en la reunión de gestión de riesgo público liderada por la Dirección Territorial Caribe de PNN, en la cual estuvieron las diferentes áreas de la DTCA y la Policía Nacional. En este espacio cada delegado de área protegida socializó las situaciones que se presentan en el área que ponen en riesgo la integridad de los guardaparques al desarrollar su objetivo misional de autoridad ambiental. En la reunión se realizó seguimiento a los compromisos adquiridos en la vigencia 2020. Así mismo se priorizan las AP a acompañar por parte de la DICAR (Dirección de Carabineros de la Policía) con el fin de mitigar las afectaciones por orden públicos, en este sentido se prioriza como primer área a acompañar a Vía Parque Isla de Salamanca-VIPIS y luego al SFF Los Flamencos. 
 Ver Anexo 5. Lista de Asistencia a Reunión PNN-DICAR
 Ver Anexo 6. Informe de Avance de Articulación Institucional</t>
    </r>
  </si>
  <si>
    <r>
      <rPr>
        <b/>
        <sz val="10"/>
        <rFont val="Arial Narrow"/>
        <family val="2"/>
      </rPr>
      <t xml:space="preserve">DTCA - SFF ACANDI PLAYÓN Y PLAYONA: </t>
    </r>
    <r>
      <rPr>
        <sz val="10"/>
        <rFont val="Arial Narrow"/>
        <family val="2"/>
      </rPr>
      <t>En el primer cuatrimestre de la vigencia, se socializó al equipo técnico del Santuario de Fauna Acandí, Playón y Playona, el documento Plan de Emergencia y Contingencia de Riesgo Público, enfatizando en los protocolos de respuesta ante una posible eventualidad. Acción considerada como fundamental teniendo en cuenta que en estos momentos en el municipio de Acandí se presentan alteraciones del orden público por grupos ilegales al margen de la ley. Se adjuntan como soporte los siguientes documentos: Anexo 1. Lista_asistencia_-socialización PCRP</t>
    </r>
  </si>
  <si>
    <r>
      <rPr>
        <b/>
        <sz val="10"/>
        <rFont val="Arial Narrow"/>
        <family val="2"/>
      </rPr>
      <t xml:space="preserve">DTCA - SFF ACANDI PLAYÓN Y PLAYONA: </t>
    </r>
    <r>
      <rPr>
        <sz val="10"/>
        <rFont val="Arial Narrow"/>
        <family val="2"/>
      </rPr>
      <t>Dando alcance a las acciones de actualización del documento Plan de Emergencia y Contingencia de Riesgo Público remitido a la DT al final de la vigencia 2020 y como parte de seguimiento del proceso, el día 9 de abril mediante memorando No. 20216780004163, se solicitó a la Directora Territorial Caribe informar al área protegida el estado de actualización del documento. Se adjuntan como evidencia comunicación generada. Anexo 2. Memorando solicitud de información avance actualizacion PCRP</t>
    </r>
  </si>
  <si>
    <r>
      <rPr>
        <b/>
        <sz val="10"/>
        <rFont val="Arial Narrow"/>
        <family val="2"/>
      </rPr>
      <t xml:space="preserve">DTCA - SFF CIENAGA GRANDE DE SANTA MARTA: </t>
    </r>
    <r>
      <rPr>
        <sz val="10"/>
        <rFont val="Arial Narrow"/>
        <family val="2"/>
      </rPr>
      <t>Dando alcance a la aprobación del PLEC del SFFCGSM con memorando No. 20201500003123 del 24 de diciembre del 2020, en el primer trimestre 2021, se avanzó en actividades en el marco de la implementación. Anexo 1. Memorando de aprobación. Anexo2_informe_implementación _1er trimestre_</t>
    </r>
  </si>
  <si>
    <r>
      <rPr>
        <b/>
        <sz val="10"/>
        <rFont val="Arial Narrow"/>
        <family val="2"/>
      </rPr>
      <t>DTCA - SFF CIENAGA GRANDE DE SANTA MARTA:</t>
    </r>
    <r>
      <rPr>
        <sz val="10"/>
        <rFont val="Arial Narrow"/>
        <family val="2"/>
      </rPr>
      <t xml:space="preserve"> Para este trimestre se oficializó mediante el oficio radicado No. 20216730000011 el documento PLEC el 5 de abril del 2021 a la Alcaldía del Municipio del Reten, Magdalena, y el oficio radicado con No. 20216730000021 del 9 de abril del 2021 a la Alcaldía de Sitionuevo, Magdalena, el plan aprobado por parte del NC. anexo como evidencia: 1. Oficio-plantilla Reten Magdalena Radicado, 2. Oficio-Sitio nuevo Magdalena,3. Correo de Parques Nacionales Naturales de Colombia - Remisión PLEC RETEN , 4. Correo de Parques Nacionales Naturales de Colombia - Remisión PLEC SFFCGSM-Sitionuevo.</t>
    </r>
  </si>
  <si>
    <r>
      <rPr>
        <b/>
        <sz val="10"/>
        <rFont val="Arial Narrow"/>
        <family val="2"/>
      </rPr>
      <t xml:space="preserve">PNN TAYRONA: </t>
    </r>
    <r>
      <rPr>
        <sz val="10"/>
        <rFont val="Arial Narrow"/>
        <family val="2"/>
      </rPr>
      <t>El dia 31 de marzo de 2021 se socializó con el equipo de trabajo del AP el Plan de Emergencias y Contingencias por desastres naturales e incendios de cobertura vegetal del Parque Nacional Natural Tayrona.
 Se anexa acta de reunión y lista de asistencia anexo 1. Riesgo 83_Socializacion PLEC Tayrona</t>
    </r>
  </si>
  <si>
    <r>
      <rPr>
        <b/>
        <sz val="10"/>
        <rFont val="Arial Narrow"/>
        <family val="2"/>
      </rPr>
      <t xml:space="preserve">PNN TAYRONA: </t>
    </r>
    <r>
      <rPr>
        <sz val="10"/>
        <rFont val="Arial Narrow"/>
        <family val="2"/>
      </rPr>
      <t>Coforme la acción de control no se tienen avances en este primer cuatrimestre teniendo en cuenta que la actividad está programada para el segundo y tercer reporte del año 2021. El PLEC vigente del AP fue aprobado con memorando No 20201500001013 de fecha 13-05-2020* anexo1. memorando aprobación PLEC TAYRONA</t>
    </r>
  </si>
  <si>
    <r>
      <rPr>
        <b/>
        <sz val="10"/>
        <rFont val="Arial Narrow"/>
        <family val="2"/>
      </rPr>
      <t>DTCA- PNN Old Providence McBean Lagoon</t>
    </r>
    <r>
      <rPr>
        <sz val="10"/>
        <rFont val="Arial Narrow"/>
        <family val="2"/>
      </rPr>
      <t xml:space="preserve">: En el primer cuatrimestre de la vigencia la jefatura del área protegida se reunió con la DTCA. En esta jornada de trabajo se abordó el tema de la reanudación de agendas para el desarrollo de instancias de coordinación y Programación de reuniones de seguimiento a los acuerdos protocolizados mediante procesos de consulta previa y se avanzó también en la  construcción del plan de trabajo que alimentará la matriz PAA con las acciones priorizadas del AP. El AP se comprometió en la vigencia 2021 con el indicador de Coordinación (Evidencia: Plan de trabajo). Sin embargo, no se pudo avanzar, ya que la comunidad local y los miembros del Comité de Manejo Conjunto se encuentran trabajando en la reconstrucción de sus vidas cotidianas, después del paso huracán Iota a finales del 2020.
Es menester anotar que, no se presentan avances de concertación y gestión con la comunidad raizal durante el primer cuatrimestre de la vigencia, teniendo en cuenta que es necesario contar con un profesional social en el área que apoyará la dinamización de las agendas pendientes y compromisos en el marco de los acuerdos de plan de manejo. El área protegida avanza en las gestiones y trámites administrativos para la vinculación de dicho profesional, para ello se contó con los insumos de términos de referencia proporcionados por la DTCA, a modo de guía para los requerimientos a nivel local.(Se anexa Estudio Previos)
Se anexa como evidencia: </t>
    </r>
    <r>
      <rPr>
        <b/>
        <sz val="10"/>
        <rFont val="Arial Narrow"/>
        <family val="2"/>
      </rPr>
      <t>anexo 1</t>
    </r>
    <r>
      <rPr>
        <sz val="10"/>
        <rFont val="Arial Narrow"/>
        <family val="2"/>
      </rPr>
      <t>.Lista asistencia reunión trabajo DTCA,</t>
    </r>
    <r>
      <rPr>
        <b/>
        <sz val="10"/>
        <rFont val="Arial Narrow"/>
        <family val="2"/>
      </rPr>
      <t xml:space="preserve"> Anexo 2</t>
    </r>
    <r>
      <rPr>
        <sz val="10"/>
        <rFont val="Arial Narrow"/>
        <family val="2"/>
      </rPr>
      <t>. Plan de trabajo y</t>
    </r>
    <r>
      <rPr>
        <b/>
        <sz val="10"/>
        <rFont val="Arial Narrow"/>
        <family val="2"/>
      </rPr>
      <t xml:space="preserve"> anexo 3.-</t>
    </r>
    <r>
      <rPr>
        <sz val="10"/>
        <rFont val="Arial Narrow"/>
        <family val="2"/>
      </rPr>
      <t>ESTUDIO PREVIOSborradorOK (1)</t>
    </r>
  </si>
  <si>
    <r>
      <rPr>
        <b/>
        <sz val="10"/>
        <rFont val="Arial Narrow"/>
        <family val="2"/>
      </rPr>
      <t>DTCA - PNN Corales del Rosario y San Bernardo - DTCA:</t>
    </r>
    <r>
      <rPr>
        <sz val="10"/>
        <rFont val="Arial Narrow"/>
        <family val="2"/>
      </rPr>
      <t>Debido a la tardía contratación del profesional encargado del seguimiento a las Estrategias Especiales de Manejo al interior del área protegida realizada el 15 de marzo, la primera reunión a desarrollar en el marco del esquema de coordinación llamado Instancia de Comanejo, se realizó el  13 de abril del año en curso, en dicho espacio se contó con la participación de un representante del NC, la DTCA, el equipo del AP y los representantes de los consejos comunitarios de las comunidades negras CCCN. Así mismo, el 14 de abril, se realizó el seguimiento a los acuerdos firmados en el marco de la sentencia T-021 de 2019 en este participarón los miembros del concejo comunitario de Playa Blanca y el equipo de parques nacionales desde sus tres niveles. Anexo 1. Mesa coordinadora de la instancia de comanejo (Realizada entre PNNCRSB y CCCN,) Anexo 2. Convocatoria sentencia T-021 de 2019 (para el seguimiento de los acuerdos). Anexo 3. Acta del 13 de abril instancia de comanejo firmada por las partes. Anexo 4. Acta del 14 de abril seguimiento a los acuerdos de sentencia T-021 de 2019 firmada.
Nota:  Se realizó ajuste en la descripción del monitoreo incluyendo acciones realizadas posterior al reporte del AP que hacen parte del cuatrimestre, teniendo en cuenta la retroalimentación de la segunda línea de defensa.</t>
    </r>
  </si>
  <si>
    <r>
      <t xml:space="preserve">GPM: </t>
    </r>
    <r>
      <rPr>
        <sz val="10"/>
        <rFont val="Arial Narrow"/>
        <family val="2"/>
      </rPr>
      <t xml:space="preserve">21/04/2021           </t>
    </r>
    <r>
      <rPr>
        <b/>
        <sz val="10"/>
        <rFont val="Arial Narrow"/>
        <family val="2"/>
      </rPr>
      <t xml:space="preserve">                                                                                                                                   DTAO: </t>
    </r>
    <r>
      <rPr>
        <sz val="10"/>
        <rFont val="Arial Narrow"/>
        <family val="2"/>
      </rPr>
      <t>14/04/2021</t>
    </r>
  </si>
  <si>
    <r>
      <rPr>
        <b/>
        <sz val="10"/>
        <rFont val="Arial Narrow"/>
        <family val="2"/>
      </rPr>
      <t xml:space="preserve">GMP: </t>
    </r>
    <r>
      <rPr>
        <sz val="10"/>
        <rFont val="Arial Narrow"/>
        <family val="2"/>
      </rPr>
      <t xml:space="preserve">Se avanza en la construcción de los planes de trabajo con las DT, aportando los elementos conceptuales y lineamientos para el trabajo con diferentes grupos étnicos que se relacionan con las áreas protegidas bajo su jurisdicción. 1. DT Andes Occidentales 2. DT Pacifico y 3. DT DTAM; Igualmente, durante este trimestre se avanzó en los planes de trabajo de las DT: Caribe y Orinoquía.- </t>
    </r>
    <r>
      <rPr>
        <b/>
        <sz val="10"/>
        <rFont val="Arial Narrow"/>
        <family val="2"/>
      </rPr>
      <t>Anexo 1.</t>
    </r>
    <r>
      <rPr>
        <sz val="10"/>
        <rFont val="Arial Narrow"/>
        <family val="2"/>
      </rPr>
      <t xml:space="preserve"> Matriz EEM CONSOLIDADA DTPA -PAA 2021 1er Trimes CORREGIDA ABRIL 16 -</t>
    </r>
    <r>
      <rPr>
        <b/>
        <sz val="10"/>
        <rFont val="Arial Narrow"/>
        <family val="2"/>
      </rPr>
      <t xml:space="preserve"> Anexo 2.</t>
    </r>
    <r>
      <rPr>
        <sz val="10"/>
        <rFont val="Arial Narrow"/>
        <family val="2"/>
      </rPr>
      <t xml:space="preserve"> Planes deTrabajo PAA EEM DTAO 2021 I trim 1604.xlsx
</t>
    </r>
    <r>
      <rPr>
        <b/>
        <sz val="10"/>
        <rFont val="Arial Narrow"/>
        <family val="2"/>
      </rPr>
      <t xml:space="preserve">DTAO: </t>
    </r>
    <r>
      <rPr>
        <sz val="10"/>
        <rFont val="Arial Narrow"/>
        <family val="2"/>
      </rPr>
      <t xml:space="preserve">En este período se avanzó en identificar problemáticas y situaciones específicas de EEM en las AP de la DTAO (PNN Orquídeas, Nevado del Huila, Tatamá, Doña Juana, Puracé y Corota), que permitieron construir el plan de trabajo de EEM para la DTAO, vigencia 2021. Como evidencia se presenta listado asistencia reunión entre la DTAO y el GPM-SGM del Nivel Central para la construcción del trabajo con grupos étnicos y plan de trabajo construido (Ver </t>
    </r>
    <r>
      <rPr>
        <b/>
        <sz val="10"/>
        <rFont val="Arial Narrow"/>
        <family val="2"/>
      </rPr>
      <t>Anexo 1,</t>
    </r>
    <r>
      <rPr>
        <sz val="10"/>
        <rFont val="Arial Narrow"/>
        <family val="2"/>
      </rPr>
      <t xml:space="preserve"> listado asist reunión SGM Y DTAO, const plan de trabajo EEM, feb 15 2021; y </t>
    </r>
    <r>
      <rPr>
        <b/>
        <sz val="10"/>
        <rFont val="Arial Narrow"/>
        <family val="2"/>
      </rPr>
      <t xml:space="preserve">Anexo 2, </t>
    </r>
    <r>
      <rPr>
        <sz val="10"/>
        <rFont val="Arial Narrow"/>
        <family val="2"/>
      </rPr>
      <t>Planes deTrabajo EEM DTAO-SGM 2021).</t>
    </r>
  </si>
  <si>
    <r>
      <rPr>
        <b/>
        <sz val="10"/>
        <rFont val="Arial Narrow"/>
        <family val="2"/>
      </rPr>
      <t>GPM</t>
    </r>
    <r>
      <rPr>
        <sz val="10"/>
        <rFont val="Arial Narrow"/>
        <family val="2"/>
      </rPr>
      <t xml:space="preserve">: 40%
</t>
    </r>
    <r>
      <rPr>
        <b/>
        <sz val="10"/>
        <rFont val="Arial Narrow"/>
        <family val="2"/>
      </rPr>
      <t>DTAO</t>
    </r>
    <r>
      <rPr>
        <sz val="10"/>
        <rFont val="Arial Narrow"/>
        <family val="2"/>
      </rPr>
      <t>:40%</t>
    </r>
  </si>
  <si>
    <r>
      <rPr>
        <b/>
        <sz val="10"/>
        <rFont val="Arial Narrow"/>
        <family val="2"/>
      </rPr>
      <t>GPM:</t>
    </r>
    <r>
      <rPr>
        <sz val="10"/>
        <rFont val="Arial Narrow"/>
        <family val="2"/>
      </rPr>
      <t xml:space="preserve"> Dado que en el primer trimestre de 2021 se dedico al proceso de construcción de los planes de trabajo en coordinación con las DT y que aún se encuentran en ajustes debido a cambios en los procedimientos administrativos para la implementación de acciones, adecuaciones ante la dinámica de la pandemia de COVID 19 en los territorios, el seguimiento a planes de trabajo se proyecta para el segundo trimestre del presente año; sin embargo, se desarrolla la validación de avances en actividades y metas para el seguimiento al PAA en todos los casos. No se anexan evidencias.
</t>
    </r>
    <r>
      <rPr>
        <b/>
        <sz val="10"/>
        <rFont val="Arial Narrow"/>
        <family val="2"/>
      </rPr>
      <t>DTAO:</t>
    </r>
    <r>
      <rPr>
        <sz val="10"/>
        <rFont val="Arial Narrow"/>
        <family val="2"/>
      </rPr>
      <t xml:space="preserve"> En este período aún no se reportan avances, por cuanto corresponde a un informes semestral, por lo que se hará en el próximo período el seguimiento respectivo al plan de trabajo construido en la DTAO en EEM. No se anexan evidencias.</t>
    </r>
  </si>
  <si>
    <r>
      <rPr>
        <b/>
        <sz val="10"/>
        <rFont val="Arial Narrow"/>
        <family val="2"/>
      </rPr>
      <t xml:space="preserve">GPM: </t>
    </r>
    <r>
      <rPr>
        <sz val="10"/>
        <rFont val="Arial Narrow"/>
        <family val="2"/>
      </rPr>
      <t xml:space="preserve">0%
</t>
    </r>
    <r>
      <rPr>
        <b/>
        <sz val="10"/>
        <rFont val="Arial Narrow"/>
        <family val="2"/>
      </rPr>
      <t>DTAO</t>
    </r>
    <r>
      <rPr>
        <sz val="10"/>
        <rFont val="Arial Narrow"/>
        <family val="2"/>
      </rPr>
      <t>: 0%</t>
    </r>
  </si>
  <si>
    <r>
      <rPr>
        <b/>
        <sz val="10"/>
        <rFont val="Arial Narrow"/>
        <family val="2"/>
      </rPr>
      <t xml:space="preserve">1.DIRECCIÓN  TERRITORIAL ANDES OCCIDENTALES </t>
    </r>
    <r>
      <rPr>
        <sz val="10"/>
        <rFont val="Arial Narrow"/>
        <family val="2"/>
      </rPr>
      <t xml:space="preserve">      
PNN Orquideas: 12/04/2021
SF Corota:12/04/2021
PNN Nevado del Huila: 13/04/2021
PNN Cueva de los Guacharos: 14/04/2021
Selva de Florencia:14/04/2021
PNN Puracé: 14/04/2021
PNN Doña Juana:14/04/2021
SFF Otún Quimbaya: 15/04/2021
PNN Las Hermosas: 14/4/2021          
</t>
    </r>
    <r>
      <rPr>
        <b/>
        <sz val="10"/>
        <rFont val="Arial Narrow"/>
        <family val="2"/>
      </rPr>
      <t xml:space="preserve">2.DIRECCIÓN  TERRITORIAL ANDES NORORIENTALES    </t>
    </r>
    <r>
      <rPr>
        <sz val="10"/>
        <rFont val="Arial Narrow"/>
        <family val="2"/>
      </rPr>
      <t>14/04/2021</t>
    </r>
    <r>
      <rPr>
        <b/>
        <sz val="10"/>
        <rFont val="Arial Narrow"/>
        <family val="2"/>
      </rPr>
      <t xml:space="preserve">          </t>
    </r>
  </si>
  <si>
    <r>
      <t xml:space="preserve">1. GPM:  </t>
    </r>
    <r>
      <rPr>
        <sz val="10"/>
        <rFont val="Arial Narrow"/>
        <family val="2"/>
      </rPr>
      <t>Se realizó en abril la validación de los reportes del PAA a las DTs y APs. Entre marzo y abril se realizaron reuniones con todas las DTs y sus APs para exponer los tres indicadores del PAA asociados con investigación y monitoreo y dar claridades sobre las evidencias a presentar. En las hojas metodológicas de cada indicador se realizó el registro de seguimiento por cada AP.  Evidencia: Anexo 1. Evidencias Riesgo 87_1</t>
    </r>
    <r>
      <rPr>
        <b/>
        <sz val="10"/>
        <rFont val="Arial Narrow"/>
        <family val="2"/>
      </rPr>
      <t xml:space="preserve">
Porcentaje de avance:25%
2.  DIRECCIÓN TERRITORIAL ANDES OCCIDENTALES.  </t>
    </r>
    <r>
      <rPr>
        <sz val="10"/>
        <rFont val="Arial Narrow"/>
        <family val="2"/>
      </rPr>
      <t>Las Áreas protegidas de la DTAO, exceptuando PNN Doña Juana, realizan reportes de PVC en la herramienta SMART, ya que las capacitaciones para cada AP para el registro de modelos de datos ecológicos y de monitoreo en Smart se realizarán en junio y julio de 2021.</t>
    </r>
    <r>
      <rPr>
        <b/>
        <sz val="10"/>
        <rFont val="Arial Narrow"/>
        <family val="2"/>
      </rPr>
      <t xml:space="preserve">
PNN Orquídeas: </t>
    </r>
    <r>
      <rPr>
        <sz val="10"/>
        <rFont val="Arial Narrow"/>
        <family val="2"/>
      </rPr>
      <t>Este indicador no fue priorizado para reporte en el primer trimestre del PAA 2021, se iniciará en el tercer trimestre.  Se anexa print de pantalla como soporte de esta descripción. Evidencias: Print_I_reporte_PAA_2021_monitoreo_investigación</t>
    </r>
    <r>
      <rPr>
        <b/>
        <sz val="10"/>
        <rFont val="Arial Narrow"/>
        <family val="2"/>
      </rPr>
      <t xml:space="preserve">
SFF Isla Corota:</t>
    </r>
    <r>
      <rPr>
        <sz val="10"/>
        <rFont val="Arial Narrow"/>
        <family val="2"/>
      </rPr>
      <t xml:space="preserve"> El día 06 de abril 2021 se realizó el reporte de Informe de gestión I Trimestre 2021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bases de datos de monitoreo de aves, fenologia y nivel de la laguna correspondientes al primer  trimestre. 
Evidencia 1_Correo_MATRIZ REPORTE I TRIMESTRE PAA 2021
Evidencia 2_Matriz PAA_SF COROTA_I Trim_2021
Evidencia 3_BASE DE DATOS Monitoreo VOC_I Trim_2021</t>
    </r>
    <r>
      <rPr>
        <b/>
        <sz val="10"/>
        <rFont val="Arial Narrow"/>
        <family val="2"/>
      </rPr>
      <t xml:space="preserve">
PNN Nevado del Huila: </t>
    </r>
    <r>
      <rPr>
        <sz val="10"/>
        <rFont val="Arial Narrow"/>
        <family val="2"/>
      </rPr>
      <t>En la planeación realizada por el equipo de trabajo del AP, en lo que respecta a las acciones generadas para el monitoreo e investigación en el AP, no se definió reporte en el PAA para el primer trimestre (Anexo Print pantalla Reporte I trimestre PAA  indicador asociados a monitoreo), sin embargo, se han realizado dos reuniones (1) con la profesional de monitoreo de la DTAO (Anexo: lista_asistencia_Plandetrabajo-MonitoreoNHU2021), para coordinar las acciones a seguir; (2) Reunión con WCS con el objeto de Revisar la implementación del programa de monitoreo de VOC en el PNN Nevado del Huila con WCS (Anexo: Lista_asistencia-MonitoreoNHU2021-7 abril y Anexo 3. INFORME ACTIVIDADES PNN NEVADO DEL HUILA</t>
    </r>
    <r>
      <rPr>
        <b/>
        <sz val="10"/>
        <rFont val="Arial Narrow"/>
        <family val="2"/>
      </rPr>
      <t xml:space="preserve">
SFF Galeras:</t>
    </r>
    <r>
      <rPr>
        <sz val="10"/>
        <rFont val="Arial Narrow"/>
        <family val="2"/>
      </rPr>
      <t xml:space="preserve"> Se realizó el reporte en el PAA del ITrimestre de los avances en la implementación del programa de monitoreo; reporte que fue validado por la DTAO. (Ver anexos 1 - correo electronico del 5 de abril por el cual se reporta a la DTAO el cargue del PAA. Anexo 2: validación por parte de la DTAO del reporte realizado por el AP; VOC_Monitoreados-20210421T203942Z-001)
</t>
    </r>
    <r>
      <rPr>
        <b/>
        <sz val="10"/>
        <rFont val="Arial Narrow"/>
        <family val="2"/>
      </rPr>
      <t>PNN Cueva de los Guacharo</t>
    </r>
    <r>
      <rPr>
        <sz val="10"/>
        <rFont val="Arial Narrow"/>
        <family val="2"/>
      </rPr>
      <t>s: Realización del primer informe de Monitoreo trimestre 1, muestreos a los 8 VOC´s priorizados para la vigencia 2021, los cuales brindaran la información que actualizara las fichas de los VOC´s, se anexa informe presentado y archivo excel de la matriz de PAA (Anexo 1. 2021-01 MONITOREO INF TRIM.pdf y Anexo 2. 2021-01 MATRIZ PAA PNN CUEVAG).</t>
    </r>
    <r>
      <rPr>
        <b/>
        <sz val="10"/>
        <rFont val="Arial Narrow"/>
        <family val="2"/>
      </rPr>
      <t xml:space="preserve">
Selva de Florencia: </t>
    </r>
    <r>
      <rPr>
        <sz val="10"/>
        <rFont val="Arial Narrow"/>
        <family val="2"/>
      </rPr>
      <t>Se reportó en el PAA habilitado para el I trimestre, los avances en cuanto a monitoreo e investigación (Anexo 1. PAA_I_Trimestre_PNN SELVA_Validacion.xlsx) con las evidencias que corresponden:
Monitoreo: Se avanza con la identificación de las muestras de 2020. Para esto, se sostienen dos reuniones con la docente de la U. de Caldas: Lucimar Gomes y sus estudiantes para conocer los avances en la identificación de las muestras de las microcuencas: Las Mercedes-La Selva-Chupaderos y del Río San Antonio  (Anexo -Actas). Adicionalmente, durante el primer trimestre se avanzó con la vinculación del estudiante de biología: Miguel Andrés González, como Guardaparque Voluntario el cual tiene a cargo la identificación de las muestras de Rio Claro(PDF de cadena de correos para la inscripción). Anexo 1. Monitoreo
Investigación: Se realizó concepto técnico para la solicitud de Permiso de Investigación en Angiospermas por parte de la Universidad del Valle (Anexo-Concepto y ORFEO). Se recibe notificación de la Resolución No. 023 del 10 de marzo de 2021 “Por medio de la cual se otorga el permiso individual de recolección de especímenes de especies silvestres de la diversidad biológica con fines de investigación científica no comercial – expediente pir no. 001-2021" (Anexo 3. Investigaciones).</t>
    </r>
    <r>
      <rPr>
        <b/>
        <sz val="10"/>
        <rFont val="Arial Narrow"/>
        <family val="2"/>
      </rPr>
      <t xml:space="preserve">
PNN Puracé:  </t>
    </r>
    <r>
      <rPr>
        <sz val="10"/>
        <rFont val="Arial Narrow"/>
        <family val="2"/>
      </rPr>
      <t>En el archivo excel habilitado por Planeación DTAO para realizar seguimiento a procesos priorizados para el AP se realiza el reporte de las actividades de Investigación y Monitoreo del PNN Puracé para el Primer Trimestre del año 2021 ( Reporte PAA_I Trim 2021_PNN PURACÉ) . En el reporte PAA se realizó el cargue de evidencias (Print cargue evidencias Indicador 6-I&amp;M) y las respectivas validaciones del reporte por el profesional de la DTAO (Print validación DTAO I&amp;Monitoreo I Trim 2021), se anexan además los informes trimestrales con sus evidencias para Monitoreo e Investigaciones correspondientes al Primer Trimestre de 2021 (1er_InformeTrimestralVOC-2021, 1er-InformeTrimestralPI-2021, EvidenciasPI y Evidencias_Monitoreo).</t>
    </r>
    <r>
      <rPr>
        <b/>
        <sz val="10"/>
        <rFont val="Arial Narrow"/>
        <family val="2"/>
      </rPr>
      <t xml:space="preserve">
PNN Doña Juana:</t>
    </r>
    <r>
      <rPr>
        <sz val="10"/>
        <rFont val="Arial Narrow"/>
        <family val="2"/>
      </rPr>
      <t xml:space="preserve"> Se realizó el reporte en el PAA del primer trimestre de 2021 , donde se realizó la identificación de familias y cálculo del indicador BMWP de las muestras de macroinvertebrados acuáticos tomadas en diciembre, además se realizó monitoreo comunitario de recurso hídrico en una fuente que surte un acueducto veredal en Santa Rosa - Cauca. Se realizó monitoreo de ensamblaje de aves en el marco del Censo Navideño de aves de Audubon, se realizó reunión y una visita de campo para la instalación de 2 estaciones hidrometeorológicas en convenio con IDEAM para monitoreo del clima de alta montaña y se hizo colecta de heces para la investigación de Genética de Oso Andino que se realiza en conjunto con el Instituto Alexander von Humboldt. El avance es de 18,75%. evidencias: Print de pantalla herramienta SICO SMART, print de reporte PAA y MONITOREO_INVESTIGACIÓN_TRIM-I_2021-20210421T203930Z-001 </t>
    </r>
    <r>
      <rPr>
        <b/>
        <sz val="10"/>
        <rFont val="Arial Narrow"/>
        <family val="2"/>
      </rPr>
      <t xml:space="preserve">
SFF Otún Quimbaya: </t>
    </r>
    <r>
      <rPr>
        <sz val="10"/>
        <rFont val="Arial Narrow"/>
        <family val="2"/>
      </rPr>
      <t>En el drive PAA correspondiente al primer trimestre 2021 se reportaron avances en torno a un proyecto de investigación con el Jardín Botánico de Bogotá, y un proceso interinstitucional en torno a la formulación del plan de conservación de la danta de montaña para la cuenca alta del Otún. (5 anexos: ANEXO 1.Reunión modelo conceptual danta cuencaotún 14_01_2021, ANEXO 2.Reunión modelo conceptual danta cuencaotún 28_01_2021, ANEXO 3.Informe investigaciones SFFOQ marzo, ANEXO 4.REPORTE PAA I TRIMESTRE 2021 SFFOQ y ANEXO 5.CORREO MATRIZ REPORTE PAA I TRI 2021 SFFOQ)</t>
    </r>
    <r>
      <rPr>
        <b/>
        <sz val="10"/>
        <rFont val="Arial Narrow"/>
        <family val="2"/>
      </rPr>
      <t xml:space="preserve">
PNN Las Hermosas:</t>
    </r>
    <r>
      <rPr>
        <sz val="10"/>
        <rFont val="Arial Narrow"/>
        <family val="2"/>
      </rPr>
      <t xml:space="preserve"> No se realiza avance para el indicador "Porcentaje de VOC/PIC con información actualizada proveniente de la investigación" para el I trimestre, en coherencia con la programación planificada en lo respecta  al porcentaje (%) de avance, donde fue planificado un avance de 0 % para el I trimestre. Con respecto al indicador "Porcentaje de VOC/PIC con información actualizada proveniente del monitoreo" se realizó un avance el 8,33 % para el I trimestre en conformidad a lo planeado. Anexo INFORME_AVANCE_VOC-PIC_PROVENIENTES_MONITOREO_I_TRIM_2021 (1) (por monitoreo) y Print de pantalla con validación de avance 0% (para investigación)</t>
    </r>
    <r>
      <rPr>
        <b/>
        <sz val="10"/>
        <rFont val="Arial Narrow"/>
        <family val="2"/>
      </rPr>
      <t xml:space="preserve">
3. DIRECCIÓN TERRITORIAL ANDES NORORIENTALES:</t>
    </r>
    <r>
      <rPr>
        <sz val="10"/>
        <rFont val="Arial Narrow"/>
        <family val="2"/>
      </rPr>
      <t xml:space="preserve"> Además, se anexa correo electrónico donde se envían el link con la información de las metas del PAA en el primer trimestre de 2021(Anexo 1. CORRREO ENVIO INFORMACION PAA -DTAN PRIMER TRIMESTRE.pdf) y se adjunta matriz PAA consolidada del primer trimestre 2021 para la DTAN (Anexo 2. PAA CONSOLIDADO DTAN 2021.xlsx).</t>
    </r>
    <r>
      <rPr>
        <b/>
        <sz val="10"/>
        <rFont val="Arial Narrow"/>
        <family val="2"/>
      </rPr>
      <t xml:space="preserve">
SFF Iguaque: </t>
    </r>
    <r>
      <rPr>
        <sz val="10"/>
        <rFont val="Arial Narrow"/>
        <family val="2"/>
      </rPr>
      <t xml:space="preserve"> Se presentó informe trimestral de monitoreo: Los aforos realizados en el primer trimestre del año 2021 se concentraron en el Rio Cane y en la Quebrada Chaina. Esto debido a que desde marzo del año 2020 nos encontramos en Emergencia de Salud Nacional por la pandemia del covid-19 y la situación ha hecho que la mayoría de funcionarios se encuentren trabajando de forma virtual. Evidencia: IGUAQUE - INFORME DE AVANCE TRIMESTRAL MONITOREO A LOS VOC</t>
    </r>
    <r>
      <rPr>
        <b/>
        <sz val="10"/>
        <rFont val="Arial Narrow"/>
        <family val="2"/>
      </rPr>
      <t xml:space="preserve">
PNN Cocuy:  </t>
    </r>
    <r>
      <rPr>
        <sz val="10"/>
        <rFont val="Arial Narrow"/>
        <family val="2"/>
      </rPr>
      <t>Se adjunta informe de metas 2021.  Las metas concertadas para la línea de investigación y monitoreo corresponden a, monitoreo de los VOC que actualmente cuentan con línea base establecida o monitoreo en curso, como lo son Frailejones, Lagarto Collarejo y Recurso Hídrico; VOC priorizado con información actualizada por investigación, que corresponde a la familia Lauraceae. Evidencia: COCUY -  PAA_T1-InformeMetas 2021</t>
    </r>
    <r>
      <rPr>
        <b/>
        <sz val="10"/>
        <rFont val="Arial Narrow"/>
        <family val="2"/>
      </rPr>
      <t xml:space="preserve">
PNN Catatumbo:</t>
    </r>
    <r>
      <rPr>
        <sz val="10"/>
        <rFont val="Arial Narrow"/>
        <family val="2"/>
      </rPr>
      <t xml:space="preserve"> Informe de monitoreo primer trimestre de 2021 - Monitoreo de cantidad y calidad del agua  en cuencas priorizadas. Evidencia: CATATUMBO - MONITOREO  EN CUENCAS PRIORIZADAS</t>
    </r>
    <r>
      <rPr>
        <b/>
        <sz val="10"/>
        <rFont val="Arial Narrow"/>
        <family val="2"/>
      </rPr>
      <t xml:space="preserve">
ANU Estoraques: </t>
    </r>
    <r>
      <rPr>
        <sz val="10"/>
        <rFont val="Arial Narrow"/>
        <family val="2"/>
      </rPr>
      <t>Se presenta informes de monitoreo del primer trimestre 2021. Allí se describe como proteger las formaciones geológicas conocidas como Estoraques, por su particularidad como producto milenario de la erosión y su valor geomorfológico de especial interés, para mantener su biodiversidad asociada y su disfrute como belleza escénica. Evidencia: ESTORAQUES - Informe VOC_trimestre I (2) (2)</t>
    </r>
    <r>
      <rPr>
        <b/>
        <sz val="10"/>
        <rFont val="Arial Narrow"/>
        <family val="2"/>
      </rPr>
      <t xml:space="preserve">
SFF Guanentá: </t>
    </r>
    <r>
      <rPr>
        <sz val="10"/>
        <rFont val="Arial Narrow"/>
        <family val="2"/>
      </rPr>
      <t>Se adjunta estudio previo -  objeto a contratar: "Realizar el muestreo y Análisis físico, químico y microbiológico del agua superficial dentro y fuera del área protegida, que permita analizar la calidad del agua generada y realizar el seguimiento al estado del recurso y el posible  grado de afectación de las aguas de las siguientes áreas protegidas: Santuario de Fauna y Flora Guanentá Alto Río Fonce, el Santuario de Fauna y Flora Iguaque, el Área Natural Única Los Estoraques, el Parque Nacional Natural Pisba y el Parque Nacional</t>
    </r>
    <r>
      <rPr>
        <b/>
        <sz val="10"/>
        <rFont val="Arial Narrow"/>
        <family val="2"/>
      </rPr>
      <t xml:space="preserve"> Natural Tamá." Evidencia: GUANENTA- ESTURIO PREVIO -  ANALISIS DE CALIDAD 2021
PNN Tama: </t>
    </r>
    <r>
      <rPr>
        <sz val="10"/>
        <rFont val="Arial Narrow"/>
        <family val="2"/>
      </rPr>
      <t>Se adjunta valores con porcentaje de VOC de sistema que cuentan con programas de conservación formulados (corales, manglares, bosque seco, chagra, recurso hídrico) y en implementación (oso, danta, frailejones, charapa).PNN Serranía  De Los Yariguies: Presenta avances de monitoreo de aforos: microcuenca rastrojos, microcuenca las cruces. TAMA 1_Trimestre informe_%VOC_sistema</t>
    </r>
    <r>
      <rPr>
        <b/>
        <sz val="10"/>
        <rFont val="Arial Narrow"/>
        <family val="2"/>
      </rPr>
      <t xml:space="preserve">
PNN Pisba: </t>
    </r>
    <r>
      <rPr>
        <sz val="10"/>
        <rFont val="Arial Narrow"/>
        <family val="2"/>
      </rPr>
      <t xml:space="preserve">Se presenta el informe con la implementación de monitoreo del recurso hídrico. Evidencia: PISBA IMPLEMENTACION DISEÑO DE MONITOREO
</t>
    </r>
    <r>
      <rPr>
        <b/>
        <sz val="10"/>
        <rFont val="Arial Narrow"/>
        <family val="2"/>
      </rPr>
      <t xml:space="preserve">PNN SERRANIA DE LOS YARIGUIES: </t>
    </r>
    <r>
      <rPr>
        <sz val="10"/>
        <rFont val="Arial Narrow"/>
        <family val="2"/>
      </rPr>
      <t xml:space="preserve">Presenta avances de monitoreo de aforos: Informe aforos Microcuenca Rastrojos, informe aforos microcuenca las cruces </t>
    </r>
  </si>
  <si>
    <r>
      <t xml:space="preserve">1. GPM: </t>
    </r>
    <r>
      <rPr>
        <sz val="10"/>
        <rFont val="Arial Narrow"/>
        <family val="2"/>
      </rPr>
      <t>25%</t>
    </r>
    <r>
      <rPr>
        <b/>
        <sz val="10"/>
        <rFont val="Arial Narrow"/>
        <family val="2"/>
      </rPr>
      <t xml:space="preserve">
2. DIRECCIÓN  TERRITORIAL ANDES OCCIDENTALES   
PNN Orquídeas:</t>
    </r>
    <r>
      <rPr>
        <sz val="10"/>
        <rFont val="Arial Narrow"/>
        <family val="2"/>
      </rPr>
      <t xml:space="preserve"> 0%</t>
    </r>
    <r>
      <rPr>
        <b/>
        <sz val="10"/>
        <rFont val="Arial Narrow"/>
        <family val="2"/>
      </rPr>
      <t xml:space="preserve">
SF Corota: </t>
    </r>
    <r>
      <rPr>
        <sz val="10"/>
        <rFont val="Arial Narrow"/>
        <family val="2"/>
      </rPr>
      <t>15%</t>
    </r>
    <r>
      <rPr>
        <b/>
        <sz val="10"/>
        <rFont val="Arial Narrow"/>
        <family val="2"/>
      </rPr>
      <t xml:space="preserve">
PNN Nevado del Huila:</t>
    </r>
    <r>
      <rPr>
        <sz val="10"/>
        <rFont val="Arial Narrow"/>
        <family val="2"/>
      </rPr>
      <t>0%</t>
    </r>
    <r>
      <rPr>
        <b/>
        <sz val="10"/>
        <rFont val="Arial Narrow"/>
        <family val="2"/>
      </rPr>
      <t xml:space="preserve">
SFF GALERAS: </t>
    </r>
    <r>
      <rPr>
        <sz val="10"/>
        <rFont val="Arial Narrow"/>
        <family val="2"/>
      </rPr>
      <t>5%</t>
    </r>
    <r>
      <rPr>
        <b/>
        <sz val="10"/>
        <rFont val="Arial Narrow"/>
        <family val="2"/>
      </rPr>
      <t xml:space="preserve">
PNN Cueva de los Guacharos:</t>
    </r>
    <r>
      <rPr>
        <sz val="10"/>
        <rFont val="Arial Narrow"/>
        <family val="2"/>
      </rPr>
      <t>33%</t>
    </r>
    <r>
      <rPr>
        <b/>
        <sz val="10"/>
        <rFont val="Arial Narrow"/>
        <family val="2"/>
      </rPr>
      <t xml:space="preserve">
Selva de Florencia:</t>
    </r>
    <r>
      <rPr>
        <sz val="10"/>
        <rFont val="Arial Narrow"/>
        <family val="2"/>
      </rPr>
      <t>16,6%</t>
    </r>
    <r>
      <rPr>
        <b/>
        <sz val="10"/>
        <rFont val="Arial Narrow"/>
        <family val="2"/>
      </rPr>
      <t xml:space="preserve">
PNN Puracé:</t>
    </r>
    <r>
      <rPr>
        <sz val="10"/>
        <rFont val="Arial Narrow"/>
        <family val="2"/>
      </rPr>
      <t>17%</t>
    </r>
    <r>
      <rPr>
        <b/>
        <sz val="10"/>
        <rFont val="Arial Narrow"/>
        <family val="2"/>
      </rPr>
      <t xml:space="preserve">
PNN Doña Juana: </t>
    </r>
    <r>
      <rPr>
        <sz val="10"/>
        <rFont val="Arial Narrow"/>
        <family val="2"/>
      </rPr>
      <t>18,75%</t>
    </r>
    <r>
      <rPr>
        <b/>
        <sz val="10"/>
        <rFont val="Arial Narrow"/>
        <family val="2"/>
      </rPr>
      <t xml:space="preserve">
SFF Otún Quimbaya</t>
    </r>
    <r>
      <rPr>
        <sz val="10"/>
        <rFont val="Arial Narrow"/>
        <family val="2"/>
      </rPr>
      <t>:17%</t>
    </r>
    <r>
      <rPr>
        <b/>
        <sz val="10"/>
        <rFont val="Arial Narrow"/>
        <family val="2"/>
      </rPr>
      <t xml:space="preserve">
PNN Las Hermosas:</t>
    </r>
    <r>
      <rPr>
        <sz val="10"/>
        <rFont val="Arial Narrow"/>
        <family val="2"/>
      </rPr>
      <t>8,33%</t>
    </r>
    <r>
      <rPr>
        <b/>
        <sz val="10"/>
        <rFont val="Arial Narrow"/>
        <family val="2"/>
      </rPr>
      <t xml:space="preserve">
3. DIRECCIÓN  TERRITORIAL ANDES NORORIENTALES  </t>
    </r>
    <r>
      <rPr>
        <sz val="10"/>
        <rFont val="Arial Narrow"/>
        <family val="2"/>
      </rPr>
      <t xml:space="preserve">16.66% </t>
    </r>
  </si>
  <si>
    <r>
      <rPr>
        <b/>
        <sz val="10"/>
        <rFont val="Arial Narrow"/>
        <family val="2"/>
      </rPr>
      <t>GPM</t>
    </r>
    <r>
      <rPr>
        <sz val="10"/>
        <rFont val="Arial Narrow"/>
        <family val="2"/>
      </rPr>
      <t>: Para este trimestre se hicieron reuniones de planificación con DTs al inicio de 2021; donde, entre los meses de marzo y abril se desarrollaron las reuniones de planificación con los temáticos territoriales con el fin de acordar la entrega de los informes anuales en el mes de diciembre en el mismo formato del año pasado (Excel). En los mismo espacios en cuanto a la sistematización de información de monitoreo e investigación en SMART modulo de registros ecológicos se presenta el flujo de la información para llegar a visualización de la información de los indicadores una vez este integrada la información en SMART a través del proceso de migración de lo que estaba en la herramienta SULA y de los procesos que se prioricen para implementar en este año por las AP, se envía matriz para que se actualicé la información que falta por sistematizar y los indicadores a visualizar. Adicionalmente se avanza en la modelación de la temática general de flora y fisicoquímicos. Se anexan evidencias de trabajos de planificación con las DTs y trabajos referentes a la plataforma SMART. (</t>
    </r>
    <r>
      <rPr>
        <b/>
        <sz val="10"/>
        <rFont val="Arial Narrow"/>
        <family val="2"/>
      </rPr>
      <t>Evidencias:</t>
    </r>
    <r>
      <rPr>
        <sz val="10"/>
        <rFont val="Arial Narrow"/>
        <family val="2"/>
      </rPr>
      <t xml:space="preserve"> Planificacion DT y SMART)</t>
    </r>
  </si>
  <si>
    <r>
      <rPr>
        <b/>
        <sz val="10"/>
        <rFont val="Arial Narrow"/>
        <family val="2"/>
      </rPr>
      <t>PNN La Hermosas:</t>
    </r>
    <r>
      <rPr>
        <sz val="10"/>
        <rFont val="Arial Narrow"/>
        <family val="2"/>
      </rPr>
      <t xml:space="preserve"> 14/04/2021</t>
    </r>
    <r>
      <rPr>
        <b/>
        <sz val="10"/>
        <rFont val="Arial Narrow"/>
        <family val="2"/>
      </rPr>
      <t xml:space="preserve">
PNN La Orquídeas: </t>
    </r>
    <r>
      <rPr>
        <sz val="10"/>
        <rFont val="Arial Narrow"/>
        <family val="2"/>
      </rPr>
      <t xml:space="preserve">14/04/2021
</t>
    </r>
    <r>
      <rPr>
        <b/>
        <sz val="10"/>
        <rFont val="Arial Narrow"/>
        <family val="2"/>
      </rPr>
      <t>PNN Otún Quimbaya:</t>
    </r>
    <r>
      <rPr>
        <sz val="10"/>
        <rFont val="Arial Narrow"/>
        <family val="2"/>
      </rPr>
      <t xml:space="preserve"> 14/04/2021
</t>
    </r>
    <r>
      <rPr>
        <b/>
        <sz val="10"/>
        <rFont val="Arial Narrow"/>
        <family val="2"/>
      </rPr>
      <t xml:space="preserve">PNN Cueva de los Guacharos: </t>
    </r>
    <r>
      <rPr>
        <sz val="10"/>
        <rFont val="Arial Narrow"/>
        <family val="2"/>
      </rPr>
      <t xml:space="preserve">14/04/2021
</t>
    </r>
    <r>
      <rPr>
        <b/>
        <sz val="10"/>
        <rFont val="Arial Narrow"/>
        <family val="2"/>
      </rPr>
      <t xml:space="preserve">SFF Iguaque: </t>
    </r>
    <r>
      <rPr>
        <sz val="10"/>
        <rFont val="Arial Narrow"/>
        <family val="2"/>
      </rPr>
      <t xml:space="preserve">14/04/2021 
</t>
    </r>
    <r>
      <rPr>
        <b/>
        <sz val="10"/>
        <rFont val="Arial Narrow"/>
        <family val="2"/>
      </rPr>
      <t>PNN Pisba</t>
    </r>
    <r>
      <rPr>
        <sz val="10"/>
        <rFont val="Arial Narrow"/>
        <family val="2"/>
      </rPr>
      <t xml:space="preserve">: 14/04/2021
</t>
    </r>
    <r>
      <rPr>
        <b/>
        <sz val="10"/>
        <rFont val="Arial Narrow"/>
        <family val="2"/>
      </rPr>
      <t>AUN Estoraques</t>
    </r>
    <r>
      <rPr>
        <sz val="10"/>
        <rFont val="Arial Narrow"/>
        <family val="2"/>
      </rPr>
      <t xml:space="preserve">: 14/04/2021
</t>
    </r>
    <r>
      <rPr>
        <b/>
        <sz val="10"/>
        <rFont val="Arial Narrow"/>
        <family val="2"/>
      </rPr>
      <t xml:space="preserve">PNN Tamá: </t>
    </r>
    <r>
      <rPr>
        <sz val="10"/>
        <rFont val="Arial Narrow"/>
        <family val="2"/>
      </rPr>
      <t xml:space="preserve">14/04/2021
</t>
    </r>
    <r>
      <rPr>
        <b/>
        <sz val="10"/>
        <rFont val="Arial Narrow"/>
        <family val="2"/>
      </rPr>
      <t>PNN Serrania de los Yarigüies</t>
    </r>
    <r>
      <rPr>
        <sz val="10"/>
        <rFont val="Arial Narrow"/>
        <family val="2"/>
      </rPr>
      <t xml:space="preserve">: 14/04/2021
</t>
    </r>
    <r>
      <rPr>
        <b/>
        <sz val="10"/>
        <rFont val="Arial Narrow"/>
        <family val="2"/>
      </rPr>
      <t>PNN Catatumbo Barí</t>
    </r>
    <r>
      <rPr>
        <sz val="10"/>
        <rFont val="Arial Narrow"/>
        <family val="2"/>
      </rPr>
      <t xml:space="preserve">: 14/04/2021
</t>
    </r>
    <r>
      <rPr>
        <b/>
        <sz val="10"/>
        <rFont val="Arial Narrow"/>
        <family val="2"/>
      </rPr>
      <t xml:space="preserve">PNN Cocuy: </t>
    </r>
    <r>
      <rPr>
        <sz val="10"/>
        <rFont val="Arial Narrow"/>
        <family val="2"/>
      </rPr>
      <t>14/04/2021</t>
    </r>
  </si>
  <si>
    <r>
      <rPr>
        <b/>
        <sz val="10"/>
        <rFont val="Arial Narrow"/>
        <family val="2"/>
      </rPr>
      <t xml:space="preserve">DTAO: PNN La Hermosas: </t>
    </r>
    <r>
      <rPr>
        <sz val="10"/>
        <rFont val="Arial Narrow"/>
        <family val="2"/>
      </rPr>
      <t>Su actualización se tiene programada para el segundo semestre de 2021. No se anexa evidencias.</t>
    </r>
    <r>
      <rPr>
        <b/>
        <sz val="10"/>
        <rFont val="Arial Narrow"/>
        <family val="2"/>
      </rPr>
      <t xml:space="preserve">
PNN La Orquídeas: </t>
    </r>
    <r>
      <rPr>
        <sz val="10"/>
        <rFont val="Arial Narrow"/>
        <family val="2"/>
      </rPr>
      <t>Su actualización se tiene programada para el segundo semestre de 2021. No se anexa evidencias.</t>
    </r>
    <r>
      <rPr>
        <b/>
        <sz val="10"/>
        <rFont val="Arial Narrow"/>
        <family val="2"/>
      </rPr>
      <t xml:space="preserve">
PNN Otún Quimbaya: </t>
    </r>
    <r>
      <rPr>
        <sz val="10"/>
        <rFont val="Arial Narrow"/>
        <family val="2"/>
      </rPr>
      <t>El documento fue entregado en diciembre mediante orfeo orfeo 20206120001443 fecha:21-12-2020, se espera su aprobación o realizar los ajustes que sean sugeridos. Evidencia: Orfeo 20206120001443_remi PCRP Otun</t>
    </r>
    <r>
      <rPr>
        <b/>
        <sz val="10"/>
        <rFont val="Arial Narrow"/>
        <family val="2"/>
      </rPr>
      <t xml:space="preserve">
PNN Cueva de los Guacharos: </t>
    </r>
    <r>
      <rPr>
        <sz val="10"/>
        <rFont val="Arial Narrow"/>
        <family val="2"/>
      </rPr>
      <t>Su actualización se tiene programada para el segundo semestre de 2021. No se anexa evidencias.</t>
    </r>
    <r>
      <rPr>
        <b/>
        <sz val="10"/>
        <rFont val="Arial Narrow"/>
        <family val="2"/>
      </rPr>
      <t xml:space="preserve">
DTAN: PNN CATUMBO</t>
    </r>
    <r>
      <rPr>
        <sz val="10"/>
        <rFont val="Arial Narrow"/>
        <family val="2"/>
      </rPr>
      <t xml:space="preserve">: Se propone hacer revisión del plan de riesgo público por el equipo del área protegida para actualización en el año 2021-2022; la acción no se programa para el 1er cuatrimestre por lo cual No se adjunta evidencia.( AVANCE: 0%). 
</t>
    </r>
    <r>
      <rPr>
        <b/>
        <sz val="10"/>
        <rFont val="Arial Narrow"/>
        <family val="2"/>
      </rPr>
      <t>PNN COCUY:</t>
    </r>
    <r>
      <rPr>
        <sz val="10"/>
        <rFont val="Arial Narrow"/>
        <family val="2"/>
      </rPr>
      <t xml:space="preserve"> Se lideran reuniones con las partes interesadas del AP para evaluar las acciones que permitan actualizar y enviar para aprobación el plan de riesgo público. Se adjunta, 2- Informe_Gestion riesgo publico Indicador 2 y 4- Propuesta Plan_Contigencias_Riesgo_Publico_PNN COCUY. ( AVANCE: 0%). 
</t>
    </r>
    <r>
      <rPr>
        <b/>
        <sz val="10"/>
        <rFont val="Arial Narrow"/>
        <family val="2"/>
      </rPr>
      <t>ANU ESTORAQUES:</t>
    </r>
    <r>
      <rPr>
        <sz val="10"/>
        <rFont val="Arial Narrow"/>
        <family val="2"/>
      </rPr>
      <t xml:space="preserve"> Para el mes de mayo una vez se tenga contratado todo el personal que laborará en el ANU los Estoraques, se realizará la actualización del PECRP. (AVANCE: 0%). 
</t>
    </r>
    <r>
      <rPr>
        <b/>
        <sz val="10"/>
        <rFont val="Arial Narrow"/>
        <family val="2"/>
      </rPr>
      <t xml:space="preserve">PNN PISBA: </t>
    </r>
    <r>
      <rPr>
        <sz val="10"/>
        <rFont val="Arial Narrow"/>
        <family val="2"/>
      </rPr>
      <t xml:space="preserve">El Plan de riesgo público que se tiene programado para revisión y ajuste por el PNN Pisba para enviar oficina de gestión del riesgo para actualización y aprobación en el segundo trimestre de 2020. Evidencias: 1. 02-22-2024 Mapa de riesgos, informes y compromisos - Asistencia pisba.pdf, (donde se proponen las acciones necesarias para cumplir riesgos en el año 2021.) 2. Aprobación actualización del PCRP PNN Pisba 2019.pdf (AVANCE: 0%). 
</t>
    </r>
    <r>
      <rPr>
        <b/>
        <sz val="10"/>
        <rFont val="Arial Narrow"/>
        <family val="2"/>
      </rPr>
      <t>PNN TAMA:</t>
    </r>
    <r>
      <rPr>
        <sz val="10"/>
        <rFont val="Arial Narrow"/>
        <family val="2"/>
      </rPr>
      <t xml:space="preserve"> El plan de riesgo público se encuentra en ajuste de acuerdo a las Memorando remisorio 20211500000633 desde la oficina de Gestión de Riesgo con fecha del 08-03-2021, recibida, el 13 de marzo del presente, en el cual se plasman las observaciones respecto al documento remitido por parte del PNNTamá, en noviembre de 2020. Ver evidencia: Rpta NC- 120205710001553_00005 (AVANCE: 0%).
</t>
    </r>
    <r>
      <rPr>
        <b/>
        <sz val="10"/>
        <rFont val="Arial Narrow"/>
        <family val="2"/>
      </rPr>
      <t>PNN YARIGUIES:</t>
    </r>
    <r>
      <rPr>
        <sz val="10"/>
        <rFont val="Arial Narrow"/>
        <family val="2"/>
      </rPr>
      <t xml:space="preserve"> Actualmente el AP cuenta con un plan de riesgo público aprobado que vence en mayo de 2021 (Anexo 1. Memorando aprobación nivel central.docx y Anexo 2. Plan Riesgo Público aprobado mayo 2020.docx). Por lo que su actualización no se tenia programada para este cuatrimestre y en el siguiente se procederá a hacer las reuniones con las partes interesadas para actualizar y enviar para aprobación, el plan de riesgo público de la vigencia 2021-2022.  (Avance: 0%). 
</t>
    </r>
    <r>
      <rPr>
        <b/>
        <sz val="10"/>
        <rFont val="Arial Narrow"/>
        <family val="2"/>
      </rPr>
      <t>SFF IGUAQUE:</t>
    </r>
    <r>
      <rPr>
        <sz val="10"/>
        <rFont val="Arial Narrow"/>
        <family val="2"/>
      </rPr>
      <t xml:space="preserve"> La propuesta del plan de riesgo público se encuentra en revisión y ajuste por el área técnica de la DTAN para luego enviar solicitud de actualización y aprobación a la oficina de gestión del riesgo Nivel Central. Anexo 1. Propuesta plan riesgo publico marzo 2021 SFF Iguaque.docx ( AVANCE 0%)</t>
    </r>
  </si>
  <si>
    <r>
      <rPr>
        <b/>
        <sz val="10"/>
        <rFont val="Arial Narrow"/>
        <family val="2"/>
      </rPr>
      <t xml:space="preserve">PNN La Hermosas: </t>
    </r>
    <r>
      <rPr>
        <sz val="10"/>
        <rFont val="Arial Narrow"/>
        <family val="2"/>
      </rPr>
      <t>0%</t>
    </r>
    <r>
      <rPr>
        <b/>
        <sz val="10"/>
        <rFont val="Arial Narrow"/>
        <family val="2"/>
      </rPr>
      <t xml:space="preserve">
PNN La Orquídeas: </t>
    </r>
    <r>
      <rPr>
        <sz val="10"/>
        <rFont val="Arial Narrow"/>
        <family val="2"/>
      </rPr>
      <t>0%</t>
    </r>
    <r>
      <rPr>
        <b/>
        <sz val="10"/>
        <rFont val="Arial Narrow"/>
        <family val="2"/>
      </rPr>
      <t xml:space="preserve">
PNN Otún Quimbaya: </t>
    </r>
    <r>
      <rPr>
        <sz val="10"/>
        <rFont val="Arial Narrow"/>
        <family val="2"/>
      </rPr>
      <t>0%</t>
    </r>
    <r>
      <rPr>
        <b/>
        <sz val="10"/>
        <rFont val="Arial Narrow"/>
        <family val="2"/>
      </rPr>
      <t xml:space="preserve">
PNN Cueva de los Guacharos:</t>
    </r>
    <r>
      <rPr>
        <sz val="10"/>
        <rFont val="Arial Narrow"/>
        <family val="2"/>
      </rPr>
      <t xml:space="preserve"> 0%
</t>
    </r>
    <r>
      <rPr>
        <b/>
        <sz val="10"/>
        <rFont val="Arial Narrow"/>
        <family val="2"/>
      </rPr>
      <t>SFF Iguaque:</t>
    </r>
    <r>
      <rPr>
        <sz val="10"/>
        <rFont val="Arial Narrow"/>
        <family val="2"/>
      </rPr>
      <t xml:space="preserve"> 0% 
</t>
    </r>
    <r>
      <rPr>
        <b/>
        <sz val="10"/>
        <rFont val="Arial Narrow"/>
        <family val="2"/>
      </rPr>
      <t>PNN Pisba:</t>
    </r>
    <r>
      <rPr>
        <sz val="10"/>
        <rFont val="Arial Narrow"/>
        <family val="2"/>
      </rPr>
      <t xml:space="preserve"> 0%
</t>
    </r>
    <r>
      <rPr>
        <b/>
        <sz val="10"/>
        <rFont val="Arial Narrow"/>
        <family val="2"/>
      </rPr>
      <t>AUN Estoraques:</t>
    </r>
    <r>
      <rPr>
        <sz val="10"/>
        <rFont val="Arial Narrow"/>
        <family val="2"/>
      </rPr>
      <t xml:space="preserve"> 0%
</t>
    </r>
    <r>
      <rPr>
        <b/>
        <sz val="10"/>
        <rFont val="Arial Narrow"/>
        <family val="2"/>
      </rPr>
      <t>PNN Tamá:</t>
    </r>
    <r>
      <rPr>
        <sz val="10"/>
        <rFont val="Arial Narrow"/>
        <family val="2"/>
      </rPr>
      <t xml:space="preserve"> 0%
</t>
    </r>
    <r>
      <rPr>
        <b/>
        <sz val="10"/>
        <rFont val="Arial Narrow"/>
        <family val="2"/>
      </rPr>
      <t>PNN Serrania de los Yarigüies:</t>
    </r>
    <r>
      <rPr>
        <sz val="10"/>
        <rFont val="Arial Narrow"/>
        <family val="2"/>
      </rPr>
      <t xml:space="preserve"> 0%
</t>
    </r>
    <r>
      <rPr>
        <b/>
        <sz val="10"/>
        <rFont val="Arial Narrow"/>
        <family val="2"/>
      </rPr>
      <t>PNN Catatumbo Barí:</t>
    </r>
    <r>
      <rPr>
        <sz val="10"/>
        <rFont val="Arial Narrow"/>
        <family val="2"/>
      </rPr>
      <t xml:space="preserve"> 0%
</t>
    </r>
    <r>
      <rPr>
        <b/>
        <sz val="10"/>
        <rFont val="Arial Narrow"/>
        <family val="2"/>
      </rPr>
      <t>PNN Cocuy:</t>
    </r>
    <r>
      <rPr>
        <sz val="10"/>
        <rFont val="Arial Narrow"/>
        <family val="2"/>
      </rPr>
      <t xml:space="preserve"> 0%</t>
    </r>
  </si>
  <si>
    <r>
      <t xml:space="preserve">DTAN: SFF Iguaque: </t>
    </r>
    <r>
      <rPr>
        <sz val="10"/>
        <rFont val="Arial Narrow"/>
        <family val="2"/>
      </rPr>
      <t xml:space="preserve">14/04/2021 </t>
    </r>
    <r>
      <rPr>
        <b/>
        <sz val="10"/>
        <rFont val="Arial Narrow"/>
        <family val="2"/>
      </rPr>
      <t xml:space="preserve">
PNN Pisba: </t>
    </r>
    <r>
      <rPr>
        <sz val="10"/>
        <rFont val="Arial Narrow"/>
        <family val="2"/>
      </rPr>
      <t>14/04/2021</t>
    </r>
    <r>
      <rPr>
        <b/>
        <sz val="10"/>
        <rFont val="Arial Narrow"/>
        <family val="2"/>
      </rPr>
      <t xml:space="preserve">
AUN Estoraques: </t>
    </r>
    <r>
      <rPr>
        <sz val="10"/>
        <rFont val="Arial Narrow"/>
        <family val="2"/>
      </rPr>
      <t>14/04/2021</t>
    </r>
    <r>
      <rPr>
        <b/>
        <sz val="10"/>
        <rFont val="Arial Narrow"/>
        <family val="2"/>
      </rPr>
      <t xml:space="preserve">
PNN Tamá: </t>
    </r>
    <r>
      <rPr>
        <sz val="10"/>
        <rFont val="Arial Narrow"/>
        <family val="2"/>
      </rPr>
      <t>14/04/2021</t>
    </r>
    <r>
      <rPr>
        <b/>
        <sz val="10"/>
        <rFont val="Arial Narrow"/>
        <family val="2"/>
      </rPr>
      <t xml:space="preserve">
PNN Serrania de los Yarigüies: </t>
    </r>
    <r>
      <rPr>
        <sz val="10"/>
        <rFont val="Arial Narrow"/>
        <family val="2"/>
      </rPr>
      <t>14/04/2021</t>
    </r>
    <r>
      <rPr>
        <b/>
        <sz val="10"/>
        <rFont val="Arial Narrow"/>
        <family val="2"/>
      </rPr>
      <t xml:space="preserve">
PNN Catatumbo Barí: </t>
    </r>
    <r>
      <rPr>
        <sz val="10"/>
        <rFont val="Arial Narrow"/>
        <family val="2"/>
      </rPr>
      <t>14/04/2021</t>
    </r>
    <r>
      <rPr>
        <b/>
        <sz val="10"/>
        <rFont val="Arial Narrow"/>
        <family val="2"/>
      </rPr>
      <t xml:space="preserve">
PNN Cocuy: </t>
    </r>
    <r>
      <rPr>
        <sz val="10"/>
        <rFont val="Arial Narrow"/>
        <family val="2"/>
      </rPr>
      <t>14/04/2021</t>
    </r>
    <r>
      <rPr>
        <b/>
        <sz val="10"/>
        <rFont val="Arial Narrow"/>
        <family val="2"/>
      </rPr>
      <t xml:space="preserve">
SFF GUANENTA ALTO RIO FONCE: </t>
    </r>
    <r>
      <rPr>
        <sz val="10"/>
        <rFont val="Arial Narrow"/>
        <family val="2"/>
      </rPr>
      <t>14/04/2021</t>
    </r>
    <r>
      <rPr>
        <b/>
        <sz val="10"/>
        <rFont val="Arial Narrow"/>
        <family val="2"/>
      </rPr>
      <t xml:space="preserve">
DTAO:PNN Orquídeas: 12/04/2021
SF Corota: 12/04/2021
PNN Nevado del Huila: </t>
    </r>
    <r>
      <rPr>
        <sz val="10"/>
        <rFont val="Arial Narrow"/>
        <family val="2"/>
      </rPr>
      <t>13/04/2021</t>
    </r>
    <r>
      <rPr>
        <b/>
        <sz val="10"/>
        <rFont val="Arial Narrow"/>
        <family val="2"/>
      </rPr>
      <t xml:space="preserve">
SFF GALERAS: 14/04/2021
PNN Cueva de los Guacharos:</t>
    </r>
    <r>
      <rPr>
        <sz val="10"/>
        <rFont val="Arial Narrow"/>
        <family val="2"/>
      </rPr>
      <t>14/04/2021</t>
    </r>
    <r>
      <rPr>
        <b/>
        <sz val="10"/>
        <rFont val="Arial Narrow"/>
        <family val="2"/>
      </rPr>
      <t xml:space="preserve">
Selva de Florencia:14/04/2021
PNN Puracé:14/4/2021
PNN Doña Juana: </t>
    </r>
    <r>
      <rPr>
        <sz val="10"/>
        <rFont val="Arial Narrow"/>
        <family val="2"/>
      </rPr>
      <t>14/04/2021</t>
    </r>
    <r>
      <rPr>
        <b/>
        <sz val="10"/>
        <rFont val="Arial Narrow"/>
        <family val="2"/>
      </rPr>
      <t xml:space="preserve">
SFF Otún Quimbaya: </t>
    </r>
    <r>
      <rPr>
        <sz val="10"/>
        <rFont val="Arial Narrow"/>
        <family val="2"/>
      </rPr>
      <t>15/04/2021</t>
    </r>
    <r>
      <rPr>
        <b/>
        <sz val="10"/>
        <rFont val="Arial Narrow"/>
        <family val="2"/>
      </rPr>
      <t xml:space="preserve">
PNN Las Hermosas:</t>
    </r>
    <r>
      <rPr>
        <sz val="10"/>
        <rFont val="Arial Narrow"/>
        <family val="2"/>
      </rPr>
      <t>14/4/2021</t>
    </r>
  </si>
  <si>
    <r>
      <rPr>
        <b/>
        <sz val="10"/>
        <rFont val="Arial Narrow"/>
        <family val="2"/>
      </rPr>
      <t>DTAN: PNN GUANENTA:</t>
    </r>
    <r>
      <rPr>
        <sz val="10"/>
        <rFont val="Arial Narrow"/>
        <family val="2"/>
      </rPr>
      <t xml:space="preserve">  Dado que se encuentra vigente la aprobación se socializó el plan de contingencia de riesgo público al equipo técnico del área protegida y al consejo municipal de gestión del riesgo. EVIDENCIAS: ACTA Extraordinaria N° 01 - 2021 DE GESTION DE RIESGO, Evidencia 99_ Listado de asistencia Socialización PEC (AVANCE: 10%). 
</t>
    </r>
    <r>
      <rPr>
        <b/>
        <sz val="10"/>
        <rFont val="Arial Narrow"/>
        <family val="2"/>
      </rPr>
      <t>PNN CATUMBO:</t>
    </r>
    <r>
      <rPr>
        <sz val="10"/>
        <rFont val="Arial Narrow"/>
        <family val="2"/>
      </rPr>
      <t xml:space="preserve"> Plan de riesgo público vigente con memorando 20205520001833 de 27 abril de año 2020, al continuar vigente para el periodo reportado fue socializado al equipo de trabajo. Evidencias: 1. memorando aprobacion.docx, 2. Plan de riesgo  actualizado.pdf y 3. Asistencia socialización riesgo publico.pdf (25/03/2021). (AVANCE: 10). 
</t>
    </r>
    <r>
      <rPr>
        <b/>
        <sz val="10"/>
        <rFont val="Arial Narrow"/>
        <family val="2"/>
      </rPr>
      <t>PNN COCUY</t>
    </r>
    <r>
      <rPr>
        <sz val="10"/>
        <rFont val="Arial Narrow"/>
        <family val="2"/>
      </rPr>
      <t xml:space="preserve">: Se ejecutaron acciones documentadas conforme el plan. Evidencia: 1.  Informe de riesgo publico I trimestre 2021 instancias con las que se coordinó su atención oportuna. 2. Informe de orden publico 2018- 2021 3.  Acta de reunion evaluacion estado de seguridad senderos ecoturistios. (AVANCE 10%)
</t>
    </r>
    <r>
      <rPr>
        <b/>
        <sz val="10"/>
        <rFont val="Arial Narrow"/>
        <family val="2"/>
      </rPr>
      <t>ANU ESTORAQUES</t>
    </r>
    <r>
      <rPr>
        <sz val="10"/>
        <rFont val="Arial Narrow"/>
        <family val="2"/>
      </rPr>
      <t xml:space="preserve">: Para el mes de mayo una vez se tenga contratado todo el personal que laborará en el ANU los Estoraques, se realizará la actualización y posterior socialización del Plan de riesgo público. No se anexan evidencias (AVANCE 0%). 
</t>
    </r>
    <r>
      <rPr>
        <b/>
        <sz val="10"/>
        <rFont val="Arial Narrow"/>
        <family val="2"/>
      </rPr>
      <t>PNN PISBA:</t>
    </r>
    <r>
      <rPr>
        <sz val="10"/>
        <rFont val="Arial Narrow"/>
        <family val="2"/>
      </rPr>
      <t xml:space="preserve"> Plan de riesgo público que se encuentra en revisión y ajuste por  el PNN Pisba. No se anexan evidencias (AVANCE: 0%).  
</t>
    </r>
    <r>
      <rPr>
        <b/>
        <sz val="10"/>
        <rFont val="Arial Narrow"/>
        <family val="2"/>
      </rPr>
      <t>PNN TAMA:</t>
    </r>
    <r>
      <rPr>
        <sz val="10"/>
        <rFont val="Arial Narrow"/>
        <family val="2"/>
      </rPr>
      <t xml:space="preserve"> 2.1. Documento ajustado por la jefe del AP y remitido a los profesionales: Verónica Velasco y Manuel Fernando López, para apoyo en la revisión y ajuste del mismo (1. PCRP PNN Tamá 2021 REVISADO 30-03-2021Manuel-Vero). 2.2. Constancia de correos en torno al ejercicio de revisión y ajuste del documento PRP-PNN Tamá 2021(Correo de Parques Nacionales Naturales de Colombia - Revisión documento PRP PNN Tamá). Por lo cual no se tenia programada para el cuatrimestre la socialización.( AVANCE 0%) 
</t>
    </r>
    <r>
      <rPr>
        <b/>
        <sz val="10"/>
        <rFont val="Arial Narrow"/>
        <family val="2"/>
      </rPr>
      <t xml:space="preserve">PNN YARIGUIES: </t>
    </r>
    <r>
      <rPr>
        <sz val="10"/>
        <rFont val="Arial Narrow"/>
        <family val="2"/>
      </rPr>
      <t xml:space="preserve">Plan de riesgo público para actualizar y enviar para aprobación. No existe avance de socialización por lo quel no se tenia programada para el 1er cuatrimestre. No se anexan evidencias ( AVANCE 0%) 
</t>
    </r>
    <r>
      <rPr>
        <b/>
        <sz val="10"/>
        <rFont val="Arial Narrow"/>
        <family val="2"/>
      </rPr>
      <t xml:space="preserve">SFF IGUAQUE: </t>
    </r>
    <r>
      <rPr>
        <sz val="10"/>
        <rFont val="Arial Narrow"/>
        <family val="2"/>
      </rPr>
      <t xml:space="preserve">El plan de riesgo público se encuentra en revisión y ajuste por el área técnica de la DTAN para luego enviar solicitud de actualización y aprobación a la oficina de gestión del riesgo. Por lo que la acción no se tenia programada para el 1er cuatrimestre y No se anexan evidencias.  ( AVANCE 0%)
</t>
    </r>
    <r>
      <rPr>
        <b/>
        <sz val="10"/>
        <rFont val="Arial Narrow"/>
        <family val="2"/>
      </rPr>
      <t xml:space="preserve">DTAO:PNN Orquídeas: </t>
    </r>
    <r>
      <rPr>
        <sz val="10"/>
        <rFont val="Arial Narrow"/>
        <family val="2"/>
      </rPr>
      <t xml:space="preserve">Este indicador no fue priorizado para reporte en el primer trimestre del PAA 2021, se iniciará en el segundo trimestre.  Se anexa print de pantalla como soporte de esta descripción. Evidencias: Print_I_reporte_PAA_2021_Riesgo_Público.pdf
</t>
    </r>
    <r>
      <rPr>
        <b/>
        <sz val="10"/>
        <rFont val="Arial Narrow"/>
        <family val="2"/>
      </rPr>
      <t>SF ISLA DE LA COROTA</t>
    </r>
    <r>
      <rPr>
        <sz val="10"/>
        <rFont val="Arial Narrow"/>
        <family val="2"/>
      </rPr>
      <t xml:space="preserve">: El día 29/01/2021 a través de memorando No 20211500000363 se aprueba por parte de Oficina de Gestión del Riesgo el documento PCR del SFIC. El día 24/03/2021 se llevó a cabo una reunión con el equipo de trabajo del AP para socialización del documento PCRP y revisión de las actualizaciones realizadas correspondientes a la vigencia 2021. Evidencias: 1. Documento Plan de Contingencia y Riesgo Público_PCRP aprobado 2021, 2. Memorando aprobación de PCRP y 3. Acta socialización PCRP a equipo de SFIC
</t>
    </r>
    <r>
      <rPr>
        <b/>
        <sz val="10"/>
        <rFont val="Arial Narrow"/>
        <family val="2"/>
      </rPr>
      <t>PNN Nevado del Huila</t>
    </r>
    <r>
      <rPr>
        <sz val="10"/>
        <rFont val="Arial Narrow"/>
        <family val="2"/>
      </rPr>
      <t xml:space="preserve">: Durante el periodo de reporte, el Plan de Riesgo Público fue socializado con el equipo de trabajo asignado a las acciones de Prevención, Vigilancia y Control del Parque Nacional Natural Nevado del Huila (Anexo: CAPACITACIÓN PVC NHU 26022021; lista_asistencia_-CAPACITACIÓN PVC NHU 26022021.
Se han realizado acompañamientos al equipo de desminado humanitario que viene trabajando en el municipio de Santa María Huila, como soporte, se adjuntan actas que contienen además los nombres de los participantes en las salidas así: Acta  Desminado 1; Acta desminado 2; Acta desminado 3; Acta desminado 4
El día 12 de abril de 2021, se desarrolló Taller Educación en el Riesgo de Minas Antipersonal, en el cual participaron dos personas del equipo del AP, como evidencia se presenta carpeta denominada Taller Educación en el Riesgo de Minas Antipersonal que contiene, 1. CTF Vigentes -abril 2021 y 2. LISTA DE ASISTENCIA ERM 12-04-2021
Es importante mencionar que las mayoría de comisiones solicitadas, no han sido aprobadas,  solamente el jefe del AP está saliendo de comisión, los demás funcionarios están trabajando en los sectores de manejo a los que han sido asignados, por lo cual no se cuenta con una matriz de desplazamiento de funcionarios.
Con respecto al reporte o informe de hechos remitidos a la DT o a la OGR, se tiene un insuceso que no ha sido posible reportar, el cual consiste en el robo de una moto a un funcionario del Equipo de trabajo del AP; esto en Jurisdicción del municipio de Páez, el reporte no se ha realizado debido a que por error humano, en la denuncia interpuesta ante al fiscalía, el funcionarios que recibió el reporte, colocó como fecha de presentación de los hechos, un mes posterior a la fecha de desarrollo de los mismos, por lo que se está a la espera del ajuste de la denuncia debido a este error. Se informa, sin embargo que la moto ya apareció, en misión humanitaria de autoridades civiles y eclesiásticas, estando en este momento en la Personería del municipio de Páez y está por ser entregada a la fiscalía por tenerse activa la denuncia, como puede verse en https://tierradentro.co/mision-humanitaria-para-recuperar-vehiculo-que-habia-sido-retenido/#.YG37zLWgi0w.facebook  (Ver como Anexo carpeta denominada Robo Motocicleta, la cual contiene : 1. Belalcazar Páez Cauca.docx INFORME PERDIDA MOTO; 2. TARJETA DE PROPIEDAD MOTO; 3. Licencia de Conducción Guillermo Medina; 4-a. Denuncia Fiscalía hoja 1; 4-b. Denuncia Fiscalía Hoja 2; 4-c. Denuncia Fiscalía Hoja 3
</t>
    </r>
    <r>
      <rPr>
        <b/>
        <sz val="10"/>
        <rFont val="Arial Narrow"/>
        <family val="2"/>
      </rPr>
      <t>SFF GALERAS:</t>
    </r>
    <r>
      <rPr>
        <sz val="10"/>
        <rFont val="Arial Narrow"/>
        <family val="2"/>
      </rPr>
      <t xml:space="preserve"> Se cuenta con el protocolo de riesgo público aprobado el 31 de diciembre de 2020 con ORFEO 20201500003253. (Ver anexo 3. orfeo aprobacion) e informado al área protegida el 6 de enero de 2021 (Ver Anexo 4. correo del 6 de enero de 2021). Como medidas implementadas en este cuatrimestre, se encuentra el operativo realizado con la policía nacional para controlar ingreso al AP (ver anexo 5. Lista de asistencia 6 de febrero 2021), así mismo desde la jefatura se realizó la gestión para la entrega del predio de las fuerzas militares a PNN (Ver anexo 6. Documentos entrega predio galeras). Se cuenta con un cuadro de seguimiento a la implementación del plan para el I Cuatrimestre (Ver Anexo 7. Informe  I Cuatrimestre_ RP (cuadro de seguimiento a la implementacion del plan de riesgo publico)
</t>
    </r>
    <r>
      <rPr>
        <b/>
        <sz val="10"/>
        <rFont val="Arial Narrow"/>
        <family val="2"/>
      </rPr>
      <t>PNN Cueva de los Guacharo</t>
    </r>
    <r>
      <rPr>
        <sz val="10"/>
        <rFont val="Arial Narrow"/>
        <family val="2"/>
      </rPr>
      <t xml:space="preserve">s: PRP aprobado el pasado 30 de julio del 2020 programado y priorizado para el segundo trimestre su actualización y envió, por déficit de personal, por lo que la acción de control también se encuentra programada para su desarrollo posterior. Evidencia: 2021-01 MATRIZ PAA PNN CUEVAG
Selva de Florencia: El PNN Selva de Florencia no reporta ninguna de las acciones de control para este Riesgo. Se presentan las siguientes consideraciones:
1) El Área Protegida no presenta al momento ninguna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La socialización del Plan de contingencia por Riesgo Público no se ha realizado. Se proyecta esta acción de control en el mes de Mayo, cuando esperamos tener la totalidad del personal contratado para el Área Protegida. El PCRP  del PNN Selva de Florencia fue aprobado mediante memorando 20211500000513 del 26 de febrero del 2021 (Anexo 1. Memomarando_Aprobación_PCRP.pdf).
3.) En este primer reporte no se registran incidentes de orden público que afecten la ejecución de actividades de PVyC en el Área Protegida.
</t>
    </r>
    <r>
      <rPr>
        <b/>
        <sz val="10"/>
        <rFont val="Arial Narrow"/>
        <family val="2"/>
      </rPr>
      <t>PNN Puracé</t>
    </r>
    <r>
      <rPr>
        <sz val="10"/>
        <rFont val="Arial Narrow"/>
        <family val="2"/>
      </rPr>
      <t xml:space="preserve">: Durante el comité interno de trabajo realizado el día 19 de marzo de 2021 se realizó entre otros temas la socialización al personal del PNN Puracé del Plan de Contingencia de Riesgo Público, dando a conocer los detalles de las situaciones. (Evidencia: Ayuda memoria y Lista asistencia Comité interno PNN Puracé_19 marzo 2021) 
</t>
    </r>
    <r>
      <rPr>
        <b/>
        <sz val="10"/>
        <rFont val="Arial Narrow"/>
        <family val="2"/>
      </rPr>
      <t>PNN Doña Juana</t>
    </r>
    <r>
      <rPr>
        <sz val="10"/>
        <rFont val="Arial Narrow"/>
        <family val="2"/>
      </rPr>
      <t xml:space="preserve">:  Durante el primer trimestre no se tiene programado avances en este tema, la reunión de socialización se realizar en el semestre en curso (Evidencia: Print PAA CVDoña Juana NO programado 1trim)
SFF Otún Quimbaya: Durante el primer trimestre del año 2021 no se ha realizado socialización del plan de contingencias por riesgo público, el equipo de contratistas aun no esta completo, esta pendiente contratar tres operarios, por tanto para el segundo trimestre se realizará jornada de reinducción con los contratistas nuevos. No se Anexa evidencias.
</t>
    </r>
    <r>
      <rPr>
        <b/>
        <sz val="10"/>
        <rFont val="Arial Narrow"/>
        <family val="2"/>
      </rPr>
      <t>PNN Las Hermosas</t>
    </r>
    <r>
      <rPr>
        <sz val="10"/>
        <rFont val="Arial Narrow"/>
        <family val="2"/>
      </rPr>
      <t>: El Plan de Contingencia de Riesgo Público, fue aprobado 28 de septiembre de 2020 por la OGRD por medio de ORFEO con Radicado 20201500002103.  El día 01 de marzo de 2021, se envió al equipo del área protegida el PCRP aprobado, con el objetivo de reforzar el mismo dado que se socializó en el semestre anterior. Anexo: Correo - Plan de contingencia en riesgo público</t>
    </r>
  </si>
  <si>
    <r>
      <rPr>
        <b/>
        <sz val="10"/>
        <rFont val="Arial Narrow"/>
        <family val="2"/>
      </rPr>
      <t xml:space="preserve">OGR: </t>
    </r>
    <r>
      <rPr>
        <sz val="10"/>
        <rFont val="Arial Narrow"/>
        <family val="2"/>
      </rPr>
      <t>Se ha realizado la atención y seguimiento con las instancias pertinentes a cuatro (4) situaciones de orden público que se presentan en los municipios con jurisdicción en las áreas de los Parques Nacionales Naturales (Anexo 1. Situaciones de riesgo público atendidas)</t>
    </r>
  </si>
  <si>
    <r>
      <rPr>
        <b/>
        <sz val="10"/>
        <rFont val="Arial Narrow"/>
        <family val="2"/>
      </rPr>
      <t>OGR:</t>
    </r>
    <r>
      <rPr>
        <sz val="10"/>
        <rFont val="Arial Narrow"/>
        <family val="2"/>
      </rPr>
      <t xml:space="preserve"> 10%</t>
    </r>
  </si>
  <si>
    <r>
      <rPr>
        <b/>
        <sz val="10"/>
        <rFont val="Arial Narrow"/>
        <family val="2"/>
      </rPr>
      <t xml:space="preserve">VP ISLA SALAMANCA: </t>
    </r>
    <r>
      <rPr>
        <sz val="10"/>
        <rFont val="Arial Narrow"/>
        <family val="2"/>
      </rPr>
      <t xml:space="preserve"> 10/04/2021</t>
    </r>
  </si>
  <si>
    <r>
      <rPr>
        <b/>
        <sz val="10"/>
        <rFont val="Arial Narrow"/>
        <family val="2"/>
      </rPr>
      <t xml:space="preserve">VP ISLA SALAMANCA: </t>
    </r>
    <r>
      <rPr>
        <sz val="10"/>
        <rFont val="Arial Narrow"/>
        <family val="2"/>
      </rPr>
      <t>En el marco de la acción de control en el primer cuatrimestre 2021, no se reporta avance por cuanto no se tenia programado. Para el segundo cuatrimestre se realizará la socialización por oficio a las instancias municipales el plan de emergencia y contingencia de riesgos naturales vigente.</t>
    </r>
  </si>
  <si>
    <r>
      <rPr>
        <b/>
        <sz val="10"/>
        <rFont val="Arial Narrow"/>
        <family val="2"/>
      </rPr>
      <t xml:space="preserve">VP ISLA SALAMANCA: </t>
    </r>
    <r>
      <rPr>
        <sz val="10"/>
        <rFont val="Arial Narrow"/>
        <family val="2"/>
      </rPr>
      <t>0%</t>
    </r>
  </si>
  <si>
    <r>
      <rPr>
        <b/>
        <sz val="10"/>
        <rFont val="Arial Narrow"/>
        <family val="2"/>
      </rPr>
      <t xml:space="preserve">VP ISLA SALAMANCA: </t>
    </r>
    <r>
      <rPr>
        <sz val="10"/>
        <rFont val="Arial Narrow"/>
        <family val="2"/>
      </rPr>
      <t>10/04/2021</t>
    </r>
  </si>
  <si>
    <r>
      <rPr>
        <b/>
        <sz val="10"/>
        <rFont val="Arial Narrow"/>
        <family val="2"/>
      </rPr>
      <t xml:space="preserve">VP ISLA SALAMANCA: </t>
    </r>
    <r>
      <rPr>
        <sz val="10"/>
        <rFont val="Arial Narrow"/>
        <family val="2"/>
      </rPr>
      <t>En el marco de la acción de control en el primer cuatrimestre 2021, no se reporta avance.Teniendo en cuenta que para el primer trimestre de la vigencia la contratación del recurso humano se realizó a un ritmo diferente, por lo cual no se programó la actividad para este cuatrimestre. Por lo cual, se estimó pertinente realizar la primera socializacion de el plan de emergencia y contingencia de riesgos naturales vigente, en los próximos meses a todo equipo del AP (funcionarios y contratistas) para que todo el personal tenga la misma información y el ejercicio sea mucho mas dinámico, y evitar contratiempos de agenda debido a los diferentes requerimientos que se presentan en el día a día.</t>
    </r>
  </si>
  <si>
    <r>
      <rPr>
        <b/>
        <sz val="10"/>
        <rFont val="Arial Narrow"/>
        <family val="2"/>
      </rPr>
      <t>GTEA:</t>
    </r>
    <r>
      <rPr>
        <sz val="10"/>
        <rFont val="Arial Narrow"/>
        <family val="2"/>
      </rPr>
      <t xml:space="preserve"> 16/04/2021
</t>
    </r>
    <r>
      <rPr>
        <b/>
        <sz val="10"/>
        <rFont val="Arial Narrow"/>
        <family val="2"/>
      </rPr>
      <t>DTAN:</t>
    </r>
    <r>
      <rPr>
        <sz val="10"/>
        <rFont val="Arial Narrow"/>
        <family val="2"/>
      </rPr>
      <t xml:space="preserve"> 14/04/2021
</t>
    </r>
    <r>
      <rPr>
        <b/>
        <sz val="10"/>
        <rFont val="Arial Narrow"/>
        <family val="2"/>
      </rPr>
      <t>DTOR</t>
    </r>
    <r>
      <rPr>
        <sz val="10"/>
        <rFont val="Arial Narrow"/>
        <family val="2"/>
      </rPr>
      <t xml:space="preserve">: 16/04/2021
</t>
    </r>
    <r>
      <rPr>
        <b/>
        <sz val="10"/>
        <rFont val="Arial Narrow"/>
        <family val="2"/>
      </rPr>
      <t>DTCA</t>
    </r>
    <r>
      <rPr>
        <sz val="10"/>
        <rFont val="Arial Narrow"/>
        <family val="2"/>
      </rPr>
      <t xml:space="preserve">: 12/04/2021
</t>
    </r>
    <r>
      <rPr>
        <b/>
        <sz val="10"/>
        <rFont val="Arial Narrow"/>
        <family val="2"/>
      </rPr>
      <t>DTAO</t>
    </r>
    <r>
      <rPr>
        <sz val="10"/>
        <rFont val="Arial Narrow"/>
        <family val="2"/>
      </rPr>
      <t xml:space="preserve">: 16/04/2021
</t>
    </r>
    <r>
      <rPr>
        <b/>
        <sz val="10"/>
        <rFont val="Arial Narrow"/>
        <family val="2"/>
      </rPr>
      <t>DTAM:</t>
    </r>
    <r>
      <rPr>
        <sz val="10"/>
        <rFont val="Arial Narrow"/>
        <family val="2"/>
      </rPr>
      <t xml:space="preserve"> 06/04/2021
</t>
    </r>
    <r>
      <rPr>
        <b/>
        <sz val="10"/>
        <rFont val="Arial Narrow"/>
        <family val="2"/>
      </rPr>
      <t xml:space="preserve">DTPA: </t>
    </r>
    <r>
      <rPr>
        <sz val="10"/>
        <rFont val="Arial Narrow"/>
        <family val="2"/>
      </rPr>
      <t>27/04/2020</t>
    </r>
  </si>
  <si>
    <r>
      <rPr>
        <b/>
        <sz val="10"/>
        <rFont val="Arial Narrow"/>
        <family val="2"/>
      </rPr>
      <t>GTEA:</t>
    </r>
    <r>
      <rPr>
        <sz val="10"/>
        <rFont val="Arial Narrow"/>
        <family val="2"/>
      </rPr>
      <t xml:space="preserve"> Se anexa reporte del coordinador del GTEA dando cumplimiento a la acción de control. Evidencia: TRANSACCIONES_ORFEO.
</t>
    </r>
    <r>
      <rPr>
        <b/>
        <sz val="10"/>
        <rFont val="Arial Narrow"/>
        <family val="2"/>
      </rPr>
      <t>DTAN</t>
    </r>
    <r>
      <rPr>
        <sz val="10"/>
        <rFont val="Arial Narrow"/>
        <family val="2"/>
      </rPr>
      <t xml:space="preserve">: En el presente trimestre no se han resuelto de fondo actos administrativos de carácter sancionatorio. No se Anexan evidencias
</t>
    </r>
    <r>
      <rPr>
        <b/>
        <sz val="10"/>
        <rFont val="Arial Narrow"/>
        <family val="2"/>
      </rPr>
      <t>DTOR:</t>
    </r>
    <r>
      <rPr>
        <sz val="10"/>
        <rFont val="Arial Narrow"/>
        <family val="2"/>
      </rPr>
      <t xml:space="preserve"> Para este periodo no se han elaborado actos administrativos que resuleven de fondo los procesos sancionatorios que tiene activos la Territorial Orinoquia. Se han generado autos de inicio de procesos sancionatorios que cuenta con el visto bueno físico del director en  los Autos de inicio de proceso sancionatorio. 
Anexos: Anexo_1_auto_023_2021_indpreliminar. y Anexo_2_Auto_inicio_017_2021.
</t>
    </r>
    <r>
      <rPr>
        <b/>
        <sz val="10"/>
        <rFont val="Arial Narrow"/>
        <family val="2"/>
      </rPr>
      <t>DTCA:</t>
    </r>
    <r>
      <rPr>
        <sz val="10"/>
        <rFont val="Arial Narrow"/>
        <family val="2"/>
      </rPr>
      <t xml:space="preserve"> En el primer cuatrimestre de la vigencia, no se ha remitido actos administrativo para visto bueno y firma de la Directora,  teniendo en cuenta que no se ha proferido actos administrativos que resuelven de fondo los Procesos Sancionatorios. A la fecha se han impulsado los procesos sancionatorios hacia otras etapas, mediante diecisiete (17) actos administrativos (que no resuelven de fondo) . No se anexa evidencias.
</t>
    </r>
    <r>
      <rPr>
        <b/>
        <sz val="10"/>
        <rFont val="Arial Narrow"/>
        <family val="2"/>
      </rPr>
      <t>DTAO</t>
    </r>
    <r>
      <rPr>
        <sz val="10"/>
        <rFont val="Arial Narrow"/>
        <family val="2"/>
      </rPr>
      <t xml:space="preserve">: En este trimestre la DTAO resolvió de fondo un proceso sancionatorio ambiental (TAO-JUR 16.4.010 DE 2016-PNN LOS NEVADOS) el cual se había iniciado por la realización de actividades de ingreso no autorizado en motocicleta al PNN Los Nevados. A los infractores se les impuso sanción de trabajo comunitario. (Se anexa como evidencia dos pantallazos del orfeo por medio del cual se radicó la resolución 20216000000455 (ANEXO 1-PANTALLAZO ORFEO RESOLUCIÓN y ANEXO 2-PANTALLAZO-ORFEO RESOLUCION)y copia de la Resolución No. 20216000000455 del 30/03/2021 8ANEXO 3-RESOLUCION 20216000000455))
</t>
    </r>
    <r>
      <rPr>
        <b/>
        <sz val="10"/>
        <rFont val="Arial Narrow"/>
        <family val="2"/>
      </rPr>
      <t xml:space="preserve">DTAM: </t>
    </r>
    <r>
      <rPr>
        <sz val="10"/>
        <rFont val="Arial Narrow"/>
        <family val="2"/>
      </rPr>
      <t xml:space="preserve">Durante este periodo se proyectó AUTO NÚMERO 001 del 25 de febrero de 2021 Impone Medida Preventiva Amacayacu minería. Se remitio MEMORANDO 20215050000123 de FECHA:  23-03-2021 dirigido a la OGR impulsando la accion penal por mineria en el PNN Amacayacu.
Anexo 1 AUTO NÚMERO 001 del 25 de febrero de 2021
 Anexo 2 MEMORANDO 20215050000123 de  FECHA  23-03-2021.
Así mismo se profirió auto 001 del 26 de marzo de 2021  Por medio del cual se imponen las medidas preventivas de suspensión de obra, proyecto o actividad, decomiso y aprehensión preventivos a indeterminados.
Anexo 2.1Medida preventiva San Vicente Chiribiquete 2021
</t>
    </r>
    <r>
      <rPr>
        <b/>
        <sz val="10"/>
        <rFont val="Arial Narrow"/>
        <family val="2"/>
      </rPr>
      <t>DTPA:</t>
    </r>
    <r>
      <rPr>
        <sz val="10"/>
        <rFont val="Arial Narrow"/>
        <family val="2"/>
      </rPr>
      <t xml:space="preserve"> Para la fecha de estudio no se tienen expedientes de procesos sancionatorios con hallazgo de extralimitación de funciones. Se Anexa Resolución N° 20217580000015, con todos los requisitos legales. Evidencia: Res 2021758000015 de 2021 Decision Final.</t>
    </r>
  </si>
  <si>
    <r>
      <rPr>
        <b/>
        <sz val="10"/>
        <rFont val="Arial Narrow"/>
        <family val="2"/>
      </rPr>
      <t>GTEA</t>
    </r>
    <r>
      <rPr>
        <sz val="10"/>
        <rFont val="Arial Narrow"/>
        <family val="2"/>
      </rPr>
      <t xml:space="preserve">:33,3%
</t>
    </r>
    <r>
      <rPr>
        <b/>
        <sz val="10"/>
        <rFont val="Arial Narrow"/>
        <family val="2"/>
      </rPr>
      <t>DTAN:</t>
    </r>
    <r>
      <rPr>
        <sz val="10"/>
        <rFont val="Arial Narrow"/>
        <family val="2"/>
      </rPr>
      <t xml:space="preserve"> 0%
</t>
    </r>
    <r>
      <rPr>
        <b/>
        <sz val="10"/>
        <rFont val="Arial Narrow"/>
        <family val="2"/>
      </rPr>
      <t>DTOR:</t>
    </r>
    <r>
      <rPr>
        <sz val="10"/>
        <rFont val="Arial Narrow"/>
        <family val="2"/>
      </rPr>
      <t xml:space="preserve"> 10%
</t>
    </r>
    <r>
      <rPr>
        <b/>
        <sz val="10"/>
        <rFont val="Arial Narrow"/>
        <family val="2"/>
      </rPr>
      <t xml:space="preserve">DTCA: </t>
    </r>
    <r>
      <rPr>
        <sz val="10"/>
        <rFont val="Arial Narrow"/>
        <family val="2"/>
      </rPr>
      <t xml:space="preserve">0%
</t>
    </r>
    <r>
      <rPr>
        <b/>
        <sz val="10"/>
        <rFont val="Arial Narrow"/>
        <family val="2"/>
      </rPr>
      <t>DTAO</t>
    </r>
    <r>
      <rPr>
        <sz val="10"/>
        <rFont val="Arial Narrow"/>
        <family val="2"/>
      </rPr>
      <t xml:space="preserve">: 6%
</t>
    </r>
    <r>
      <rPr>
        <b/>
        <sz val="10"/>
        <rFont val="Arial Narrow"/>
        <family val="2"/>
      </rPr>
      <t xml:space="preserve">DTAM </t>
    </r>
    <r>
      <rPr>
        <sz val="10"/>
        <rFont val="Arial Narrow"/>
        <family val="2"/>
      </rPr>
      <t xml:space="preserve">: 33,3%
</t>
    </r>
    <r>
      <rPr>
        <b/>
        <sz val="10"/>
        <rFont val="Arial Narrow"/>
        <family val="2"/>
      </rPr>
      <t>DTPA:</t>
    </r>
    <r>
      <rPr>
        <sz val="10"/>
        <rFont val="Arial Narrow"/>
        <family val="2"/>
      </rPr>
      <t xml:space="preserve"> 0%</t>
    </r>
  </si>
  <si>
    <r>
      <rPr>
        <b/>
        <sz val="10"/>
        <rFont val="Arial Narrow"/>
        <family val="2"/>
      </rPr>
      <t xml:space="preserve">OAP: </t>
    </r>
    <r>
      <rPr>
        <sz val="10"/>
        <rFont val="Arial Narrow"/>
        <family val="2"/>
      </rPr>
      <t>Se remitió comunicación vía correo electrónico el 01/04/2021 a DTAO y DTAN, realizando la orientación de donde pueden encontrar el procedimiento de cooperación nacional no oficial e internacional, con el objetivo de realizar una correcta gestion de proyectos relacionados al interior de la entidad.</t>
    </r>
    <r>
      <rPr>
        <b/>
        <sz val="10"/>
        <rFont val="Arial Narrow"/>
        <family val="2"/>
      </rPr>
      <t xml:space="preserve"> Anexo 1.</t>
    </r>
    <r>
      <rPr>
        <sz val="10"/>
        <rFont val="Arial Narrow"/>
        <family val="2"/>
      </rPr>
      <t xml:space="preserve"> 01042021 Correo de PROCEDIMIENTO COOPERACIONA NACIONAL NO OFICIAL E INTERNACIONAL.pdf- Anexo 2. DTAM</t>
    </r>
  </si>
  <si>
    <r>
      <rPr>
        <b/>
        <sz val="10"/>
        <rFont val="Arial Narrow"/>
        <family val="2"/>
      </rPr>
      <t xml:space="preserve">OAP: </t>
    </r>
    <r>
      <rPr>
        <sz val="10"/>
        <rFont val="Arial Narrow"/>
        <family val="2"/>
      </rPr>
      <t>20%</t>
    </r>
  </si>
  <si>
    <r>
      <rPr>
        <b/>
        <sz val="10"/>
        <rFont val="Arial Narrow"/>
        <family val="2"/>
      </rPr>
      <t xml:space="preserve">DTAN- ANU Estoraques: </t>
    </r>
    <r>
      <rPr>
        <sz val="10"/>
        <rFont val="Arial Narrow"/>
        <family val="2"/>
      </rPr>
      <t>14/04/2021</t>
    </r>
  </si>
  <si>
    <r>
      <rPr>
        <b/>
        <sz val="10"/>
        <rFont val="Arial Narrow"/>
        <family val="2"/>
      </rPr>
      <t>DTAN- ANU Estoraques:</t>
    </r>
    <r>
      <rPr>
        <sz val="10"/>
        <rFont val="Arial Narrow"/>
        <family val="2"/>
      </rPr>
      <t xml:space="preserve"> Con el profesional PEC_DTAN se realizó una matriz con actividades de implementación, se realizó la participación del equipo de trabajo en un Taller virtual de prevención de incendios forestales primera temporada de menos lluvias 2021, y se hizo inventario de herramientas para control de incendios, se tiene programado la actualización del PEC para segundo trimestre de 2021, Evidencicas: PlanTrabajo Gestion Riesgos-AP-DTAN-2021, Informe PEC_Trimestre I_2021 (.AVANCE: 0%)</t>
    </r>
  </si>
  <si>
    <r>
      <rPr>
        <b/>
        <sz val="10"/>
        <rFont val="Arial Narrow"/>
        <family val="2"/>
      </rPr>
      <t xml:space="preserve">DTAN- ANU Estoraques: </t>
    </r>
    <r>
      <rPr>
        <sz val="10"/>
        <rFont val="Arial Narrow"/>
        <family val="2"/>
      </rPr>
      <t>0%</t>
    </r>
  </si>
  <si>
    <r>
      <rPr>
        <b/>
        <sz val="10"/>
        <rFont val="Arial Narrow"/>
        <family val="2"/>
      </rPr>
      <t>GPM:</t>
    </r>
    <r>
      <rPr>
        <sz val="10"/>
        <rFont val="Arial Narrow"/>
        <family val="2"/>
      </rPr>
      <t xml:space="preserve"> Para este primer trimestre, no hemos realizado el requerimiento mediante correo electrónico del informe final y demás compromisos establecidos, según los tiempos de entrega pactados en los avales de investigación. Desde el año pasado iniciamos este requerimiento, y planteamos hacerlo dos veces al año, a finales del primer y segundo semestre. En ese sentido, para el riesgo 94 iniciaremos la revisión de los compromisos pendientes referentes a los avales de investigación en mayo, y haremos el requerimiento vía correo electrónico entre junio y julio.  De acuerdo a lo anterior, no se asocian evidencias.</t>
    </r>
  </si>
  <si>
    <r>
      <rPr>
        <b/>
        <sz val="10"/>
        <rFont val="Arial Narrow"/>
        <family val="2"/>
      </rPr>
      <t xml:space="preserve">DTAN- PNN Catatumbo Bari: </t>
    </r>
    <r>
      <rPr>
        <sz val="10"/>
        <rFont val="Arial Narrow"/>
        <family val="2"/>
      </rPr>
      <t>14/04/2021</t>
    </r>
  </si>
  <si>
    <r>
      <rPr>
        <b/>
        <sz val="10"/>
        <rFont val="Arial Narrow"/>
        <family val="2"/>
      </rPr>
      <t xml:space="preserve">DTAN- PNN Catatumbo Bari: </t>
    </r>
    <r>
      <rPr>
        <sz val="10"/>
        <rFont val="Arial Narrow"/>
        <family val="2"/>
      </rPr>
      <t xml:space="preserve">Se adjunta acta de reunion de fecha 26 de marzo de 2.021, donde se propone en el punto 2 del acta, programar reunion para revisión y actualización del plan de emergencias y contingencias por desastre natural en el segundo trimestre de 2021. </t>
    </r>
    <r>
      <rPr>
        <b/>
        <sz val="10"/>
        <rFont val="Arial Narrow"/>
        <family val="2"/>
      </rPr>
      <t>Evidencia</t>
    </r>
    <r>
      <rPr>
        <sz val="10"/>
        <rFont val="Arial Narrow"/>
        <family val="2"/>
      </rPr>
      <t>: acta de revisión y socialización plan E y C( Avance: 0%)</t>
    </r>
  </si>
  <si>
    <r>
      <rPr>
        <b/>
        <sz val="10"/>
        <rFont val="Arial Narrow"/>
        <family val="2"/>
      </rPr>
      <t xml:space="preserve">DTAN- PNN Catatumbo Bari: </t>
    </r>
    <r>
      <rPr>
        <sz val="10"/>
        <rFont val="Arial Narrow"/>
        <family val="2"/>
      </rPr>
      <t>0%</t>
    </r>
  </si>
  <si>
    <r>
      <rPr>
        <b/>
        <sz val="10"/>
        <rFont val="Arial Narrow"/>
        <family val="2"/>
      </rPr>
      <t>GGIS:</t>
    </r>
    <r>
      <rPr>
        <sz val="10"/>
        <rFont val="Arial Narrow"/>
        <family val="2"/>
      </rPr>
      <t xml:space="preserve"> 16/04/2021</t>
    </r>
  </si>
  <si>
    <r>
      <rPr>
        <b/>
        <sz val="10"/>
        <rFont val="Arial Narrow"/>
        <family val="2"/>
      </rPr>
      <t>GGIS:</t>
    </r>
    <r>
      <rPr>
        <sz val="10"/>
        <rFont val="Arial Narrow"/>
        <family val="2"/>
      </rPr>
      <t xml:space="preserve"> En la medida en que se inscriben nuevas áreas protegidas del SINAP en el RUNAP, la información de estas es validada por los 2 validadores SIG y Temático, en aras de subsanar inconsistencias en la información que incorporan las autoridades ambientales en el RUNAP (Matriz de Reporte). Las evidencias se encuentran en el DRIVE compartido por la OAP </t>
    </r>
    <r>
      <rPr>
        <b/>
        <sz val="10"/>
        <rFont val="Arial Narrow"/>
        <family val="2"/>
      </rPr>
      <t>Anexo:</t>
    </r>
    <r>
      <rPr>
        <sz val="10"/>
        <rFont val="Arial Narrow"/>
        <family val="2"/>
      </rPr>
      <t xml:space="preserve"> Validacion RUNAP 20210420</t>
    </r>
  </si>
  <si>
    <r>
      <t xml:space="preserve">GGIS: </t>
    </r>
    <r>
      <rPr>
        <sz val="10"/>
        <rFont val="Arial Narrow"/>
        <family val="2"/>
      </rPr>
      <t>15%</t>
    </r>
  </si>
  <si>
    <r>
      <rPr>
        <b/>
        <sz val="10"/>
        <rFont val="Arial Narrow"/>
        <family val="2"/>
      </rPr>
      <t xml:space="preserve">GGIS </t>
    </r>
    <r>
      <rPr>
        <sz val="10"/>
        <rFont val="Arial Narrow"/>
        <family val="2"/>
      </rPr>
      <t>Se ha dado apoyo en la inscripción y/o actualización en el RUNAP de las siguientes áreas protegidas: 
-        DRMI Quitasol La Holanda - CORANTIOQUIA.
-        DRMI Laguna La Primavera – CORPORINOQUIA
-        RFPR Kokoi Euja - CRC
-        DRMI Complejo Cenagoso de Zapatosa – CORPAMAG / CORPOCESAR.
-        Distrito de Conservación de Suelos Sierra Chiquita y Humedales – CVS.
-        Distrito de Conservación de Suelos de Perijá – CORPOGUAJIRA.
-        DRMI Palmar de Tití – CRA.
Se brindó orientación técnica y apoyo a los profesionales delegados de las siguientes autoridades ambientales: ANLA, UPRA, CVC, CVS, CRC, CRA, CAM, CDMB, CORANTIOQUIA, CORPOGUAJIRA, CORPORINOQUIA, CORPOCHIVOR, CORPOBOYACA para la correcta inscripción de las áreas protegidas en el RUNAP y/o para solución de inquietudes en el uso de la plataforma.
Se dio orientación y seguimiento al Ministerio de Ambiente y Desarrollo Sostenible para proceder con la cancelación de la Reserva Forestal Protectora Nacional Cuchilla Peñas Blancas, por cuanto la misma no cumplió con los requisitos en su momento para su creación formal de acuerdo con la normatividad.
Las evidencias se encuentran en el DRIVE compartido por la OAP</t>
    </r>
    <r>
      <rPr>
        <b/>
        <sz val="10"/>
        <rFont val="Arial Narrow"/>
        <family val="2"/>
      </rPr>
      <t xml:space="preserve"> Anexos</t>
    </r>
    <r>
      <rPr>
        <sz val="10"/>
        <rFont val="Arial Narrow"/>
        <family val="2"/>
      </rPr>
      <t xml:space="preserve"> Correo AAs (41 correos electrónicos) y ORFEO (17 respuestas de Orfeos)</t>
    </r>
  </si>
  <si>
    <r>
      <rPr>
        <b/>
        <sz val="10"/>
        <rFont val="Arial Narrow"/>
        <family val="2"/>
      </rPr>
      <t xml:space="preserve">DTAN- PNN Cocuy: </t>
    </r>
    <r>
      <rPr>
        <sz val="10"/>
        <rFont val="Arial Narrow"/>
        <family val="2"/>
      </rPr>
      <t>14/04/2021</t>
    </r>
  </si>
  <si>
    <r>
      <rPr>
        <b/>
        <sz val="10"/>
        <rFont val="Arial Narrow"/>
        <family val="2"/>
      </rPr>
      <t xml:space="preserve">DTAN- PNN Cocuy: </t>
    </r>
    <r>
      <rPr>
        <sz val="10"/>
        <rFont val="Arial Narrow"/>
        <family val="2"/>
      </rPr>
      <t>Plan de emergecncicas y contingencias aprobado memorando: 20201500002023 : Informe reporte I trimestre 2021 - Se adjunta acta de socializacion y seguimiento a nivel municipal. Ver carpeta Informe PEC ene-mar que contiene:
 1- Acta comité municipal de Gestión del Riesgo Municipio de El Cocuy
 3- Cronograma de acciones a realizar en 2021
 4- Documento Plan de emergencia y contingencias, vigente a la fecha.
 5- Memorando de aprobación del PEC del PNN El Cocuy, con fecha 25 de octubre del2020</t>
    </r>
  </si>
  <si>
    <r>
      <rPr>
        <b/>
        <sz val="10"/>
        <rFont val="Arial Narrow"/>
        <family val="2"/>
      </rPr>
      <t xml:space="preserve">DTAN- PNN Cocuy: </t>
    </r>
    <r>
      <rPr>
        <sz val="10"/>
        <rFont val="Arial Narrow"/>
        <family val="2"/>
      </rPr>
      <t>10%</t>
    </r>
  </si>
  <si>
    <r>
      <rPr>
        <b/>
        <sz val="10"/>
        <rFont val="Arial Narrow"/>
        <family val="2"/>
      </rPr>
      <t>GPC:</t>
    </r>
    <r>
      <rPr>
        <sz val="10"/>
        <rFont val="Arial Narrow"/>
        <family val="2"/>
      </rPr>
      <t xml:space="preserve"> 23/04/2021</t>
    </r>
  </si>
  <si>
    <r>
      <rPr>
        <b/>
        <sz val="10"/>
        <rFont val="Arial Narrow"/>
        <family val="2"/>
      </rPr>
      <t xml:space="preserve">GPC: </t>
    </r>
    <r>
      <rPr>
        <sz val="10"/>
        <rFont val="Arial Narrow"/>
        <family val="2"/>
      </rPr>
      <t xml:space="preserve">En lo transcurrido en el Primer trimestre de la vigencia 2021, el porcentaje de implementación del Plan de Trabajo de Gestión Documental es un 21% , basado en las siguientes actividades : Sensibilizaciones en temas de Gestión Documental, Jornadas de Trabajo para la organización de archivos, Transferencias Documentales, Organización de Archivos, Inventarios documentales, Manejo de las Historias Laborales, Unidades de Conservación, Normalización para la identificación de Unidades de Conservación, Expedientes Virtuales, Gestión de trámites de orfeos en el Sistema de Gestión Documental. </t>
    </r>
    <r>
      <rPr>
        <b/>
        <sz val="10"/>
        <rFont val="Arial Narrow"/>
        <family val="2"/>
      </rPr>
      <t>Anexo 1</t>
    </r>
    <r>
      <rPr>
        <sz val="10"/>
        <rFont val="Arial Narrow"/>
        <family val="2"/>
      </rPr>
      <t>. %avance-Gdtal-2021</t>
    </r>
  </si>
  <si>
    <r>
      <rPr>
        <b/>
        <sz val="10"/>
        <rFont val="Arial Narrow"/>
        <family val="2"/>
      </rPr>
      <t>GPC:</t>
    </r>
    <r>
      <rPr>
        <sz val="10"/>
        <rFont val="Arial Narrow"/>
        <family val="2"/>
      </rPr>
      <t xml:space="preserve"> 21%</t>
    </r>
  </si>
  <si>
    <r>
      <rPr>
        <b/>
        <sz val="10"/>
        <rFont val="Arial Narrow"/>
        <family val="2"/>
      </rPr>
      <t xml:space="preserve">DTAN SFF GUANENTA: </t>
    </r>
    <r>
      <rPr>
        <sz val="10"/>
        <rFont val="Arial Narrow"/>
        <family val="2"/>
      </rPr>
      <t>14/04/2021</t>
    </r>
  </si>
  <si>
    <r>
      <rPr>
        <b/>
        <sz val="10"/>
        <rFont val="Arial Narrow"/>
        <family val="2"/>
      </rPr>
      <t xml:space="preserve">DTAN SFF GUANENTA: </t>
    </r>
    <r>
      <rPr>
        <sz val="10"/>
        <rFont val="Arial Narrow"/>
        <family val="2"/>
      </rPr>
      <t xml:space="preserve">Plan de Emergencias y Contingencias del SFF Guanentá Alto Río Fonce, aprobado mediante Memorando 20201500001543 del 7 de julio de 2020, En el primer trimestre se socializo al equipo de trabajo del área protegida y personal de bomberos del municipio de Duitama. Evidencia: I TRI. Riesgo 99 - PEC SFF - GARF </t>
    </r>
  </si>
  <si>
    <r>
      <rPr>
        <b/>
        <sz val="10"/>
        <rFont val="Arial Narrow"/>
        <family val="2"/>
      </rPr>
      <t xml:space="preserve">DTAN SFF GUANENTA: </t>
    </r>
    <r>
      <rPr>
        <sz val="10"/>
        <rFont val="Arial Narrow"/>
        <family val="2"/>
      </rPr>
      <t>10%</t>
    </r>
  </si>
  <si>
    <r>
      <rPr>
        <b/>
        <sz val="10"/>
        <rFont val="Arial Narrow"/>
        <family val="2"/>
      </rPr>
      <t>GPC:</t>
    </r>
    <r>
      <rPr>
        <sz val="10"/>
        <rFont val="Arial Narrow"/>
        <family val="2"/>
      </rPr>
      <t xml:space="preserve"> Se realizó la solicitud al Grupo de Gestión Humana para realizar capacitación al personal Asistencial, Profesional y Directivo de PNNC sobre el código de integridad 2021, a través del Memorando No. 20214600001483 con fecha 11 de abril del 2021. </t>
    </r>
    <r>
      <rPr>
        <b/>
        <sz val="10"/>
        <rFont val="Arial Narrow"/>
        <family val="2"/>
      </rPr>
      <t>Anexo 2.</t>
    </r>
    <r>
      <rPr>
        <sz val="10"/>
        <rFont val="Arial Narrow"/>
        <family val="2"/>
      </rPr>
      <t>Memo-Solicitud-Capacitación-20214600001483</t>
    </r>
  </si>
  <si>
    <r>
      <rPr>
        <b/>
        <sz val="10"/>
        <rFont val="Arial Narrow"/>
        <family val="2"/>
      </rPr>
      <t>GPC:</t>
    </r>
    <r>
      <rPr>
        <sz val="10"/>
        <rFont val="Arial Narrow"/>
        <family val="2"/>
      </rPr>
      <t xml:space="preserve"> 20%</t>
    </r>
  </si>
  <si>
    <r>
      <rPr>
        <b/>
        <sz val="10"/>
        <rFont val="Arial Narrow"/>
        <family val="2"/>
      </rPr>
      <t xml:space="preserve">SFF IGUAQUE: </t>
    </r>
    <r>
      <rPr>
        <sz val="10"/>
        <rFont val="Arial Narrow"/>
        <family val="2"/>
      </rPr>
      <t>14/04/2021</t>
    </r>
  </si>
  <si>
    <r>
      <rPr>
        <b/>
        <sz val="10"/>
        <rFont val="Arial Narrow"/>
        <family val="2"/>
      </rPr>
      <t>SFF IGUAQUE:</t>
    </r>
    <r>
      <rPr>
        <sz val="10"/>
        <rFont val="Arial Narrow"/>
        <family val="2"/>
      </rPr>
      <t xml:space="preserve"> El plan de emergencias y contingencias PEC se encuentra en revisión y ajuste por el área técnica de la DTAN para luego enviar solicitud de actualización y aprobación a la ofiicina de gestion del riesgo. Evidencia: plan riesgos naturales SFF Iguaque ajustado nov 27-2020 ( AVANCE 0%)</t>
    </r>
  </si>
  <si>
    <r>
      <rPr>
        <b/>
        <sz val="10"/>
        <rFont val="Arial Narrow"/>
        <family val="2"/>
      </rPr>
      <t xml:space="preserve">SFF IGUAQUE: </t>
    </r>
    <r>
      <rPr>
        <sz val="10"/>
        <rFont val="Arial Narrow"/>
        <family val="2"/>
      </rPr>
      <t>0%</t>
    </r>
  </si>
  <si>
    <r>
      <rPr>
        <b/>
        <sz val="10"/>
        <rFont val="Arial Narrow"/>
        <family val="2"/>
      </rPr>
      <t>DTOR - PNN El Tuparro</t>
    </r>
    <r>
      <rPr>
        <sz val="10"/>
        <rFont val="Arial Narrow"/>
        <family val="2"/>
      </rPr>
      <t>: Para la vigencia 2021 al área protegida se le asignó por la cuenta de transferencias corrientes $250.000.000 orientados a los compromisos que se tienen para la consulta previa con el resguardo AWIA Tuparro (Anexo_1_Matriz_PAA_pTup). Adicionalmente, se sostuvo reunión de aprestamiento institucional con el Nivel Central y Territorial para la implementación de las acciones priorizadas en la línea de estrategias especiales de manejo en el PNN El Tuparro para la vigencia 2021; en dicho espacio se socializaron los avances para la formalización del convenio y contrato de prestación de servicios para eventos de consulta, así como una retroalimentación a la propuesta de preacuerdos consolidada el año anterior. Anexo 2. Acta_coordinación_EEM.</t>
    </r>
  </si>
  <si>
    <r>
      <rPr>
        <b/>
        <sz val="10"/>
        <rFont val="Arial Narrow"/>
        <family val="2"/>
      </rPr>
      <t>DTOR - PNN El Tuparro:</t>
    </r>
    <r>
      <rPr>
        <sz val="10"/>
        <rFont val="Arial Narrow"/>
        <family val="2"/>
      </rPr>
      <t xml:space="preserve"> Se adelantó 3 acciones para la vigencia 2021, una relacionada con la consulta previa del plan de manejo, otra respecto al auto interlocutorio 18-068 y finalmente una con el ICANH. Respecto a la primera acción se continua con el aprestamiento institucional realizado entre 2019 y 2020, se enviaron los posibles preacuerdos a la OAJ para el proceso de consulta previa del plan de manejo. Así mismo, se ofició al cabildo gobernador del Resguardo AWIA Tuparro y sus asesores de Gobierno Mayor para concertar nuevamente las fechas para la realización de las fases de consulta. En cuanto al Auto Interlocutorio 18-068, se han desarrollado los ejercicios de prevención, vigilancia y control en el área protegida, y se ha oficiado a la Unidad de Gestión de Restitución de Tierras para generar un escenario de conversación sobre las acciones de PNNC en estas medidas. Finalmente, en el marco del acuerdo No. 004 entre PNNC y el ICANH, se desarrollaron escenarios de trabajo conjunto en los cuales se realizó una primera propuesta de objetivo y plan de trabajo para formalizar un acuerdo específico que permita visibilizar los intereses del área. </t>
    </r>
    <r>
      <rPr>
        <b/>
        <sz val="10"/>
        <rFont val="Arial Narrow"/>
        <family val="2"/>
      </rPr>
      <t xml:space="preserve">NOTA: </t>
    </r>
    <r>
      <rPr>
        <sz val="10"/>
        <rFont val="Arial Narrow"/>
        <family val="2"/>
      </rPr>
      <t>Se adjunta informe elaborado en estructura enviado por el Grupo de planeación y Manejo, el cual consolida registros de antecedentes estratégicos del mes de diciembre del año 2020 los cuales no habían sido reportados en herramientas de seguimiento a la gestión. Anexo 1_Info_Itrim_EEM, Anexo 2_anx_Info_Itrim_EEM.</t>
    </r>
  </si>
  <si>
    <r>
      <rPr>
        <b/>
        <sz val="10"/>
        <rFont val="Arial Narrow"/>
        <family val="2"/>
      </rPr>
      <t>DTOR - PNN Tinigua:</t>
    </r>
    <r>
      <rPr>
        <sz val="10"/>
        <rFont val="Arial Narrow"/>
        <family val="2"/>
      </rPr>
      <t xml:space="preserve"> En el periodo se avanzó con la socialización del proyecto de REDD+ para el Área de Manejo Especial de la Macarena – AMEM, que se desea celebrar con Permitan Colombia S.A.S para la implementación de la estrategia de Reducción de emisiones derivadas de la deforestación y degradación de los bosques, y se avanzó con la revisión del Estudio de Prefactibilidad de la Alianza Público Privada.  Ver Anexo 1. Acta_permian y 2. Doc_prefactib_amem.  Además, se está realizando articulación con las Fuerzas Militares para el montaje de un vivero en el Batallón Badra 1 en el Municipio de Uribe, para iniciar proceso de propagación de material vegetal que será usado posteriormente en los predios donde se proyecta restauración de áreas degradadas. Ver Anexo 3. Acta_ejercito_fudra</t>
    </r>
  </si>
  <si>
    <r>
      <rPr>
        <b/>
        <sz val="10"/>
        <rFont val="Arial Narrow"/>
        <family val="2"/>
      </rPr>
      <t xml:space="preserve">DTPA - PNN SANQUIANGA: </t>
    </r>
    <r>
      <rPr>
        <sz val="10"/>
        <rFont val="Arial Narrow"/>
        <family val="2"/>
      </rPr>
      <t>23/04/2021</t>
    </r>
  </si>
  <si>
    <r>
      <rPr>
        <b/>
        <sz val="10"/>
        <rFont val="Arial Narrow"/>
        <family val="2"/>
      </rPr>
      <t xml:space="preserve">DTPA - PNN SANQUIANGA: </t>
    </r>
    <r>
      <rPr>
        <sz val="10"/>
        <rFont val="Arial Narrow"/>
        <family val="2"/>
      </rPr>
      <t xml:space="preserve">Se adjunta el acta donde se socializó los resultados del monitoreo comunitario de veda de camarón del periodo 2020 igualmente el cronograma para el monitoreo del periodo 2021; Se adjunta un Informe preliminar del monitoreo participativo de veda de camarón realizado entre febrero y marzo del 2021; también se adjunta el acta de la reunión con los comercializadores de piangua en la vereda de Bazán. Evidencia: 1_SEGUIMIENTO ACUERDOS  </t>
    </r>
  </si>
  <si>
    <r>
      <rPr>
        <b/>
        <sz val="10"/>
        <rFont val="Arial Narrow"/>
        <family val="2"/>
      </rPr>
      <t>DTPA - PNN SANQUIANGA:</t>
    </r>
    <r>
      <rPr>
        <sz val="10"/>
        <rFont val="Arial Narrow"/>
        <family val="2"/>
      </rPr>
      <t xml:space="preserve"> Se adjuntó el informe trimestral de PVC que contiene el mapa de visibilidad puntos de control, el equipo del área realizó  recorridos en los sitios de presión; por otra parte también se adjunta el formato diligenciado de recorridos programados vs recorridos ejecutados en los sectores de los consejos comunitarios. Evidencias: 2_INFORMES-PVC-RECORRIDOS</t>
    </r>
  </si>
  <si>
    <r>
      <rPr>
        <b/>
        <sz val="10"/>
        <rFont val="Arial Narrow"/>
        <family val="2"/>
      </rPr>
      <t>DTPA- PNN FARALLONES DE CALI</t>
    </r>
    <r>
      <rPr>
        <sz val="10"/>
        <rFont val="Arial Narrow"/>
        <family val="2"/>
      </rPr>
      <t>: 22/04/2021</t>
    </r>
  </si>
  <si>
    <r>
      <rPr>
        <b/>
        <sz val="10"/>
        <rFont val="Arial Narrow"/>
        <family val="2"/>
      </rPr>
      <t xml:space="preserve">DTPA- PNN FARALLONES DE CALI: </t>
    </r>
    <r>
      <rPr>
        <sz val="10"/>
        <rFont val="Arial Narrow"/>
        <family val="2"/>
      </rPr>
      <t>Durante este cuatrimestre se asisten a 28 reuniones  interinstitucionales que apuntan a fortalecer la articulación  para la disminución de las presiones del Parque Nacional Natural Farallones de Cali, con énfasis en el abordaje de la problemática de la minería ilegal, ocupación y turismo no regulado.
Las reuniones corresponden a espacios formales tales como espacios de trabajo con las diferentes dependencias de la alcaldía de Cali seguridad y justicia, planeación turismo y recreación, Deporte, Dagma, Celsia y eprodesa, en el marco del memorando de entendimiento, acompañamiento al proceso PNIS en el municipio de Dagua, también se asisitió a 3 reuniones de comité técnico y 1 de comisión conjunta para el  pomca timba, el cual ya entró en fase de preconsulta con comunidades afrocolombianas. Evidencia: Espacios Farallones.</t>
    </r>
  </si>
  <si>
    <r>
      <rPr>
        <b/>
        <sz val="10"/>
        <rFont val="Arial Narrow"/>
        <family val="2"/>
      </rPr>
      <t xml:space="preserve">DTPA- PNN FARALLONES DE CALI: </t>
    </r>
    <r>
      <rPr>
        <sz val="10"/>
        <rFont val="Arial Narrow"/>
        <family val="2"/>
      </rPr>
      <t>6,6%</t>
    </r>
  </si>
  <si>
    <r>
      <rPr>
        <b/>
        <sz val="10"/>
        <rFont val="Arial Narrow"/>
        <family val="2"/>
      </rPr>
      <t xml:space="preserve">DTPA - PNN GORGONA: </t>
    </r>
    <r>
      <rPr>
        <sz val="10"/>
        <rFont val="Arial Narrow"/>
        <family val="2"/>
      </rPr>
      <t>27/04/2021</t>
    </r>
  </si>
  <si>
    <r>
      <rPr>
        <b/>
        <sz val="10"/>
        <rFont val="Arial Narrow"/>
        <family val="2"/>
      </rPr>
      <t>DTPA - PNN GORGONA:</t>
    </r>
    <r>
      <rPr>
        <sz val="10"/>
        <rFont val="Arial Narrow"/>
        <family val="2"/>
      </rPr>
      <t>De acuerdo con la información obtenida por el desarrollo del monitoreo de C. riisei (2016-2020) el PNNGorgona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continuara con la implementacion del monitoreo del estado. De esta manera, para el año 2021 en el periodo (febrero-abril) las actividades de monitoreo consistierón en extender las observaciones de estado de la presión a otras áreas del VOC ecosistemas coralinos del AP, ante lo cual se encontro que además de los sitios Montañita I y Montañita II, tambien hay presencia del coral C. riisei en el sitio La Parguera de Harold. Estos tres sitios se encuentran al occidente del área protegida entre los 4 y 20 metros de profundidad, donde el coral invasor esta presente con coberturas menores al 10%. Evidencia: Informe PAA_Invasoras PNNGorgona_C.riseii 2021</t>
    </r>
  </si>
  <si>
    <r>
      <rPr>
        <b/>
        <sz val="10"/>
        <rFont val="Arial Narrow"/>
        <family val="2"/>
      </rPr>
      <t xml:space="preserve">DTPA - PNN GORGONA: </t>
    </r>
    <r>
      <rPr>
        <sz val="10"/>
        <rFont val="Arial Narrow"/>
        <family val="2"/>
      </rPr>
      <t>33,33%</t>
    </r>
  </si>
  <si>
    <r>
      <rPr>
        <b/>
        <sz val="10"/>
        <rFont val="Arial Narrow"/>
        <family val="2"/>
      </rPr>
      <t xml:space="preserve"> DTPA - PNN KATIOS: </t>
    </r>
    <r>
      <rPr>
        <sz val="10"/>
        <rFont val="Arial Narrow"/>
        <family val="2"/>
      </rPr>
      <t>27/04/2021</t>
    </r>
  </si>
  <si>
    <r>
      <rPr>
        <b/>
        <sz val="10"/>
        <rFont val="Arial Narrow"/>
        <family val="2"/>
      </rPr>
      <t xml:space="preserve"> DTPA - PNN KATIOS</t>
    </r>
    <r>
      <rPr>
        <sz val="10"/>
        <rFont val="Arial Narrow"/>
        <family val="2"/>
      </rPr>
      <t xml:space="preserve"> En el primer trimestre se avanzó en el seguimiento in situ de la implementación de las tres (3) iniciativas Productos Derivados de la Caña Guianza adelantadas en las comunidades de Juin Phubuur (comunidad indígena al inmterior del Parque), Sistemas Agroforestales con cultivo principal Plátano (comunidad de Bijao) y Prestación de Servicios Ecoturísticos en Alojamiento Nativo (Puente América) respectivamente. De la misma manera, se dio inico en la aplicación de las matrices para el levantamiento de la información socioeconómica y socioambiental, instrumentos para el análisis de la evaluación de impacto de los emprendimientos socioeconómicos en las familias y comunidades beneficiarias. Se avanzó en el fortalecimiento organizativo y comercial del emprendimiento productos derivados de la Caña, específicamente brindando lineamientos al gerente del emprendimiento y su equipo de trabajo (estructura organizativa), a partir de las capacitaciones recibidas en el marco del plan de negocio. Además, se realizó seguimiento a los elementos, insumos, herramientas, equipos etc., entregados en el marco del Programa DLS a las comunidades antes mencionadas. Se desarrollaron las solicitudes realizadas por la coordinación de nivel central, territorial y jefe del área protegida que comprende: revisión de los avances del fortalecimiento comercial y organizativo, priorizar la inversión del 2021, cotizaciones, reporte de inversión, contextualización del avance de la implementación del Programa en PNNK, Se escribieron los TDR correspondientes a contratación del combustible y elementos de ferretería. Se cuenta con las actas de las reuniones, e informe del primer trimestre del seguimiento. 
ANEXO 1. INFORME IMPLEMENTACION I TRIMESTRE 2021 PNN KATIOS</t>
    </r>
  </si>
  <si>
    <r>
      <rPr>
        <b/>
        <sz val="10"/>
        <rFont val="Arial Narrow"/>
        <family val="2"/>
      </rPr>
      <t xml:space="preserve"> DTPA - PNN KATIOS </t>
    </r>
    <r>
      <rPr>
        <sz val="10"/>
        <rFont val="Arial Narrow"/>
        <family val="2"/>
      </rPr>
      <t>10%</t>
    </r>
  </si>
  <si>
    <r>
      <rPr>
        <b/>
        <sz val="10"/>
        <rFont val="Arial Narrow"/>
        <family val="2"/>
      </rPr>
      <t>DTPA - PNN KATIOS:</t>
    </r>
    <r>
      <rPr>
        <sz val="10"/>
        <rFont val="Arial Narrow"/>
        <family val="2"/>
      </rPr>
      <t xml:space="preserve"> Para este primer trimestre se avanzó en los recorridos de Prevención, Vigilancia y Control, en total se realizaron 59 recorridos de los cuales 11 fueron terrestres y 48 fluviales en los sectores del río Cararica, Perancho, rio Atrato, Sautata y Cienagas de Tumarado;  estos recorridos fueron programados inicialmente 60 y se lograrron hacer 59, quedo pendiente el sector de Peye ya que se requirere que el personal vaya comisionado por no contar con una  infraestrctura adecuada para pernoctar. 
Anexo 1. Modelo informe PVC. Version 2. PAA Porcentaje de informes de PVC, 
Anexo 2. 20210408_pKATMapaVisibilidadTrimestreI_ajustado. </t>
    </r>
  </si>
  <si>
    <r>
      <rPr>
        <b/>
        <sz val="10"/>
        <rFont val="Arial Narrow"/>
        <family val="2"/>
      </rPr>
      <t xml:space="preserve"> DTPA - PNN KATIOS:</t>
    </r>
    <r>
      <rPr>
        <sz val="10"/>
        <rFont val="Arial Narrow"/>
        <family val="2"/>
      </rPr>
      <t xml:space="preserve"> 23,3%</t>
    </r>
  </si>
  <si>
    <r>
      <rPr>
        <b/>
        <sz val="10"/>
        <rFont val="Arial Narrow"/>
        <family val="2"/>
      </rPr>
      <t xml:space="preserve">DTPA - PNN Munchiuqe: </t>
    </r>
    <r>
      <rPr>
        <sz val="10"/>
        <rFont val="Arial Narrow"/>
        <family val="2"/>
      </rPr>
      <t>23/04/2021</t>
    </r>
  </si>
  <si>
    <r>
      <rPr>
        <b/>
        <sz val="10"/>
        <rFont val="Arial Narrow"/>
        <family val="2"/>
      </rPr>
      <t xml:space="preserve">DTPA - PNN Munchiuqe: </t>
    </r>
    <r>
      <rPr>
        <sz val="10"/>
        <rFont val="Arial Narrow"/>
        <family val="2"/>
      </rPr>
      <t>Para el año 2021 se tiene programado la realización de cuatro informes de gestión relacionados con las metas PAA programado de los cuales durante el primer cuatrimestre se ha realizado un reporte en la Matriz del PAA. Evidencias: 1. AP. Email Reporte Indicadores I TRI pMun, 1. AP. PEI-PAA 2021 Reporte 1 trimestre pMun</t>
    </r>
  </si>
  <si>
    <r>
      <rPr>
        <b/>
        <sz val="10"/>
        <rFont val="Arial Narrow"/>
        <family val="2"/>
      </rPr>
      <t xml:space="preserve">DTPA - PNN Munchiuqe: </t>
    </r>
    <r>
      <rPr>
        <sz val="10"/>
        <rFont val="Arial Narrow"/>
        <family val="2"/>
      </rPr>
      <t>13,3%</t>
    </r>
  </si>
  <si>
    <r>
      <rPr>
        <b/>
        <sz val="10"/>
        <rFont val="Arial Narrow"/>
        <family val="2"/>
      </rPr>
      <t xml:space="preserve">DTPA - PNN Munchiuqe: </t>
    </r>
    <r>
      <rPr>
        <sz val="10"/>
        <rFont val="Arial Narrow"/>
        <family val="2"/>
      </rPr>
      <t>Se tiene proyectado consolidar un proyecto con la comunidad indígena del Resguardo de Honduras sobre el "Fortalecimiento de los situios sagrados por medio de la medicina tradicional", hasta el momento, se ha concertado una fecha de reunión de trabajo para el 7 de mayo del presente. No se anexa evidencias.</t>
    </r>
  </si>
  <si>
    <r>
      <rPr>
        <b/>
        <sz val="10"/>
        <rFont val="Arial Narrow"/>
        <family val="2"/>
      </rPr>
      <t xml:space="preserve">DTPA - PNN Munchiuqe: </t>
    </r>
    <r>
      <rPr>
        <sz val="10"/>
        <rFont val="Arial Narrow"/>
        <family val="2"/>
      </rPr>
      <t>0%</t>
    </r>
  </si>
  <si>
    <r>
      <rPr>
        <b/>
        <sz val="10"/>
        <rFont val="Arial Narrow"/>
        <family val="2"/>
      </rPr>
      <t xml:space="preserve">DTPA - PNN Munchiuqe: </t>
    </r>
    <r>
      <rPr>
        <sz val="10"/>
        <rFont val="Arial Narrow"/>
        <family val="2"/>
      </rPr>
      <t>Se tiene proyectado consolidar un proyecto con la comunidad indígena del Resguardo de Honduras sobre el "Fortalecimiento de los situios sagrados por medio de la medicina tradicional", hasta el momento, se ha concertado una fecha de reunión de trabajo para el 7 de mayo del presente. Evidencia: 3. AP. pMun Inf UOT Ind 4 I TRI</t>
    </r>
  </si>
  <si>
    <r>
      <t xml:space="preserve">DTPA - PNN Munchiuqe: </t>
    </r>
    <r>
      <rPr>
        <sz val="10"/>
        <rFont val="Arial Narrow"/>
        <family val="2"/>
      </rPr>
      <t>10%</t>
    </r>
  </si>
  <si>
    <r>
      <rPr>
        <b/>
        <sz val="10"/>
        <rFont val="Arial Narrow"/>
        <family val="2"/>
      </rPr>
      <t xml:space="preserve">DTPA -PNN Uramba bahia malaga: </t>
    </r>
    <r>
      <rPr>
        <sz val="10"/>
        <rFont val="Arial Narrow"/>
        <family val="2"/>
      </rPr>
      <t>22/04/2021</t>
    </r>
  </si>
  <si>
    <r>
      <rPr>
        <b/>
        <sz val="10"/>
        <rFont val="Arial Narrow"/>
        <family val="2"/>
      </rPr>
      <t xml:space="preserve">DTPA -PNN Uramba bahia malaga: </t>
    </r>
    <r>
      <rPr>
        <sz val="10"/>
        <rFont val="Arial Narrow"/>
        <family val="2"/>
      </rPr>
      <t>Se desarrollaron reuniones entre los diferentes niveles de parques para revisar el estado de avance del documento del acuerdo de pesca para PNN UBM, sobre el cual es necesario ajustar una última versión de acuerdo a las observaciones dadas por el Consejo Comunitario de La Barra y por la oficina jurídica de PNN (Acta 11 de marzo PNN UBM y DTPA). Se avanza con el intercambio de información entre el Área protegida y DTPA del Backup del SIPEIN 2019 con el objetivo de construir el tablero de control para la línea de recurso hidrobiológico y cumplir con el protocolo de monitoreo y la custodia de información para que esta sea revisada en DTPA y migrada a la plataforma institucional. De la misma forma se planifica por medio de una matriz de plan de trabajo para el 2021, acciones concernientes al Esquema de Manejo Conjunto, la adopción del acuerdo de pesca y su implementación, como también espacios para replantear con apoyo de la DTPA- RH el diseño de monitoreo pesquero, teniendo en cuenta la viabilidad para la toma de datos continuada en meses y años, con participación de la comunidad. Evidencias: 2. Reunión Temas Varios PNN UBM - DTPA 11 Marzo 2021, 3. Acta Reunión del 11-03-2021 EEMM, 4. Reunión Planeación PNN UBM - DTPA 17 Marzo 2021</t>
    </r>
  </si>
  <si>
    <r>
      <rPr>
        <b/>
        <sz val="10"/>
        <rFont val="Arial Narrow"/>
        <family val="2"/>
      </rPr>
      <t xml:space="preserve">DTPA -PNN Uramba bahia malaga: </t>
    </r>
    <r>
      <rPr>
        <sz val="10"/>
        <rFont val="Arial Narrow"/>
        <family val="2"/>
      </rPr>
      <t>20%</t>
    </r>
  </si>
  <si>
    <r>
      <rPr>
        <b/>
        <sz val="10"/>
        <rFont val="Arial Narrow"/>
        <family val="2"/>
      </rPr>
      <t xml:space="preserve">DTPA -PNN Uramba bahia malaga: </t>
    </r>
    <r>
      <rPr>
        <sz val="10"/>
        <rFont val="Arial Narrow"/>
        <family val="2"/>
      </rPr>
      <t>27/04/2021</t>
    </r>
  </si>
  <si>
    <r>
      <rPr>
        <b/>
        <sz val="10"/>
        <rFont val="Arial Narrow"/>
        <family val="2"/>
      </rPr>
      <t xml:space="preserve">DTPA -PNN Uramba bahia malaga: </t>
    </r>
    <r>
      <rPr>
        <sz val="10"/>
        <rFont val="Arial Narrow"/>
        <family val="2"/>
      </rPr>
      <t>Se avanzó en la elaboración del informe trimestral de PVC del área protegida que tiene inmerso el plan de trabajo anual. Se describen las acciones de prevención realizadas hasta el momento y se resaltan las dificultades que se tuvieron en este primer trimestre correspondientes a situaciones administrativas como la solicitud de Certificado de matrícula definitiva y/o provisional de una de las naves (La Cantora) que requieren de tiempo para posteriormente ser movilizadas y el mantenimiento preventivo de la segunda embarcación 8La Uramba), lo que restringio la movilidad en el AP.  Evidencias: 20210409_pURAMapaVisibilidadTrimestreI, aamb_fo_25_programacion-trimestral-de-recorridos-de-prevencion-vigilancia-y-control_v_1, aamb_fo_26_-ejecucion-trimestral-de-recorridos-de-prevencion-vigilancia-y-control_v_1, aamb_fo_34_actividades PVC, Modelo informe PVC. Version 2. PAA Porcentaje de informes de PVC</t>
    </r>
  </si>
  <si>
    <r>
      <rPr>
        <b/>
        <sz val="10"/>
        <rFont val="Arial Narrow"/>
        <family val="2"/>
      </rPr>
      <t xml:space="preserve">DTPA -PNN Uramba bahia malaga: </t>
    </r>
    <r>
      <rPr>
        <sz val="10"/>
        <rFont val="Arial Narrow"/>
        <family val="2"/>
      </rPr>
      <t>13,3%</t>
    </r>
  </si>
  <si>
    <r>
      <rPr>
        <b/>
        <sz val="10"/>
        <rFont val="Arial Narrow"/>
        <family val="2"/>
      </rPr>
      <t xml:space="preserve">DTPA - PNN UTRIA: </t>
    </r>
    <r>
      <rPr>
        <sz val="10"/>
        <rFont val="Arial Narrow"/>
        <family val="2"/>
      </rPr>
      <t>19/04/2021</t>
    </r>
  </si>
  <si>
    <r>
      <rPr>
        <b/>
        <sz val="10"/>
        <rFont val="Arial Narrow"/>
        <family val="2"/>
      </rPr>
      <t xml:space="preserve">DTPA - PNN UTRIA: </t>
    </r>
    <r>
      <rPr>
        <sz val="10"/>
        <rFont val="Arial Narrow"/>
        <family val="2"/>
      </rPr>
      <t xml:space="preserve">1.Se realizó visita de seguimiento a los emprendimientos de Ecoturismo del Corregimiento El Valle, con el evaluador de la Unión Europea. 2.Se anexa lista de asistencia de las visitas, como medio de verificación. Se elaboraron estudios previos (sobre mobiliarios y enseres) de inversiones pendientes para pescadores del Valle y ecoturismo de Jurubira. Medio de verificación estudio previo.
3. seguimiento a los emprendimientos indígenas de las comunidades de la loma y puerto indio, para verificar el estado de los productos y hacer plan de trabajo para este año. Medios de verificación listas de asistencias.
Evidencias: Programa DLS-UE PNN Utria Avances I trimestre, Reunión seguimiento organizativo y comercial Iniciativas Utria 10-03-2021, Revision de inversion 2020 UE_12-03-2021, Revisión planes de inversión_Ayuda de memoria_12-03-2021, Tabla  de inicativas - Tienda PNNU, VisitaSeguimientoEmprendimientos_26-03-2021
</t>
    </r>
  </si>
  <si>
    <r>
      <rPr>
        <b/>
        <sz val="10"/>
        <rFont val="Arial Narrow"/>
        <family val="2"/>
      </rPr>
      <t>DTPA - PNN UTRIA: 1</t>
    </r>
    <r>
      <rPr>
        <sz val="10"/>
        <rFont val="Arial Narrow"/>
        <family val="2"/>
      </rPr>
      <t>3,3%</t>
    </r>
  </si>
  <si>
    <r>
      <rPr>
        <b/>
        <sz val="10"/>
        <rFont val="Arial Narrow"/>
        <family val="2"/>
      </rPr>
      <t>DTPA - PNN UTRIA:</t>
    </r>
    <r>
      <rPr>
        <sz val="10"/>
        <rFont val="Arial Narrow"/>
        <family val="2"/>
      </rPr>
      <t xml:space="preserve"> Programar, ejecutar y realizar informes de PVC: Se adjunta el informe trimestral de PVC que contiene el mapa de visibilidad puntos de control, el equipo del área realizó  recorridos en los sitios de presión. Evidencias: aamb_fo_25_programacion-trimestral-de-recorridos-de-prevencion-vigilancia-y-control_v_1, aamb_fo_26_-ejecucion-trimestral-de-recorridos-de-prevencion-vigilancia-y-control_v_1 (Autoguardado), Informe PVC. I Trimestre Version 2. PAA Porcentaje de informes de PVC</t>
    </r>
  </si>
  <si>
    <r>
      <rPr>
        <b/>
        <sz val="10"/>
        <rFont val="Arial Narrow"/>
        <family val="2"/>
      </rPr>
      <t xml:space="preserve">DTPA - PNN UTRIA: </t>
    </r>
    <r>
      <rPr>
        <sz val="10"/>
        <rFont val="Arial Narrow"/>
        <family val="2"/>
      </rPr>
      <t>20%</t>
    </r>
  </si>
  <si>
    <r>
      <rPr>
        <b/>
        <sz val="10"/>
        <rFont val="Arial Narrow"/>
        <family val="2"/>
      </rPr>
      <t xml:space="preserve">DTPA - SFF MALPELO: </t>
    </r>
    <r>
      <rPr>
        <sz val="10"/>
        <rFont val="Arial Narrow"/>
        <family val="2"/>
      </rPr>
      <t>27/04/2021</t>
    </r>
  </si>
  <si>
    <r>
      <rPr>
        <b/>
        <sz val="10"/>
        <rFont val="Arial Narrow"/>
        <family val="2"/>
      </rPr>
      <t xml:space="preserve">DTPA - SFF MALPELO: </t>
    </r>
    <r>
      <rPr>
        <sz val="10"/>
        <rFont val="Arial Narrow"/>
        <family val="2"/>
      </rPr>
      <t>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generó el mapa de Visibilidad de los recorridos de las hectares bajo presión logrando recorrer  el 25% de las mismas. Evidencias: Anexo_1_SFF-MAL_aamb_fo_34_I-TRIM_2021, Anexo_2_SFF-MAL_aamb_fo_26_-ejecucion-trimestral-de-recorridos-de-prevencion-vigilancia-y-control_v_1-1, Anexo_3_SFF-MAL_aamb_fo_25_programacion-trimestral-de-recorridos-de-prevencion-vigilancia-y-control_v_1-1, Anexo_4_SFF-MAL_BackUp_SMART_20210407.bak</t>
    </r>
  </si>
  <si>
    <r>
      <rPr>
        <b/>
        <sz val="10"/>
        <rFont val="Arial Narrow"/>
        <family val="2"/>
      </rPr>
      <t xml:space="preserve">DTPA - SFF MALPELO: </t>
    </r>
    <r>
      <rPr>
        <sz val="10"/>
        <rFont val="Arial Narrow"/>
        <family val="2"/>
      </rPr>
      <t>33,3%</t>
    </r>
  </si>
  <si>
    <r>
      <rPr>
        <b/>
        <sz val="10"/>
        <rFont val="Arial Narrow"/>
        <family val="2"/>
      </rPr>
      <t>PNN Cueva de los Guacharos:</t>
    </r>
    <r>
      <rPr>
        <sz val="10"/>
        <rFont val="Arial Narrow"/>
        <family val="2"/>
      </rPr>
      <t xml:space="preserve"> El PECDNIF se encuentra priorizado para el segundo trimestre por deficit de personal, se adjuntan. 2021-01 MATRIZ PAA PNN CUEVAG y 2021-01 PECDNIF INF TRIM</t>
    </r>
  </si>
  <si>
    <r>
      <rPr>
        <b/>
        <sz val="10"/>
        <rFont val="Arial Narrow"/>
        <family val="2"/>
      </rPr>
      <t xml:space="preserve">PNN Cueva de los Guacharos: </t>
    </r>
    <r>
      <rPr>
        <sz val="10"/>
        <rFont val="Arial Narrow"/>
        <family val="2"/>
      </rPr>
      <t>0%</t>
    </r>
  </si>
  <si>
    <r>
      <rPr>
        <b/>
        <sz val="10"/>
        <rFont val="Arial Narrow"/>
        <family val="2"/>
      </rPr>
      <t>PNN Los Nevados:</t>
    </r>
    <r>
      <rPr>
        <sz val="10"/>
        <rFont val="Arial Narrow"/>
        <family val="2"/>
      </rPr>
      <t xml:space="preserve"> 13/04/2021</t>
    </r>
  </si>
  <si>
    <r>
      <rPr>
        <b/>
        <sz val="10"/>
        <rFont val="Arial Narrow"/>
        <family val="2"/>
      </rPr>
      <t>PNN Los Nevado</t>
    </r>
    <r>
      <rPr>
        <sz val="10"/>
        <rFont val="Arial Narrow"/>
        <family val="2"/>
      </rPr>
      <t>s: De acuerdo con el primer reporte PAA (Plan de Acción Anual), se presenta el avance en la implementación del programa de monitoreo del PNN Los Nevados, al respecto, se avanzó en la articulación entre el Área Protegida, la DTAO y el Nivel Central para la preparación del taller VOC Nevados parte SMART como ejercicio de nivelación conceptual respecto a la nueva plataforma de registro de la información de monitoreo, así mismo, se adelantó el primer espacio de capacitación para el fortalecimiento de capacidades del equipo de trabajo del PNN Los Nevados denominado "Taller virtual de capacitación para toma de datos en campo del programa de monitoreo del PNN Los Nevados". Finalmente, se identificaron los sitios de muestreo, para la toma de datos en campo de los protocolos de monitoreo priorizados para la vigencia 2021.  A partir de mes de abril de 2021, se proyecta iniciar el proceso de toma de datos de monitoreo de los VOC priorizados por el PNN Los Nevados en la vigencia 2021. 
Anexos:</t>
    </r>
    <r>
      <rPr>
        <b/>
        <sz val="10"/>
        <rFont val="Arial Narrow"/>
        <family val="2"/>
      </rPr>
      <t xml:space="preserve"> Anexo 1</t>
    </r>
    <r>
      <rPr>
        <sz val="10"/>
        <rFont val="Arial Narrow"/>
        <family val="2"/>
      </rPr>
      <t xml:space="preserve"> Rgto asis ayuda memo reunión 1 mar 202, </t>
    </r>
    <r>
      <rPr>
        <b/>
        <sz val="10"/>
        <rFont val="Arial Narrow"/>
        <family val="2"/>
      </rPr>
      <t>Anexo 2</t>
    </r>
    <r>
      <rPr>
        <sz val="10"/>
        <rFont val="Arial Narrow"/>
        <family val="2"/>
      </rPr>
      <t xml:space="preserve"> Rgto asis ayuda memo reunión 17 mar 2021 y </t>
    </r>
    <r>
      <rPr>
        <b/>
        <sz val="10"/>
        <rFont val="Arial Narrow"/>
        <family val="2"/>
      </rPr>
      <t>Anexo 3</t>
    </r>
    <r>
      <rPr>
        <sz val="10"/>
        <rFont val="Arial Narrow"/>
        <family val="2"/>
      </rPr>
      <t>. Print PAA los Nevados .pdf.  Para el caso del cargue de información en SMART, se precisa que las áreas protegidas de la DTAO realizan reportes de PVC en la herramienta SMART, ya que las capacitaciones para cada AP para el registro de modelos de datos ecológicos y de monitoreo en Smart se realizarán en junio y julio de 2021.</t>
    </r>
  </si>
  <si>
    <r>
      <rPr>
        <b/>
        <sz val="10"/>
        <rFont val="Arial Narrow"/>
        <family val="2"/>
      </rPr>
      <t>PNN Los Nevados:</t>
    </r>
    <r>
      <rPr>
        <sz val="10"/>
        <rFont val="Arial Narrow"/>
        <family val="2"/>
      </rPr>
      <t xml:space="preserve"> 15%</t>
    </r>
  </si>
  <si>
    <r>
      <rPr>
        <b/>
        <sz val="10"/>
        <rFont val="Arial Narrow"/>
        <family val="2"/>
      </rPr>
      <t xml:space="preserve">PNN Los Nevados: </t>
    </r>
    <r>
      <rPr>
        <sz val="10"/>
        <rFont val="Arial Narrow"/>
        <family val="2"/>
      </rPr>
      <t>13/04/2021</t>
    </r>
  </si>
  <si>
    <r>
      <rPr>
        <b/>
        <sz val="10"/>
        <rFont val="Arial Narrow"/>
        <family val="2"/>
      </rPr>
      <t xml:space="preserve">PNN Los Nevados: </t>
    </r>
    <r>
      <rPr>
        <sz val="10"/>
        <rFont val="Arial Narrow"/>
        <family val="2"/>
      </rPr>
      <t>El Plan Contingencia para la Gestión de Riesgo Público generado por el Ejercicio de la Autoridad Ambiental en el PNN Los Nevados se aprobó mediante memorando 20201500001173 del 21 de mayo de 2020.
Entre las acciones adelantadas para este periodo de reporte y relacionadas con la implementación del Plan de Contingencia para la Gestión de Riesgo Público generado por el Ejercicio de la Autoridad Ambiental, se destacan:
Socialización del Plan de Contingencia para la Gestión de Riesgo Público generado por el Ejercicio de la Autoridad Ambiental durante espacio de inducción al personal contratista en proceso de vinculación al equipo de trabajo del PNN Los Nevados.
Articulación con la fuerza pública para el apoyo en el control de ingresos no regulados en el PNN Los Nevados.
Mejoramiento del sistema de radiocomunicaciones del PNN Los Nevados como herramienta básica para la actuación frente a situaciones de emergencias en el área protegida.
Anexo 1: Informe avance implementación PCRP con sus respectivos soportes;  Anexo 2: Registro de asistencia jornada de inducción 24 de febrero de 2021.</t>
    </r>
  </si>
  <si>
    <r>
      <rPr>
        <b/>
        <sz val="10"/>
        <rFont val="Arial Narrow"/>
        <family val="2"/>
      </rPr>
      <t>PNN Los Nevados:</t>
    </r>
    <r>
      <rPr>
        <sz val="10"/>
        <rFont val="Arial Narrow"/>
        <family val="2"/>
      </rPr>
      <t xml:space="preserve"> Se avanza en la actualización del documento plan de emergencias y contingencias por desastres naturales y socionaturales del Parque Nacional Natural Los Nevados, incorporando las recomendaciones generadas por la Oficina de Gestión del Riesgo. En paralelo, se dinamizan las líneas del plan de acción del plan de emergencias, reportando avance en la articulación interinstitucional para lo cual se aporta a la Corporación Autónoma Regional de Caldas - Corpocaldas los resultados de la actuación del Parque frente a la atención de incendios forestales así como el plan de contingencia establecido para ello, en aras de ser incluido en la actualización del plan departamental de incendios forestales de Caldas. También se reporta la participación en las reuniones de la Comisión de Incendios de Risaralda e inclusión de la gestión del riesgo en espacios de ordenamiento cuenca río Campoalegre. Se avanza en la actualización del inventario con que se cuenta para la atención a emergencias desde el área protegida. Apoyo y fortalecimiento en emergencias en el departamento de Risaralda a través de la autorización de ingreso a la brigada departamental de Bomberos de Risaralda en actividades de entrenamiento y acondicionamiento físico en el sector Laguna del Otún.
 Los avances detallados se evidencian en el documento I Reporte PAA 2021 procedimiento AAMB_PR_06 Gestión del riesgo desastres naturales y socionaturales, en el cual se incluyen los soportes relacionados en este informe.
</t>
    </r>
    <r>
      <rPr>
        <b/>
        <sz val="10"/>
        <rFont val="Arial Narrow"/>
        <family val="2"/>
      </rPr>
      <t xml:space="preserve"> Anex 1 </t>
    </r>
    <r>
      <rPr>
        <sz val="10"/>
        <rFont val="Arial Narrow"/>
        <family val="2"/>
      </rPr>
      <t>Info Implem PDECDNIF I reporte PAA y carpeta Soportes Informe PDECD</t>
    </r>
  </si>
  <si>
    <r>
      <rPr>
        <b/>
        <sz val="10"/>
        <rFont val="Arial Narrow"/>
        <family val="2"/>
      </rPr>
      <t xml:space="preserve">PNN Los Nevados: </t>
    </r>
    <r>
      <rPr>
        <sz val="10"/>
        <rFont val="Arial Narrow"/>
        <family val="2"/>
      </rPr>
      <t>33%</t>
    </r>
  </si>
  <si>
    <r>
      <rPr>
        <b/>
        <sz val="10"/>
        <rFont val="Arial Narrow"/>
        <family val="2"/>
      </rPr>
      <t xml:space="preserve">Selva de Florencia: </t>
    </r>
    <r>
      <rPr>
        <sz val="10"/>
        <rFont val="Arial Narrow"/>
        <family val="2"/>
      </rPr>
      <t>Se realiza informe de las actividades realizadas durante el I trimestre de 2021 (Evidencia: Informe PEC. I Trimestre). Hay una participación y comunicación activa en los CMGR de los municipios de Pensilvania y Samaná. Se participó de una reunión con el CMGR Pensilvania y se realizó seguimiento a las labores de Desminado Humanitario, que se desarrollan en el corregimiento de Florencia.</t>
    </r>
  </si>
  <si>
    <r>
      <rPr>
        <b/>
        <sz val="10"/>
        <rFont val="Arial Narrow"/>
        <family val="2"/>
      </rPr>
      <t>Selva de Florencia</t>
    </r>
    <r>
      <rPr>
        <sz val="10"/>
        <rFont val="Arial Narrow"/>
        <family val="2"/>
      </rPr>
      <t>: 33,34%</t>
    </r>
  </si>
  <si>
    <r>
      <rPr>
        <b/>
        <sz val="10"/>
        <rFont val="Arial Narrow"/>
        <family val="2"/>
      </rPr>
      <t xml:space="preserve">PNN CV Doña Juana: </t>
    </r>
    <r>
      <rPr>
        <sz val="10"/>
        <rFont val="Arial Narrow"/>
        <family val="2"/>
      </rPr>
      <t>14/04/2021</t>
    </r>
  </si>
  <si>
    <r>
      <rPr>
        <b/>
        <sz val="10"/>
        <rFont val="Arial Narrow"/>
        <family val="2"/>
      </rPr>
      <t xml:space="preserve">PNN CV Doña Juana: </t>
    </r>
    <r>
      <rPr>
        <sz val="10"/>
        <rFont val="Arial Narrow"/>
        <family val="2"/>
      </rPr>
      <t>En el PAA no se tiene programado para el primer trimestre, Aún no se ha realizado la reunión de socialización. La actualización se tiene prevista para el último trimestre. Evidencia: Print PAA CVDoña Juana no programado 1trim</t>
    </r>
  </si>
  <si>
    <r>
      <rPr>
        <b/>
        <sz val="10"/>
        <rFont val="Arial Narrow"/>
        <family val="2"/>
      </rPr>
      <t xml:space="preserve">PNN CV Doña Juana: </t>
    </r>
    <r>
      <rPr>
        <sz val="10"/>
        <rFont val="Arial Narrow"/>
        <family val="2"/>
      </rPr>
      <t>0%</t>
    </r>
  </si>
  <si>
    <r>
      <rPr>
        <b/>
        <sz val="10"/>
        <rFont val="Arial Narrow"/>
        <family val="2"/>
      </rPr>
      <t>SFF GALERAS:</t>
    </r>
    <r>
      <rPr>
        <sz val="10"/>
        <rFont val="Arial Narrow"/>
        <family val="2"/>
      </rPr>
      <t xml:space="preserve"> En enero de 2021 se recibio los aportes del NC del PEC enviado el año pasado. (Ver anexo 8. orfeo 20211500000263).
 Semanalmente se socializa al equipo de trabajo via correo electrónico el boletin de actividad volcánica del Galeras emitido por el SGC (Ver Anexo 9. BOLETINES ACTIVIDAD VOLCANICA I CUATRIMESTRE 2021).
 El SFF Galeras ha participado de las reuniones convocados por el CDGRD realizadas los días 15 de marzo de 2021, (Anexo 10_ACTA CDGRD_15-03- 2021).Participación en Jornada 1: Fortalecimiento de capacidades técnicas para la primera temporada típica de más lluvias Gestión del riesgo, incertidumbre costo - beneficio realizada 25-03-2021 (Ver Anexo 11_Listado de asistentes 25-03-2021).
 Se cuenta con un cuadro de seguimiento a la implementacion del PEC que se adjunta (Anexo 12 - cuadro de seguimiento PEC).</t>
    </r>
  </si>
  <si>
    <r>
      <rPr>
        <b/>
        <sz val="10"/>
        <rFont val="Arial Narrow"/>
        <family val="2"/>
      </rPr>
      <t>SFF GALERAS:</t>
    </r>
    <r>
      <rPr>
        <sz val="10"/>
        <rFont val="Arial Narrow"/>
        <family val="2"/>
      </rPr>
      <t xml:space="preserve"> 30%</t>
    </r>
  </si>
  <si>
    <r>
      <rPr>
        <b/>
        <sz val="10"/>
        <rFont val="Arial Narrow"/>
        <family val="2"/>
      </rPr>
      <t xml:space="preserve">DTAO - SFF ISLA DE LA COROTA: </t>
    </r>
    <r>
      <rPr>
        <sz val="10"/>
        <rFont val="Arial Narrow"/>
        <family val="2"/>
      </rPr>
      <t>12/04/2021</t>
    </r>
  </si>
  <si>
    <r>
      <rPr>
        <b/>
        <sz val="10"/>
        <rFont val="Arial Narrow"/>
        <family val="2"/>
      </rPr>
      <t xml:space="preserve">DTAO - SFF ISLA DE LA COROTA: </t>
    </r>
    <r>
      <rPr>
        <sz val="10"/>
        <rFont val="Arial Narrow"/>
        <family val="2"/>
      </rPr>
      <t xml:space="preserve"> A través de memorando No 20216120000063 se remite la actualización del documento PECDNS desde la DTAO al  Nivel Central para la respectiva aprobación. En dicho documento se consolidaron las observaciones y ajustes realizados por el equipo de trabajo en las reuniones previas.
El día 19/01/2021 se llevó a cabo una reunión con el equipo de trabajo del AP para socialización del documento PCRP y revisión de las actualizaciones realizadas correspondientes a la vigencia 2021.
EVIDENCIAS:
1. Evidencia 1_Documento Plan de Contingencia PECDNS actualizado 2021
2. Evidencia 2_20216120000063_memorando envio a NC
3. Evidencia 3_Acta socialización y ajustes PECDNS_SFIC-19-01-2021
4. Evidencia 3_Acta socialización y ajustes PECDNS_SFIC-19-01-2021
5. Evidencia 5_Anexos</t>
    </r>
  </si>
  <si>
    <r>
      <rPr>
        <b/>
        <sz val="10"/>
        <rFont val="Arial Narrow"/>
        <family val="2"/>
      </rPr>
      <t xml:space="preserve">DTAO - SFF ISLA DE LA COROTA: </t>
    </r>
    <r>
      <rPr>
        <sz val="10"/>
        <rFont val="Arial Narrow"/>
        <family val="2"/>
      </rPr>
      <t>40%</t>
    </r>
  </si>
  <si>
    <r>
      <rPr>
        <b/>
        <sz val="10"/>
        <rFont val="Arial Narrow"/>
        <family val="2"/>
      </rPr>
      <t>PNN Las Hermosas:</t>
    </r>
    <r>
      <rPr>
        <sz val="10"/>
        <rFont val="Arial Narrow"/>
        <family val="2"/>
      </rPr>
      <t xml:space="preserve"> 14/04/2021</t>
    </r>
  </si>
  <si>
    <r>
      <rPr>
        <b/>
        <sz val="10"/>
        <rFont val="Arial Narrow"/>
        <family val="2"/>
      </rPr>
      <t>PNN Las Hermosas:</t>
    </r>
    <r>
      <rPr>
        <sz val="10"/>
        <rFont val="Arial Narrow"/>
        <family val="2"/>
      </rPr>
      <t xml:space="preserve"> El Plan de Emergencias y Contingencias por Desatres Naturales e Incendios Forestales se encuentra en ajuste por requerimiento de la OGR, por lo cual se ajustó por parte del funcionario encargado y fue enviado al profesional temático para su revisión y validación, previa aprobación y envió a la DTAO y OGR por parte del Jefe de área protegida. Anexo: Evidencia_135 PDF linea historica de correo-e que evidencia envió para validación.</t>
    </r>
  </si>
  <si>
    <r>
      <rPr>
        <b/>
        <sz val="10"/>
        <rFont val="Arial Narrow"/>
        <family val="2"/>
      </rPr>
      <t>PNN Las Hermosas:</t>
    </r>
    <r>
      <rPr>
        <sz val="10"/>
        <rFont val="Arial Narrow"/>
        <family val="2"/>
      </rPr>
      <t xml:space="preserve"> 33%</t>
    </r>
  </si>
  <si>
    <r>
      <rPr>
        <b/>
        <sz val="10"/>
        <rFont val="Arial Narrow"/>
        <family val="2"/>
      </rPr>
      <t xml:space="preserve">PNN Orquideas: </t>
    </r>
    <r>
      <rPr>
        <sz val="10"/>
        <rFont val="Arial Narrow"/>
        <family val="2"/>
      </rPr>
      <t>Este indicador no fue priorizado para reporte en el primer trimestre del PAA 2021, se iniciará en el segundo trimestre. Se anexa print de pantalla como soporte de esta descripción.Evidencias:1. Print_I_reporte_PAA_2021_PECDNIF</t>
    </r>
  </si>
  <si>
    <r>
      <rPr>
        <b/>
        <sz val="10"/>
        <rFont val="Arial Narrow"/>
        <family val="2"/>
      </rPr>
      <t>PNN Orquideas</t>
    </r>
    <r>
      <rPr>
        <sz val="10"/>
        <rFont val="Arial Narrow"/>
        <family val="2"/>
      </rPr>
      <t>: 0%</t>
    </r>
  </si>
  <si>
    <r>
      <rPr>
        <b/>
        <sz val="10"/>
        <rFont val="Arial Narrow"/>
        <family val="2"/>
      </rPr>
      <t>PNN Nevado del Huila</t>
    </r>
    <r>
      <rPr>
        <sz val="10"/>
        <rFont val="Arial Narrow"/>
        <family val="2"/>
      </rPr>
      <t>: 13/04/2021</t>
    </r>
  </si>
  <si>
    <r>
      <rPr>
        <b/>
        <sz val="10"/>
        <rFont val="Arial Narrow"/>
        <family val="2"/>
      </rPr>
      <t>PNN Nevado del Huila:</t>
    </r>
    <r>
      <rPr>
        <sz val="10"/>
        <rFont val="Arial Narrow"/>
        <family val="2"/>
      </rPr>
      <t xml:space="preserve"> Durante el primer cuatrimestre del año 2021, se han realizado diversas socializaciones del Plan de Emergencia y Contingencia del PNN Nevado del Huila al interior del equipo de trabajo y el diferentes escenarios interinstitucionales, sin embargo, el Plan no ha sido aprobado ni retroalimentado por parte del equipo del nivel central, siento este documento presentado en el mes de noviembre de 2020.
 Como evidencias de socialización del Plan de Emergencias y contingencias se presentan:
 1. CAPACITACIÓN PVC NHU 26022021 Acta)
 2. lista_asistencia_-CAPACITACIÓN PVC NHU 26022021
 3. ACTA íQUIRA Con su Registro de asistencia
 4. reunión 9 brigada neiva, con Registro de asistencia
 5. Reunión alcaldia planadas con Registro de asistencia</t>
    </r>
  </si>
  <si>
    <r>
      <rPr>
        <b/>
        <sz val="10"/>
        <rFont val="Arial Narrow"/>
        <family val="2"/>
      </rPr>
      <t xml:space="preserve">PNN Nevado del Huila: </t>
    </r>
    <r>
      <rPr>
        <sz val="10"/>
        <rFont val="Arial Narrow"/>
        <family val="2"/>
      </rPr>
      <t>33,3%</t>
    </r>
  </si>
  <si>
    <r>
      <rPr>
        <b/>
        <sz val="10"/>
        <rFont val="Arial Narrow"/>
        <family val="2"/>
      </rPr>
      <t>SFF Otún Quimbaya</t>
    </r>
    <r>
      <rPr>
        <sz val="10"/>
        <rFont val="Arial Narrow"/>
        <family val="2"/>
      </rPr>
      <t>:15/04/2021</t>
    </r>
  </si>
  <si>
    <r>
      <rPr>
        <b/>
        <sz val="10"/>
        <rFont val="Arial Narrow"/>
        <family val="2"/>
      </rPr>
      <t>SFF Otún Quimbaya</t>
    </r>
    <r>
      <rPr>
        <sz val="10"/>
        <rFont val="Arial Narrow"/>
        <family val="2"/>
      </rPr>
      <t>: Durante el primer trimestre del año se ha venido implementando acciones del Plan de emergencias y contingencias de desastres naturales, enfocadas en: actualización del documento según observaciones de la DTAO, mantenimiento del sistema de acueducto, articulación con el Comite Permanente de Incendios de cobertura vegetal de Risaralda, mantenimiento de infraestrurctura y seguimiento a condiciones climaticas. Evidencia: ANEXO 1.Informe plan emergencias  trimestre 1 2021.</t>
    </r>
  </si>
  <si>
    <r>
      <rPr>
        <b/>
        <sz val="10"/>
        <rFont val="Arial Narrow"/>
        <family val="2"/>
      </rPr>
      <t xml:space="preserve">SFF Otún Quimbaya: </t>
    </r>
    <r>
      <rPr>
        <sz val="10"/>
        <rFont val="Arial Narrow"/>
        <family val="2"/>
      </rPr>
      <t>25%</t>
    </r>
  </si>
  <si>
    <r>
      <rPr>
        <b/>
        <sz val="10"/>
        <rFont val="Arial Narrow"/>
        <family val="2"/>
      </rPr>
      <t>PNN Puracé:</t>
    </r>
    <r>
      <rPr>
        <sz val="10"/>
        <rFont val="Arial Narrow"/>
        <family val="2"/>
      </rPr>
      <t xml:space="preserve"> 14/04/2021</t>
    </r>
  </si>
  <si>
    <r>
      <rPr>
        <b/>
        <sz val="10"/>
        <rFont val="Arial Narrow"/>
        <family val="2"/>
      </rPr>
      <t>PNN Puracé:</t>
    </r>
    <r>
      <rPr>
        <sz val="10"/>
        <rFont val="Arial Narrow"/>
        <family val="2"/>
      </rPr>
      <t xml:space="preserve"> Se envían orfeos remisorios a las alcaldía que tienen activos sus CMGRD (Sotará, Puracé, San Sebastián, Isnos y San Agustin) con asunto: Solicitud de espacio para socializar el Plan de Emergencias y Contingencia de Desastres Naturales (PECDNS) del Parque al Comité Municipal de Gestión del Riesgo (Anexo 3. ISNOS- HUILA.pdf, Anexo 4. PURACE.pdf, Anexo 5. SAN AGUSTIN RAD.pdf, Anexo 6. SAN SEBASTIAN.pdf y Anexo 7. SOTARÁ RAD.pdf). Se anexa el documento PECDNS del PNN Puracé aprobado el día 19 de marzo de 2021 por la OGR del Nivel Central(Anexo 1. 120201500002113_Aprob PEC PUR.docx, Anexo 2. PECDNS Aprob PUR.xlsx). </t>
    </r>
  </si>
  <si>
    <r>
      <rPr>
        <b/>
        <sz val="10"/>
        <rFont val="Arial Narrow"/>
        <family val="2"/>
      </rPr>
      <t>PNN Puracé</t>
    </r>
    <r>
      <rPr>
        <sz val="10"/>
        <rFont val="Arial Narrow"/>
        <family val="2"/>
      </rPr>
      <t>: 50%</t>
    </r>
  </si>
  <si>
    <r>
      <rPr>
        <b/>
        <sz val="10"/>
        <rFont val="Arial Narrow"/>
        <family val="2"/>
      </rPr>
      <t>PNN Tatama:</t>
    </r>
    <r>
      <rPr>
        <sz val="10"/>
        <rFont val="Arial Narrow"/>
        <family val="2"/>
      </rPr>
      <t xml:space="preserve"> 15/04/2021</t>
    </r>
  </si>
  <si>
    <r>
      <rPr>
        <b/>
        <sz val="10"/>
        <rFont val="Arial Narrow"/>
        <family val="2"/>
      </rPr>
      <t>PNN Tatama</t>
    </r>
    <r>
      <rPr>
        <sz val="10"/>
        <rFont val="Arial Narrow"/>
        <family val="2"/>
      </rPr>
      <t xml:space="preserve">: Durante el trimestre correspondiente y como evidencia de la implementación del Portafolio de investigaciones se tiene el acta, memorando y proyecto para el desarrollo de una investigación en la modalidad de aval. "Caracterización taxonómica y fitogeográfica de la familia Bromeliacae en el Parque Nacional Natural Tatamá" y se recibió la resolución No 023/marzo 2021 por medio de la cual se otorga permiso de investigación “Ecología química y biología de angiospermas en los Parques Nacionales Naturales Selva de Florencia, Farallones de Cali y Tatamá”. En cuanto el programa de monitoreo, el 10 de abril se hizo la socialización en el municipio de El Águila para dar inicio al monitoreo de oso andino. 
</t>
    </r>
    <r>
      <rPr>
        <b/>
        <sz val="10"/>
        <rFont val="Arial Narrow"/>
        <family val="2"/>
      </rPr>
      <t>Anexos</t>
    </r>
    <r>
      <rPr>
        <sz val="10"/>
        <rFont val="Arial Narrow"/>
        <family val="2"/>
      </rPr>
      <t>: carpetas de evidencias “aval” y “permiso” y “Print PAA Tatamá”.
Para el caso del cargue de información en  SMART, se precisa que las áreas protegidas de la DTAO realizan reportes de PVC en la herramienta SMART, ya que las capacitaciones para cada AP para el registro de modelos de datos ecológicos y de monitoreo en Smart se realizarán en junio y julio de 2021.</t>
    </r>
  </si>
  <si>
    <r>
      <rPr>
        <b/>
        <sz val="10"/>
        <rFont val="Arial Narrow"/>
        <family val="2"/>
      </rPr>
      <t>PNN Tatama</t>
    </r>
    <r>
      <rPr>
        <sz val="10"/>
        <rFont val="Arial Narrow"/>
        <family val="2"/>
      </rPr>
      <t>: 25%</t>
    </r>
  </si>
  <si>
    <r>
      <rPr>
        <b/>
        <sz val="10"/>
        <rFont val="Arial Narrow"/>
        <family val="2"/>
      </rPr>
      <t xml:space="preserve">PNN Tatama: </t>
    </r>
    <r>
      <rPr>
        <sz val="10"/>
        <rFont val="Arial Narrow"/>
        <family val="2"/>
      </rPr>
      <t>Se realizó una jornada de socialización de PCR con el equipo del Parque, en esta reunión se hizo hincapié en la necesidad de actar los protocolos y el acatamiento a las alertas tempranas.
Evidencia: Asistencia_Ayuda_memoria_Socialización_PCRP- PNN Tatamá (1)</t>
    </r>
  </si>
  <si>
    <r>
      <rPr>
        <b/>
        <sz val="10"/>
        <rFont val="Arial Narrow"/>
        <family val="2"/>
      </rPr>
      <t>PNN Tatama:</t>
    </r>
    <r>
      <rPr>
        <sz val="10"/>
        <rFont val="Arial Narrow"/>
        <family val="2"/>
      </rPr>
      <t xml:space="preserve"> 50%</t>
    </r>
  </si>
  <si>
    <r>
      <rPr>
        <b/>
        <sz val="10"/>
        <rFont val="Arial Narrow"/>
        <family val="2"/>
      </rPr>
      <t>PNN Tatama:</t>
    </r>
    <r>
      <rPr>
        <sz val="10"/>
        <rFont val="Arial Narrow"/>
        <family val="2"/>
      </rPr>
      <t>15/04/2021</t>
    </r>
  </si>
  <si>
    <r>
      <rPr>
        <b/>
        <sz val="10"/>
        <rFont val="Arial Narrow"/>
        <family val="2"/>
      </rPr>
      <t xml:space="preserve">PNN Tatama: </t>
    </r>
    <r>
      <rPr>
        <sz val="10"/>
        <rFont val="Arial Narrow"/>
        <family val="2"/>
      </rPr>
      <t>El Plan de emergencia está programado para ser socializado en el mes de mayo del 2021. Por lo que para este trimestre no se reporta avances. No se Anexan evidencias</t>
    </r>
  </si>
  <si>
    <r>
      <rPr>
        <b/>
        <sz val="10"/>
        <rFont val="Arial Narrow"/>
        <family val="2"/>
      </rPr>
      <t xml:space="preserve">PNN Tatama: </t>
    </r>
    <r>
      <rPr>
        <sz val="10"/>
        <rFont val="Arial Narrow"/>
        <family val="2"/>
      </rPr>
      <t>0%</t>
    </r>
  </si>
  <si>
    <r>
      <rPr>
        <b/>
        <sz val="10"/>
        <rFont val="Arial Narrow"/>
        <family val="2"/>
      </rPr>
      <t>PNN Cordillera de los Picachos:</t>
    </r>
    <r>
      <rPr>
        <sz val="10"/>
        <rFont val="Arial Narrow"/>
        <family val="2"/>
      </rPr>
      <t xml:space="preserve"> En el primer trimestre del 2021 el área protegida adelantó tres reuniones con las Asociación Municipal de Colonos del Pato AMCOP, organización representativa de la Zona de Reservas Campesionas (ZRC), Cuenca del Rio Pato y Valle de Balsillas, espacio orientados a coordinar acciones a implementar en este sector de gestión. Adicionalmente adelantó una reunión entre AMCOP y Banco Agrario, para  el abordaje del conflicto por nuevos lineamientos del Banco para la asignación de créditos a campesinos de la ZRC Pato Balsillas, a partir de los cuales, suspende la viabilidad de las inversiones por  traslape entre veredas de la ZRC y PNN Cordillera de los Picachos, generado por el reporte de áreas en el RUNAP desde nivel central de PNN ante Banco Agrario.
Teniendo en cuenta la coordinación entre WWF y los diferentes niveles de PNN para la implementación del proyecto de Áreas Protegidas y Paz, se coordinó para que la Fundación FCDS adelantar el análisis de conflictividades socioambientales, causas y posibilidades de manejo, mediante un taller en marco de la mesa de articulación para la resolución de conflictos socioambientales, del PDM de San Vicente del Caguán.
Adicionalmente, el Parque participó en el desarrollar de la jornada, sesión institucional # 5 para la Subregión Cuenca del Caguán y Piedemonte Caqueteño, liderada por el Consejero Presidencial para la Estabilización Emilio Archila, así mismo, participó en la socialización de la metodología para el análisis participativo de las causas y mecanismos de deforestación en el municipio de San Vicente del Caguán.  Y en la mesa municipal de manejo forestal de los Planes de Desarrollo con Enfoque Territorial, del municipio de San Vicente del Caguán, en este espacio se logró avanzar en la identificación de algunas zonas donde es posible desarrollar estrategias de aprovechamiento forestal de acuerdo a la normatividad y platear alternativas para  la mitigación de la deforestación.
(Anexo R 1.1.1. informe trimestral - UOT; y Anexos R 1.1.1.1. al R 1.1.1.14.).</t>
    </r>
  </si>
  <si>
    <r>
      <rPr>
        <b/>
        <sz val="10"/>
        <rFont val="Arial Narrow"/>
        <family val="2"/>
      </rPr>
      <t>DTCA</t>
    </r>
    <r>
      <rPr>
        <sz val="10"/>
        <rFont val="Arial Narrow"/>
        <family val="2"/>
      </rPr>
      <t xml:space="preserve"> 21/04/2021
</t>
    </r>
    <r>
      <rPr>
        <b/>
        <sz val="10"/>
        <rFont val="Arial Narrow"/>
        <family val="2"/>
      </rPr>
      <t>DTAM</t>
    </r>
    <r>
      <rPr>
        <sz val="10"/>
        <rFont val="Arial Narrow"/>
        <family val="2"/>
      </rPr>
      <t xml:space="preserve"> 21/04/2021
</t>
    </r>
    <r>
      <rPr>
        <b/>
        <sz val="10"/>
        <rFont val="Arial Narrow"/>
        <family val="2"/>
      </rPr>
      <t>DTOR:</t>
    </r>
    <r>
      <rPr>
        <sz val="10"/>
        <rFont val="Arial Narrow"/>
        <family val="2"/>
      </rPr>
      <t xml:space="preserve"> 21/04/2021
</t>
    </r>
    <r>
      <rPr>
        <b/>
        <sz val="10"/>
        <rFont val="Arial Narrow"/>
        <family val="2"/>
      </rPr>
      <t>DTPA:</t>
    </r>
    <r>
      <rPr>
        <sz val="10"/>
        <rFont val="Arial Narrow"/>
        <family val="2"/>
      </rPr>
      <t xml:space="preserve"> 21/04/2021
</t>
    </r>
    <r>
      <rPr>
        <b/>
        <sz val="10"/>
        <rFont val="Arial Narrow"/>
        <family val="2"/>
      </rPr>
      <t>DTAN</t>
    </r>
    <r>
      <rPr>
        <sz val="10"/>
        <rFont val="Arial Narrow"/>
        <family val="2"/>
      </rPr>
      <t xml:space="preserve">: 21/04/2021
</t>
    </r>
    <r>
      <rPr>
        <b/>
        <sz val="10"/>
        <rFont val="Arial Narrow"/>
        <family val="2"/>
      </rPr>
      <t>DTAO</t>
    </r>
    <r>
      <rPr>
        <sz val="10"/>
        <rFont val="Arial Narrow"/>
        <family val="2"/>
      </rPr>
      <t>: 21/04/2021</t>
    </r>
  </si>
  <si>
    <r>
      <t xml:space="preserve">La acción de control se encuentra programada para dos inventarios al año, el primer inventario constara de información de enero a junio y el segundo de junio a octubre por lo cual para el siguiente reporte no se presentará información para ninguna de las DT a excepción de DTAN que remite un avance en el inventario.
</t>
    </r>
    <r>
      <rPr>
        <b/>
        <sz val="10"/>
        <rFont val="Arial Narrow"/>
        <family val="2"/>
      </rPr>
      <t xml:space="preserve">DTCA: </t>
    </r>
    <r>
      <rPr>
        <sz val="10"/>
        <rFont val="Arial Narrow"/>
        <family val="2"/>
      </rPr>
      <t xml:space="preserve">Para este monitoreo no se reporta de acuerdo con los criterios y metas establecidas por el GGF. 
</t>
    </r>
    <r>
      <rPr>
        <b/>
        <sz val="10"/>
        <rFont val="Arial Narrow"/>
        <family val="2"/>
      </rPr>
      <t>DTAM</t>
    </r>
    <r>
      <rPr>
        <sz val="10"/>
        <rFont val="Arial Narrow"/>
        <family val="2"/>
      </rPr>
      <t xml:space="preserve">:Para este monitoreo no se reporta de acuerdo con los criterios y metas establecidas por el GGF.
</t>
    </r>
    <r>
      <rPr>
        <b/>
        <sz val="10"/>
        <rFont val="Arial Narrow"/>
        <family val="2"/>
      </rPr>
      <t>DTOR</t>
    </r>
    <r>
      <rPr>
        <sz val="10"/>
        <rFont val="Arial Narrow"/>
        <family val="2"/>
      </rPr>
      <t xml:space="preserve">:Para este monitoreo no se reporta de acuerdo con los criterios y metas establecidas por el GGF.
</t>
    </r>
    <r>
      <rPr>
        <b/>
        <sz val="10"/>
        <rFont val="Arial Narrow"/>
        <family val="2"/>
      </rPr>
      <t>DTPA</t>
    </r>
    <r>
      <rPr>
        <sz val="10"/>
        <rFont val="Arial Narrow"/>
        <family val="2"/>
      </rPr>
      <t xml:space="preserve">:Para este monitoreo no se reporta de acuerdo con los criterios y metas establecidas por el GGF.
</t>
    </r>
    <r>
      <rPr>
        <b/>
        <sz val="10"/>
        <rFont val="Arial Narrow"/>
        <family val="2"/>
      </rPr>
      <t>DTAN:</t>
    </r>
    <r>
      <rPr>
        <sz val="10"/>
        <rFont val="Arial Narrow"/>
        <family val="2"/>
      </rPr>
      <t xml:space="preserve"> Se presenta avance de inventario Ver Anexos: Formato GRFN_FO_09, 120194300067111_00004, 1. Estado de boleteria en almacen..jpeg, 2. Relacion entrega de boleteria 1.jpeg, 3. Relacion entrega de boleteria 2.jpeg 
</t>
    </r>
    <r>
      <rPr>
        <b/>
        <sz val="10"/>
        <rFont val="Arial Narrow"/>
        <family val="2"/>
      </rPr>
      <t>DTAO</t>
    </r>
    <r>
      <rPr>
        <sz val="10"/>
        <rFont val="Arial Narrow"/>
        <family val="2"/>
      </rPr>
      <t>:Para este monitoreo no se reporta de acuerdo con los criterios y metas establecidas por el GGF</t>
    </r>
  </si>
  <si>
    <r>
      <rPr>
        <b/>
        <sz val="10"/>
        <rFont val="Arial Narrow"/>
        <family val="2"/>
      </rPr>
      <t>DTCA</t>
    </r>
    <r>
      <rPr>
        <sz val="10"/>
        <rFont val="Arial Narrow"/>
        <family val="2"/>
      </rPr>
      <t xml:space="preserve">:0%
</t>
    </r>
    <r>
      <rPr>
        <b/>
        <sz val="10"/>
        <rFont val="Arial Narrow"/>
        <family val="2"/>
      </rPr>
      <t>DTAM</t>
    </r>
    <r>
      <rPr>
        <sz val="10"/>
        <rFont val="Arial Narrow"/>
        <family val="2"/>
      </rPr>
      <t xml:space="preserve">:0%
</t>
    </r>
    <r>
      <rPr>
        <b/>
        <sz val="10"/>
        <rFont val="Arial Narrow"/>
        <family val="2"/>
      </rPr>
      <t>DTOR</t>
    </r>
    <r>
      <rPr>
        <sz val="10"/>
        <rFont val="Arial Narrow"/>
        <family val="2"/>
      </rPr>
      <t xml:space="preserve">:0%
</t>
    </r>
    <r>
      <rPr>
        <b/>
        <sz val="10"/>
        <rFont val="Arial Narrow"/>
        <family val="2"/>
      </rPr>
      <t>DTPA:</t>
    </r>
    <r>
      <rPr>
        <sz val="10"/>
        <rFont val="Arial Narrow"/>
        <family val="2"/>
      </rPr>
      <t xml:space="preserve">0%
</t>
    </r>
    <r>
      <rPr>
        <b/>
        <sz val="10"/>
        <rFont val="Arial Narrow"/>
        <family val="2"/>
      </rPr>
      <t>DTAN</t>
    </r>
    <r>
      <rPr>
        <sz val="10"/>
        <rFont val="Arial Narrow"/>
        <family val="2"/>
      </rPr>
      <t xml:space="preserve">:25%
</t>
    </r>
    <r>
      <rPr>
        <b/>
        <sz val="10"/>
        <rFont val="Arial Narrow"/>
        <family val="2"/>
      </rPr>
      <t>DTAO</t>
    </r>
    <r>
      <rPr>
        <sz val="10"/>
        <rFont val="Arial Narrow"/>
        <family val="2"/>
      </rPr>
      <t>:0%</t>
    </r>
  </si>
  <si>
    <r>
      <rPr>
        <b/>
        <sz val="10"/>
        <rFont val="Arial Narrow"/>
        <family val="2"/>
      </rPr>
      <t xml:space="preserve">PNN CHINGAZA: </t>
    </r>
    <r>
      <rPr>
        <sz val="10"/>
        <rFont val="Arial Narrow"/>
        <family val="2"/>
      </rPr>
      <t>Socialización del Plan de Contingencia del Riesgo Público del PNN Chingaza, aprobado mediante memorando N° 20211500000023 fecha: 04-01-2021 por la Oficina de Gestión de Riesgo, el cual se socializó a funcionarios y contratistas para activar las acciones pertinentes referentes a las amenazas identificadas en cada uno de los sectores de manejo. Anexo 1.1. Acta de reunión socialización PCRP con listado de asistencia de reunión socialización.</t>
    </r>
  </si>
  <si>
    <r>
      <rPr>
        <b/>
        <sz val="10"/>
        <rFont val="Arial Narrow"/>
        <family val="2"/>
      </rPr>
      <t xml:space="preserve">PNN CHINGAZA: </t>
    </r>
    <r>
      <rPr>
        <sz val="10"/>
        <rFont val="Arial Narrow"/>
        <family val="2"/>
      </rPr>
      <t>En el ejercicio de la autoridad ambiental y en especial para el control de turismo no regulado y para evitar el ingreso de personas no autorizadas que puedan ejercer la cacería al interior del área protegida, el PNN Chingaza en alianza con el Ejército Nacional, Policía Nacional y RNSC realizó recorridos de PVC y retenes de control sobre algunas vías de ingreso. Anexo 2.1 Informe de implementación PCRP</t>
    </r>
  </si>
  <si>
    <r>
      <rPr>
        <b/>
        <sz val="10"/>
        <rFont val="Arial Narrow"/>
        <family val="2"/>
      </rPr>
      <t>PNN Sierra de la Macarena:</t>
    </r>
    <r>
      <rPr>
        <sz val="10"/>
        <rFont val="Arial Narrow"/>
        <family val="2"/>
      </rPr>
      <t xml:space="preserve"> Se adelantó reunión intrainstitucional con entidad de socorro Bomberos y Defensa Civil, en los municipios de La Macarena y San Juan de Arama y Vista Hermosa, para la articulación en atención de incendios forestales. Anexo 1_acta_def_Mac (Anexo 2. 2021_01_19_ Acta 001_ Reunión Focos de Incendios_Pnn S,Mac y Defensa Civil_ Macarena), (Anexo 2 2021_01_18_ Acta 01_ Reunión Equipo PVC Pnn S. Mac y Bomberos Vistahermosa.
En el marco de las acciones para la mitigación y control de presiones desde la línea de Ecoturismo se realizó reunión interinstitucional y con la cadena de valor del turismo de la Macarena, (Anexo 3. 2021_03_08_Acta No 6 _Reu_Pnn S Mac_Corma_ Cadena valor Turismo) 
Reunión Interinstitucional, Alcaldía de Vistahermosa, PNN S MAC, Secretaria Medio  Ambiente Departamental, Cormcarena, Dirección de Sustitución Cultivos Ilícitos,  Presidentes JAC Caño San José, Caño Cabra, Nueva Colombia, para abordar tema Deforestación Ceros(o), en el Núcleo de Nueva Colombia (Anexo 4. acta_defores).
</t>
    </r>
  </si>
  <si>
    <r>
      <rPr>
        <b/>
        <sz val="10"/>
        <rFont val="Arial Narrow"/>
        <family val="2"/>
      </rPr>
      <t xml:space="preserve">PNN Sierra de la Macarena: </t>
    </r>
    <r>
      <rPr>
        <sz val="10"/>
        <rFont val="Arial Narrow"/>
        <family val="2"/>
      </rPr>
      <t>Se adelantó reunión de socialización y planeación de los compromisos para el año 2021 en   los proyectos del programa de desarrollo local financiado por Unión Europea, proyecto de restauranción para el PNN Sierra de la Macarena financiado por el Banco Interamericano de Desarrollo y liderado por WWF, proyecto KFW face II y Áreas Protegidas &amp; Paz. 
Anexo 1. acta_planificacion.
Se realizó socialización para la verificación de límites de la cuota 300, con las comunidades de las Vdas El Billar y La Cachivera. Anexo 2_acta_limites (Anexo 2021_02_19_Acta 01_ Reunion_Limite_Cuota 300_ Macarena).
Se realizo reuniones con las comunidades de las veredas La Chacivera, Alto termales, La Borroscosa, en los municipio de La Macarena y San Juan de Arama, (Anexo 3. 2021_02_21_ Acta 02_UOT_Comunidad La Cachivera,
Anexo 4.  2021_03_16_Acta 02_ Reunión OUT_ WWF_Comunidad  Termales, Anexo 5. 2021_03_29_ Ayuda de memoria_Reun_ UOT_Comunidad La Borrascosa,).
Se adelantó caracterización de familias ubicadas en las vereda Bajo Raudal, Bajo Losada y El Billar para la generación de acuerdos. Anexo 6 info_caract_familias (Anexo Inform_de Caracterización_ UOT_Trimestral 2021).
Se adelantó capacitación de meliponicultura con familias campesinas a vincularse en fortalecimiento de emprendimientos en el marco del programa de desarrollo lcoar de Unión Europea.  Anexo 7 Inform_Empr_UOT</t>
    </r>
  </si>
  <si>
    <r>
      <rPr>
        <b/>
        <sz val="10"/>
        <rFont val="Arial Narrow"/>
        <family val="2"/>
      </rPr>
      <t>PNN Sumapaz:</t>
    </r>
    <r>
      <rPr>
        <sz val="10"/>
        <rFont val="Arial Narrow"/>
        <family val="2"/>
      </rPr>
      <t xml:space="preserve"> En marzo 03 se llevó a cabo reunión de la línea de ecoturismo entre la DTOR y el PNN Sumapaz para concertar las acciones que se deberán llevar a cabo en el área protegida en la vigencia 2021, para dar continuidad al ordenamiento del ecoturismo.  
Se implementó línea base de monitoreo por ecoturismo del indicador “Variación del ancho de sendero” y “Variación en la afectación de frailejones” en el sendero Laguna Larga de Pasca. Se establecieron 6 parcelas permanentes de frailejón  y un total de 25 puntos de ancho de sendero.  
</t>
    </r>
    <r>
      <rPr>
        <b/>
        <sz val="10"/>
        <rFont val="Arial Narrow"/>
        <family val="2"/>
      </rPr>
      <t>Anexo 1.</t>
    </r>
    <r>
      <rPr>
        <sz val="10"/>
        <rFont val="Arial Narrow"/>
        <family val="2"/>
      </rPr>
      <t xml:space="preserve"> Acta_030321_Orden_Ecot
</t>
    </r>
    <r>
      <rPr>
        <b/>
        <sz val="10"/>
        <rFont val="Arial Narrow"/>
        <family val="2"/>
      </rPr>
      <t>Anexo 2.</t>
    </r>
    <r>
      <rPr>
        <sz val="10"/>
        <rFont val="Arial Narrow"/>
        <family val="2"/>
      </rPr>
      <t xml:space="preserve"> List_asist_300321</t>
    </r>
  </si>
  <si>
    <r>
      <rPr>
        <b/>
        <sz val="10"/>
        <rFont val="Arial Narrow"/>
        <family val="2"/>
      </rPr>
      <t>PNN Sumapaz</t>
    </r>
    <r>
      <rPr>
        <sz val="10"/>
        <rFont val="Arial Narrow"/>
        <family val="2"/>
      </rPr>
      <t xml:space="preserve">: Para el presente periodo se han realizado las siguientes jornadas de PVC al turismo no regulado en el sector Lagunas de Chisacá: 
Enero 12 jornadas (01, 02, 03, 09, 10, 11, 16, 17, 23, 24, 30 y 31)
Febrero 9 jornadas (06, 07, 13, 14, 16, 20, 21, 27 y 28)
Marzo 12 jornadas (06, 07, 13, 14, 20, 21, 22, 27, 28, 29, 30 y 31)
Abril 4 jornadas (01, 02, 03, 04). 
</t>
    </r>
    <r>
      <rPr>
        <b/>
        <sz val="10"/>
        <rFont val="Arial Narrow"/>
        <family val="2"/>
      </rPr>
      <t>Anexo 1.</t>
    </r>
    <r>
      <rPr>
        <sz val="10"/>
        <rFont val="Arial Narrow"/>
        <family val="2"/>
      </rPr>
      <t xml:space="preserve"> Formatos PVC</t>
    </r>
  </si>
  <si>
    <r>
      <rPr>
        <b/>
        <sz val="10"/>
        <rFont val="Arial Narrow"/>
        <family val="2"/>
      </rPr>
      <t>PNN Sumapaz</t>
    </r>
    <r>
      <rPr>
        <sz val="10"/>
        <rFont val="Arial Narrow"/>
        <family val="2"/>
      </rPr>
      <t>: Se avanzó en la articulación inter institucional con La Alcaldía local de Sumapaz, en donde se expuso la normativa y el diagnóstico local de transformación del territorio en área protegida (</t>
    </r>
    <r>
      <rPr>
        <b/>
        <sz val="10"/>
        <rFont val="Arial Narrow"/>
        <family val="2"/>
      </rPr>
      <t>anexo No. 003</t>
    </r>
    <r>
      <rPr>
        <sz val="10"/>
        <rFont val="Arial Narrow"/>
        <family val="2"/>
      </rPr>
      <t>), con la administración Distrital de Bogotá (</t>
    </r>
    <r>
      <rPr>
        <b/>
        <sz val="10"/>
        <rFont val="Arial Narrow"/>
        <family val="2"/>
      </rPr>
      <t>anexo No. 002</t>
    </r>
    <r>
      <rPr>
        <sz val="10"/>
        <rFont val="Arial Narrow"/>
        <family val="2"/>
      </rPr>
      <t>), y la Alcaldía Municipal del Castillo Meta con el fin de coordinar acciones de acuerdo al Uso, Ocupación y/o tenencia en el marco de los acuerdos REP (</t>
    </r>
    <r>
      <rPr>
        <b/>
        <sz val="10"/>
        <rFont val="Arial Narrow"/>
        <family val="2"/>
      </rPr>
      <t>anexo No. 007</t>
    </r>
    <r>
      <rPr>
        <sz val="10"/>
        <rFont val="Arial Narrow"/>
        <family val="2"/>
      </rPr>
      <t>).
Se coordinan acciones intrainstitucionales con el equipo del PNN Sumapaz y la DTOR, con el fin de retroalimentar el ejercicio de seguimiento y la Ruta de los acuerdos transitorios de conservación y restauración en el área protegida (</t>
    </r>
    <r>
      <rPr>
        <b/>
        <sz val="10"/>
        <rFont val="Arial Narrow"/>
        <family val="2"/>
      </rPr>
      <t>anexos No. 001 y  004 al 006</t>
    </r>
    <r>
      <rPr>
        <sz val="10"/>
        <rFont val="Arial Narrow"/>
        <family val="2"/>
      </rPr>
      <t>).</t>
    </r>
  </si>
  <si>
    <r>
      <rPr>
        <b/>
        <sz val="10"/>
        <rFont val="Arial Narrow"/>
        <family val="2"/>
      </rPr>
      <t xml:space="preserve">DNMI Cinaruco : </t>
    </r>
    <r>
      <rPr>
        <sz val="10"/>
        <rFont val="Arial Narrow"/>
        <family val="2"/>
      </rPr>
      <t>16/04/2021</t>
    </r>
  </si>
  <si>
    <r>
      <rPr>
        <b/>
        <sz val="10"/>
        <rFont val="Arial Narrow"/>
        <family val="2"/>
      </rPr>
      <t xml:space="preserve">DNMI Cinaruco : </t>
    </r>
    <r>
      <rPr>
        <sz val="10"/>
        <rFont val="Arial Narrow"/>
        <family val="2"/>
      </rPr>
      <t xml:space="preserve">Se cuenta con documento base de Plan Contingencias para el Riesgo Público el cual fue aprobado por la oficina de gestión del riesgo a traves de memorando N. 20201500001343 del 16/06/2020. Se realizó reunión con la Dirección Territorial para la revisión de ítems a ajustar del plan de riesgo público del DNMI Cinaruco.Anexo 1 acc1 Acta_001_Ries_publico </t>
    </r>
  </si>
  <si>
    <r>
      <rPr>
        <b/>
        <sz val="10"/>
        <rFont val="Arial Narrow"/>
        <family val="2"/>
      </rPr>
      <t>DNMI Cinaruco :</t>
    </r>
    <r>
      <rPr>
        <sz val="10"/>
        <rFont val="Arial Narrow"/>
        <family val="2"/>
      </rPr>
      <t xml:space="preserve"> 16,66%</t>
    </r>
  </si>
  <si>
    <r>
      <rPr>
        <b/>
        <sz val="10"/>
        <rFont val="Arial Narrow"/>
        <family val="2"/>
      </rPr>
      <t xml:space="preserve">DNMI Cinaruco: </t>
    </r>
    <r>
      <rPr>
        <sz val="10"/>
        <rFont val="Arial Narrow"/>
        <family val="2"/>
      </rPr>
      <t>Se realizó socialización del plan de contingencia de riesgo público al equipo del DNMI Cinaruco. Anexo 1 acc2 Acta_002_socializa_ries_publico.</t>
    </r>
  </si>
  <si>
    <r>
      <rPr>
        <b/>
        <sz val="10"/>
        <rFont val="Arial Narrow"/>
        <family val="2"/>
      </rPr>
      <t xml:space="preserve">DNMI Cinaruco : </t>
    </r>
    <r>
      <rPr>
        <sz val="10"/>
        <rFont val="Arial Narrow"/>
        <family val="2"/>
      </rPr>
      <t>16,66%</t>
    </r>
  </si>
  <si>
    <r>
      <rPr>
        <b/>
        <sz val="10"/>
        <rFont val="Arial Narrow"/>
        <family val="2"/>
      </rPr>
      <t xml:space="preserve">DTOR: </t>
    </r>
    <r>
      <rPr>
        <sz val="10"/>
        <rFont val="Arial Narrow"/>
        <family val="2"/>
      </rPr>
      <t>Reactivación económica en diferentes escenarios del AMEM con comunidades e instituciones es el caso de la reunión sostenida con ITM, Alcaldía de la Macarena, Cormacarena para apertura de Caño Cristales  y posteriormente con la cadena de valor en el municipio para planificar la apertura de estos lugares y promover la activación económica. (Ver anexo</t>
    </r>
    <r>
      <rPr>
        <b/>
        <sz val="10"/>
        <rFont val="Arial Narrow"/>
        <family val="2"/>
      </rPr>
      <t xml:space="preserve"> Anexo_1</t>
    </r>
    <r>
      <rPr>
        <sz val="10"/>
        <rFont val="Arial Narrow"/>
        <family val="2"/>
      </rPr>
      <t xml:space="preserve">_mes_turi_mac y </t>
    </r>
    <r>
      <rPr>
        <b/>
        <sz val="10"/>
        <rFont val="Arial Narrow"/>
        <family val="2"/>
      </rPr>
      <t>Anexo_2</t>
    </r>
    <r>
      <rPr>
        <sz val="10"/>
        <rFont val="Arial Narrow"/>
        <family val="2"/>
      </rPr>
      <t>_ayu_cad_valor) 
Se adelantó Reunión de socialización de avances y articulación de acciones Programa Territorios de Oportunidad (USAID) (</t>
    </r>
    <r>
      <rPr>
        <b/>
        <sz val="10"/>
        <rFont val="Arial Narrow"/>
        <family val="2"/>
      </rPr>
      <t>Anexo_3</t>
    </r>
    <r>
      <rPr>
        <sz val="10"/>
        <rFont val="Arial Narrow"/>
        <family val="2"/>
      </rPr>
      <t>_act_usaid)</t>
    </r>
  </si>
  <si>
    <r>
      <rPr>
        <b/>
        <sz val="10"/>
        <rFont val="Arial Narrow"/>
        <family val="2"/>
      </rPr>
      <t>DTOR</t>
    </r>
    <r>
      <rPr>
        <sz val="10"/>
        <rFont val="Arial Narrow"/>
        <family val="2"/>
      </rPr>
      <t>: En el marco del proyecto Áreas Protegidas y Paz (AP &amp; P), se adelantó reunión con las asociaciones de productores AMCOP y MMAVECOOP para la construcción de un plan de trabajo, los alistamientos para la salida de campo de caracterizaciones biológicas y reconocer los predios en donde se llevarán a cabo las implementaciones de los acuerdos de restauración (</t>
    </r>
    <r>
      <rPr>
        <b/>
        <sz val="10"/>
        <rFont val="Arial Narrow"/>
        <family val="2"/>
      </rPr>
      <t>Anexo_1</t>
    </r>
    <r>
      <rPr>
        <sz val="10"/>
        <rFont val="Arial Narrow"/>
        <family val="2"/>
      </rPr>
      <t xml:space="preserve">_socili_parques_paz). </t>
    </r>
  </si>
  <si>
    <r>
      <rPr>
        <b/>
        <sz val="10"/>
        <rFont val="Arial Narrow"/>
        <family val="2"/>
      </rPr>
      <t xml:space="preserve">PNN Cordillera de los Picachos: </t>
    </r>
    <r>
      <rPr>
        <sz val="10"/>
        <rFont val="Arial Narrow"/>
        <family val="2"/>
      </rPr>
      <t>16/04/2021</t>
    </r>
  </si>
  <si>
    <r>
      <rPr>
        <b/>
        <sz val="10"/>
        <rFont val="Arial Narrow"/>
        <family val="2"/>
      </rPr>
      <t>PNN Cordillera de los Picachos</t>
    </r>
    <r>
      <rPr>
        <sz val="10"/>
        <rFont val="Arial Narrow"/>
        <family val="2"/>
      </rPr>
      <t xml:space="preserve">: Las acciones que se realizaron en temas de prevención, corresponden principalmente a buscar el espacio para instalar el Comité de Control y Vigilancia en San Vicente del Caguán, participar de dos escenarios de socialización, verificación y precisión de límites del área protegida, 3 espacios de reunión del Comité Municipal de Gestión del Riesgo en San Vicente del Caguán, 2 espacios de articulación entre el AP y la DTOR y acercamiento con la Fundación para la Conservación y el Desarrollo Sostenible - FCDS. Dando continuidad al seguimiento de las presiones identificadas al interior y en la zona amortiguadora, el equipo de PVC programó el desarrollo de 8 recorridos para el primer trimestre, logrando la ejecución de 8 recorridos , 6 recorridos en el sector de gestión Pato-Balsillas y 2 recorridos en el sector Huila, siempre guardando las medidas de bioseguridad, indicando que la visibilidad de área con presiones alcanzada con el desarrollo de recorridos de vigilancia es del 0,5%. Se adelanto articulación interinstitucional en actividades de Socialización de límites del PNN Cordillera de los Picachos con Banco Agrario, Asociación Municipal de Colonos del Pato - AMCOP y Alcaldía San Vicente del Caguán; también en actividades de Coordinar Verificación y precisión de límites en el sector Pato - Balsillas con Asociación Municipal de Colonos del Pato - AMCOP, PNN y WWF; finalmente en actividades de Coordinar taller en el marco del proceso del análisis de conflictos por la tierra, uso de la biodiversidad, degradación del suelo y deforestación en el PNN Cordillera de los Picachos con la Fundación para la Conservación y el Desarrollo Sostenible - FCDS.
Anexo. R.2.1.1. Informe PVC primer trimestre
</t>
    </r>
  </si>
  <si>
    <r>
      <rPr>
        <b/>
        <sz val="10"/>
        <rFont val="Arial Narrow"/>
        <family val="2"/>
      </rPr>
      <t xml:space="preserve">PNN Cordillera de los Picachos : </t>
    </r>
    <r>
      <rPr>
        <sz val="10"/>
        <rFont val="Arial Narrow"/>
        <family val="2"/>
      </rPr>
      <t>26,66%</t>
    </r>
  </si>
  <si>
    <r>
      <rPr>
        <b/>
        <sz val="10"/>
        <rFont val="Arial Narrow"/>
        <family val="2"/>
      </rPr>
      <t xml:space="preserve">PNN Cordillera de los Picachos : </t>
    </r>
    <r>
      <rPr>
        <sz val="10"/>
        <rFont val="Arial Narrow"/>
        <family val="2"/>
      </rPr>
      <t>16/04/2021</t>
    </r>
  </si>
  <si>
    <r>
      <rPr>
        <b/>
        <sz val="10"/>
        <rFont val="Arial Narrow"/>
        <family val="2"/>
      </rPr>
      <t xml:space="preserve">PNN Cordillera de los Picachos : </t>
    </r>
    <r>
      <rPr>
        <sz val="10"/>
        <rFont val="Arial Narrow"/>
        <family val="2"/>
      </rPr>
      <t>Durante el primer trimestre se buscó generar un primer espacio de trabajo en el comité del control vigilancia en San Vicente del Caguán, pero fue imposible convocar, en este ejercicio se realizó una reunión con la alcaldía municipal de San Vicente buscando la estrategia para generar el espacio, adicionalmente se envió correo electrónico al señor Mario Ángel Barón Director Territorial de CORPOAMAZONIA solicitando la reactivación del comité, pero a la fecha no se ha obtenido respuesta ni se ha logrado definir fecha de reunión.
 R 2.2.1. Ayuda_memoria_coordinación_PNNCP_Alcaldía_SVC_(10-02-2021)
 R 2.2.2. seg_comp_ayuda_mem_10_feb</t>
    </r>
  </si>
  <si>
    <r>
      <rPr>
        <b/>
        <sz val="10"/>
        <rFont val="Arial Narrow"/>
        <family val="2"/>
      </rPr>
      <t xml:space="preserve">PNN Cordillera de los Picachos : </t>
    </r>
    <r>
      <rPr>
        <sz val="10"/>
        <rFont val="Arial Narrow"/>
        <family val="2"/>
      </rPr>
      <t>6,66%</t>
    </r>
  </si>
  <si>
    <r>
      <rPr>
        <b/>
        <sz val="10"/>
        <rFont val="Arial Narrow"/>
        <family val="2"/>
      </rPr>
      <t>PNN El Tuparro:</t>
    </r>
    <r>
      <rPr>
        <sz val="10"/>
        <rFont val="Arial Narrow"/>
        <family val="2"/>
      </rPr>
      <t xml:space="preserve">  16/04/2021</t>
    </r>
  </si>
  <si>
    <r>
      <rPr>
        <b/>
        <sz val="10"/>
        <rFont val="Arial Narrow"/>
        <family val="2"/>
      </rPr>
      <t xml:space="preserve">PNN El Tuparro : </t>
    </r>
    <r>
      <rPr>
        <sz val="10"/>
        <rFont val="Arial Narrow"/>
        <family val="2"/>
      </rPr>
      <t>En el marco del I Comité Local del PNN El Tuparro, se socializó el Plan de contingencia por Riesgo Publico, donde se definen algunas medidas para la prevención de cualquier situación, el acta adjunta como evidencia documenta los compromisos de los temas tratados en el comite por lo tantpo el seguimiento a los mismos se adelantará en el mes de mayo. Así mismo, se socializó con el grupo de investigación de la Universidad Nacional
 Evidencias:
 2.1.Acta_CLPNNT
 2.2. Acta_UN</t>
    </r>
  </si>
  <si>
    <r>
      <rPr>
        <b/>
        <sz val="10"/>
        <rFont val="Arial Narrow"/>
        <family val="2"/>
      </rPr>
      <t>PNN El Tuparro:</t>
    </r>
    <r>
      <rPr>
        <sz val="10"/>
        <rFont val="Arial Narrow"/>
        <family val="2"/>
      </rPr>
      <t xml:space="preserve"> 16/04/2021</t>
    </r>
  </si>
  <si>
    <r>
      <rPr>
        <b/>
        <sz val="10"/>
        <rFont val="Arial Narrow"/>
        <family val="2"/>
      </rPr>
      <t xml:space="preserve">PNN El Tuparro: </t>
    </r>
    <r>
      <rPr>
        <sz val="10"/>
        <rFont val="Arial Narrow"/>
        <family val="2"/>
      </rPr>
      <t>Se presenta el informe de implementación del PCRP elaborado en la vigencia 2020, dado que dicho plan se encuentra vigente.
 Evidencias:
 2.3. Imp_PCRP</t>
    </r>
  </si>
  <si>
    <r>
      <rPr>
        <b/>
        <sz val="10"/>
        <rFont val="Arial Narrow"/>
        <family val="2"/>
      </rPr>
      <t xml:space="preserve">OCDI: </t>
    </r>
    <r>
      <rPr>
        <sz val="10"/>
        <rFont val="Arial Narrow"/>
        <family val="2"/>
      </rPr>
      <t>20/04/2021</t>
    </r>
  </si>
  <si>
    <r>
      <rPr>
        <b/>
        <sz val="10"/>
        <rFont val="Arial Narrow"/>
        <family val="2"/>
      </rPr>
      <t>OCDI</t>
    </r>
    <r>
      <rPr>
        <sz val="10"/>
        <rFont val="Arial Narrow"/>
        <family val="2"/>
      </rPr>
      <t xml:space="preserve"> Se revisó periódicamente el estado de los expedientes y priorizó el impulso de los mismos, teniendo en cuenta el término de vencimiento, lo que se evidencia en las siguientes actas: 
Anexo 1. Acta Reunión No. 003 del 22 de febrero de 2021
Anexo 2. Acta Reunión No. 004 del 5 y 12 de marzo de 2021
Anexo 3. Acta Reunión No. 005 del 19 de marzo de 2021
Anexo 4. Acta Reunión No. 006 del 24 de marzo de 2021 </t>
    </r>
  </si>
  <si>
    <r>
      <rPr>
        <b/>
        <sz val="10"/>
        <rFont val="Arial Narrow"/>
        <family val="2"/>
      </rPr>
      <t>OCDI:</t>
    </r>
    <r>
      <rPr>
        <sz val="10"/>
        <rFont val="Arial Narrow"/>
        <family val="2"/>
      </rPr>
      <t xml:space="preserve"> 16.6%</t>
    </r>
  </si>
  <si>
    <r>
      <rPr>
        <b/>
        <sz val="10"/>
        <rFont val="Arial Narrow"/>
        <family val="2"/>
      </rPr>
      <t>OCDI:</t>
    </r>
    <r>
      <rPr>
        <sz val="10"/>
        <rFont val="Arial Narrow"/>
        <family val="2"/>
      </rPr>
      <t xml:space="preserve"> 20/04/2021</t>
    </r>
  </si>
  <si>
    <r>
      <rPr>
        <b/>
        <sz val="10"/>
        <rFont val="Arial Narrow"/>
        <family val="2"/>
      </rPr>
      <t>OCID:</t>
    </r>
    <r>
      <rPr>
        <sz val="10"/>
        <rFont val="Arial Narrow"/>
        <family val="2"/>
      </rPr>
      <t xml:space="preserve"> El Grupo de Gestión Humana adelantó el correspondiente procedimiento para el encargo del empleo de Secretario Código 4210 Grado 18, nombrando mediante Resolución No. 0445 del 18 de diciembre de 2020 al señor MAURICIO ANDRES ORTEGA PABÓN, pero en razón a que el funcionario en mención pese haberse concedido prorroga no tomó posesión del empleo, por medio de Resolución No. 092 del 26 de marzo de 2021, se derogó el encargo. Como quiera que se llevó a cabo la calificación anual de funcionarios adscritos a la carrera administrativa en el mes de febrero de 2021, se hace necesaria una nueva convocatoria a fin de invitar nuevamente a los funcionarios a aspirar a este cargo. Se está pendiente de autorización del Director General para la nueva convocatoria.  Anexo 1. 0445 - MAURICIO ANDRES ORTEGA PABON (2).pdf, Anexo 2. Derogatoria encargo Mauricio Ortega CONVOCATORIA SECRETARIO OCDI.pdf, Anexo 3. 11. CONVOCATORIA XI resultado 2.pdf</t>
    </r>
  </si>
  <si>
    <r>
      <rPr>
        <b/>
        <sz val="10"/>
        <rFont val="Arial Narrow"/>
        <family val="2"/>
      </rPr>
      <t xml:space="preserve">OCDI: </t>
    </r>
    <r>
      <rPr>
        <sz val="10"/>
        <rFont val="Arial Narrow"/>
        <family val="2"/>
      </rPr>
      <t>16.6%</t>
    </r>
  </si>
  <si>
    <r>
      <rPr>
        <b/>
        <sz val="10"/>
        <rFont val="Arial Narrow"/>
        <family val="2"/>
      </rPr>
      <t>OAP:</t>
    </r>
    <r>
      <rPr>
        <sz val="10"/>
        <rFont val="Arial Narrow"/>
        <family val="2"/>
      </rPr>
      <t xml:space="preserve"> Para el primer cuatrimestre de la evidencia 2021 se generó la Circular No. 20211400000014 del 08/04/2021 en la cual se establecen los lineamientos sobre la documentación del Sistema de Gestión Integrado solicitando así la respectiva actualización a los diferentes procesos y se generó pieza comunicación del micrositio de MIPG en Intranet. Se realizaron socializaciones y reuniones con diferentes procesos con el fin de dar respuesta oportuna al FURAG vigencia 2020, se remitió correo con el cronograma de actividades de planeación para la vigencia 2021 a los procesos NC y DT. Para el primer cuatrimestre se brindo acompañamiento al proceso de Coordinación del SINAP y Sostenibilidad Financiera en la implementación de la NTC:PE 1000 2020 del subsistema de calidad estadística  Ver Anexos (1. Correo PNNC - CIRCULAR DOCUMENTACIÓN DEL SISTEMA DE GESTIÓN INTEGRADO POR PROCESOS, 2. Correo PNNC - MODELO INTEGRADO DE PLANEACIÓN Y GESTIÓN -SGI INTRANET.pdf, 3. 26022021 Presentacion FURAG Evaluación 2020.pdf 4. CRONOGRAMA OAP 2021 (1), 5. Print pantalla del remision del correo cronograma, 6. Correo - Presentación Evaluación FURAG 2020 y documentos de soporte.pdf, 7. Seguimiento Calidad Estadística.7z</t>
    </r>
  </si>
  <si>
    <r>
      <rPr>
        <b/>
        <sz val="10"/>
        <rFont val="Arial Narrow"/>
        <family val="2"/>
      </rPr>
      <t xml:space="preserve">OAP: </t>
    </r>
    <r>
      <rPr>
        <sz val="10"/>
        <rFont val="Arial Narrow"/>
        <family val="2"/>
      </rPr>
      <t>Para el primer cuatrimestre se realizó el reporte de la herramienta FURAG correspondiente a la vigencia 2020 brindando así el respectivo acompañamiento a cada uno de los procesos en el diligenciamiento el formulario. Se realiza reunión de CIGD el día 19/04/2021 en donde se solicitó la aprobación del comité para dar lineamientos relacionado con  la periodicidad y reporte de los autodiagnósticos Ver anexos ()</t>
    </r>
  </si>
  <si>
    <r>
      <rPr>
        <b/>
        <sz val="10"/>
        <rFont val="Arial Narrow"/>
        <family val="2"/>
      </rPr>
      <t>GTEA:</t>
    </r>
    <r>
      <rPr>
        <sz val="10"/>
        <rFont val="Arial Narrow"/>
        <family val="2"/>
      </rPr>
      <t xml:space="preserve"> 16/04/2021</t>
    </r>
  </si>
  <si>
    <r>
      <rPr>
        <b/>
        <sz val="10"/>
        <rFont val="Arial Narrow"/>
        <family val="2"/>
      </rPr>
      <t xml:space="preserve">GTEA: </t>
    </r>
    <r>
      <rPr>
        <sz val="10"/>
        <rFont val="Arial Narrow"/>
        <family val="2"/>
      </rPr>
      <t>Se adjunta el reporte ORFEO del Coordinador del GTEA y reparto ORFEO a profesional responsable de RNSC. Correos electrónicos que detallan el avance en la reducción del riesgo para evitar la  extralimitación en el ejercicio de funciones y/o asignación del trámite de RNSC</t>
    </r>
    <r>
      <rPr>
        <b/>
        <sz val="10"/>
        <rFont val="Arial Narrow"/>
        <family val="2"/>
      </rPr>
      <t xml:space="preserve">. Evidencias </t>
    </r>
    <r>
      <rPr>
        <sz val="10"/>
        <rFont val="Arial Narrow"/>
        <family val="2"/>
      </rPr>
      <t>Anexo 1. Corres electrónicos y Anexo 2. Reporte orfeo asigancion tramites RNSC</t>
    </r>
  </si>
  <si>
    <r>
      <rPr>
        <b/>
        <sz val="10"/>
        <rFont val="Arial Narrow"/>
        <family val="2"/>
      </rPr>
      <t>GTEA:</t>
    </r>
    <r>
      <rPr>
        <sz val="10"/>
        <rFont val="Arial Narrow"/>
        <family val="2"/>
      </rPr>
      <t xml:space="preserve"> 33%</t>
    </r>
  </si>
  <si>
    <r>
      <rPr>
        <b/>
        <sz val="10"/>
        <rFont val="Arial Narrow"/>
        <family val="2"/>
      </rPr>
      <t>OAP:</t>
    </r>
    <r>
      <rPr>
        <sz val="10"/>
        <rFont val="Arial Narrow"/>
        <family val="2"/>
      </rPr>
      <t xml:space="preserve"> Para el reporte correspondiente al mes de marzo en el SPI se verificó la información remitida por las dependencias en el formato de seguimiento de proyectos de inversión y se solicitó ajustes para el proyecto de Administración al GCEA, para el proyecto de Fortalecimiento a la OAP y para el proyecto de Tasas al PNN Chingaza, información remitida vía correo electrónico. ANEXO 1 RECEPCIÓN Y AJUSTES DE INFORMACIÓN PROYECTOS DE INVERSIÓN</t>
    </r>
  </si>
  <si>
    <r>
      <rPr>
        <b/>
        <sz val="10"/>
        <rFont val="Arial Narrow"/>
        <family val="2"/>
      </rPr>
      <t>OAP:</t>
    </r>
    <r>
      <rPr>
        <sz val="10"/>
        <rFont val="Arial Narrow"/>
        <family val="2"/>
      </rPr>
      <t xml:space="preserve"> Se generó el reporte del estado de los proyectos de inversión con corte a marzo de 2021 en el aplicativo SPI el día 20 de abril, por lo que se anexa el print de pantalla de la publicación en página web y el reporte PDF dando cumplimiento a la presentación de la información de la entidad. ANEXO 2 REPORTE Y PRINT DE PANTALLA</t>
    </r>
  </si>
  <si>
    <r>
      <rPr>
        <b/>
        <sz val="10"/>
        <rFont val="Arial Narrow"/>
        <family val="2"/>
      </rPr>
      <t>GPC:</t>
    </r>
    <r>
      <rPr>
        <sz val="10"/>
        <rFont val="Arial Narrow"/>
        <family val="2"/>
      </rPr>
      <t xml:space="preserve"> 19/04/2021</t>
    </r>
  </si>
  <si>
    <r>
      <rPr>
        <b/>
        <sz val="10"/>
        <rFont val="Arial Narrow"/>
        <family val="2"/>
      </rPr>
      <t>GSIR:</t>
    </r>
    <r>
      <rPr>
        <sz val="10"/>
        <rFont val="Arial Narrow"/>
        <family val="2"/>
      </rPr>
      <t xml:space="preserve"> Se realizó reunión el día 15/03/2021 en el grupo GSIR con el objetivo de revisar el documento que contendrá los lineamientos de estructuración y almacenamiento de la información mediante el tipo documental procedimiento; el día 03/03/2021 fue remitida la propuesta por correo electrónico para revisión de OAP quien dio respuesta el día 27/03/2021; encontrándose así en estado de elaboración y ajuste dicho procedimiento.   </t>
    </r>
    <r>
      <rPr>
        <b/>
        <sz val="10"/>
        <rFont val="Arial Narrow"/>
        <family val="2"/>
      </rPr>
      <t>Anexo 1</t>
    </r>
    <r>
      <rPr>
        <sz val="10"/>
        <rFont val="Arial Narrow"/>
        <family val="2"/>
      </rPr>
      <t xml:space="preserve">. Listado asistencia documentos GDB 15032021, </t>
    </r>
    <r>
      <rPr>
        <b/>
        <sz val="10"/>
        <rFont val="Arial Narrow"/>
        <family val="2"/>
      </rPr>
      <t>Anexo 2</t>
    </r>
    <r>
      <rPr>
        <sz val="10"/>
        <rFont val="Arial Narrow"/>
        <family val="2"/>
      </rPr>
      <t xml:space="preserve">. Correo documentos del GBD para revisión.pdf, </t>
    </r>
    <r>
      <rPr>
        <b/>
        <sz val="10"/>
        <rFont val="Arial Narrow"/>
        <family val="2"/>
      </rPr>
      <t>Anexo 3</t>
    </r>
    <r>
      <rPr>
        <sz val="10"/>
        <rFont val="Arial Narrow"/>
        <family val="2"/>
      </rPr>
      <t>. GTSI_PR_Procedimiento_gestion_contenidos_AGOL-MS.</t>
    </r>
  </si>
  <si>
    <r>
      <rPr>
        <b/>
        <sz val="10"/>
        <rFont val="Arial Narrow"/>
        <family val="2"/>
      </rPr>
      <t>GPC:</t>
    </r>
    <r>
      <rPr>
        <sz val="10"/>
        <rFont val="Arial Narrow"/>
        <family val="2"/>
      </rPr>
      <t xml:space="preserve"> 17%</t>
    </r>
  </si>
  <si>
    <r>
      <rPr>
        <b/>
        <sz val="10"/>
        <rFont val="Arial Narrow"/>
        <family val="2"/>
      </rPr>
      <t xml:space="preserve">GSIR: </t>
    </r>
    <r>
      <rPr>
        <sz val="10"/>
        <rFont val="Arial Narrow"/>
        <family val="2"/>
      </rPr>
      <t>Para el primer cuatrimestre se inició con la elaboración y verificación del el listado en Excel de los servicios que se encuentran en el servidor, separado por direcciones territoriales y nivel central permitiendo generar el inventario para el servicio geográfico de entes externos (Plataforma de base datos abiertos), para evitar la indisponibilidad o poca integridad de la información.</t>
    </r>
    <r>
      <rPr>
        <b/>
        <sz val="10"/>
        <rFont val="Arial Narrow"/>
        <family val="2"/>
      </rPr>
      <t xml:space="preserve"> Anexo 1</t>
    </r>
    <r>
      <rPr>
        <sz val="10"/>
        <rFont val="Arial Narrow"/>
        <family val="2"/>
      </rPr>
      <t>. Inventario Recursos AGOL</t>
    </r>
  </si>
  <si>
    <r>
      <rPr>
        <b/>
        <sz val="10"/>
        <rFont val="Arial Narrow"/>
        <family val="2"/>
      </rPr>
      <t>GPC:</t>
    </r>
    <r>
      <rPr>
        <sz val="10"/>
        <rFont val="Arial Narrow"/>
        <family val="2"/>
      </rPr>
      <t xml:space="preserve"> 6%</t>
    </r>
  </si>
  <si>
    <r>
      <rPr>
        <b/>
        <sz val="10"/>
        <rFont val="Arial Narrow"/>
        <family val="2"/>
      </rPr>
      <t>GPC:</t>
    </r>
    <r>
      <rPr>
        <sz val="10"/>
        <rFont val="Arial Narrow"/>
        <family val="2"/>
      </rPr>
      <t>19/04/2021</t>
    </r>
  </si>
  <si>
    <r>
      <rPr>
        <b/>
        <sz val="10"/>
        <rFont val="Arial Narrow"/>
        <family val="2"/>
      </rPr>
      <t xml:space="preserve">GSIR: </t>
    </r>
    <r>
      <rPr>
        <sz val="10"/>
        <rFont val="Arial Narrow"/>
        <family val="2"/>
      </rPr>
      <t xml:space="preserve">Se remitió correo electrónico el 10 de marzo al equipo correspondiente de la SGM informando el acceso de la base de datos para leer la base actual y los servicios (servidor nacional de la Entidad), se anexa captura de pantalla de la relación de correos de los usuarios de información para consulta. </t>
    </r>
    <r>
      <rPr>
        <b/>
        <sz val="10"/>
        <rFont val="Arial Narrow"/>
        <family val="2"/>
      </rPr>
      <t>Anexo 1</t>
    </r>
    <r>
      <rPr>
        <sz val="10"/>
        <rFont val="Arial Narrow"/>
        <family val="2"/>
      </rPr>
      <t>. Correo de datos de conexión GDB.</t>
    </r>
  </si>
  <si>
    <r>
      <rPr>
        <b/>
        <sz val="10"/>
        <rFont val="Arial Narrow"/>
        <family val="2"/>
      </rPr>
      <t xml:space="preserve">GPC: </t>
    </r>
    <r>
      <rPr>
        <sz val="10"/>
        <rFont val="Arial Narrow"/>
        <family val="2"/>
      </rPr>
      <t>10%</t>
    </r>
  </si>
  <si>
    <r>
      <rPr>
        <b/>
        <sz val="10"/>
        <rFont val="Arial Narrow"/>
        <family val="2"/>
      </rPr>
      <t xml:space="preserve">DTCA - SFF EL CORCHAL MH: </t>
    </r>
    <r>
      <rPr>
        <sz val="10"/>
        <rFont val="Arial Narrow"/>
        <family val="2"/>
      </rPr>
      <t xml:space="preserve">En el presente cuatrimestre, se ha avanzado en la realización de reuniones de socialización del proyecto DLS-UE, con las comunidades de Labarcé, San Antonio y Bocacerrada, donde se va a apoyar la implementación de proyectos productivos sostenibles, amigables con el ambiente, en este caso, la Apicultura y el Ecoturismo comunitario (por fuera del área protegida).
Igualmente, se ha socializado la conformación de una Mesa de Concertación con las comunidades antes mencionadas, en la cual se pretende tratar problemáticas de interés común para el área protegida y para los habitantes de las comunidades, con el fin de plantear y ejecutar estrategias de solución. Se adjunta como evidencia: Anexo_A_Informe  de las gestiones realizadas con la comunidad para la disminución de las presiones al interior del Santuario.
</t>
    </r>
  </si>
  <si>
    <r>
      <rPr>
        <b/>
        <sz val="10"/>
        <rFont val="Arial Narrow"/>
        <family val="2"/>
      </rPr>
      <t xml:space="preserve">GGF: </t>
    </r>
    <r>
      <rPr>
        <sz val="10"/>
        <rFont val="Arial Narrow"/>
        <family val="2"/>
      </rPr>
      <t>21/04/2021</t>
    </r>
  </si>
  <si>
    <r>
      <rPr>
        <b/>
        <sz val="10"/>
        <rFont val="Arial Narrow"/>
        <family val="2"/>
      </rPr>
      <t>GGF</t>
    </r>
    <r>
      <rPr>
        <sz val="10"/>
        <rFont val="Arial Narrow"/>
        <family val="2"/>
      </rPr>
      <t>: A la fecha de corte se han elaborado 3 certificaciones de recaudo de recurso 20 de Administración - Otros y Administración - Sector Eléctrico previas a la apropiación de recursos. Ver Anexos GGF- 171 1. CERTIFICACION No.001 FONAM, 2. CERTIFICACION NO.002 FONAM, 3. CERTIFICACION No.003 FONAM</t>
    </r>
  </si>
  <si>
    <r>
      <rPr>
        <b/>
        <sz val="10"/>
        <rFont val="Arial Narrow"/>
        <family val="2"/>
      </rPr>
      <t>GGF</t>
    </r>
    <r>
      <rPr>
        <sz val="10"/>
        <rFont val="Arial Narrow"/>
        <family val="2"/>
      </rPr>
      <t>: 6,27%</t>
    </r>
  </si>
  <si>
    <r>
      <rPr>
        <b/>
        <sz val="10"/>
        <rFont val="Arial Narrow"/>
        <family val="2"/>
      </rPr>
      <t>GGF</t>
    </r>
    <r>
      <rPr>
        <sz val="10"/>
        <rFont val="Arial Narrow"/>
        <family val="2"/>
      </rPr>
      <t>: Esta actividad presentará avance en el próximo reporte cuatrimestral del mapa de riesgo, dado que su programación para ejecución inicia a final de abril. No se reportan evidencias</t>
    </r>
  </si>
  <si>
    <r>
      <rPr>
        <b/>
        <sz val="10"/>
        <rFont val="Arial Narrow"/>
        <family val="2"/>
      </rPr>
      <t xml:space="preserve">GGF </t>
    </r>
    <r>
      <rPr>
        <sz val="10"/>
        <rFont val="Arial Narrow"/>
        <family val="2"/>
      </rPr>
      <t>:23/04/2021</t>
    </r>
  </si>
  <si>
    <r>
      <rPr>
        <b/>
        <sz val="10"/>
        <rFont val="Arial Narrow"/>
        <family val="2"/>
      </rPr>
      <t xml:space="preserve">GGF: </t>
    </r>
    <r>
      <rPr>
        <sz val="10"/>
        <rFont val="Arial Narrow"/>
        <family val="2"/>
      </rPr>
      <t>Se presentan las conciliaciones de enero y febrero de seguimiento al saldo de la CUN discriminando el valor pagado por desincentivo Ver anexos (1. CONCILIACIÓN CUN ENERO 2021 2. CONCILIACIÓN CUN FEBRERO 2021)</t>
    </r>
  </si>
  <si>
    <r>
      <rPr>
        <b/>
        <sz val="10"/>
        <rFont val="Arial Narrow"/>
        <family val="2"/>
      </rPr>
      <t>GGF</t>
    </r>
    <r>
      <rPr>
        <sz val="10"/>
        <rFont val="Arial Narrow"/>
        <family val="2"/>
      </rPr>
      <t>: 6,18%</t>
    </r>
  </si>
  <si>
    <r>
      <rPr>
        <b/>
        <sz val="10"/>
        <rFont val="Arial Narrow"/>
        <family val="2"/>
      </rPr>
      <t xml:space="preserve">GGF: </t>
    </r>
    <r>
      <rPr>
        <sz val="10"/>
        <rFont val="Arial Narrow"/>
        <family val="2"/>
      </rPr>
      <t>23/04/2021</t>
    </r>
  </si>
  <si>
    <r>
      <rPr>
        <b/>
        <sz val="10"/>
        <rFont val="Arial Narrow"/>
        <family val="2"/>
      </rPr>
      <t>GGF:</t>
    </r>
    <r>
      <rPr>
        <sz val="10"/>
        <rFont val="Arial Narrow"/>
        <family val="2"/>
      </rPr>
      <t xml:space="preserve"> 6%</t>
    </r>
  </si>
  <si>
    <r>
      <rPr>
        <b/>
        <sz val="10"/>
        <rFont val="Arial Narrow"/>
        <family val="2"/>
      </rPr>
      <t>GGF:</t>
    </r>
    <r>
      <rPr>
        <sz val="10"/>
        <rFont val="Arial Narrow"/>
        <family val="2"/>
      </rPr>
      <t xml:space="preserve"> 23/04/2021</t>
    </r>
  </si>
  <si>
    <r>
      <rPr>
        <b/>
        <sz val="10"/>
        <rFont val="Arial Narrow"/>
        <family val="2"/>
      </rPr>
      <t>GGF:</t>
    </r>
    <r>
      <rPr>
        <sz val="10"/>
        <rFont val="Arial Narrow"/>
        <family val="2"/>
      </rPr>
      <t xml:space="preserve"> 12.1%</t>
    </r>
  </si>
  <si>
    <r>
      <rPr>
        <b/>
        <sz val="10"/>
        <rFont val="Arial Narrow"/>
        <family val="2"/>
      </rPr>
      <t>GGF:</t>
    </r>
    <r>
      <rPr>
        <sz val="10"/>
        <rFont val="Arial Narrow"/>
        <family val="2"/>
      </rPr>
      <t>21/04/2021</t>
    </r>
    <r>
      <rPr>
        <b/>
        <sz val="10"/>
        <rFont val="Arial Narrow"/>
        <family val="2"/>
      </rPr>
      <t xml:space="preserve">
DTCA</t>
    </r>
    <r>
      <rPr>
        <sz val="10"/>
        <rFont val="Arial Narrow"/>
        <family val="2"/>
      </rPr>
      <t xml:space="preserve"> 21/04/2021
</t>
    </r>
    <r>
      <rPr>
        <b/>
        <sz val="10"/>
        <rFont val="Arial Narrow"/>
        <family val="2"/>
      </rPr>
      <t>DTAM</t>
    </r>
    <r>
      <rPr>
        <sz val="10"/>
        <rFont val="Arial Narrow"/>
        <family val="2"/>
      </rPr>
      <t xml:space="preserve"> 21/04/2021
</t>
    </r>
    <r>
      <rPr>
        <b/>
        <sz val="10"/>
        <rFont val="Arial Narrow"/>
        <family val="2"/>
      </rPr>
      <t>DTOR</t>
    </r>
    <r>
      <rPr>
        <sz val="10"/>
        <rFont val="Arial Narrow"/>
        <family val="2"/>
      </rPr>
      <t xml:space="preserve">: 21/04/2021
</t>
    </r>
    <r>
      <rPr>
        <b/>
        <sz val="10"/>
        <rFont val="Arial Narrow"/>
        <family val="2"/>
      </rPr>
      <t>DTPA</t>
    </r>
    <r>
      <rPr>
        <sz val="10"/>
        <rFont val="Arial Narrow"/>
        <family val="2"/>
      </rPr>
      <t xml:space="preserve">: 21/04/2021
</t>
    </r>
    <r>
      <rPr>
        <b/>
        <sz val="10"/>
        <rFont val="Arial Narrow"/>
        <family val="2"/>
      </rPr>
      <t>DTAN</t>
    </r>
    <r>
      <rPr>
        <sz val="10"/>
        <rFont val="Arial Narrow"/>
        <family val="2"/>
      </rPr>
      <t xml:space="preserve">: 21/04/2021
</t>
    </r>
    <r>
      <rPr>
        <b/>
        <sz val="10"/>
        <rFont val="Arial Narrow"/>
        <family val="2"/>
      </rPr>
      <t>DTAO</t>
    </r>
    <r>
      <rPr>
        <sz val="10"/>
        <rFont val="Arial Narrow"/>
        <family val="2"/>
      </rPr>
      <t>: 21/04/2021</t>
    </r>
  </si>
  <si>
    <r>
      <t xml:space="preserve">Esta actividad no se encuentra programada para el cuatrimestre a reportar, por tal motivo se presentará un avance en el próximo cuatrimestre del mapa de riesgo, por cuando su primer reporte se ejecutará a finales de abril con la información de enero a marzo, sin embargo, se anexa evidencia de algunas DT que presentaron avances parciales.
</t>
    </r>
    <r>
      <rPr>
        <b/>
        <sz val="10"/>
        <rFont val="Arial Narrow"/>
        <family val="2"/>
      </rPr>
      <t>DTCA:</t>
    </r>
    <r>
      <rPr>
        <sz val="10"/>
        <rFont val="Arial Narrow"/>
        <family val="2"/>
      </rPr>
      <t xml:space="preserve"> ANEXO 1. INFORME DE INCAPACIDADES VIGENCIA 2021 DTCA, Anexo 2. SOPORTES GESTIÓN INCAPACIDADES
</t>
    </r>
    <r>
      <rPr>
        <b/>
        <sz val="10"/>
        <rFont val="Arial Narrow"/>
        <family val="2"/>
      </rPr>
      <t>DTAM</t>
    </r>
    <r>
      <rPr>
        <sz val="10"/>
        <rFont val="Arial Narrow"/>
        <family val="2"/>
      </rPr>
      <t xml:space="preserve">: N/A
</t>
    </r>
    <r>
      <rPr>
        <b/>
        <sz val="10"/>
        <rFont val="Arial Narrow"/>
        <family val="2"/>
      </rPr>
      <t>DTOR:</t>
    </r>
    <r>
      <rPr>
        <sz val="10"/>
        <rFont val="Arial Narrow"/>
        <family val="2"/>
      </rPr>
      <t xml:space="preserve"> 1. BASE DATOS INCAPACIDADES 2021 DTOR_
</t>
    </r>
    <r>
      <rPr>
        <b/>
        <sz val="10"/>
        <rFont val="Arial Narrow"/>
        <family val="2"/>
      </rPr>
      <t>DTPA</t>
    </r>
    <r>
      <rPr>
        <sz val="10"/>
        <rFont val="Arial Narrow"/>
        <family val="2"/>
      </rPr>
      <t xml:space="preserve">: N/A
</t>
    </r>
    <r>
      <rPr>
        <b/>
        <sz val="10"/>
        <rFont val="Arial Narrow"/>
        <family val="2"/>
      </rPr>
      <t>DTAN</t>
    </r>
    <r>
      <rPr>
        <sz val="10"/>
        <rFont val="Arial Narrow"/>
        <family val="2"/>
      </rPr>
      <t xml:space="preserve">:  1. BASE DATOS INCAPACIDADES 2021 DTAN
</t>
    </r>
    <r>
      <rPr>
        <b/>
        <sz val="10"/>
        <rFont val="Arial Narrow"/>
        <family val="2"/>
      </rPr>
      <t>DTAO</t>
    </r>
    <r>
      <rPr>
        <sz val="10"/>
        <rFont val="Arial Narrow"/>
        <family val="2"/>
      </rPr>
      <t>: N/A</t>
    </r>
  </si>
  <si>
    <r>
      <rPr>
        <b/>
        <sz val="10"/>
        <rFont val="Arial Narrow"/>
        <family val="2"/>
      </rPr>
      <t>GGF</t>
    </r>
    <r>
      <rPr>
        <sz val="10"/>
        <rFont val="Arial Narrow"/>
        <family val="2"/>
      </rPr>
      <t xml:space="preserve">: 0%
</t>
    </r>
    <r>
      <rPr>
        <b/>
        <sz val="10"/>
        <rFont val="Arial Narrow"/>
        <family val="2"/>
      </rPr>
      <t>DTCA</t>
    </r>
    <r>
      <rPr>
        <sz val="10"/>
        <rFont val="Arial Narrow"/>
        <family val="2"/>
      </rPr>
      <t xml:space="preserve">: 6.6%
</t>
    </r>
    <r>
      <rPr>
        <b/>
        <sz val="10"/>
        <rFont val="Arial Narrow"/>
        <family val="2"/>
      </rPr>
      <t>DTAM</t>
    </r>
    <r>
      <rPr>
        <sz val="10"/>
        <rFont val="Arial Narrow"/>
        <family val="2"/>
      </rPr>
      <t xml:space="preserve">: 0%
</t>
    </r>
    <r>
      <rPr>
        <b/>
        <sz val="10"/>
        <rFont val="Arial Narrow"/>
        <family val="2"/>
      </rPr>
      <t>DTOR</t>
    </r>
    <r>
      <rPr>
        <sz val="10"/>
        <rFont val="Arial Narrow"/>
        <family val="2"/>
      </rPr>
      <t xml:space="preserve">: 9.9%
</t>
    </r>
    <r>
      <rPr>
        <b/>
        <sz val="10"/>
        <rFont val="Arial Narrow"/>
        <family val="2"/>
      </rPr>
      <t>DTPA</t>
    </r>
    <r>
      <rPr>
        <sz val="10"/>
        <rFont val="Arial Narrow"/>
        <family val="2"/>
      </rPr>
      <t xml:space="preserve">: 0%
</t>
    </r>
    <r>
      <rPr>
        <b/>
        <sz val="10"/>
        <rFont val="Arial Narrow"/>
        <family val="2"/>
      </rPr>
      <t>DTAN</t>
    </r>
    <r>
      <rPr>
        <sz val="10"/>
        <rFont val="Arial Narrow"/>
        <family val="2"/>
      </rPr>
      <t xml:space="preserve">: 3.3%
</t>
    </r>
    <r>
      <rPr>
        <b/>
        <sz val="10"/>
        <rFont val="Arial Narrow"/>
        <family val="2"/>
      </rPr>
      <t>DTAO</t>
    </r>
    <r>
      <rPr>
        <sz val="10"/>
        <rFont val="Arial Narrow"/>
        <family val="2"/>
      </rPr>
      <t>: 0%</t>
    </r>
  </si>
  <si>
    <r>
      <rPr>
        <b/>
        <sz val="10"/>
        <rFont val="Arial Narrow"/>
        <family val="2"/>
      </rPr>
      <t>GGF</t>
    </r>
    <r>
      <rPr>
        <sz val="10"/>
        <rFont val="Arial Narrow"/>
        <family val="2"/>
      </rPr>
      <t>: 21/04/2021</t>
    </r>
  </si>
  <si>
    <r>
      <rPr>
        <b/>
        <sz val="10"/>
        <rFont val="Arial Narrow"/>
        <family val="2"/>
      </rPr>
      <t xml:space="preserve">GCI: </t>
    </r>
    <r>
      <rPr>
        <sz val="10"/>
        <rFont val="Arial Narrow"/>
        <family val="2"/>
      </rPr>
      <t>No se programó esta actividad para el primer cuatrimestre de 2021</t>
    </r>
  </si>
  <si>
    <r>
      <rPr>
        <b/>
        <sz val="10"/>
        <rFont val="Arial Narrow"/>
        <family val="2"/>
      </rPr>
      <t>SSNA:</t>
    </r>
    <r>
      <rPr>
        <sz val="10"/>
        <rFont val="Arial Narrow"/>
        <family val="2"/>
      </rPr>
      <t xml:space="preserve"> Para el segundo cuatrimestre, se presentan avances  en el diseño de los siguientes mecanismos financieros: </t>
    </r>
    <r>
      <rPr>
        <b/>
        <u/>
        <sz val="10"/>
        <rFont val="Arial Narrow"/>
        <family val="2"/>
      </rPr>
      <t>Mecanismo Financiero Diseño de PSA</t>
    </r>
    <r>
      <rPr>
        <sz val="10"/>
        <rFont val="Arial Narrow"/>
        <family val="2"/>
      </rPr>
      <t xml:space="preserve">  Se avanza en la estructuración del documento técnico del PSA para conservar el recurso hídrico en la cuenca del rio Yarumales del PNN Serranía de la Macarena. Se ha avanzado en el mapeo de áreas estratégidas y en fortalecer la justificación de la selección de los predios, así mismo y a partir del marco lógico se ha avanzado en la estructuración del PSA,  en su etapa de perfil.  Anexo 1. perfil de proyecto PSA PNN Macarena.
</t>
    </r>
    <r>
      <rPr>
        <b/>
        <u/>
        <sz val="10"/>
        <rFont val="Arial Narrow"/>
        <family val="2"/>
      </rPr>
      <t xml:space="preserve">Mecanismo FinancIero- Compensaciones: </t>
    </r>
    <r>
      <rPr>
        <sz val="10"/>
        <rFont val="Arial Narrow"/>
        <family val="2"/>
      </rPr>
      <t>Para el diseño de este mecanismo se presentan los siguientes avances: 
1) “Manejo integral y uso sustentable del PNN Macuira en gobernanza compartida con el pueblo Wayuu” De manera articulada se ha estructurado el documento técnico que soporta la Compensación por pérdida de biodiversidad a cargo de la empresa Eolos, proyecto de generación de energía eolica alfa y beta; de acuerdo al trabajo realizado con la empresa Eolos, se estructuró le proyecto y fue radicado para revisión ante el ANLA (radicado 2021053313-1-000 del 25 de marzo de 2021) a la Autoridad Nacional de Licencias Ambientales con el proyecto de compensación para el PNN Macuira para lo cual se cuenta con el radicado ante la autoridad ambiental y el  documento de proyecto final.  
2) Compra del predio San Miguel, Municipio San Juanito, PNN Chingaza.  Compensación por pérdida de biodiversidad a cargo de la concesión CSS Constructores, proyecto "Variante Tunja Sogamoso".  Para el plan de compensación a partir de la compra del predio San Miguel en el PNN Chingaza, a cargo del consorcio SES (proyecto Variante Tunja Sogamoso), la ANLA aprobó con una comunicación preliminar enviada el año pasado.  Por lo que la aprobación se dio antes de la radicación de la información específica del predio.  Sin embargo, desde la SSNA se envió toda la información técnica y jurídica de soporte a la empresa para que esta cumpliera con el envío de la información.  Estos soportes se enviaron mediante radicado PNN 20213000037231.  
El plan de compensación fue aprobado mediante Resolución 1165 de 6 de julio de 2021.  Se aprueba por el ANLA  el proyecto de compensación. Se anexa resolución ;  Ver Anexo 2. Compensaciones (1) Documento de soporte elaborado por Parques Macuira, 2) Resolución de aporbación.)</t>
    </r>
  </si>
  <si>
    <r>
      <rPr>
        <b/>
        <sz val="10"/>
        <rFont val="Arial Narrow"/>
        <family val="2"/>
      </rPr>
      <t xml:space="preserve">GGH – CUMPLIDO </t>
    </r>
    <r>
      <rPr>
        <sz val="10"/>
        <rFont val="Arial Narrow"/>
        <family val="2"/>
      </rPr>
      <t xml:space="preserve">Se adopta Plan Estratégico de Talento Humano 2021 con sus planes complementarios entre ellos el Plan Institucional de Capacitación, mediante Resolución 141 del 24 de mayo de 2021, documentos debidamente socializados en la entidad.  </t>
    </r>
    <r>
      <rPr>
        <b/>
        <sz val="10"/>
        <rFont val="Arial Narrow"/>
        <family val="2"/>
      </rPr>
      <t>EVIDENCIA ANEXO 1</t>
    </r>
  </si>
  <si>
    <r>
      <rPr>
        <b/>
        <sz val="10"/>
        <rFont val="Arial Narrow"/>
        <family val="2"/>
      </rPr>
      <t>GGH -</t>
    </r>
    <r>
      <rPr>
        <sz val="10"/>
        <rFont val="Arial Narrow"/>
        <family val="2"/>
      </rPr>
      <t xml:space="preserve"> Se gestionaron actividades de capacitación, bienestar y SGSST de manera virtual de las siguientes temáticas: </t>
    </r>
    <r>
      <rPr>
        <b/>
        <sz val="10"/>
        <rFont val="Arial Narrow"/>
        <family val="2"/>
      </rPr>
      <t>CAPACITACIÓN:</t>
    </r>
    <r>
      <rPr>
        <sz val="10"/>
        <rFont val="Arial Narrow"/>
        <family val="2"/>
      </rPr>
      <t xml:space="preserve"> Curso EDL, Avances EDL, Curso ITLC 2021, Avances ITLC 2021, FG MIPG 2021, Avances FG MIPG 2019, 8M MIPG 2021, Avances 8M MIPG 2019, Modulo Auditoria Curso MIPG, Avances Mod Auditoria MIPG 2021, Curso para Gerentes Públicos, Avances C Gerentes Publicos DAFP, CV Inducción Altos funcionarios ESAP, Avances Inducción Altos Funcionarios ESAP, Programa Inducción Reinducción DAFP, Avances Prog Iducción y reinducción DAFP, Inducción Interna, Avances Inducción, Reinducción, Avances Reinducción, Curso Lenguaje Claro DNP, Avances , Lenguaje Claro, Curso Finanza Clima DNP, Avances Curso Finanza Clima DNP. </t>
    </r>
    <r>
      <rPr>
        <b/>
        <sz val="10"/>
        <rFont val="Arial Narrow"/>
        <family val="2"/>
      </rPr>
      <t>BIENESTAR</t>
    </r>
    <r>
      <rPr>
        <sz val="10"/>
        <rFont val="Arial Narrow"/>
        <family val="2"/>
      </rPr>
      <t xml:space="preserve">: Servicio de caja de compensación, servicios del fondo nacional del ahorro. </t>
    </r>
    <r>
      <rPr>
        <b/>
        <sz val="10"/>
        <rFont val="Arial Narrow"/>
        <family val="2"/>
      </rPr>
      <t>SGSST</t>
    </r>
    <r>
      <rPr>
        <sz val="10"/>
        <rFont val="Arial Narrow"/>
        <family val="2"/>
      </rPr>
      <t xml:space="preserve">: Ergonomía en casa, Riesgo psicosocial, COPASST inspecciones de seguridad, COPASST investigación de accidentes de trabajo, Básico brigadas de emergencias, Primeros auxilios para brigada, Primeros auxilios avanzados para brigada, Combate de incendios brigadas.
</t>
    </r>
    <r>
      <rPr>
        <b/>
        <sz val="10"/>
        <rFont val="Arial Narrow"/>
        <family val="2"/>
      </rPr>
      <t>NOTA:</t>
    </r>
    <r>
      <rPr>
        <sz val="10"/>
        <rFont val="Arial Narrow"/>
        <family val="2"/>
      </rPr>
      <t xml:space="preserve"> Se adjunta una muestra de los certificados toda vez que el espacio en DRIVE es muy reducido. </t>
    </r>
    <r>
      <rPr>
        <b/>
        <sz val="10"/>
        <rFont val="Arial Narrow"/>
        <family val="2"/>
      </rPr>
      <t>EVIDENCIA ANEXO 2</t>
    </r>
  </si>
  <si>
    <r>
      <rPr>
        <b/>
        <sz val="10"/>
        <rFont val="Arial Narrow"/>
        <family val="2"/>
      </rPr>
      <t>OAP: PLAN DE ACCIÓN ANUAL 2021</t>
    </r>
    <r>
      <rPr>
        <sz val="10"/>
        <rFont val="Arial Narrow"/>
        <family val="2"/>
      </rPr>
      <t xml:space="preserve">: Con corte a 30 de Agosto, se han realizado 3 seguimientos a los incadores del PAA: Seguimiento con corte a 30 de Marzo, Seguimiento con corte a 30 de Mayo y Seguimiento con corte a 30 de junio.  
Nota: Se anexa el reporte del primer trimestre, debido a que su reporte no alcanzó a ser reportado en anterior cuatrimestre. El primer seguimiento del PAA-2021 se realizó con corte a 30 de marzo, pero la ejecución de la acción se hizo en el mes de abril, dandose su publicación el 30 de abril. 
</t>
    </r>
    <r>
      <rPr>
        <b/>
        <sz val="10"/>
        <rFont val="Arial Narrow"/>
        <family val="2"/>
      </rPr>
      <t>Evidencias:</t>
    </r>
    <r>
      <rPr>
        <sz val="10"/>
        <rFont val="Arial Narrow"/>
        <family val="2"/>
      </rPr>
      <t xml:space="preserve"> Anexo 1. SEGUIMIENTO PAA-2021
</t>
    </r>
  </si>
  <si>
    <r>
      <rPr>
        <b/>
        <sz val="10"/>
        <rFont val="Arial Narrow"/>
        <family val="2"/>
      </rPr>
      <t xml:space="preserve">OAP: </t>
    </r>
    <r>
      <rPr>
        <sz val="10"/>
        <rFont val="Arial Narrow"/>
        <family val="2"/>
      </rPr>
      <t xml:space="preserve">Se ha brindado un acompañamiento continuo y permanente, a través de reuniones en las cuales se realizó socialización de lineamientos, publicación de las hojas metodológicas.  En el marco del Proceso de Seguimiento y Reporte, se socializó cambio de cronograma y lineamientos para los Reportes mensuales del PAA.  Nota se anexa una muestra del desarrollo de la actividad. </t>
    </r>
    <r>
      <rPr>
        <b/>
        <sz val="10"/>
        <rFont val="Arial Narrow"/>
        <family val="2"/>
      </rPr>
      <t>Anexo 2.</t>
    </r>
    <r>
      <rPr>
        <sz val="10"/>
        <rFont val="Arial Narrow"/>
        <family val="2"/>
      </rPr>
      <t xml:space="preserve"> ASISTENCIAS + CRONOGRAMA.</t>
    </r>
  </si>
  <si>
    <r>
      <rPr>
        <b/>
        <sz val="10"/>
        <rFont val="Arial Narrow"/>
        <family val="2"/>
      </rPr>
      <t xml:space="preserve">OAP: </t>
    </r>
    <r>
      <rPr>
        <sz val="10"/>
        <rFont val="Arial Narrow"/>
        <family val="2"/>
      </rPr>
      <t xml:space="preserve">De acuerdo a los lineamientos y criterios de evaluación se generaron dos informes de Alertas para los Seguimientos del Primer y Segundo trimestre. Evidencia: </t>
    </r>
    <r>
      <rPr>
        <b/>
        <sz val="10"/>
        <rFont val="Arial Narrow"/>
        <family val="2"/>
      </rPr>
      <t>Anexo 3.</t>
    </r>
    <r>
      <rPr>
        <sz val="10"/>
        <rFont val="Arial Narrow"/>
        <family val="2"/>
      </rPr>
      <t xml:space="preserve"> ALERTAS</t>
    </r>
  </si>
  <si>
    <r>
      <rPr>
        <b/>
        <sz val="10"/>
        <rFont val="Arial Narrow"/>
        <family val="2"/>
      </rPr>
      <t>OAP:</t>
    </r>
    <r>
      <rPr>
        <sz val="10"/>
        <rFont val="Arial Narrow"/>
        <family val="2"/>
      </rPr>
      <t xml:space="preserve"> Se evaluó la pertinencia de las solicitudes de actualización de magnitudes físicas de los indicadores de cinco (05) procesos</t>
    </r>
    <r>
      <rPr>
        <b/>
        <sz val="10"/>
        <rFont val="Arial Narrow"/>
        <family val="2"/>
      </rPr>
      <t xml:space="preserve">. </t>
    </r>
    <r>
      <rPr>
        <sz val="10"/>
        <rFont val="Arial Narrow"/>
        <family val="2"/>
      </rPr>
      <t xml:space="preserve">Este proceso se realizaró en junio, producto del primer seguimiento. </t>
    </r>
    <r>
      <rPr>
        <b/>
        <sz val="10"/>
        <rFont val="Arial Narrow"/>
        <family val="2"/>
      </rPr>
      <t xml:space="preserve">Evidencias: Anexo 4. </t>
    </r>
    <r>
      <rPr>
        <sz val="10"/>
        <rFont val="Arial Narrow"/>
        <family val="2"/>
      </rPr>
      <t>Actualizaciones tramitadas</t>
    </r>
  </si>
  <si>
    <r>
      <rPr>
        <b/>
        <sz val="10"/>
        <rFont val="Arial Narrow"/>
        <family val="2"/>
      </rPr>
      <t>OAP</t>
    </r>
    <r>
      <rPr>
        <sz val="10"/>
        <rFont val="Arial Narrow"/>
        <family val="2"/>
      </rPr>
      <t xml:space="preserve">: Se realizó publicación de los avances del Primer y Segundo trimestre del, en la página web de la entidad con la finalidad de socializar a los grupos de interés la información, conforme el índice de transparencia. Dichas publicaciones se pueden consultar en los siguients links: 
1. https://www.parquesnacionales.gov.co/portal/wp-content/uploads/2013/08/balance-de-metas-paa_-i_trimestre_2021.pdf
2. https://www.parquesnacionales.gov.co/portal/wp-content/uploads/2021/07/balance-de-metas-paa_-ii_trimestre_2021.pdf
</t>
    </r>
    <r>
      <rPr>
        <b/>
        <sz val="10"/>
        <rFont val="Arial Narrow"/>
        <family val="2"/>
      </rPr>
      <t>Evidencia: Anexo 5</t>
    </r>
    <r>
      <rPr>
        <sz val="10"/>
        <rFont val="Arial Narrow"/>
        <family val="2"/>
      </rPr>
      <t xml:space="preserve"> PAGINA WEB AVANCES</t>
    </r>
  </si>
  <si>
    <r>
      <rPr>
        <b/>
        <sz val="10"/>
        <rFont val="Arial Narrow"/>
        <family val="2"/>
      </rPr>
      <t xml:space="preserve">GCEA NC: </t>
    </r>
    <r>
      <rPr>
        <sz val="10"/>
        <rFont val="Arial Narrow"/>
        <family val="2"/>
      </rPr>
      <t xml:space="preserve">Durante el segundo cuatrimestre se han desarrollado  reuniones de acompañamiento con las diferentes áreas protegidas que no estan priorizadas para reporte Tallero Cero, pero que desarrollan procesos comunicativos. (Anexo 1); a través del memorando 20211020007613 (Anexo 2) dirigido a todos los Directores territoriales y profesionales responsables, se dieron los lineamientos para el reporte del Sistema Proyectos de Inversión. Además, se dearrolló el ejercicio de planeación Taller Cero, con el PNN CVDJC (25-5-21),PNN La Paya (10/06/21),PNN Iguaque (8/06/21) y PNN Orquideas (18/06/21)  (Anexo #3) en el cual se consigan acciones corrrepondientes a los mecanismos de comunicación interna, externa, comunitaria e institucional. Así mismo, se generó el protocolo de comunicaciones para medios externos, el cual se remitió a todos los funcionarios y contratistas de Parques Nacionales Naturales de Colombia. (Anexo #4). Por otra parte, se generaron orientaciones en diferentes dependencias tanto a nivel central como territorial sobre las acciones de comunicacion en la entidad.(Anexo #5).  Por último, se emitió un decálogo de recomendaciones para al uso de las áreas protegidas de PNNC, el cual se público en la página web de la entidad.(Anexo #6) Dicho reporte corresponde a los insumos para elaborar el informe de gestión trimestral del GCEA. (Anexo #7). Se adjuntan 24 anexos correspondientes a las evidencias con la numeración cofrome el texto de la descripción.
</t>
    </r>
  </si>
  <si>
    <r>
      <rPr>
        <b/>
        <sz val="10"/>
        <rFont val="Arial Narrow"/>
        <family val="2"/>
      </rPr>
      <t>GCI:</t>
    </r>
    <r>
      <rPr>
        <sz val="10"/>
        <rFont val="Arial Narrow"/>
        <family val="2"/>
      </rPr>
      <t xml:space="preserve"> La Coordinadora del Grupo de Control Interno, realizó el seguimiento mensual al Plan Anual de Auditorías 2021.
1. 28-05-2021 Asistencia Seg Compromisos GCI - Ayuda Memoria y Compromisos.
2. 04-06-2021 Asistencia Seg Compromisos GCI - Ayuda Memoria y Compromisos.
3. Acta No.10 Seguimientos Reunión GCI 13-07-2021.
4. 09-08-2021 Asistencia Seg Compromisos GCI - Ayuda Memoria y Compromisos.
Anexo No.2 Actas, Listas de Asistencia y Ayudas Memoria.</t>
    </r>
  </si>
  <si>
    <r>
      <rPr>
        <b/>
        <sz val="10"/>
        <rFont val="Arial Narrow"/>
        <family val="2"/>
      </rPr>
      <t xml:space="preserve">GCI: </t>
    </r>
    <r>
      <rPr>
        <sz val="10"/>
        <rFont val="Arial Narrow"/>
        <family val="2"/>
      </rPr>
      <t>Esta meta de cumplió en el primer cuatrimestre.</t>
    </r>
  </si>
  <si>
    <r>
      <rPr>
        <b/>
        <sz val="10"/>
        <rFont val="Arial Narrow"/>
        <family val="2"/>
      </rPr>
      <t>GCI:</t>
    </r>
    <r>
      <rPr>
        <sz val="10"/>
        <rFont val="Arial Narrow"/>
        <family val="2"/>
      </rPr>
      <t xml:space="preserve"> Esta meta de cumplió en el primer cuatrimestre.</t>
    </r>
  </si>
  <si>
    <r>
      <rPr>
        <b/>
        <sz val="10"/>
        <rFont val="Arial Narrow"/>
        <family val="2"/>
      </rPr>
      <t>GPC:</t>
    </r>
    <r>
      <rPr>
        <sz val="10"/>
        <rFont val="Arial Narrow"/>
        <family val="2"/>
      </rPr>
      <t xml:space="preserve"> 20/08/2021</t>
    </r>
  </si>
  <si>
    <r>
      <rPr>
        <b/>
        <sz val="10"/>
        <rFont val="Arial Narrow"/>
        <family val="2"/>
      </rPr>
      <t xml:space="preserve">GPC: </t>
    </r>
    <r>
      <rPr>
        <sz val="10"/>
        <rFont val="Arial Narrow"/>
        <family val="2"/>
      </rPr>
      <t>Se realizaron las respectivas capacitaciones a DTCA, DTPA, DTOR, DTAM, DTAO, y DTAN, así mismo se socializaron flashes informativos a nivel nacional en el manejo de las PQRS. Ver Anexos:  1. Presentación PQRS,  2. Listas de Asistencia, 3 Flashes Informativos</t>
    </r>
  </si>
  <si>
    <r>
      <rPr>
        <b/>
        <sz val="10"/>
        <rFont val="Arial Narrow"/>
        <family val="2"/>
      </rPr>
      <t xml:space="preserve">GPC: </t>
    </r>
    <r>
      <rPr>
        <sz val="10"/>
        <rFont val="Arial Narrow"/>
        <family val="2"/>
      </rPr>
      <t xml:space="preserve">20/08/2021
</t>
    </r>
    <r>
      <rPr>
        <b/>
        <sz val="10"/>
        <rFont val="Arial Narrow"/>
        <family val="2"/>
      </rPr>
      <t>DTCA</t>
    </r>
    <r>
      <rPr>
        <sz val="10"/>
        <rFont val="Arial Narrow"/>
        <family val="2"/>
      </rPr>
      <t xml:space="preserve">:20/08/2021
</t>
    </r>
    <r>
      <rPr>
        <b/>
        <sz val="10"/>
        <rFont val="Arial Narrow"/>
        <family val="2"/>
      </rPr>
      <t>DTAM</t>
    </r>
    <r>
      <rPr>
        <sz val="10"/>
        <rFont val="Arial Narrow"/>
        <family val="2"/>
      </rPr>
      <t xml:space="preserve">: 20/08/2021
</t>
    </r>
    <r>
      <rPr>
        <b/>
        <sz val="10"/>
        <rFont val="Arial Narrow"/>
        <family val="2"/>
      </rPr>
      <t>DTOR</t>
    </r>
    <r>
      <rPr>
        <sz val="10"/>
        <rFont val="Arial Narrow"/>
        <family val="2"/>
      </rPr>
      <t xml:space="preserve">: 20/08/2021
</t>
    </r>
    <r>
      <rPr>
        <b/>
        <sz val="10"/>
        <rFont val="Arial Narrow"/>
        <family val="2"/>
      </rPr>
      <t>DTPA:</t>
    </r>
    <r>
      <rPr>
        <sz val="10"/>
        <rFont val="Arial Narrow"/>
        <family val="2"/>
      </rPr>
      <t xml:space="preserve"> 20/08/2021
</t>
    </r>
    <r>
      <rPr>
        <b/>
        <sz val="10"/>
        <rFont val="Arial Narrow"/>
        <family val="2"/>
      </rPr>
      <t>DTAN</t>
    </r>
    <r>
      <rPr>
        <sz val="10"/>
        <rFont val="Arial Narrow"/>
        <family val="2"/>
      </rPr>
      <t xml:space="preserve">: 20/08/2021
</t>
    </r>
    <r>
      <rPr>
        <b/>
        <sz val="10"/>
        <rFont val="Arial Narrow"/>
        <family val="2"/>
      </rPr>
      <t>DTAO</t>
    </r>
    <r>
      <rPr>
        <sz val="10"/>
        <rFont val="Arial Narrow"/>
        <family val="2"/>
      </rPr>
      <t>: 20/08/2021</t>
    </r>
  </si>
  <si>
    <r>
      <rPr>
        <b/>
        <sz val="10"/>
        <rFont val="Arial Narrow"/>
        <family val="2"/>
      </rPr>
      <t>GPC:</t>
    </r>
    <r>
      <rPr>
        <sz val="10"/>
        <rFont val="Arial Narrow"/>
        <family val="2"/>
      </rPr>
      <t xml:space="preserve"> Se enviaron correos electrónicos de alertas PQRS, con el fin de que se de respuesta oportuna a las solicitudes. Anexo 4. Correos Electrónicos
</t>
    </r>
    <r>
      <rPr>
        <b/>
        <sz val="10"/>
        <rFont val="Arial Narrow"/>
        <family val="2"/>
      </rPr>
      <t>DTCA:</t>
    </r>
    <r>
      <rPr>
        <sz val="10"/>
        <rFont val="Arial Narrow"/>
        <family val="2"/>
      </rPr>
      <t xml:space="preserve">En el segundo cuatrimestre se realizó seguimiento a través de "la matriz de PQRS  del gestor documental ORFEO", y con ello se generó vía correo electrónico  alertas  a los responsables de atender las respuestas de los derechos de petición recibidos en la Dirección Territorial  y sus Areas Protegidas. Como evidencia se carga: Anexo 1-Correo de Parques Nacionales Naturales de Colombia - Seguimiento al drecho de petición radicado No 20216660000362, Anexo 2. Correo de Parques Nacionales Naturales de Colombia - Vence el término de respuesta para el Derecho de Petición radicado con No. 20214600033882, Anexo 3. Correo de Parques Nacionales - VEnce el término de respuesta para el Derecho de Petición radicado con No. 20216660000292, Anexo 4. Correo de Parques Nacionales  - Vence el término derecho de petición radicado No 20216770000022 SFF CGSM
</t>
    </r>
    <r>
      <rPr>
        <b/>
        <sz val="10"/>
        <rFont val="Arial Narrow"/>
        <family val="2"/>
      </rPr>
      <t xml:space="preserve">DTAM: </t>
    </r>
    <r>
      <rPr>
        <sz val="10"/>
        <rFont val="Arial Narrow"/>
        <family val="2"/>
      </rPr>
      <t xml:space="preserve">Con el fin de dar respuesta oportuna a las solicitudes radicadas en la DT, se generó alerta (correo) para que se den las respuestas oportunas a las solicitudes, ya que en este periodo no se generó correo de alerta para dar respuesta oportuna a las solicitudes radicadas. Anexo 1 RESPUESTA OPORTUNA A SOLICITUDES.
</t>
    </r>
    <r>
      <rPr>
        <b/>
        <sz val="10"/>
        <rFont val="Arial Narrow"/>
        <family val="2"/>
      </rPr>
      <t xml:space="preserve">DTOR: </t>
    </r>
    <r>
      <rPr>
        <sz val="10"/>
        <rFont val="Arial Narrow"/>
        <family val="2"/>
      </rPr>
      <t xml:space="preserve">Se generaron las alertas respectivas para dar respuesta oportuna a las PQRS de la Dirección Territorial y sus áreas protegidas. Anexo 7.1. Alerta Radicado_N° 20217170000602
Anexo 7.2 Alerta_Radicado_ N° 20217170000602, Anexo 7.3 Alerta_Rad_N° 20217060002552
</t>
    </r>
    <r>
      <rPr>
        <b/>
        <sz val="10"/>
        <rFont val="Arial Narrow"/>
        <family val="2"/>
      </rPr>
      <t>DTPA:</t>
    </r>
    <r>
      <rPr>
        <sz val="10"/>
        <rFont val="Arial Narrow"/>
        <family val="2"/>
      </rPr>
      <t xml:space="preserve"> Se hace seguimiento mensual de los Derechos de Petición en estado pendiente para la DTPA por correo, notificando a los responsables para dar trámite en los tiempos estipulados. </t>
    </r>
    <r>
      <rPr>
        <b/>
        <sz val="10"/>
        <rFont val="Arial Narrow"/>
        <family val="2"/>
      </rPr>
      <t>Ver Anexo</t>
    </r>
    <r>
      <rPr>
        <sz val="10"/>
        <rFont val="Arial Narrow"/>
        <family val="2"/>
      </rPr>
      <t xml:space="preserve"> 1.Correo de Parques Nacionales Naturales de Colombia - PETICIONES EN TRÁMITE PNN FARALLONES. Mes junio.pdf. Anexo 2. Correo de Parques Nacionales Naturales de Colombia - REPORTE SEMESTRAL PAA PQRS - DTPA.pdf
</t>
    </r>
    <r>
      <rPr>
        <b/>
        <sz val="10"/>
        <rFont val="Arial Narrow"/>
        <family val="2"/>
      </rPr>
      <t>DTAN</t>
    </r>
    <r>
      <rPr>
        <sz val="10"/>
        <rFont val="Arial Narrow"/>
        <family val="2"/>
      </rPr>
      <t xml:space="preserve">:Se realizo seguimiento a las PQR de la direccion territorial creando alertas para que el tramite se efectue dentro de los terminos legales. Se  anexan 6 archivos donde se evidencia el seguimiento al tramite de las PQR en la DTAN. de los meses de mayo, junio y julio 1. Correo electronico donde se define el tipo de rradicados que deben filtrarse por informe  para hacer el respetivo seguimiento a las PQR de la DTAN .2. Correro electronico, seguimiento radicados que estan  pendientes de responder para su respectivo tramite.3. correo electronico, seguimiento y al PNNCocuy confirmacion de tramite respuesta a PQR. Archivos 4, 5 y 6. correponde a correos enviados de seguimiento para tramite de respeusta de las PQR impetradas a los funcionarios de la DTAN.
</t>
    </r>
    <r>
      <rPr>
        <b/>
        <sz val="10"/>
        <rFont val="Arial Narrow"/>
        <family val="2"/>
      </rPr>
      <t>DTAO:</t>
    </r>
    <r>
      <rPr>
        <sz val="10"/>
        <rFont val="Arial Narrow"/>
        <family val="2"/>
      </rPr>
      <t xml:space="preserve"> Se realizan los seguimientos por  correo de seguimiento PQRs.  Se dio seguimiento a PQRs  traslada para respuesta al nivel central. Anexo 1. Correo  - Seguimiento radicados EN TRÁMITE DTAO</t>
    </r>
  </si>
  <si>
    <r>
      <rPr>
        <b/>
        <sz val="10"/>
        <rFont val="Arial Narrow"/>
        <family val="2"/>
      </rPr>
      <t>GPC:</t>
    </r>
    <r>
      <rPr>
        <sz val="10"/>
        <rFont val="Arial Narrow"/>
        <family val="2"/>
      </rPr>
      <t xml:space="preserve"> 27%
</t>
    </r>
    <r>
      <rPr>
        <b/>
        <sz val="10"/>
        <rFont val="Arial Narrow"/>
        <family val="2"/>
      </rPr>
      <t>DTCA</t>
    </r>
    <r>
      <rPr>
        <sz val="10"/>
        <rFont val="Arial Narrow"/>
        <family val="2"/>
      </rPr>
      <t xml:space="preserve">:27%
</t>
    </r>
    <r>
      <rPr>
        <b/>
        <sz val="10"/>
        <rFont val="Arial Narrow"/>
        <family val="2"/>
      </rPr>
      <t>DTAM</t>
    </r>
    <r>
      <rPr>
        <sz val="10"/>
        <rFont val="Arial Narrow"/>
        <family val="2"/>
      </rPr>
      <t xml:space="preserve">: 27%
</t>
    </r>
    <r>
      <rPr>
        <b/>
        <sz val="10"/>
        <rFont val="Arial Narrow"/>
        <family val="2"/>
      </rPr>
      <t>DTOR:</t>
    </r>
    <r>
      <rPr>
        <sz val="10"/>
        <rFont val="Arial Narrow"/>
        <family val="2"/>
      </rPr>
      <t xml:space="preserve"> 27%
</t>
    </r>
    <r>
      <rPr>
        <b/>
        <sz val="10"/>
        <rFont val="Arial Narrow"/>
        <family val="2"/>
      </rPr>
      <t>DTPA</t>
    </r>
    <r>
      <rPr>
        <sz val="10"/>
        <rFont val="Arial Narrow"/>
        <family val="2"/>
      </rPr>
      <t xml:space="preserve">: 27%
</t>
    </r>
    <r>
      <rPr>
        <b/>
        <sz val="10"/>
        <rFont val="Arial Narrow"/>
        <family val="2"/>
      </rPr>
      <t>DTAN</t>
    </r>
    <r>
      <rPr>
        <sz val="10"/>
        <rFont val="Arial Narrow"/>
        <family val="2"/>
      </rPr>
      <t xml:space="preserve">: 27%
</t>
    </r>
    <r>
      <rPr>
        <b/>
        <sz val="10"/>
        <rFont val="Arial Narrow"/>
        <family val="2"/>
      </rPr>
      <t>DTAO</t>
    </r>
    <r>
      <rPr>
        <sz val="10"/>
        <rFont val="Arial Narrow"/>
        <family val="2"/>
      </rPr>
      <t>: 27%</t>
    </r>
  </si>
  <si>
    <r>
      <rPr>
        <b/>
        <sz val="10"/>
        <rFont val="Arial Narrow"/>
        <family val="2"/>
      </rPr>
      <t>GPC</t>
    </r>
    <r>
      <rPr>
        <sz val="10"/>
        <rFont val="Arial Narrow"/>
        <family val="2"/>
      </rPr>
      <t xml:space="preserve">: 20/08/2021
</t>
    </r>
    <r>
      <rPr>
        <b/>
        <sz val="10"/>
        <rFont val="Arial Narrow"/>
        <family val="2"/>
      </rPr>
      <t>DTCA</t>
    </r>
    <r>
      <rPr>
        <sz val="10"/>
        <rFont val="Arial Narrow"/>
        <family val="2"/>
      </rPr>
      <t xml:space="preserve">:20/08/2021
</t>
    </r>
    <r>
      <rPr>
        <b/>
        <sz val="10"/>
        <rFont val="Arial Narrow"/>
        <family val="2"/>
      </rPr>
      <t>DTAM</t>
    </r>
    <r>
      <rPr>
        <sz val="10"/>
        <rFont val="Arial Narrow"/>
        <family val="2"/>
      </rPr>
      <t xml:space="preserve">: 20/08/2021
</t>
    </r>
    <r>
      <rPr>
        <b/>
        <sz val="10"/>
        <rFont val="Arial Narrow"/>
        <family val="2"/>
      </rPr>
      <t>DTOR</t>
    </r>
    <r>
      <rPr>
        <sz val="10"/>
        <rFont val="Arial Narrow"/>
        <family val="2"/>
      </rPr>
      <t xml:space="preserve">: 20/08/2021
</t>
    </r>
    <r>
      <rPr>
        <b/>
        <sz val="10"/>
        <rFont val="Arial Narrow"/>
        <family val="2"/>
      </rPr>
      <t>DTPA</t>
    </r>
    <r>
      <rPr>
        <sz val="10"/>
        <rFont val="Arial Narrow"/>
        <family val="2"/>
      </rPr>
      <t xml:space="preserve">: 20/08/2021
</t>
    </r>
    <r>
      <rPr>
        <b/>
        <sz val="10"/>
        <rFont val="Arial Narrow"/>
        <family val="2"/>
      </rPr>
      <t>DTAN</t>
    </r>
    <r>
      <rPr>
        <sz val="10"/>
        <rFont val="Arial Narrow"/>
        <family val="2"/>
      </rPr>
      <t xml:space="preserve">: 20/08/2021
</t>
    </r>
    <r>
      <rPr>
        <b/>
        <sz val="10"/>
        <rFont val="Arial Narrow"/>
        <family val="2"/>
      </rPr>
      <t>DTAO</t>
    </r>
    <r>
      <rPr>
        <sz val="10"/>
        <rFont val="Arial Narrow"/>
        <family val="2"/>
      </rPr>
      <t>: 20/08/2021</t>
    </r>
  </si>
  <si>
    <r>
      <rPr>
        <b/>
        <sz val="10"/>
        <rFont val="Arial Narrow"/>
        <family val="2"/>
      </rPr>
      <t>GPC:</t>
    </r>
    <r>
      <rPr>
        <sz val="10"/>
        <rFont val="Arial Narrow"/>
        <family val="2"/>
      </rPr>
      <t xml:space="preserve">  Se realizó  el seguimiento  a los Derechos de Petición a nivel nacional  para el periodo de abril a junio en el N.C , se anexa la  respectiva matriz de PQRS  .</t>
    </r>
    <r>
      <rPr>
        <b/>
        <sz val="10"/>
        <rFont val="Arial Narrow"/>
        <family val="2"/>
      </rPr>
      <t xml:space="preserve">Anexo 5. </t>
    </r>
    <r>
      <rPr>
        <sz val="10"/>
        <rFont val="Arial Narrow"/>
        <family val="2"/>
      </rPr>
      <t xml:space="preserve">Matriz de Seguimiento SGD Orfeo PQRS
</t>
    </r>
    <r>
      <rPr>
        <b/>
        <sz val="10"/>
        <rFont val="Arial Narrow"/>
        <family val="2"/>
      </rPr>
      <t>DTCA:</t>
    </r>
    <r>
      <rPr>
        <sz val="10"/>
        <rFont val="Arial Narrow"/>
        <family val="2"/>
      </rPr>
      <t xml:space="preserve">Se remitió a Grupo Procesos Corporativos la información de PQRSD gestionadas en el segundo cuatrimestre en la DTCA. Evidencias: Anexo1.Correo de Parques Nacionales Naturales de Colombia - Información PQRSD gestionadas en julio 2021 DTCA, Anexo 2. Correo de Parques Nacionales Naturales de Colombia - Información PQRSD gestionadas en junio 2021 DTCA,Anexo 3. Correo de Parques Nacionales Naturales de Colombia - Información PQRSD gestionadas en mayo 2021 DTCA, Anexo 4. Correo de Parques Nacionales Naturales de Colombia - Información PQRSD gestionadas en abril 2021 DTCA
</t>
    </r>
    <r>
      <rPr>
        <b/>
        <sz val="10"/>
        <rFont val="Arial Narrow"/>
        <family val="2"/>
      </rPr>
      <t>DTAM</t>
    </r>
    <r>
      <rPr>
        <sz val="10"/>
        <rFont val="Arial Narrow"/>
        <family val="2"/>
      </rPr>
      <t xml:space="preserve">: se informa al GPC mediante correos electrónicos la informacion respecto a las PQRSD recibidas, tramita en este periodo:  Anexo 1 reporte PQRS MAYO, Anexo 2 reporte PQRS MES DE JUNIO, Anexo 3 reporte INFORME PQRS JULIO y Anexo 4 REPORTE PQRSD MES AGOSTO
</t>
    </r>
    <r>
      <rPr>
        <b/>
        <sz val="10"/>
        <rFont val="Arial Narrow"/>
        <family val="2"/>
      </rPr>
      <t xml:space="preserve">DTOR: </t>
    </r>
    <r>
      <rPr>
        <sz val="10"/>
        <rFont val="Arial Narrow"/>
        <family val="2"/>
      </rPr>
      <t xml:space="preserve">Se enviaron las notificaciones mensuales al grupo de procesos corporativos correspondiente al periodo a reportar. Anexo Correo_Rep_tram_PQRS_Mayo2021, Anexo Matriz_seg_mayo, Anexo Correo_Rep_tram_PQRS_Junio2021, Anexo Matriz_seg_junio, Anexo  Correo_Rep_mensual_tram_PQRS_Julio2021 y Anexo Matriz_seg_julio
</t>
    </r>
    <r>
      <rPr>
        <b/>
        <sz val="10"/>
        <rFont val="Arial Narrow"/>
        <family val="2"/>
      </rPr>
      <t>DTPA:</t>
    </r>
    <r>
      <rPr>
        <sz val="10"/>
        <rFont val="Arial Narrow"/>
        <family val="2"/>
      </rPr>
      <t xml:space="preserve"> Se avanza en la elaboración del informe mensual de PQRS para la DTPA mediante Orfeo. Evidencias: Anexo 1. INFORME PQRS MAYO DTPA..pdf.Anexo 2. INFORME PQRS JUNIO DTPA..pdfAnexo 3.INFORME PQRS JULIO DTPA.pdf.
</t>
    </r>
    <r>
      <rPr>
        <b/>
        <sz val="10"/>
        <rFont val="Arial Narrow"/>
        <family val="2"/>
      </rPr>
      <t xml:space="preserve">DTAN: </t>
    </r>
    <r>
      <rPr>
        <sz val="10"/>
        <rFont val="Arial Narrow"/>
        <family val="2"/>
      </rPr>
      <t xml:space="preserve">En el segundo trimestre 2021, se tramitaron 23 PQR, se adjunta reporte de PQR con el tramite de las peticiones de la DTAN donde se dieron respuesta en los tiempos establecidos. 1. archivo:  Evidencia reporte correo electronico a GPC correo electronico de los meses  abril, mayo y junio de 2021 (Por fecha de corte de sgto, se presenta inf de abril) 
</t>
    </r>
    <r>
      <rPr>
        <b/>
        <sz val="10"/>
        <rFont val="Arial Narrow"/>
        <family val="2"/>
      </rPr>
      <t>DTAO:</t>
    </r>
    <r>
      <rPr>
        <sz val="10"/>
        <rFont val="Arial Narrow"/>
        <family val="2"/>
      </rPr>
      <t xml:space="preserve"> Se realizan los reportes mensuales de PQRS atendidas por la DT, evidencias: Se adjunto correos enviados de Abril, Mayo, junio, julio 2021.  y correo de seguimiento PQRs.  ( Por fecha de corte de sgto, se presenta inf de abril). Anexo 1. Correo - Informe mensual PQRS Abril 2021 DTAO,  Anexo 2. Correo - Informe mensual PQRS Mayo 2021 DTAO, Anexo 3. Correo - Informe mensual PQRS Junio 2021 DTAO, Anexo 4. Correo a - Informe mensual PQRS Julio 2021 DTAO
y Anexo 5. Correo  - Seguimiento radicados EN TRÁMITE DTAO</t>
    </r>
  </si>
  <si>
    <r>
      <rPr>
        <b/>
        <sz val="10"/>
        <rFont val="Arial Narrow"/>
        <family val="2"/>
      </rPr>
      <t>GPC</t>
    </r>
    <r>
      <rPr>
        <sz val="10"/>
        <rFont val="Arial Narrow"/>
        <family val="2"/>
      </rPr>
      <t xml:space="preserve">: 27%
</t>
    </r>
    <r>
      <rPr>
        <b/>
        <sz val="10"/>
        <rFont val="Arial Narrow"/>
        <family val="2"/>
      </rPr>
      <t>DTCA</t>
    </r>
    <r>
      <rPr>
        <sz val="10"/>
        <rFont val="Arial Narrow"/>
        <family val="2"/>
      </rPr>
      <t xml:space="preserve">:27%
</t>
    </r>
    <r>
      <rPr>
        <b/>
        <sz val="10"/>
        <rFont val="Arial Narrow"/>
        <family val="2"/>
      </rPr>
      <t>DTAM</t>
    </r>
    <r>
      <rPr>
        <sz val="10"/>
        <rFont val="Arial Narrow"/>
        <family val="2"/>
      </rPr>
      <t xml:space="preserve">: 27%
</t>
    </r>
    <r>
      <rPr>
        <b/>
        <sz val="10"/>
        <rFont val="Arial Narrow"/>
        <family val="2"/>
      </rPr>
      <t>DTOR</t>
    </r>
    <r>
      <rPr>
        <sz val="10"/>
        <rFont val="Arial Narrow"/>
        <family val="2"/>
      </rPr>
      <t xml:space="preserve">: 27%
</t>
    </r>
    <r>
      <rPr>
        <b/>
        <sz val="10"/>
        <rFont val="Arial Narrow"/>
        <family val="2"/>
      </rPr>
      <t xml:space="preserve">DTPA: </t>
    </r>
    <r>
      <rPr>
        <sz val="10"/>
        <rFont val="Arial Narrow"/>
        <family val="2"/>
      </rPr>
      <t xml:space="preserve">27%
</t>
    </r>
    <r>
      <rPr>
        <b/>
        <sz val="10"/>
        <rFont val="Arial Narrow"/>
        <family val="2"/>
      </rPr>
      <t>DTAN</t>
    </r>
    <r>
      <rPr>
        <sz val="10"/>
        <rFont val="Arial Narrow"/>
        <family val="2"/>
      </rPr>
      <t xml:space="preserve">: 27%
</t>
    </r>
    <r>
      <rPr>
        <b/>
        <sz val="10"/>
        <rFont val="Arial Narrow"/>
        <family val="2"/>
      </rPr>
      <t>DTAO:</t>
    </r>
    <r>
      <rPr>
        <sz val="10"/>
        <rFont val="Arial Narrow"/>
        <family val="2"/>
      </rPr>
      <t xml:space="preserve"> 27%</t>
    </r>
  </si>
  <si>
    <r>
      <rPr>
        <b/>
        <sz val="10"/>
        <rFont val="Arial Narrow"/>
        <family val="2"/>
      </rPr>
      <t>OAJ :</t>
    </r>
    <r>
      <rPr>
        <sz val="10"/>
        <rFont val="Arial Narrow"/>
        <family val="2"/>
      </rPr>
      <t xml:space="preserve"> 
19/08/2021</t>
    </r>
  </si>
  <si>
    <r>
      <rPr>
        <b/>
        <sz val="10"/>
        <rFont val="Arial Narrow"/>
        <family val="2"/>
      </rPr>
      <t>La OAJ</t>
    </r>
    <r>
      <rPr>
        <sz val="10"/>
        <rFont val="Arial Narrow"/>
        <family val="2"/>
      </rPr>
      <t xml:space="preserve"> realizo seguimiento al cumplimiento de aportes de insumos técnicos para la elaboración de los productos jurídicos mediante el diligenciamiento de las bases de datos que posee de la siguiente forma: 
*Anexo 1 Base de datos procesos coactivos: Gestión coactiva en 1 alegato de conclusión, 2 contestaciones de demanda de nulidad, 2 presentaciones de ficha de conciliación en Comité de Conciliación, elaboración de 2 conceptos, 7 revisiones de procesos de cobro coactivo para la presentación de informes, 5 contestaciones de acciones de tutela, 3 resoluciones de mandamientos ejecutivos de pago, 5 estudios de viabilidad jurídica para librar mandamiento de pago, 6 actuacciones para la gestión de cobro coactivo. (evidencia en 24 archivos sobre la gestión realizada) 
*Anexo 2 Base de datos estudio de títulos: Gestión en 4 elaboraciones de estudios de títulos, 11 actualizaciones de estudios de títulos y 22 validaciones de estudios de títulos (evidencia en 3 archivos Base de datos de elaboración, actualización y validación de estudios de títulos vigencia 2021) 
*Anexo 3 Base de datos sobre Instrumentos normativos en proyección:.1 circular con el asunto de cierre del Parque Tayrona, 1 concepto sobre viabilidad de habilitación de PNN como gestor catastral, 1 resolución por la cual se conforma el Comité de Contratación, 1 resolución de delegación (evidencia en 4 archivos)
*Anexo 4 Base de datos sobre respuestas a solicitudes: Cuadro con el detalle de 71 respuestas a solicitudes (evidencia en 1 archivo) 
*Anexo 5 Base de datos sobre procesos judiciales y acciones de tutela: 19 notificaciones y contestaciones de acciones de tutela, 4 notificaciones de procesos  judiciales, 7 contestaciones de procesos judiciales (evidencia en 31 archivos) 
*Anexo 6 Base de datos sobre revisión jurídica a Planes de Manejo: Revisión de los Planes de Manejo del PNN Munchique, PNN Río Puré y PNN Serranía de Chiribiquete. (evidencia en  1 archivo)                                                                                         </t>
    </r>
    <r>
      <rPr>
        <b/>
        <sz val="10"/>
        <rFont val="Arial Narrow"/>
        <family val="2"/>
      </rPr>
      <t xml:space="preserve">Nota: </t>
    </r>
    <r>
      <rPr>
        <sz val="10"/>
        <rFont val="Arial Narrow"/>
        <family val="2"/>
      </rPr>
      <t>La diferencia procentual de avance en cada una de las acciones que comprenden el Riesgo 9, está relacionada con que para el primer cuatrimestre de 2021, este, solo contaba con una acción.</t>
    </r>
  </si>
  <si>
    <r>
      <rPr>
        <b/>
        <sz val="10"/>
        <rFont val="Arial Narrow"/>
        <family val="2"/>
      </rPr>
      <t xml:space="preserve">OAJ :
</t>
    </r>
    <r>
      <rPr>
        <sz val="10"/>
        <rFont val="Arial Narrow"/>
        <family val="2"/>
      </rPr>
      <t xml:space="preserve"> 19/08/2021</t>
    </r>
  </si>
  <si>
    <r>
      <rPr>
        <b/>
        <sz val="10"/>
        <rFont val="Arial Narrow"/>
        <family val="2"/>
      </rPr>
      <t>DTCA:</t>
    </r>
    <r>
      <rPr>
        <sz val="10"/>
        <rFont val="Arial Narrow"/>
        <family val="2"/>
      </rPr>
      <t xml:space="preserve"> 20/08/2021
</t>
    </r>
    <r>
      <rPr>
        <b/>
        <sz val="10"/>
        <rFont val="Arial Narrow"/>
        <family val="2"/>
      </rPr>
      <t>DTAM:</t>
    </r>
    <r>
      <rPr>
        <sz val="10"/>
        <rFont val="Arial Narrow"/>
        <family val="2"/>
      </rPr>
      <t xml:space="preserve">  20/08/2021
</t>
    </r>
    <r>
      <rPr>
        <b/>
        <sz val="10"/>
        <rFont val="Arial Narrow"/>
        <family val="2"/>
      </rPr>
      <t>DTOR</t>
    </r>
    <r>
      <rPr>
        <sz val="10"/>
        <rFont val="Arial Narrow"/>
        <family val="2"/>
      </rPr>
      <t xml:space="preserve">: 20/08/2021
</t>
    </r>
    <r>
      <rPr>
        <b/>
        <sz val="10"/>
        <rFont val="Arial Narrow"/>
        <family val="2"/>
      </rPr>
      <t>DTPA:</t>
    </r>
    <r>
      <rPr>
        <sz val="10"/>
        <rFont val="Arial Narrow"/>
        <family val="2"/>
      </rPr>
      <t xml:space="preserve"> 20/08/2021
</t>
    </r>
    <r>
      <rPr>
        <b/>
        <sz val="10"/>
        <rFont val="Arial Narrow"/>
        <family val="2"/>
      </rPr>
      <t>DTAN:</t>
    </r>
    <r>
      <rPr>
        <sz val="10"/>
        <rFont val="Arial Narrow"/>
        <family val="2"/>
      </rPr>
      <t xml:space="preserve">20/08/2021
</t>
    </r>
    <r>
      <rPr>
        <b/>
        <sz val="10"/>
        <rFont val="Arial Narrow"/>
        <family val="2"/>
      </rPr>
      <t>DTAO</t>
    </r>
    <r>
      <rPr>
        <sz val="10"/>
        <rFont val="Arial Narrow"/>
        <family val="2"/>
      </rPr>
      <t>: 20/08/2021</t>
    </r>
  </si>
  <si>
    <r>
      <rPr>
        <b/>
        <sz val="10"/>
        <rFont val="Arial Narrow"/>
        <family val="2"/>
      </rPr>
      <t>DTCA:</t>
    </r>
    <r>
      <rPr>
        <sz val="10"/>
        <rFont val="Arial Narrow"/>
        <family val="2"/>
      </rPr>
      <t xml:space="preserve"> En el primer cuatrimestre se reportó oportunamente al grupo de procesos corporativos de nivel central los bienes con entrada al almacén y la respectiva solicitud de inclusión al programa de seguros. Ver Anexos: 
1. CARPETA COMPROBANTE ENTRADA AL ALMACEN 
comprobante 2021015.pdf (35 K)
comprobante 2021016.pdf (35 K)
comprobante 2021024.pdf (37 K)
comprobante 2021026.pdf (36 K)
comprobante 2021031.pdf (36 K)
comprobante 2021033.pdf (44 K)
comprobante 2021005.pdf (35 K)
comprobante 2021013.pdf (36 K)
comprobante 2021014.pdf (38 K), 
2. CARPETA CORREOS ELECTRÓNICOS SOLICITUD INCLUSION -EXCLUSION(  anexo 1. Correo de Parques Nacionales - BIENES PARA INCLUSIÓN - BIENES ISLA SALAMANCA ,anexo 2. Correo de Parques Nacionales - INCLUSIÓN DE BIENES - PC NATURAL SIG-FAO.pdf (232 K)
anexo 3. Correo de Parques Nacionales - INCLUSIÓN DE BIENES _ SEDE OPERATIVA DE BAHÍA PORTETE.pdf (241 K)
anexo 4. Correo de Parques Nacionales- INCLUSIÓN DE BIENES _ DONACIÓN FHAC A SFF LOS COLORADOS.pdf (233 K)
anexo 5. correo de parques EXCLUSIÓN DE BIENES -.pdf (166 K)
3. CARPETA FORMATOS EXCLUSIÓN. INCLUSIÓN ( anexo 1. Formato de exclusión BIENES 11062021, anexo 2. formato -Inclusión-yo-Exclusión-de-bienes-programas-de-seguros 08062021.pdf (174 K), anexo 3. Formato-Inclusión-yo-Exclusión-de-bienes-programas-de-seguros 0508202.pdf (196 K), anexo 4. formato Inclusión-yo-Exclusión-de-bienes-programas-de-seguros 23062021.pdf (108 K), anexo 5. formato Inclusión-yo-Exclusión-de-bienes-programas-de-seguros 23072021</t>
    </r>
    <r>
      <rPr>
        <b/>
        <sz val="10"/>
        <rFont val="Arial Narrow"/>
        <family val="2"/>
      </rPr>
      <t xml:space="preserve">
DTAM</t>
    </r>
    <r>
      <rPr>
        <sz val="10"/>
        <rFont val="Arial Narrow"/>
        <family val="2"/>
      </rPr>
      <t xml:space="preserve">: Durante el segundo cuatrimestre del año se ha reportado al grupo de procesos corporativos todos los bienes, tanto devolutivos, como de consumocontrolables, que han ingresado al inventario de la DTAM, por concepto de reposición, donación o compra. Cabe resaltar que para el mes de junio no hubo ingresos de activos. Anexo 1. Correos enviados al GPC
Anexo 2. Entradas de almacén, Anexo 3. Formatos de inclusión
</t>
    </r>
    <r>
      <rPr>
        <b/>
        <sz val="10"/>
        <rFont val="Arial Narrow"/>
        <family val="2"/>
      </rPr>
      <t>DTOR</t>
    </r>
    <r>
      <rPr>
        <sz val="10"/>
        <rFont val="Arial Narrow"/>
        <family val="2"/>
      </rPr>
      <t xml:space="preserve">:  Se reporta las evidencias correspondientes al Segundo cuatrimestre así: 
1. Entradas de almacén de los mes de Junio y julio fuente GN (Anexos: 1.1 - 1.2 ), 2. Formatos de Inclusión y/o Exclusión del respectivo periodo (Anexos: 2.1 - 2.2) y 3. Correo de envio de formato de inclusion y/o Exclusión al nivel central (Anexos: 3.1 - 3.2 ).
</t>
    </r>
    <r>
      <rPr>
        <b/>
        <sz val="10"/>
        <rFont val="Arial Narrow"/>
        <family val="2"/>
      </rPr>
      <t>DTPA</t>
    </r>
    <r>
      <rPr>
        <sz val="10"/>
        <rFont val="Arial Narrow"/>
        <family val="2"/>
      </rPr>
      <t xml:space="preserve">:  Se reporta las respectivas entradas de almacén y los formatos de inclusión de bienes, así mismo el correo de envío y solicitud de la inclusión de los mismos. Ver Anexos: ANEXO 1. Comprobantes entrada, ANEXO 2. Inclusión de bienes, ANEXO 3.Correo de envió y solicitud de inclusión .
</t>
    </r>
    <r>
      <rPr>
        <b/>
        <sz val="10"/>
        <rFont val="Arial Narrow"/>
        <family val="2"/>
      </rPr>
      <t>DTAN:</t>
    </r>
    <r>
      <rPr>
        <sz val="10"/>
        <rFont val="Arial Narrow"/>
        <family val="2"/>
      </rPr>
      <t xml:space="preserve"> Se anexa ORFEOS con envío de información a la coordinación grupo procesos corporativos de los meses de mayo, junio, julio .Ver Anexos (1. Mayo, 2. Junio, 3. Julio) 
</t>
    </r>
    <r>
      <rPr>
        <b/>
        <sz val="10"/>
        <rFont val="Arial Narrow"/>
        <family val="2"/>
      </rPr>
      <t>DTAO</t>
    </r>
    <r>
      <rPr>
        <sz val="10"/>
        <rFont val="Arial Narrow"/>
        <family val="2"/>
      </rPr>
      <t>: Para el periodo Mayo a agosto 11, se envió la solicitud de aseguramiento para un total de veintinueve (29) elementos, de acuerdo con los formatos remitidos para tal fin, con las entradas correspondientes como soportes. Ver Anexos: 1. 2021004_EntradaMotosDonacionKFWNevados.pdf; 2. 2021007_EntradaDonacionKFWMotosPurace.pdf; 3. 2021014_entradaDonacionWWFHermosas.pdf, 4. Correo de Parques Nacionales Naturales de Colombia - Solicitud de Aseguramiento Motocicletas Donación KFW (1); 5. Correo de Parques Nacionales Naturales de Colombia - Solicitud de Aseguramiento Motocicletas Donación KFW.pdf; 6. Correo de Parques Nacionales Naturales de Colombia - Solicitud de Aseguramiento.pdf; 7. GRF_FO_14-Inclusión-yo-Exclusión-de-bienes-programas-de-segurosV41 MAYO 12 (1).pdf; 8. GRF_FO_14-Inclusión-yo-Exclusión-de-bienes-programas-de-segurosV41 MAYO 12 (1).xlsx; 9. GRF_FO_14-Inclusión-yo-Exclusión-de-bienes-programas-de-segurosV41 MAYO 12.pdf; 10. GRF_FO_14-Inclusión-yo-Exclusión-de-bienes-programas-de-segurosV41 MAYO 12.xlsx, 11. GRF_FO_14-Inclusión-yo-Exclusión-de-bienes-programas-de-segurosV41.pdf, 12. GRF_FO_14-Inclusión-yo-Exclusión-de-bienes-programas-de-segurosV41.xls</t>
    </r>
  </si>
  <si>
    <r>
      <rPr>
        <b/>
        <sz val="10"/>
        <rFont val="Arial Narrow"/>
        <family val="2"/>
      </rPr>
      <t xml:space="preserve">DTCA: </t>
    </r>
    <r>
      <rPr>
        <sz val="10"/>
        <rFont val="Arial Narrow"/>
        <family val="2"/>
      </rPr>
      <t xml:space="preserve">33%
</t>
    </r>
    <r>
      <rPr>
        <b/>
        <sz val="10"/>
        <rFont val="Arial Narrow"/>
        <family val="2"/>
      </rPr>
      <t>DTAM</t>
    </r>
    <r>
      <rPr>
        <sz val="10"/>
        <rFont val="Arial Narrow"/>
        <family val="2"/>
      </rPr>
      <t xml:space="preserve">:  33%
</t>
    </r>
    <r>
      <rPr>
        <b/>
        <sz val="10"/>
        <rFont val="Arial Narrow"/>
        <family val="2"/>
      </rPr>
      <t>DTOR</t>
    </r>
    <r>
      <rPr>
        <sz val="10"/>
        <rFont val="Arial Narrow"/>
        <family val="2"/>
      </rPr>
      <t xml:space="preserve">: 33%
</t>
    </r>
    <r>
      <rPr>
        <b/>
        <sz val="10"/>
        <rFont val="Arial Narrow"/>
        <family val="2"/>
      </rPr>
      <t>DTPA</t>
    </r>
    <r>
      <rPr>
        <sz val="10"/>
        <rFont val="Arial Narrow"/>
        <family val="2"/>
      </rPr>
      <t xml:space="preserve">: 33%
</t>
    </r>
    <r>
      <rPr>
        <b/>
        <sz val="10"/>
        <rFont val="Arial Narrow"/>
        <family val="2"/>
      </rPr>
      <t>DTAN:</t>
    </r>
    <r>
      <rPr>
        <sz val="10"/>
        <rFont val="Arial Narrow"/>
        <family val="2"/>
      </rPr>
      <t xml:space="preserve"> 33%
</t>
    </r>
    <r>
      <rPr>
        <b/>
        <sz val="10"/>
        <rFont val="Arial Narrow"/>
        <family val="2"/>
      </rPr>
      <t>DTAO</t>
    </r>
    <r>
      <rPr>
        <sz val="10"/>
        <rFont val="Arial Narrow"/>
        <family val="2"/>
      </rPr>
      <t>: 33%</t>
    </r>
  </si>
  <si>
    <r>
      <rPr>
        <b/>
        <sz val="10"/>
        <rFont val="Arial Narrow"/>
        <family val="2"/>
      </rPr>
      <t xml:space="preserve">GPC: </t>
    </r>
    <r>
      <rPr>
        <sz val="10"/>
        <rFont val="Arial Narrow"/>
        <family val="2"/>
      </rPr>
      <t>Se incluyeron 40 bienes en el periodo del 01 de Mayo al 30 de junio de 2021, y se enviaron de acuerdo con la matriz de inclusión a la aseguradora, para su aseguramiento.
Anexo 1. Matriz inclusión de bienes.
Anexo 2. Correo Aseguradora Inclusión de bienes.</t>
    </r>
  </si>
  <si>
    <r>
      <rPr>
        <b/>
        <sz val="10"/>
        <rFont val="Arial Narrow"/>
        <family val="2"/>
      </rPr>
      <t>GPC</t>
    </r>
    <r>
      <rPr>
        <sz val="10"/>
        <rFont val="Arial Narrow"/>
        <family val="2"/>
      </rPr>
      <t>: 17%</t>
    </r>
  </si>
  <si>
    <r>
      <rPr>
        <b/>
        <sz val="10"/>
        <rFont val="Arial Narrow"/>
        <family val="2"/>
      </rPr>
      <t>GGF:</t>
    </r>
    <r>
      <rPr>
        <sz val="10"/>
        <rFont val="Arial Narrow"/>
        <family val="2"/>
      </rPr>
      <t xml:space="preserve"> 24/08/2021</t>
    </r>
  </si>
  <si>
    <r>
      <rPr>
        <b/>
        <sz val="10"/>
        <rFont val="Arial Narrow"/>
        <family val="2"/>
      </rPr>
      <t>GGF</t>
    </r>
    <r>
      <rPr>
        <sz val="10"/>
        <rFont val="Arial Narrow"/>
        <family val="2"/>
      </rPr>
      <t>: Para el periodo evaluado (Abril a Julio) la Entidad recibió el 100% de los recursos solicitados para la ejecución de los gastos del presupuesto, que se hacen a través del Programa Anual Mensualizado de Caja (PAC). La ejecución se realizó atendiendo las directrices internas y las emitidas por la Subdirección de la Dirección de Crédito Público y Tesoro Nacional, la ejecución se ajustó a los porcentajes permitidos por el INPANUT (indicador de PAC no utilizado), el cual corresponde a los recursos asignados que no se giraron al cierre de cada mes. El promedio de Ejecución de los recursos durante los 4 meses, de las DTS y NC está en el 98,65% del 100% de los recursos asignados, por lo que no se generaron requerimientos por incumplimiento en la ejecución del PAC.</t>
    </r>
    <r>
      <rPr>
        <b/>
        <sz val="10"/>
        <rFont val="Arial Narrow"/>
        <family val="2"/>
      </rPr>
      <t xml:space="preserve"> Ver Anexos:</t>
    </r>
    <r>
      <rPr>
        <sz val="10"/>
        <rFont val="Arial Narrow"/>
        <family val="2"/>
      </rPr>
      <t xml:space="preserve"> INPANUT JULIO 2021.xlsx, INPANUT ABRIL 2021.xlsx, INFORME EJECUCION PAC SEGUNDO TRIMESTRE Y JULIO 2021.docx.pdf, INPANUT JUNIO 2021, INPANUT MAYO 2021</t>
    </r>
  </si>
  <si>
    <r>
      <rPr>
        <b/>
        <sz val="10"/>
        <rFont val="Arial Narrow"/>
        <family val="2"/>
      </rPr>
      <t>GGF:</t>
    </r>
    <r>
      <rPr>
        <sz val="10"/>
        <rFont val="Arial Narrow"/>
        <family val="2"/>
      </rPr>
      <t xml:space="preserve"> 12,12%</t>
    </r>
  </si>
  <si>
    <r>
      <rPr>
        <b/>
        <sz val="10"/>
        <rFont val="Arial Narrow"/>
        <family val="2"/>
      </rPr>
      <t xml:space="preserve">GGF: </t>
    </r>
    <r>
      <rPr>
        <sz val="10"/>
        <rFont val="Arial Narrow"/>
        <family val="2"/>
      </rPr>
      <t>24/08/2021</t>
    </r>
  </si>
  <si>
    <r>
      <rPr>
        <b/>
        <sz val="10"/>
        <rFont val="Arial Narrow"/>
        <family val="2"/>
      </rPr>
      <t xml:space="preserve">GGF: </t>
    </r>
    <r>
      <rPr>
        <sz val="10"/>
        <rFont val="Arial Narrow"/>
        <family val="2"/>
      </rPr>
      <t xml:space="preserve">4,99%
</t>
    </r>
  </si>
  <si>
    <r>
      <rPr>
        <b/>
        <sz val="10"/>
        <rFont val="Arial Narrow"/>
        <family val="2"/>
      </rPr>
      <t>GGF</t>
    </r>
    <r>
      <rPr>
        <sz val="10"/>
        <rFont val="Arial Narrow"/>
        <family val="2"/>
      </rPr>
      <t>: 24/08/2021</t>
    </r>
  </si>
  <si>
    <r>
      <rPr>
        <b/>
        <sz val="10"/>
        <rFont val="Arial Narrow"/>
        <family val="2"/>
      </rPr>
      <t>GGF:</t>
    </r>
    <r>
      <rPr>
        <sz val="10"/>
        <rFont val="Arial Narrow"/>
        <family val="2"/>
      </rPr>
      <t xml:space="preserve"> 2%</t>
    </r>
  </si>
  <si>
    <r>
      <rPr>
        <b/>
        <sz val="10"/>
        <rFont val="Arial Narrow"/>
        <family val="2"/>
      </rPr>
      <t xml:space="preserve">GGF: </t>
    </r>
    <r>
      <rPr>
        <sz val="10"/>
        <rFont val="Arial Narrow"/>
        <family val="2"/>
      </rPr>
      <t>9%</t>
    </r>
  </si>
  <si>
    <r>
      <rPr>
        <b/>
        <sz val="10"/>
        <rFont val="Arial Narrow"/>
        <family val="2"/>
      </rPr>
      <t>GGF:</t>
    </r>
    <r>
      <rPr>
        <sz val="10"/>
        <rFont val="Arial Narrow"/>
        <family val="2"/>
      </rPr>
      <t xml:space="preserve"> Para este monitoreo no se presenta avance ya que los procedimientos se actualizaron en Enero/2021, sin embargo con el fin de atender el riesgo y las observaiones de Control Interno en la auditoria interna se actualizará para el proximo reporte. No se adjuntan evidencias.</t>
    </r>
  </si>
  <si>
    <r>
      <rPr>
        <b/>
        <sz val="10"/>
        <rFont val="Arial Narrow"/>
        <family val="2"/>
      </rPr>
      <t>GGF</t>
    </r>
    <r>
      <rPr>
        <sz val="10"/>
        <rFont val="Arial Narrow"/>
        <family val="2"/>
      </rPr>
      <t>: 0%</t>
    </r>
  </si>
  <si>
    <r>
      <rPr>
        <b/>
        <sz val="10"/>
        <rFont val="Arial Narrow"/>
        <family val="2"/>
      </rPr>
      <t xml:space="preserve"> </t>
    </r>
    <r>
      <rPr>
        <sz val="10"/>
        <rFont val="Arial Narrow"/>
        <family val="2"/>
      </rPr>
      <t>24/08/2021</t>
    </r>
  </si>
  <si>
    <r>
      <rPr>
        <b/>
        <sz val="10"/>
        <rFont val="Arial Narrow"/>
        <family val="2"/>
      </rPr>
      <t>GGF:</t>
    </r>
    <r>
      <rPr>
        <sz val="10"/>
        <rFont val="Arial Narrow"/>
        <family val="2"/>
      </rPr>
      <t xml:space="preserve"> 5%</t>
    </r>
  </si>
  <si>
    <r>
      <rPr>
        <b/>
        <sz val="10"/>
        <rFont val="Arial Narrow"/>
        <family val="2"/>
      </rPr>
      <t>GGF</t>
    </r>
    <r>
      <rPr>
        <sz val="10"/>
        <rFont val="Arial Narrow"/>
        <family val="2"/>
      </rPr>
      <t>: 4/08/2021</t>
    </r>
  </si>
  <si>
    <r>
      <rPr>
        <b/>
        <sz val="10"/>
        <rFont val="Arial Narrow"/>
        <family val="2"/>
      </rPr>
      <t>GGF:</t>
    </r>
    <r>
      <rPr>
        <sz val="10"/>
        <rFont val="Arial Narrow"/>
        <family val="2"/>
      </rPr>
      <t xml:space="preserve"> 66,66%
</t>
    </r>
  </si>
  <si>
    <r>
      <rPr>
        <b/>
        <sz val="10"/>
        <rFont val="Arial Narrow"/>
        <family val="2"/>
      </rPr>
      <t>GGF:</t>
    </r>
    <r>
      <rPr>
        <sz val="10"/>
        <rFont val="Arial Narrow"/>
        <family val="2"/>
      </rPr>
      <t xml:space="preserve"> No reporta avance sobre la acción </t>
    </r>
  </si>
  <si>
    <r>
      <rPr>
        <b/>
        <sz val="10"/>
        <rFont val="Arial Narrow"/>
        <family val="2"/>
      </rPr>
      <t>GGF:</t>
    </r>
    <r>
      <rPr>
        <sz val="10"/>
        <rFont val="Arial Narrow"/>
        <family val="2"/>
      </rPr>
      <t xml:space="preserve">  0%</t>
    </r>
  </si>
  <si>
    <r>
      <rPr>
        <b/>
        <sz val="10"/>
        <rFont val="Arial Narrow"/>
        <family val="2"/>
      </rPr>
      <t>GGF:</t>
    </r>
    <r>
      <rPr>
        <sz val="10"/>
        <rFont val="Arial Narrow"/>
        <family val="2"/>
      </rPr>
      <t>50%</t>
    </r>
  </si>
  <si>
    <r>
      <t>G</t>
    </r>
    <r>
      <rPr>
        <b/>
        <sz val="10"/>
        <rFont val="Arial Narrow"/>
        <family val="2"/>
      </rPr>
      <t>GF:</t>
    </r>
    <r>
      <rPr>
        <sz val="10"/>
        <rFont val="Arial Narrow"/>
        <family val="2"/>
      </rPr>
      <t xml:space="preserve"> 24/08/2021</t>
    </r>
  </si>
  <si>
    <r>
      <rPr>
        <b/>
        <sz val="10"/>
        <rFont val="Arial Narrow"/>
        <family val="2"/>
      </rPr>
      <t xml:space="preserve">GC: </t>
    </r>
    <r>
      <rPr>
        <sz val="10"/>
        <rFont val="Arial Narrow"/>
        <family val="2"/>
      </rPr>
      <t>Los estudios previos  son debidamente revisados</t>
    </r>
    <r>
      <rPr>
        <b/>
        <sz val="10"/>
        <rFont val="Arial Narrow"/>
        <family val="2"/>
      </rPr>
      <t xml:space="preserve">. </t>
    </r>
    <r>
      <rPr>
        <sz val="10"/>
        <rFont val="Arial Narrow"/>
        <family val="2"/>
      </rPr>
      <t xml:space="preserve">Anexo 1 Estudios previos auditoria fondos disposición y Anexo 2 Estudios previos recarga de extintores.
</t>
    </r>
    <r>
      <rPr>
        <b/>
        <sz val="10"/>
        <rFont val="Arial Narrow"/>
        <family val="2"/>
      </rPr>
      <t xml:space="preserve">DTCA: </t>
    </r>
    <r>
      <rPr>
        <sz val="10"/>
        <rFont val="Arial Narrow"/>
        <family val="2"/>
      </rPr>
      <t xml:space="preserve">En el segundo cuatrimestre 2021, se elaboraron estudios previos en el marco de la contratación de los bienes y/o servicios a adquirir con la correspondiente revisión y VB por parte de los responsables. Ver evidencias: ANEXO 1. EP_ADECUACION TAQUILLA _BAHIA CONCHA, ANEXO 2. EP SUMINISTRO FERRETERIA  PNN CORCHAL UE 2021-, ANEXO 3. EP  SUMINISTRO COMBUSTIBLE CORCHAL, ANEXO 4. EP Papelería PNN BAHIA PORTETE,PNN MACUIRA Y SFF LOS FLAMENCOS, ANEXO 5.  EP PLANTA ELECTRICA_BAHIA CONCHA
</t>
    </r>
    <r>
      <rPr>
        <b/>
        <sz val="10"/>
        <rFont val="Arial Narrow"/>
        <family val="2"/>
      </rPr>
      <t>DTAM</t>
    </r>
    <r>
      <rPr>
        <sz val="10"/>
        <rFont val="Arial Narrow"/>
        <family val="2"/>
      </rPr>
      <t xml:space="preserve">: Durante este periodo de 2021 solo serealizaron contratos de prestacion de servicios en la modalidad de contratacion directa. (Este riesgo aplica solo para los procesos que salgan a concurso)
</t>
    </r>
    <r>
      <rPr>
        <b/>
        <sz val="10"/>
        <rFont val="Arial Narrow"/>
        <family val="2"/>
      </rPr>
      <t>DTOR</t>
    </r>
    <r>
      <rPr>
        <sz val="10"/>
        <rFont val="Arial Narrow"/>
        <family val="2"/>
      </rPr>
      <t xml:space="preserve">: Una vez realizados los estudios Previos, éstos se revisaron por los respectivos responsables en cuanto a los componentes técnicos y jurídicos, la revisión de cada responsable se evidencia en los correo de quien proyectó y quien revisó, así: 1. EP Y REVISIÓN - EVENTOS PNN SUMAPAZ , EP 1.1. REVISIÓN CORREO Y 2. REVISIÓN - PAPELERÍA PNN SUMAPAZ, EP 2.1. REVISIÓN CORREO,  3. EP_combustible_sector_meta_rv_F , 3.1.  REVISIÓN CORREO.pdf-, 4. EP Mantenimiento Equipos de computo rev contratos (2). 4.1.REVISIÓN CORREO.pdf, y EP Y 5. EP estudio previo raciones de campaña rev contratos 5.1 REVISIÓN CORREO.pdf
</t>
    </r>
    <r>
      <rPr>
        <b/>
        <sz val="10"/>
        <rFont val="Arial Narrow"/>
        <family val="2"/>
      </rPr>
      <t>DTPA</t>
    </r>
    <r>
      <rPr>
        <sz val="10"/>
        <rFont val="Arial Narrow"/>
        <family val="2"/>
      </rPr>
      <t xml:space="preserve">: Los estudios previos  son debidamente revisados, y llevan los vistos buenos Anexos: 1 estudios previos .Anexo 1. ESTUDIOS PREVIOS_ORDEN DE COMPRA COMBUSTIBLE PNN LOS KATÍOS.pdf.-Anexo 2. ESTUDIOS PREVIOS_COMPRA ACEITES_PNN FARALLONES DE CALI.pdf.-Anexo 3. ESTUDIOS PREVIOS_SUMUNISTRO SERVICIOS DE MANTENIMIENTO_PNN MUNCHIQUE.pdf.-Anexo 4. ESTUDIOS PREVIOS_COMPRA MOBILIARIOS Y ENSERES_PNN URAMBA BM RECURSO 15.pdf.-Anexo 5. ESTUDIOS PREVIOS_COMPRA PAPELERÍA PNN UTRÍA.pdf.
</t>
    </r>
    <r>
      <rPr>
        <b/>
        <sz val="10"/>
        <rFont val="Arial Narrow"/>
        <family val="2"/>
      </rPr>
      <t>DTAN:</t>
    </r>
    <r>
      <rPr>
        <sz val="10"/>
        <rFont val="Arial Narrow"/>
        <family val="2"/>
      </rPr>
      <t xml:space="preserve"> Se adjunta carpeta que contiene 6 estudios previos del segundo triimestre de 2021, con los vistos buenos  de la reviison juridica, financiera y tecnicos  de los procesos: 1. Estudio previo compra de insumos agricolas. 2. Estudio previo obra edificio DTAN. 3. EP suministro de combustible PNN el Cocuy 4. Estudio previo iajustado servicio de vigilancia. 5. Estudio previo seleccion abreviada modulos beneficio PNNYariguies. 6. EP insumos agrícolas SFF iguaque MC.
</t>
    </r>
    <r>
      <rPr>
        <b/>
        <sz val="10"/>
        <rFont val="Arial Narrow"/>
        <family val="2"/>
      </rPr>
      <t>DTAO</t>
    </r>
    <r>
      <rPr>
        <sz val="10"/>
        <rFont val="Arial Narrow"/>
        <family val="2"/>
      </rPr>
      <t>:   En el segundo cuatrimestre se llevaron a cabo estudios previos,  elaborados con el fin de realizar la contratación de los bienes o  servicios a adquirir, los cuales fueron debidamente revisados contando con los vistos buenos de las personas responsables de la elaboración y revisión de los mismos. Evidencias: anexo 1- EP ASEO Y CAFETERIA, anexo 2- EP COMPRA DE LLANTAS NHUILA, anexo 3- EP APEROS E INSUMOS VETERINARIOS, anexo 4- EP TRANSPORTE MULAR 2021 y anexo 5- EP MTO EQUIPOS DE COMPUTO COROTA</t>
    </r>
  </si>
  <si>
    <r>
      <rPr>
        <b/>
        <sz val="10"/>
        <rFont val="Arial Narrow"/>
        <family val="2"/>
      </rPr>
      <t xml:space="preserve">GC: </t>
    </r>
    <r>
      <rPr>
        <sz val="10"/>
        <rFont val="Arial Narrow"/>
        <family val="2"/>
      </rPr>
      <t xml:space="preserve">66%
</t>
    </r>
    <r>
      <rPr>
        <b/>
        <sz val="10"/>
        <rFont val="Arial Narrow"/>
        <family val="2"/>
      </rPr>
      <t xml:space="preserve">DTCA: </t>
    </r>
    <r>
      <rPr>
        <sz val="10"/>
        <rFont val="Arial Narrow"/>
        <family val="2"/>
      </rPr>
      <t xml:space="preserve">66%
</t>
    </r>
    <r>
      <rPr>
        <b/>
        <sz val="10"/>
        <rFont val="Arial Narrow"/>
        <family val="2"/>
      </rPr>
      <t>DTAM</t>
    </r>
    <r>
      <rPr>
        <sz val="10"/>
        <rFont val="Arial Narrow"/>
        <family val="2"/>
      </rPr>
      <t xml:space="preserve">: 0%
</t>
    </r>
    <r>
      <rPr>
        <b/>
        <sz val="10"/>
        <rFont val="Arial Narrow"/>
        <family val="2"/>
      </rPr>
      <t>DTOR</t>
    </r>
    <r>
      <rPr>
        <sz val="10"/>
        <rFont val="Arial Narrow"/>
        <family val="2"/>
      </rPr>
      <t xml:space="preserve">: 66%
</t>
    </r>
    <r>
      <rPr>
        <b/>
        <sz val="10"/>
        <rFont val="Arial Narrow"/>
        <family val="2"/>
      </rPr>
      <t>DTPA</t>
    </r>
    <r>
      <rPr>
        <sz val="10"/>
        <rFont val="Arial Narrow"/>
        <family val="2"/>
      </rPr>
      <t xml:space="preserve">: 66%
</t>
    </r>
    <r>
      <rPr>
        <b/>
        <sz val="10"/>
        <rFont val="Arial Narrow"/>
        <family val="2"/>
      </rPr>
      <t>DTAN:</t>
    </r>
    <r>
      <rPr>
        <sz val="10"/>
        <rFont val="Arial Narrow"/>
        <family val="2"/>
      </rPr>
      <t xml:space="preserve"> 66%
</t>
    </r>
    <r>
      <rPr>
        <b/>
        <sz val="10"/>
        <rFont val="Arial Narrow"/>
        <family val="2"/>
      </rPr>
      <t>DTAO</t>
    </r>
    <r>
      <rPr>
        <sz val="10"/>
        <rFont val="Arial Narrow"/>
        <family val="2"/>
      </rPr>
      <t>: 66%</t>
    </r>
  </si>
  <si>
    <r>
      <rPr>
        <b/>
        <sz val="10"/>
        <rFont val="Arial Narrow"/>
        <family val="2"/>
      </rPr>
      <t>GC:</t>
    </r>
    <r>
      <rPr>
        <sz val="10"/>
        <rFont val="Arial Narrow"/>
        <family val="2"/>
      </rPr>
      <t xml:space="preserve"> Los estudios previos  son debidamente revisados. Anexo 1 Estudios previos auditoria fondos disposición y Anexo 2 Estudios previos recarga de extintores.
</t>
    </r>
    <r>
      <rPr>
        <b/>
        <sz val="10"/>
        <rFont val="Arial Narrow"/>
        <family val="2"/>
      </rPr>
      <t xml:space="preserve">DTCA: </t>
    </r>
    <r>
      <rPr>
        <sz val="10"/>
        <rFont val="Arial Narrow"/>
        <family val="2"/>
      </rPr>
      <t xml:space="preserve">En el segundo cuatrimestre 2021, se elaboraron estudios previos en el marco de la contratación de los bienes y/o servicios a adquirir con la correspondiente revisión y VB por parte de los responsables. Ver evidencias: ANEXO 1. EP_ADECUACION TAQUILLA _BAHIA CONCHA, ANEXO 2. EP SUMINISTRO FERRETERIA  PNN CORCHAL UE 2021-, ANEXO 3. EP  SUMINISTRO COMBUSTIBLE CORCHAL, ANEXO 4. EP Papelería PNN BAHIA PORTETE,PNN MACUIRA Y SFF LOS FLAMENCOS, ANEXO 5.  EP PLANTA ELECTRICA_BAHIA CONCHA
</t>
    </r>
    <r>
      <rPr>
        <b/>
        <sz val="10"/>
        <rFont val="Arial Narrow"/>
        <family val="2"/>
      </rPr>
      <t>DTAM</t>
    </r>
    <r>
      <rPr>
        <sz val="10"/>
        <rFont val="Arial Narrow"/>
        <family val="2"/>
      </rPr>
      <t xml:space="preserve">: Durante este periodo de 2021 solo serealizaron contratos de prestacion de servicios en la modalidad de contratacion directa. (Este riesgo aplica solo para los procesos que salgan a concurso)
</t>
    </r>
    <r>
      <rPr>
        <b/>
        <sz val="10"/>
        <rFont val="Arial Narrow"/>
        <family val="2"/>
      </rPr>
      <t>DTOR</t>
    </r>
    <r>
      <rPr>
        <sz val="10"/>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EP_eventos_psum_2021_rv_F,  1. 1 REVISIÓN CORREO.pdf, 2. EP_papelería_psum_rv_F, 2.1 REVISIÓN CORREO, 3. EP_combustible_sector_meta_rv_F, 3.1 REVISIÓN CORREO, 4. EP Mantenimiento Equipos de computo rev contratos (2), 4.1 REVISIÓN CORREO, 5. EP estudio previo raciones de campaña rev contratos, 5.1 REVISIÓN CORREO. 
</t>
    </r>
    <r>
      <rPr>
        <b/>
        <sz val="10"/>
        <rFont val="Arial Narrow"/>
        <family val="2"/>
      </rPr>
      <t>DTPA</t>
    </r>
    <r>
      <rPr>
        <sz val="10"/>
        <rFont val="Arial Narrow"/>
        <family val="2"/>
      </rPr>
      <t xml:space="preserve">: Los estudios previos  son debidamente revisados, y llevan los vistos buenos  Anexos: 1 estudios previos .Anexo 1. ESTUDIOS PREVIOS_ORDEN DE COMPRA COMBUSTIBLE PNN LOS KATÍOS.pdf.-Anexo 2. ESTUDIOS PREVIOS_COMPRA ACEITES_PNN FARALLONES DE CALI.pdf.-Anexo 3. ESTUDIOS PREVIOS_SUMUNISTRO SERVICIOS DE MANTENIMIENTO_PNN MUNCHIQUE.pdf.-Anexo 4. ESTUDIOS PREVIOS_COMPRA MOBILIARIOS Y ENSERES_PNN URAMBA BM RECURSO 15.pdf.-Anexo 5. ESTUDIOS PREVIOS_COMPRA PAPELERÍA PNN UTRÍA.pdf.
</t>
    </r>
    <r>
      <rPr>
        <b/>
        <sz val="10"/>
        <rFont val="Arial Narrow"/>
        <family val="2"/>
      </rPr>
      <t>DTAN:</t>
    </r>
    <r>
      <rPr>
        <sz val="10"/>
        <rFont val="Arial Narrow"/>
        <family val="2"/>
      </rPr>
      <t xml:space="preserve">  Se adjuntan procesos  y correos electronicos donde se se hace solicitud de revisión en una muestra de 6 procesos que se han gestionado en la Dirección Territorial en el segundo trimestre 2021: 1. Revision y Vistos buenos de los requisitos fnancieros y tecnicos compra isumos agricolas PNN el Cocuy. 2.Revision y Vistos buenos de los requisitos financieros y tecnicos obra publica edificio DTAN. 3. Revision y Vistos buenos de los requisitos fnancieros y tecnicos suministro de combustible PNN el Cocuy 4. Revision y Vistos buenos de los requisitos fnancieros y tecnicos Servicio de Vigilancia DTAN.. 5.Revision y Vistos buenos de los requisitos fnancieros y tecnicos - Compra de modulos de beneficio para cafe PNN SYA . 6. Revision y Vistos buenos de los requisitos fnancieros y tecnicos - Compra de Insumos Agricolas SFF Iguaque
</t>
    </r>
    <r>
      <rPr>
        <b/>
        <sz val="10"/>
        <rFont val="Arial Narrow"/>
        <family val="2"/>
      </rPr>
      <t>DTAO</t>
    </r>
    <r>
      <rPr>
        <sz val="10"/>
        <rFont val="Arial Narrow"/>
        <family val="2"/>
      </rPr>
      <t>: En el segundo cuatrimestre se llevaron a cabo estudios previos,  elaborados con el fin de realizar la contratación de los bienes o  servicios a adquirir, los cuales fueron debidamente revisados contando con los vistos buenos de las personas responsables de la elaboración y revisión de los mismos. evidencias:  anexo 1- EP ASEO Y CAFETERIA, anexo 2- EP COMPRA DE LLANTAS NHUILA, anexo 3- EP APEROS E INSUMOS VETERINARIOS, anexo 4- EP TRANSPORTE MULAR 2021 y anexo 5- EP MTO EQUIPOS DE COMPUTO COROTA</t>
    </r>
  </si>
  <si>
    <r>
      <rPr>
        <b/>
        <sz val="10"/>
        <rFont val="Arial Narrow"/>
        <family val="2"/>
      </rPr>
      <t xml:space="preserve">GC: </t>
    </r>
    <r>
      <rPr>
        <sz val="10"/>
        <rFont val="Arial Narrow"/>
        <family val="2"/>
      </rPr>
      <t xml:space="preserve">33%
</t>
    </r>
    <r>
      <rPr>
        <b/>
        <sz val="10"/>
        <rFont val="Arial Narrow"/>
        <family val="2"/>
      </rPr>
      <t xml:space="preserve">DTCA: </t>
    </r>
    <r>
      <rPr>
        <sz val="10"/>
        <rFont val="Arial Narrow"/>
        <family val="2"/>
      </rPr>
      <t xml:space="preserve">33%
</t>
    </r>
    <r>
      <rPr>
        <b/>
        <sz val="10"/>
        <rFont val="Arial Narrow"/>
        <family val="2"/>
      </rPr>
      <t>DTAM</t>
    </r>
    <r>
      <rPr>
        <sz val="10"/>
        <rFont val="Arial Narrow"/>
        <family val="2"/>
      </rPr>
      <t xml:space="preserve">: 0%
</t>
    </r>
    <r>
      <rPr>
        <b/>
        <sz val="10"/>
        <rFont val="Arial Narrow"/>
        <family val="2"/>
      </rPr>
      <t>DTOR</t>
    </r>
    <r>
      <rPr>
        <sz val="10"/>
        <rFont val="Arial Narrow"/>
        <family val="2"/>
      </rPr>
      <t xml:space="preserve">: 33%
</t>
    </r>
    <r>
      <rPr>
        <b/>
        <sz val="10"/>
        <rFont val="Arial Narrow"/>
        <family val="2"/>
      </rPr>
      <t>DTPA</t>
    </r>
    <r>
      <rPr>
        <sz val="10"/>
        <rFont val="Arial Narrow"/>
        <family val="2"/>
      </rPr>
      <t xml:space="preserve">:  33%
</t>
    </r>
    <r>
      <rPr>
        <b/>
        <sz val="10"/>
        <rFont val="Arial Narrow"/>
        <family val="2"/>
      </rPr>
      <t>DTAN:</t>
    </r>
    <r>
      <rPr>
        <sz val="10"/>
        <rFont val="Arial Narrow"/>
        <family val="2"/>
      </rPr>
      <t xml:space="preserve"> 33%
</t>
    </r>
    <r>
      <rPr>
        <b/>
        <sz val="10"/>
        <rFont val="Arial Narrow"/>
        <family val="2"/>
      </rPr>
      <t>DTAO</t>
    </r>
    <r>
      <rPr>
        <sz val="10"/>
        <rFont val="Arial Narrow"/>
        <family val="2"/>
      </rPr>
      <t>: 33%</t>
    </r>
  </si>
  <si>
    <r>
      <rPr>
        <b/>
        <sz val="10"/>
        <rFont val="Arial Narrow"/>
        <family val="2"/>
      </rPr>
      <t xml:space="preserve">GC: </t>
    </r>
    <r>
      <rPr>
        <sz val="10"/>
        <rFont val="Arial Narrow"/>
        <family val="2"/>
      </rPr>
      <t xml:space="preserve">Se genera  respuesta a las observaciones en cumplimiento de la ley 80 y el manual de contratación de la entidad. Anexo 1 PANTALLAZO PUBLICACION OBSERVACION RESPEUSTA EXPERTIC SAS, Anexo 2 PANTALLAZO RESPUESTA A NIMBUTECH SAS y Anexo 3 PANTALLAZOS   PUBLICACION RESPUESTA PROVEXPRESS SAS
</t>
    </r>
    <r>
      <rPr>
        <b/>
        <sz val="10"/>
        <rFont val="Arial Narrow"/>
        <family val="2"/>
      </rPr>
      <t xml:space="preserve">DTCA: </t>
    </r>
    <r>
      <rPr>
        <sz val="10"/>
        <rFont val="Arial Narrow"/>
        <family val="2"/>
      </rPr>
      <t>Se atendió respuesta a las observaciones en el marco de la contratación realizada en cumplimiento de la ley 80 y el manual de contratación de la entidad</t>
    </r>
    <r>
      <rPr>
        <b/>
        <sz val="10"/>
        <rFont val="Arial Narrow"/>
        <family val="2"/>
      </rPr>
      <t xml:space="preserve">. </t>
    </r>
    <r>
      <rPr>
        <sz val="10"/>
        <rFont val="Arial Narrow"/>
        <family val="2"/>
      </rPr>
      <t xml:space="preserve">ANEXO 1. OBSERVACIONES PROCESO MINIMA EVENTOS CORCHAL, ANEXO 2, Respuesta Suministros HP, ANEXO 3.TRAZABILIDAD RTA OBSERVACIONES HP Inc
</t>
    </r>
    <r>
      <rPr>
        <b/>
        <sz val="10"/>
        <rFont val="Arial Narrow"/>
        <family val="2"/>
      </rPr>
      <t>DTAM</t>
    </r>
    <r>
      <rPr>
        <sz val="10"/>
        <rFont val="Arial Narrow"/>
        <family val="2"/>
      </rPr>
      <t xml:space="preserve">: Durante este periodo de 2021 solo se realizaron contratos de prestación de servicios en la modalidad de contratación directa. No se presentaron observaciones- (Este riesgo aplica solo para los procesos que salgan a concurso)
</t>
    </r>
    <r>
      <rPr>
        <b/>
        <sz val="10"/>
        <rFont val="Arial Narrow"/>
        <family val="2"/>
      </rPr>
      <t>DTOR</t>
    </r>
    <r>
      <rPr>
        <sz val="10"/>
        <rFont val="Arial Narrow"/>
        <family val="2"/>
      </rPr>
      <t xml:space="preserve">: Las observaciones realizadas por los oferentes se revisaron a través de correeo electrónico y se respondieron en la plataforma del SECOP ll, así:  1. Observacion, 2. Traslado al area y su respuesta, 3. Respuesta observacion. 
</t>
    </r>
    <r>
      <rPr>
        <b/>
        <sz val="10"/>
        <rFont val="Arial Narrow"/>
        <family val="2"/>
      </rPr>
      <t>DTPA</t>
    </r>
    <r>
      <rPr>
        <sz val="10"/>
        <rFont val="Arial Narrow"/>
        <family val="2"/>
      </rPr>
      <t xml:space="preserve">: Se adjunta pantallazo de la respuesta a las Observaciones ver Anexos: Anexo 1. OBSERVACIÓN + RESPUESTA_PROCESO_DTPA-IP-FONAM-2021-008_COMPRA ACIETES Y LUBRI_PNN UTRÍA.pdf.-Anexo 2. OBSERVACIÓN + RESPUESTA_DTPA-IP-FONAM-2021-009_EXAMENES MÉDICOS OCUPACIONALES FUNCIONARIOS DTPA Y APS. -Anexo 3. OBSERVACIÓN + RESPUESTA_DTPA-IP-NACION-2021-022_INSUMOS LABORATORIO PNN MUNCHIQUE.pdf.
</t>
    </r>
    <r>
      <rPr>
        <b/>
        <sz val="10"/>
        <rFont val="Arial Narrow"/>
        <family val="2"/>
      </rPr>
      <t>DTAN:</t>
    </r>
    <r>
      <rPr>
        <sz val="10"/>
        <rFont val="Arial Narrow"/>
        <family val="2"/>
      </rPr>
      <t xml:space="preserve"> Se adjuntan 6 procesos donde hace revision y se da respuesta a las observaciones 1.Revisión y vistos buenos de las respuestas de observaciones DTAN-IP-007-2021 2.  Revisión y vistos buenos de las respuestas a las observaciones DTAN-SA-SI-001-2021. 3. Revisión y vistos buenos de las respuestas a las observaciones DTAN-SA-SI-002-2021s. 4. Revisión y vistos buenos de las respuestas a las observaciones DTAN-IP-030-2021. 5. Revisión y vistos buenos de las respuestas a las observaciones - DTAN-SA-SI-006-2021. 6.Revisión y vistos buenos de las respuestas a las observaciones. DTAN-IP-026-2021
</t>
    </r>
    <r>
      <rPr>
        <b/>
        <sz val="10"/>
        <rFont val="Arial Narrow"/>
        <family val="2"/>
      </rPr>
      <t>DTAO</t>
    </r>
    <r>
      <rPr>
        <sz val="10"/>
        <rFont val="Arial Narrow"/>
        <family val="2"/>
      </rPr>
      <t>:  Se genera respuesta a las observaciones en el marco de la contratación realizada en cumplimiento de la ley 80 y el manual de contratación de la entidad.  Evidencias: carpeta observaciones y Rtas. anexo 1- compra de llantas, anexo 2- papeleria, anexo 3- compra baterias-neveras, anexo 4- compra elementos aseo y cafeteria</t>
    </r>
  </si>
  <si>
    <r>
      <rPr>
        <b/>
        <sz val="10"/>
        <rFont val="Arial Narrow"/>
        <family val="2"/>
      </rPr>
      <t xml:space="preserve">GC: </t>
    </r>
    <r>
      <rPr>
        <sz val="10"/>
        <rFont val="Arial Narrow"/>
        <family val="2"/>
      </rPr>
      <t xml:space="preserve">33%
</t>
    </r>
    <r>
      <rPr>
        <b/>
        <sz val="10"/>
        <rFont val="Arial Narrow"/>
        <family val="2"/>
      </rPr>
      <t xml:space="preserve">DTCA: </t>
    </r>
    <r>
      <rPr>
        <sz val="10"/>
        <rFont val="Arial Narrow"/>
        <family val="2"/>
      </rPr>
      <t xml:space="preserve">33%
</t>
    </r>
    <r>
      <rPr>
        <b/>
        <sz val="10"/>
        <rFont val="Arial Narrow"/>
        <family val="2"/>
      </rPr>
      <t>DTAM</t>
    </r>
    <r>
      <rPr>
        <sz val="10"/>
        <rFont val="Arial Narrow"/>
        <family val="2"/>
      </rPr>
      <t xml:space="preserve">: 0%
</t>
    </r>
    <r>
      <rPr>
        <b/>
        <sz val="10"/>
        <rFont val="Arial Narrow"/>
        <family val="2"/>
      </rPr>
      <t>DTOR</t>
    </r>
    <r>
      <rPr>
        <sz val="10"/>
        <rFont val="Arial Narrow"/>
        <family val="2"/>
      </rPr>
      <t xml:space="preserve">: 33%
</t>
    </r>
    <r>
      <rPr>
        <b/>
        <sz val="10"/>
        <rFont val="Arial Narrow"/>
        <family val="2"/>
      </rPr>
      <t>DTPA</t>
    </r>
    <r>
      <rPr>
        <sz val="10"/>
        <rFont val="Arial Narrow"/>
        <family val="2"/>
      </rPr>
      <t xml:space="preserve">:  33%
</t>
    </r>
    <r>
      <rPr>
        <b/>
        <sz val="10"/>
        <rFont val="Arial Narrow"/>
        <family val="2"/>
      </rPr>
      <t>DTAN:</t>
    </r>
    <r>
      <rPr>
        <sz val="10"/>
        <rFont val="Arial Narrow"/>
        <family val="2"/>
      </rPr>
      <t xml:space="preserve"> 33%
</t>
    </r>
    <r>
      <rPr>
        <b/>
        <sz val="10"/>
        <rFont val="Arial Narrow"/>
        <family val="2"/>
      </rPr>
      <t>DTAO</t>
    </r>
    <r>
      <rPr>
        <sz val="10"/>
        <rFont val="Arial Narrow"/>
        <family val="2"/>
      </rPr>
      <t>:  33%</t>
    </r>
  </si>
  <si>
    <r>
      <rPr>
        <b/>
        <sz val="10"/>
        <rFont val="Arial Narrow"/>
        <family val="2"/>
      </rPr>
      <t>GSIR:</t>
    </r>
    <r>
      <rPr>
        <sz val="10"/>
        <rFont val="Arial Narrow"/>
        <family val="2"/>
      </rPr>
      <t xml:space="preserve"> 20/08/2021</t>
    </r>
  </si>
  <si>
    <r>
      <rPr>
        <b/>
        <sz val="10"/>
        <rFont val="Arial Narrow"/>
        <family val="2"/>
      </rPr>
      <t>GSIR:</t>
    </r>
    <r>
      <rPr>
        <sz val="10"/>
        <rFont val="Arial Narrow"/>
        <family val="2"/>
      </rPr>
      <t xml:space="preserve"> En los meses de mayo a agosto se continuo el proceso de migración de aplicaciones a nube PNNC y se actualizaron los esquemas de seguridad en los servidores con el esquema de tennable dando cumplimiento al 100% a nivel nacional, a la fecha se ha realizado un esquema de copias de seguridad y sincronización con la nube del directorio activo. Toda la información que está en nube cuenta con un esquema automático de copias de seguridad en bases de datos y activos. Adicionalmente se oficializo en SGI el Instructivo Copias de seguridad para los sistemas de información de la entidad en el esquema onpremise y nube. (documento de accesso privado) V</t>
    </r>
    <r>
      <rPr>
        <b/>
        <sz val="10"/>
        <rFont val="Arial Narrow"/>
        <family val="2"/>
      </rPr>
      <t>er Anexo:</t>
    </r>
    <r>
      <rPr>
        <sz val="10"/>
        <rFont val="Arial Narrow"/>
        <family val="2"/>
      </rPr>
      <t xml:space="preserve"> listado-maestro documentos_20_08_2021publicar-1 (1);Screen Shot 2021-08-23 at 9.30.42;Screen Shot 2021-08-23 at 9.30.34;Screen Shot 2021-08-23 at 9.29.30.</t>
    </r>
  </si>
  <si>
    <r>
      <rPr>
        <b/>
        <sz val="10"/>
        <rFont val="Arial Narrow"/>
        <family val="2"/>
      </rPr>
      <t>GSIR</t>
    </r>
    <r>
      <rPr>
        <sz val="10"/>
        <rFont val="Arial Narrow"/>
        <family val="2"/>
      </rPr>
      <t>: 25%</t>
    </r>
  </si>
  <si>
    <r>
      <rPr>
        <b/>
        <sz val="10"/>
        <rFont val="Arial Narrow"/>
        <family val="2"/>
      </rPr>
      <t>GSIR:</t>
    </r>
    <r>
      <rPr>
        <sz val="10"/>
        <rFont val="Arial Narrow"/>
        <family val="2"/>
      </rPr>
      <t xml:space="preserve"> 18/08/2021</t>
    </r>
  </si>
  <si>
    <r>
      <t xml:space="preserve">
</t>
    </r>
    <r>
      <rPr>
        <b/>
        <sz val="10"/>
        <rFont val="Arial Narrow"/>
        <family val="2"/>
      </rPr>
      <t>GSIR</t>
    </r>
    <r>
      <rPr>
        <sz val="10"/>
        <rFont val="Arial Narrow"/>
        <family val="2"/>
      </rPr>
      <t>: Se realiza el análisis de vulnerabilidades para el primer semestre de la infraestructura de TI . Anexo: 1. AV_Almacenamiento_xrp4o5: 2. Equipos_Activos_Swicthes_0viqr3; 3. Firewall_Sonicwall_10nvax; 4. Granja_Servidores_vx2wrz, 5. Servidores_SOC_ewta2f; 6. VA_Territoriales_0icqqb</t>
    </r>
  </si>
  <si>
    <r>
      <rPr>
        <b/>
        <sz val="10"/>
        <rFont val="Arial Narrow"/>
        <family val="2"/>
      </rPr>
      <t>GSIR:</t>
    </r>
    <r>
      <rPr>
        <sz val="10"/>
        <rFont val="Arial Narrow"/>
        <family val="2"/>
      </rPr>
      <t xml:space="preserve"> 18%</t>
    </r>
  </si>
  <si>
    <r>
      <rPr>
        <b/>
        <sz val="10"/>
        <rFont val="Arial Narrow"/>
        <family val="2"/>
      </rPr>
      <t>GSIR</t>
    </r>
    <r>
      <rPr>
        <sz val="10"/>
        <rFont val="Arial Narrow"/>
        <family val="2"/>
      </rPr>
      <t>: Se realizó la depuración de las solicitudes de asignación de cuentas de usuarios asignadas por GLPI, de igual forma la devolución de bienes y servicios tecnológicos incluida la gestión de cuentas para cancelación. Ver Anexo: 1. glpi_Asignación de bienes y servicios_ Abril_Julio_2021 2. glpi_Devolución de bienes y servicios_ Abril_Julio_2021.</t>
    </r>
  </si>
  <si>
    <r>
      <rPr>
        <b/>
        <sz val="10"/>
        <rFont val="Arial Narrow"/>
        <family val="2"/>
      </rPr>
      <t>GSIR</t>
    </r>
    <r>
      <rPr>
        <sz val="10"/>
        <rFont val="Arial Narrow"/>
        <family val="2"/>
      </rPr>
      <t>: 16.6%</t>
    </r>
  </si>
  <si>
    <r>
      <rPr>
        <b/>
        <sz val="10"/>
        <rFont val="Arial Narrow"/>
        <family val="2"/>
      </rPr>
      <t>GSIR:</t>
    </r>
    <r>
      <rPr>
        <sz val="10"/>
        <rFont val="Arial Narrow"/>
        <family val="2"/>
      </rPr>
      <t xml:space="preserve"> Se tiene programado presentar el plan de continuidad del negocio para aprobación del Comite Institucional de Gestión y Desempeño en el tercer cuatrimestre, por tal motivo no se anexan evidencias. </t>
    </r>
  </si>
  <si>
    <r>
      <rPr>
        <b/>
        <sz val="10"/>
        <rFont val="Arial Narrow"/>
        <family val="2"/>
      </rPr>
      <t>GSIR:</t>
    </r>
    <r>
      <rPr>
        <sz val="10"/>
        <rFont val="Arial Narrow"/>
        <family val="2"/>
      </rPr>
      <t xml:space="preserve"> 33%</t>
    </r>
  </si>
  <si>
    <r>
      <t xml:space="preserve">
</t>
    </r>
    <r>
      <rPr>
        <b/>
        <sz val="10"/>
        <rFont val="Arial Narrow"/>
        <family val="2"/>
      </rPr>
      <t>GSIR:</t>
    </r>
    <r>
      <rPr>
        <sz val="10"/>
        <rFont val="Arial Narrow"/>
        <family val="2"/>
      </rPr>
      <t xml:space="preserve"> Se definió el esquema de integración de usuarios y se actualizó el árbol de directorio activo. Ver Anexo:  1. Códigos-2014-Resolución-0062-modifica-0287-2014,  2. Códigos-2013-Resolución-067, 3. Códigos-2013-3Resolución-0287-modifica-067-2013, 4. Códigos-Bahía-Portete-2018-Resolución-048; 5. Códigos-DNMI-Resolución-No.390-creación-trd-DNMI-18, 6. GLPI – Casos - 22677</t>
    </r>
  </si>
  <si>
    <r>
      <rPr>
        <b/>
        <sz val="10"/>
        <rFont val="Arial Narrow"/>
        <family val="2"/>
      </rPr>
      <t>GSIR</t>
    </r>
    <r>
      <rPr>
        <sz val="10"/>
        <rFont val="Arial Narrow"/>
        <family val="2"/>
      </rPr>
      <t>: 66%</t>
    </r>
  </si>
  <si>
    <r>
      <rPr>
        <b/>
        <sz val="10"/>
        <rFont val="Arial Narrow"/>
        <family val="2"/>
      </rPr>
      <t xml:space="preserve">PNN PARAMILLO: </t>
    </r>
    <r>
      <rPr>
        <sz val="10"/>
        <rFont val="Arial Narrow"/>
        <family val="2"/>
      </rPr>
      <t>10/08/2021</t>
    </r>
  </si>
  <si>
    <r>
      <rPr>
        <b/>
        <sz val="10"/>
        <rFont val="Arial Narrow"/>
        <family val="2"/>
      </rPr>
      <t xml:space="preserve">PNN PARAMILLO: </t>
    </r>
    <r>
      <rPr>
        <sz val="10"/>
        <rFont val="Arial Narrow"/>
        <family val="2"/>
      </rPr>
      <t xml:space="preserve">Se realizaron cuatro recorridos de PVC al interior del Parque, en los sectores del Sinú-Manso-Tigre y en el sector San Jorge (municipio de San José de Uré), para adelantar las actividades que se vienen adelantando de los programas UOT, investigación y monitoreo, proyectos DLS-UE y formulación de proyectos en el marco de la Mesa PDET del sur de Córdoba, se adelantaron acciones de Prevención con talleres de educación ambiental a las comunidades de los sectores en mención, la información recolectada en dos (2) de estos recorridos se registró en la plataforma Sico Smart y se elaboró el informe trimestral, como también, el informe trimestral de PVC. Se realizó seguimiento a las 15 ventanas priorizadas para el análisis de deforestación durante los meses de marzo a junio con el aumento de polígonos y áreas deforestadas. Se atendió queja sobre deforestación al interior del AP interpuesta por la Asociación de campesinos ASODECAS en las redes sociales. </t>
    </r>
    <r>
      <rPr>
        <b/>
        <sz val="10"/>
        <rFont val="Arial Narrow"/>
        <family val="2"/>
      </rPr>
      <t>Anexo1.</t>
    </r>
    <r>
      <rPr>
        <sz val="10"/>
        <rFont val="Arial Narrow"/>
        <family val="2"/>
      </rPr>
      <t xml:space="preserve">_Informe Cuatrimestral_Riesgo_pPAR_2021_Control_No.1_PVC y </t>
    </r>
    <r>
      <rPr>
        <b/>
        <sz val="10"/>
        <rFont val="Arial Narrow"/>
        <family val="2"/>
      </rPr>
      <t xml:space="preserve">anexo 2. </t>
    </r>
    <r>
      <rPr>
        <sz val="10"/>
        <rFont val="Arial Narrow"/>
        <family val="2"/>
      </rPr>
      <t>carpeta anexos informe PVC</t>
    </r>
  </si>
  <si>
    <r>
      <rPr>
        <b/>
        <sz val="10"/>
        <rFont val="Arial Narrow"/>
        <family val="2"/>
      </rPr>
      <t>PNN PARAMILLO</t>
    </r>
    <r>
      <rPr>
        <sz val="10"/>
        <rFont val="Arial Narrow"/>
        <family val="2"/>
      </rPr>
      <t>: 33%</t>
    </r>
  </si>
  <si>
    <r>
      <rPr>
        <b/>
        <sz val="10"/>
        <rFont val="Arial Narrow"/>
        <family val="2"/>
      </rPr>
      <t>PNN PARAMILLO</t>
    </r>
    <r>
      <rPr>
        <sz val="10"/>
        <rFont val="Arial Narrow"/>
        <family val="2"/>
      </rPr>
      <t>: 10/08/2021</t>
    </r>
  </si>
  <si>
    <r>
      <rPr>
        <b/>
        <sz val="10"/>
        <rFont val="Arial Narrow"/>
        <family val="2"/>
      </rPr>
      <t xml:space="preserve">PNN PARAMILLO: </t>
    </r>
    <r>
      <rPr>
        <sz val="10"/>
        <rFont val="Arial Narrow"/>
        <family val="2"/>
      </rPr>
      <t>Se avanza en el monitoreo de 2 de 5 VOC´s (SzHSER y Crocodylus acutus), para el primero se aplican indicadores basado en el estado de la cobertura Bosque/No Bosque, capa con la cual se estima la deforestación, la fragmentación e Integridad del paisaje; durante abril y mayo de 2021 se logró la renovación de la licencia del software Claslite, software No libre, que por faltas de recursos no se había podido renovar; por lo tanto se espera prontamente la actualización del software, para el cálculo de indicadores con las imágenes satelitales 2020 para lo cual  se avanzará en su descarga para el procesamiento y posteriores estimaciones. La ficha se actualizará con esta información en 2021.
En lo que respecta al VOC Crocodylus acutus se avanza en la implementación del diseño de monitoreo de parámetros poblacionales con la recopilación de información en campo a finales del mes de abril, el procesamiento de dicha información para actualizar la ficha a partir de monitoreo y reportar al indicador tamaño poblacional; de igual forma se reprocesó la información de la vigencia anterior 2020 y se actualizó la tabla de mínimos estándares con los datos obtenidos en ese procesamiento. Así mismo durante el mes de julio se realizó una comisión programada para la implementación del diseño de monitoreo de C. acutus y recopilación de datos en campo que se encuentran en procesamiento. 
En 2020 se avanzó con ficha (con información a partir de investigación) para el VOC de Crocodylus acutus (1/5) lo que corresponde al 20% que se reporta de avance. Sin embargo, debe ajustarse la meta programada 2021 a 60% ya que en 2021 se comprometieron otros dos VOC que avanzan por investigación (Comunidades de peces y Comunidades y poblaciones de especies amenazadas) para un total de 3 de 5 (=60%). Por tanto, el 60% se tendrá en el último trimestre 2021. 
En el cuatrimestre se avanza en la elaboración de la ficha de recurso hidrobiológico a partir de la revisión de la información secundaria proveniente de los informes de Urrá. La ficha se entregará en el último trimestre. Para el VOC de Comunidades amenazadas de mamíferos y aves caminadoras, se avanza en la construcción de la ficha a partir de revisión bibliográfica de las especies de modo que se reportará en el último trimestre. Se ajusto el número de VOCs de acuerdo con los diseños priorizados por el AP y se avanza en la reestructuración del programa de monitoreo de acuerdo a las observaciones de nivel central. Evidencias: Anexo 3_Informe Cuatrimestral_Riesgo_pPAR_2021_Control_No.2_MON-INV,  Anexo 4. Evidencias Control 2_Cuatrimestre II_PNN Paramillo_2021_MON</t>
    </r>
  </si>
  <si>
    <r>
      <rPr>
        <b/>
        <sz val="10"/>
        <rFont val="Arial Narrow"/>
        <family val="2"/>
      </rPr>
      <t>PNN PARAMILLO</t>
    </r>
    <r>
      <rPr>
        <sz val="10"/>
        <rFont val="Arial Narrow"/>
        <family val="2"/>
      </rPr>
      <t>:33%</t>
    </r>
  </si>
  <si>
    <r>
      <rPr>
        <b/>
        <sz val="10"/>
        <rFont val="Arial Narrow"/>
        <family val="2"/>
      </rPr>
      <t>DTCA</t>
    </r>
    <r>
      <rPr>
        <sz val="10"/>
        <rFont val="Arial Narrow"/>
        <family val="2"/>
      </rPr>
      <t xml:space="preserve">: 9/08/2021
</t>
    </r>
    <r>
      <rPr>
        <b/>
        <sz val="10"/>
        <rFont val="Arial Narrow"/>
        <family val="2"/>
      </rPr>
      <t xml:space="preserve">GTEA: </t>
    </r>
    <r>
      <rPr>
        <sz val="10"/>
        <rFont val="Arial Narrow"/>
        <family val="2"/>
      </rPr>
      <t>11/08/2021</t>
    </r>
  </si>
  <si>
    <r>
      <rPr>
        <b/>
        <sz val="10"/>
        <rFont val="Arial Narrow"/>
        <family val="2"/>
      </rPr>
      <t>DTCA</t>
    </r>
    <r>
      <rPr>
        <sz val="10"/>
        <rFont val="Arial Narrow"/>
        <family val="2"/>
      </rPr>
      <t xml:space="preserve">: 66%
</t>
    </r>
    <r>
      <rPr>
        <b/>
        <sz val="10"/>
        <rFont val="Arial Narrow"/>
        <family val="2"/>
      </rPr>
      <t>GTEA</t>
    </r>
    <r>
      <rPr>
        <sz val="10"/>
        <rFont val="Arial Narrow"/>
        <family val="2"/>
      </rPr>
      <t>: 66%</t>
    </r>
  </si>
  <si>
    <r>
      <rPr>
        <b/>
        <sz val="10"/>
        <rFont val="Arial Narrow"/>
        <family val="2"/>
      </rPr>
      <t>GGIS</t>
    </r>
    <r>
      <rPr>
        <sz val="10"/>
        <rFont val="Arial Narrow"/>
        <family val="2"/>
      </rPr>
      <t xml:space="preserve">: 17/08/2021
</t>
    </r>
    <r>
      <rPr>
        <b/>
        <sz val="10"/>
        <rFont val="Arial Narrow"/>
        <family val="2"/>
      </rPr>
      <t>DTCA</t>
    </r>
    <r>
      <rPr>
        <sz val="10"/>
        <rFont val="Arial Narrow"/>
        <family val="2"/>
      </rPr>
      <t xml:space="preserve">:9/08/2021 
</t>
    </r>
    <r>
      <rPr>
        <b/>
        <sz val="10"/>
        <rFont val="Arial Narrow"/>
        <family val="2"/>
      </rPr>
      <t>DTAM</t>
    </r>
    <r>
      <rPr>
        <sz val="10"/>
        <rFont val="Arial Narrow"/>
        <family val="2"/>
      </rPr>
      <t xml:space="preserve">:6/08/2021
</t>
    </r>
    <r>
      <rPr>
        <b/>
        <sz val="10"/>
        <rFont val="Arial Narrow"/>
        <family val="2"/>
      </rPr>
      <t>DTOR</t>
    </r>
    <r>
      <rPr>
        <sz val="10"/>
        <rFont val="Arial Narrow"/>
        <family val="2"/>
      </rPr>
      <t xml:space="preserve">:11/08/2021 
</t>
    </r>
    <r>
      <rPr>
        <b/>
        <sz val="10"/>
        <rFont val="Arial Narrow"/>
        <family val="2"/>
      </rPr>
      <t>DTAN</t>
    </r>
    <r>
      <rPr>
        <sz val="10"/>
        <rFont val="Arial Narrow"/>
        <family val="2"/>
      </rPr>
      <t xml:space="preserve">:17/08/2021
 </t>
    </r>
    <r>
      <rPr>
        <b/>
        <sz val="10"/>
        <rFont val="Arial Narrow"/>
        <family val="2"/>
      </rPr>
      <t>DTAO</t>
    </r>
    <r>
      <rPr>
        <sz val="10"/>
        <rFont val="Arial Narrow"/>
        <family val="2"/>
      </rPr>
      <t xml:space="preserve">: 10/8/2021
</t>
    </r>
    <r>
      <rPr>
        <b/>
        <sz val="10"/>
        <rFont val="Arial Narrow"/>
        <family val="2"/>
      </rPr>
      <t>DTPA</t>
    </r>
    <r>
      <rPr>
        <sz val="10"/>
        <rFont val="Arial Narrow"/>
        <family val="2"/>
      </rPr>
      <t>: 08/08/2021</t>
    </r>
  </si>
  <si>
    <r>
      <rPr>
        <b/>
        <sz val="10"/>
        <rFont val="Arial Narrow"/>
        <family val="2"/>
      </rPr>
      <t xml:space="preserve">GGIS </t>
    </r>
    <r>
      <rPr>
        <sz val="10"/>
        <rFont val="Arial Narrow"/>
        <family val="2"/>
      </rPr>
      <t>Desde el grupo de GGIS se ha venido acompañando los diferentes espacios de los subsitemas regionales, dando las orientaciones para la consolidación del sistema de áreas protegidas acorde a la formulación de la Política Pública 2020 2030, para este cuatrimestre se costruyo el informe de gestion del SINAP donde se recoge las acciones y avances desde los subsitemas en su articulacion con el SINAP  . La evidencia se encuentra en la carpeta accion 1.   1. ACTAS (16 actas ), 2. INFORME DE GESTION I SEMESTRE 2021, 3. LISTADOS DE ASISTENCIA ( 21 listados de asistencia</t>
    </r>
    <r>
      <rPr>
        <b/>
        <sz val="10"/>
        <rFont val="Arial Narrow"/>
        <family val="2"/>
      </rPr>
      <t xml:space="preserve">)
DTAM: SIRAP Amazonia
</t>
    </r>
    <r>
      <rPr>
        <sz val="10"/>
        <rFont val="Arial Narrow"/>
        <family val="2"/>
      </rPr>
      <t xml:space="preserve">Reunión de empalme con los profesionales del grupo SINAP de nivel central, para identificar cuellos de botella en la gestión y consolidación del subsistema.
Elaboración del informe semestral del SIRAP Amazonia, enviado a GGIS para la consolidación del informe nacional, se entrego en los tiempos establecidos con sus debidos soportes, para la elaboración del informe se solicitó apoyo cartográfico al Lab. SIG de la DTAM.
Reunión del equipo técnico para determinar la ruta de conformación del SIRAP Amazonia. 
Anexo 1. SIRAP Amazonia
SIDAP Guaviare
Concertación del plan de trabajo 2021 con el equipo de la RNN Nukak, quien ejerce la secretaria técnica del SIDAP.
Preparación metodológica y logística de los talleres de intercambio de experiencias y planeación del manejo en RNSC.
Elaboración metodológica del taller de planeación del manejo. 
Desarrollo del taller de intercambio de experiencias con comunidades campesinas propietarias de RNSC. 
Desarrollo del taller de diagnóstico para la planeación del manejo en RNSC. 
Se programo dos veces el comité técnico, sin embargo, no se logró la participación de la mayoría como requiere el reglamento, y por la tanto la jornada ha sido aplazada dos veces. El 30 de junio, fecha en la que había sido reprogramada la reunión del comité técnico, nuevamente, no contó con el quorum requerido, por lo tanto se adelantó una jornada informativa con los participantes. 
Anexo 2. SIDAP Guaviare
SIDAP Putumayo
Durante el mes de julio Reunión de coordinación con el equipo del SFPMOIA para formular metas de SIDAP Putumayo, retomar tareas vinculadas con conservación privada y avanzar en la consolidación del subsistema. 
Construcción de la ruta de consolidación del subsistema, que incluye presentación a los asesores de la Gobernación y de la Corporación Regional, se acordó que la gestión con los asesores se hará desde el SFPMOIA, la coordinación con las otras AP del departamento la realizara la profesional SIRAP, y se elaboraron 2 documentos para presentar a las entidades, uno es una síntesis el SIDAP Putumayo y el segundo es un borrador de Ordenanza para la conformación del subsistema. 
Se adelanto una jornada de formación y capacitación para el equipo del SFPMOIA, en temas SIRAP, de acuerdo con la solicitud del jefe del AP.
Se preparó un borrador de la Ordenanza para la conformación del subsistema, la cual fue socializada con los jefes de las AP, y el asesor de la Corporación regional, para su retroalimentación. 
Anexo 3. SIDAP Putumayo
</t>
    </r>
    <r>
      <rPr>
        <b/>
        <sz val="10"/>
        <rFont val="Arial Narrow"/>
        <family val="2"/>
      </rPr>
      <t xml:space="preserve">
DTAN:</t>
    </r>
    <r>
      <rPr>
        <sz val="10"/>
        <rFont val="Arial Narrow"/>
        <family val="2"/>
      </rPr>
      <t xml:space="preserve"> Para la dirección territorial de Andes Norrorientales se han desarrollado una serie de espacios que buscan consolidar el proyecto general de regalias y apoyo financiero del subsistema, Adicionalmente, se desarrolló el primer comité técnico del Susbistema de manera virtual con la participación de todos sus miembros,  se desarrollaron espacios de socialización correspondientes a los procesos de bosque seco del cañon del chicamocha en jurisdicción de CAS y procesos de AP Siscunsí Ocetá en jurisdicción de Corporboyacá. Durante el presente año se realizó en el mes de mayo, el primer comité técnico del subsistema con la participación de entidades como DTAN, MADS, WWF, PNUD y las 7 CARs al interior del subsitema, a partir de esto se construyeron 4 documentos para el desarrollo del comité correspondientes a la agenda, presentación del II MdE, Informe ejecutivo y concertación. En cuanto a los procesos de declaratorias apoyados en el marco del proyecto GEF, se implusó diferentes espacios con los actores involucrados en los procesos de declaratoria de esta manera, se hizo una serie de propuestas sobre poligonos pontenciales a declarar. De manera conjunta en el subsitstema se brindan capacitaciones tanto a las AP, como a las instituciones participantes del SIRAP AN en la aplicación de la herramienta de efectividad del manejo, por lo cual se les facilitó dos presentaciones desarrolladas durante estas capacitaciones.  Referente a los diferentes documentos que desde la Direección territorial se deben generan, se enceuntra el informe de gestión tremestral y semestral, que permite conocer los avances e implementación PAA. A nivel de RNSC la institución ha venido desarrollando una serie de espacios con el Nodo de Bosque Seco Tropical en el cual se reconocen los diferentes actores, se solventan dudas sobre el proceso de registro de estos como organización y se genera un listado de asistencia. FInalmente, se viene apoyando todo el proyecto generl de regalias y su implementción a través de la construcción de la matriz que permite reconocer los insumos y actividades desarrolladas. </t>
    </r>
    <r>
      <rPr>
        <b/>
        <sz val="10"/>
        <rFont val="Arial Narrow"/>
        <family val="2"/>
      </rPr>
      <t xml:space="preserve">Ver Anexos </t>
    </r>
    <r>
      <rPr>
        <sz val="10"/>
        <rFont val="Arial Narrow"/>
        <family val="2"/>
      </rPr>
      <t xml:space="preserve">1.  ACTAS, 2. COMITÉ TÉCNICO, 3.DECLARATORIAS +WWF, 4. EFECTIVIDAD DEL MANEJO, 5. INFORMES SIRAP, 6. RNSC, 7. SISTEMA GENERAL DE REGALIAS.
</t>
    </r>
    <r>
      <rPr>
        <b/>
        <sz val="10"/>
        <rFont val="Arial Narrow"/>
        <family val="2"/>
      </rPr>
      <t xml:space="preserve">DTAO: SIRAP </t>
    </r>
    <r>
      <rPr>
        <sz val="10"/>
        <rFont val="Arial Narrow"/>
        <family val="2"/>
      </rPr>
      <t xml:space="preserve">EPara este cuatrimestre se hicieron diferentes acompañamientos en los Sistemas tématicon del SAO, siendo los comités técnicos y ejecución del plan de acción de cada escenario. Así en el SIRAP Eje Cafetero: Se prestó asistencia técnica para la CRQ en los determinantes ambientales para ser incluidos en los Planes de Ordenamiento municipales ( Gmail - Fwd_ Preguntas CRQ sobre áreas protegidas). Se acompañó como secretaria técnica del SAO al SIPAP- Eje Cafetero, en el taller de herramientas de efectividad de la política SINAP 2021-2030 Capacitación Efectividad a escala del sistema (Efectividad, Asistencia julio 22 de 2021). Se participó además en taller capacitación de OMEC ( Asistencia Capacitación OMEC junio 10 de 2021, Asistencia Capacitación OMEC junio 17 de 2021), y en comité técnico del Sirap Eje Cafetero abordando el tema de efectividad del sistema. (Asistencia CT julio 15 de 2021). Se anexan además convenios interadministrativos  que desde la CARDER se han firmado con distintas instituciones como Corpocaldas, Universidades del Eje cafetero,  para apoyar en SIRAP Eje Cafetero a partir de su plan de acción, investigación y monitoreo, además de formulación de planes de manejo para las RNCS. Esto ha sido coordinado en el marco de los comités del SIRAP Eje Cafetero (EP V8 Convenio Corpocaldas y Carder, EP V8 Convenio U - SIRAP EC, EP V8 CPS Apoyo Planes de Manejo RNSC 2021)
Sidap Antioquia: Se mantienen mesas técnicas de trabajo para el proyecto de Fortalecimiento de la Estructura Ecológica Adaptativa del Plan de Ordenamiento Departamental -POD, se realizó el Comité Técnico del SIDAP Antioquia, llevado a cabo el día 9 de junio de 2021 ( Acta_ComiteTecnico_Virtual_SIDAP_09Jun2021 (Revisión)), en donde se realizó una contextualización acerca de los avances proyecto de Fortalecimiento Estructura Ecológica Adaptativa del Departamento de Antioquia, se eligió al representante del SIDAP ante el Nodo Regional de Cambio Climático de Antioquia, se realizó contextualización acerca de la Alianza para la Sostenibilidad y el Cambio Climático. Se realizó el Conversatorio: Compartir miradas sobre el territorio y la conservación en la Región del Oriente de Antioquia, desde la percepción y gestión que realizan los distintos actores comunitarios e institucionales del Sirap Oriente, promoviendo sus características e importancia como soporte estratégico en el bienestar humano, en el marco del Sidap Antioquia. Se precta asistencia téncia para determinantes ambientales AMVA (ver Gmail - Fwd_ SOLICITUD APOYO ASISTENCIA TÉCNICA AMVA).
SIRAP MACIZO: Se realizó comité técnico el 29 de junio de 2021, en el que se abordaron temas como el informe de gestión del primer semestre del 2021 (secretaria técnica, acciones en el área de jurisdicción, áreas runap y las acciones que deben ser incluidas en este informe como: Cortolima, plan de manejo ambiental Páramos Las Hermosas -Moras, información del plan propectivo de Corponariño). Se anexa Acta de comité técnico e informe de gestión I semestre 2021 sirap Macizo. En el próximo comité se revisarán las acciones para el SISCONPES. (ver anexos ACTA_REUNION_SIRAP_29 junio_2021, INFORME DE GESTIÓN SIRAP M PRIMER SEMESTRE 2021 aportes PNN)
SIDAP Nariño: en el periodo de monitoreo no se ha realizado comité técnico ni directivo, por tanto no cuenta con evidencias y la carpeta está vacía.
</t>
    </r>
    <r>
      <rPr>
        <b/>
        <sz val="10"/>
        <rFont val="Arial Narrow"/>
        <family val="2"/>
      </rPr>
      <t>DTCA</t>
    </r>
    <r>
      <rPr>
        <sz val="10"/>
        <rFont val="Arial Narrow"/>
        <family val="2"/>
      </rPr>
      <t xml:space="preserve">: En este cuatrimestre no se recibieron solicitudes de acompañamiento por parte de los actores. Vale la pena mencionar que, a partir del  avance en los procesos de actualizacion de los planes de manejo de áreas protegidas regionales en la CRA (REGIONAL ATLANTICO), CVS Corporación de Valle del Sinú, CARSUCRE Y CORPOURABÁ desarrollados en el primer cuatrimestre, los actores avanzan en la realización de los compromisos concertados en el desarrollo de esas fases iniciales dando alcance a la "RUTA BASICA PARA LA ACTUALIZACION DE PLANES DE MANEJO EN EL SIRAP CARIBE"  establecida y reportada en el primer cuatrimestre de esta vigencia. . 
No se adjuntan evidencias por cuanto esta unidad de decisión se encuentra a la espera de las solicitudes de acompañamiento con el objetivo de avanzar en la revisión conjunta de las tareas
</t>
    </r>
    <r>
      <rPr>
        <b/>
        <sz val="10"/>
        <rFont val="Arial Narrow"/>
        <family val="2"/>
      </rPr>
      <t>DTOR:</t>
    </r>
    <r>
      <rPr>
        <sz val="10"/>
        <rFont val="Arial Narrow"/>
        <family val="2"/>
      </rPr>
      <t xml:space="preserve"> Se avanzó en el proceso de formular el proyecto para la gestión de recursos de regalías para el SIRAP Orinoquia, orientado a 3 líneas: ecoturismo, ganadería sostenible y meliponicultura. Anexos: Anexo_1 al Anexo_13_Re_regali_sirap.
Durante el periodo se realizó la instalación oficial del Diplomado "Diversidad natural y cultural, fundamento para el ordenamiento y desarrollo territorial de la Orinoquia" organizado por PNNC, UNILLANOS y la Universidad Santo Tomás y la Secretaría Técnica del SIRAP Orinoquia, el cual contempla 6 módulos y 120 horas, de clase dirigidas a fortalecer las capacidades de los miembros del SIRAPO. Anexos: Anexo_14 al Anexo_18_Espa_diplo_orden_territ,  Anexo_19_For_Diplom_OT y Anexo_20_Syllalbus_Diplo_OT, Anexo_21_Espa_diplo_orden_territ y Anexo_22_Espa_diplo_orden_territ.  
Se organizó y apoyo en el espacio de tardes de Manduqueo con el Sirap Orinoquia en la temática "Proyecto Áreas Protegidas Locales" Anexo_23_Manduq_sirapO
Se logró el II boletín virtual del SIRAPO con el apoyo de miembros del SIRAP, y que será lanzado oficialmente por la plataforma de FBL del Sirap Orinoquia el 5 de agosto/2021. Anexos: Anexo_24 al Anexo_28_Boletin_Sirap.
Se consolido el primer informe semestral del Plan de Acción Anual del Sirap Orinoquia de acuerdo con los lineamientos definidos por la entidad. Anexo: Anexo_29_Inf_ISemes_SIRAPdtor_2021
Se realizaron espacios de fortalecimiento de capacidades en procesos de registro de RNSC a los entes territoriales de Vichada y Arauca y a los equipos de las áreas protegidas y DTOR PNNC.Anexo: Anexo_30_sensi_RNSC_Arauca, Anexo_31_sensi_RNSC_dtor, Anexo_32_sensi_RNSC_Vichada y  Anexo_33_sensi_RNSC_Arauca.
Reunión para preparar los espacios de trabajo para concertar la realización del análisis de efectividad para las áreas protegidas de las jurisdicciones de Corporinoquia y Cormacarena que serán apoyadas por WWF y el proyecto GEF/SINAP. Anexo:Anexo_34_efectividad_Sirap
Se apoyó a las gobernaciones de Meta, Casanare, Vichada y Arauca en la revisión de acciones para su POA 2021 e implementación de acciones. Anexos: Anexo_35_SidapVichada, Anexo_36_SidapCasanare, Anexo_36_SidapMeta y Anexo_37_SimapPrimavera.
Se acompañaron procesos de relacionamiento local con comunidades indígenas para concertar plan de trabajo para la ruta declaratoria de la nueva área protegida de Selvas Húmedas Transicionales de Cumaribo. Anexos: Anexo_38_Cumaribo1 y Anexo_39_Cumaribo2
Espacio de preparación del II comité técnico virtual del Sirap Orinoquia y distribuir los apoyos para el desarrollo de la reunión. Anexo: Anexo_40_Acta SirapDtor
</t>
    </r>
    <r>
      <rPr>
        <b/>
        <sz val="10"/>
        <rFont val="Arial Narrow"/>
        <family val="2"/>
      </rPr>
      <t xml:space="preserve">DTPA </t>
    </r>
    <r>
      <rPr>
        <sz val="10"/>
        <rFont val="Arial Narrow"/>
        <family val="2"/>
      </rPr>
      <t xml:space="preserve">se relacionan a continuación: se remitió para firma en formato digital el Memorando de Entendimiento SIRAP PACIFICO, con el objetivo de formalizar el acuerdo de voluntades institucional para orientar acciones enfocadas a consolidar el subsistema en el Pacifico. Se firma el memorando de entendimiento de SIRAP Pacifico, se remiten los correos correspondientes. Se realizo reunión para la Revisión insumos necesarios para la formulación del Proyecto del SIRAP Pacífico para presentarse al Sistema General de Regalías(SSNA- Secretaría Técnica SIRAP Pacífico- Programa BIOFIN- Por ultimo se participó de la Reunión para continuar con el proceso de formulación del Proyecto del SIRAP Pacífico para presentarse al Sistema General de Regalías. </t>
    </r>
    <r>
      <rPr>
        <b/>
        <sz val="10"/>
        <rFont val="Arial Narrow"/>
        <family val="2"/>
      </rPr>
      <t>Ver Anexos</t>
    </r>
    <r>
      <rPr>
        <sz val="10"/>
        <rFont val="Arial Narrow"/>
        <family val="2"/>
      </rPr>
      <t xml:space="preserve"> ANEXO 1. MdE, ANEXO 2. PROYECTO SGR.</t>
    </r>
  </si>
  <si>
    <r>
      <rPr>
        <b/>
        <sz val="10"/>
        <rFont val="Arial Narrow"/>
        <family val="2"/>
      </rPr>
      <t>GGIS</t>
    </r>
    <r>
      <rPr>
        <sz val="10"/>
        <rFont val="Arial Narrow"/>
        <family val="2"/>
      </rPr>
      <t xml:space="preserve">: 66%
</t>
    </r>
    <r>
      <rPr>
        <b/>
        <sz val="10"/>
        <rFont val="Arial Narrow"/>
        <family val="2"/>
      </rPr>
      <t>DTCA</t>
    </r>
    <r>
      <rPr>
        <sz val="10"/>
        <rFont val="Arial Narrow"/>
        <family val="2"/>
      </rPr>
      <t xml:space="preserve">:  33%
</t>
    </r>
    <r>
      <rPr>
        <b/>
        <sz val="10"/>
        <rFont val="Arial Narrow"/>
        <family val="2"/>
      </rPr>
      <t>DTAM</t>
    </r>
    <r>
      <rPr>
        <sz val="10"/>
        <rFont val="Arial Narrow"/>
        <family val="2"/>
      </rPr>
      <t xml:space="preserve">: 66%
</t>
    </r>
    <r>
      <rPr>
        <b/>
        <sz val="10"/>
        <rFont val="Arial Narrow"/>
        <family val="2"/>
      </rPr>
      <t>DTOR</t>
    </r>
    <r>
      <rPr>
        <sz val="10"/>
        <rFont val="Arial Narrow"/>
        <family val="2"/>
      </rPr>
      <t xml:space="preserve">:66.66%
</t>
    </r>
    <r>
      <rPr>
        <b/>
        <sz val="10"/>
        <rFont val="Arial Narrow"/>
        <family val="2"/>
      </rPr>
      <t>DTAN</t>
    </r>
    <r>
      <rPr>
        <sz val="10"/>
        <rFont val="Arial Narrow"/>
        <family val="2"/>
      </rPr>
      <t xml:space="preserve">: 66.6%
</t>
    </r>
    <r>
      <rPr>
        <b/>
        <sz val="10"/>
        <rFont val="Arial Narrow"/>
        <family val="2"/>
      </rPr>
      <t>DTAO</t>
    </r>
    <r>
      <rPr>
        <sz val="10"/>
        <rFont val="Arial Narrow"/>
        <family val="2"/>
      </rPr>
      <t xml:space="preserve">: 66%
</t>
    </r>
    <r>
      <rPr>
        <b/>
        <sz val="10"/>
        <rFont val="Arial Narrow"/>
        <family val="2"/>
      </rPr>
      <t>DTPA</t>
    </r>
    <r>
      <rPr>
        <sz val="10"/>
        <rFont val="Arial Narrow"/>
        <family val="2"/>
      </rPr>
      <t>: 66.6%</t>
    </r>
  </si>
  <si>
    <r>
      <rPr>
        <b/>
        <sz val="10"/>
        <rFont val="Arial Narrow"/>
        <family val="2"/>
      </rPr>
      <t>DTCA</t>
    </r>
    <r>
      <rPr>
        <sz val="10"/>
        <rFont val="Arial Narrow"/>
        <family val="2"/>
      </rPr>
      <t xml:space="preserve">: 9/08/2021
</t>
    </r>
    <r>
      <rPr>
        <b/>
        <sz val="10"/>
        <rFont val="Arial Narrow"/>
        <family val="2"/>
      </rPr>
      <t>GTEA:</t>
    </r>
    <r>
      <rPr>
        <sz val="10"/>
        <rFont val="Arial Narrow"/>
        <family val="2"/>
      </rPr>
      <t xml:space="preserve"> 11/08/2021</t>
    </r>
  </si>
  <si>
    <r>
      <rPr>
        <b/>
        <sz val="10"/>
        <rFont val="Arial Narrow"/>
        <family val="2"/>
      </rPr>
      <t xml:space="preserve">DTCA: </t>
    </r>
    <r>
      <rPr>
        <sz val="10"/>
        <rFont val="Arial Narrow"/>
        <family val="2"/>
      </rPr>
      <t xml:space="preserve">100%
</t>
    </r>
    <r>
      <rPr>
        <b/>
        <sz val="10"/>
        <rFont val="Arial Narrow"/>
        <family val="2"/>
      </rPr>
      <t>GTEA:</t>
    </r>
    <r>
      <rPr>
        <sz val="10"/>
        <rFont val="Arial Narrow"/>
        <family val="2"/>
      </rPr>
      <t>66%</t>
    </r>
  </si>
  <si>
    <r>
      <rPr>
        <b/>
        <sz val="10"/>
        <rFont val="Arial Narrow"/>
        <family val="2"/>
      </rPr>
      <t xml:space="preserve">SSNA: </t>
    </r>
    <r>
      <rPr>
        <sz val="10"/>
        <rFont val="Arial Narrow"/>
        <family val="2"/>
      </rPr>
      <t>Se continua realizando  acompañamiento permanente a la generación de alianzas en especial convenios; actualmente se están tramitando un convenio con WWF como aliado para la operación de la toenda de parques  e implemntacion de estartegias para su frotalecimeinto . wwft y Escuela taller, para los cuales en respuesta a los requerimientos se envian estudios previos para revision al grupo de contraos  y el envio de la documentación respectiva. Anexo 1. 19AG EP CONVENIO PNN-wwf  (1).docx. Anexo 2. Memroando remisión de docuemtacion al grupo de contratos</t>
    </r>
  </si>
  <si>
    <r>
      <rPr>
        <b/>
        <sz val="10"/>
        <rFont val="Arial Narrow"/>
        <family val="2"/>
      </rPr>
      <t>GCEA NC:</t>
    </r>
    <r>
      <rPr>
        <sz val="10"/>
        <rFont val="Arial Narrow"/>
        <family val="2"/>
      </rPr>
      <t xml:space="preserve"> En el segundo cuatrimestre se generó una pieza gráfica de comunicación(30 junio), recordando la importancia de actualizar los contenidos,incluyendo la información del recorrido virtual. Se adjunta :</t>
    </r>
    <r>
      <rPr>
        <b/>
        <sz val="10"/>
        <rFont val="Arial Narrow"/>
        <family val="2"/>
      </rPr>
      <t xml:space="preserve"> Anexo 1.</t>
    </r>
    <r>
      <rPr>
        <sz val="10"/>
        <rFont val="Arial Narrow"/>
        <family val="2"/>
      </rPr>
      <t>Ayúdanos a tener nuestra Página Web e Intranet actualizada.._</t>
    </r>
  </si>
  <si>
    <r>
      <rPr>
        <b/>
        <sz val="10"/>
        <rFont val="Arial Narrow"/>
        <family val="2"/>
      </rPr>
      <t>GCEA NC:</t>
    </r>
    <r>
      <rPr>
        <sz val="10"/>
        <rFont val="Arial Narrow"/>
        <family val="2"/>
      </rPr>
      <t xml:space="preserve"> Este es un reporte anual que se presenta a final de año . En el segundo cuatrimestre, se han recibido certificaciones de algunas DT, AP y dependencias que aseguran que los contenidos de los cuales son responsables se encuentran actualizados, los cuales son insumo para la generación del reporte anual de cumplimiento. Por otra parte, se generó una pieza gráfica la cual fue socializada a nivel nacional, recordando el envío de la certificación (1 julio). Se adjunta: </t>
    </r>
    <r>
      <rPr>
        <b/>
        <sz val="10"/>
        <rFont val="Arial Narrow"/>
        <family val="2"/>
      </rPr>
      <t xml:space="preserve">Anexo 1. </t>
    </r>
    <r>
      <rPr>
        <sz val="10"/>
        <rFont val="Arial Narrow"/>
        <family val="2"/>
      </rPr>
      <t>ES TIEMPO DE ENVIAR LA CERTIFICACIÓN DE PÁGINA WEB E INTRANET y</t>
    </r>
    <r>
      <rPr>
        <b/>
        <sz val="10"/>
        <rFont val="Arial Narrow"/>
        <family val="2"/>
      </rPr>
      <t xml:space="preserve"> Anexo 2.</t>
    </r>
    <r>
      <rPr>
        <sz val="10"/>
        <rFont val="Arial Narrow"/>
        <family val="2"/>
      </rPr>
      <t xml:space="preserve"> Cuadro de seguimiento de certificación por dependencias
</t>
    </r>
  </si>
  <si>
    <r>
      <rPr>
        <b/>
        <sz val="10"/>
        <rFont val="Arial Narrow"/>
        <family val="2"/>
      </rPr>
      <t xml:space="preserve">GCEA NC </t>
    </r>
    <r>
      <rPr>
        <sz val="10"/>
        <rFont val="Arial Narrow"/>
        <family val="2"/>
      </rPr>
      <t>:  Como parte fundamental de atención al usuario, se actualizó la información en la página web de las AP: SFF Los Flamencos, PNN Cueva de los Guacharos, PNN Utria, PNN El Tuparro, SFF Otún Quimbaya, entre otros.</t>
    </r>
    <r>
      <rPr>
        <b/>
        <sz val="10"/>
        <rFont val="Arial Narrow"/>
        <family val="2"/>
      </rPr>
      <t xml:space="preserve"> (anexo 1).</t>
    </r>
    <r>
      <rPr>
        <sz val="10"/>
        <rFont val="Arial Narrow"/>
        <family val="2"/>
      </rPr>
      <t xml:space="preserve"> La Oficina de Control Disciplinario solicitó el apoyo del GCEA para socializar mensajes de sensibilización referente al servidor público,las cuales fueron divulgadas a final de cada mes </t>
    </r>
    <r>
      <rPr>
        <b/>
        <sz val="10"/>
        <rFont val="Arial Narrow"/>
        <family val="2"/>
      </rPr>
      <t>( anexo 2- 6 evidencias )</t>
    </r>
    <r>
      <rPr>
        <sz val="10"/>
        <rFont val="Arial Narrow"/>
        <family val="2"/>
      </rPr>
      <t xml:space="preserve"> .  Así mismo, se apoyó la difusión de una campaña sobre derechos de petición. </t>
    </r>
    <r>
      <rPr>
        <b/>
        <sz val="10"/>
        <rFont val="Arial Narrow"/>
        <family val="2"/>
      </rPr>
      <t>( anexo 3- 2 evidencias ).</t>
    </r>
    <r>
      <rPr>
        <sz val="10"/>
        <rFont val="Arial Narrow"/>
        <family val="2"/>
      </rPr>
      <t xml:space="preserve">
En cuanto al código de integridad, se desarrolló la campaña Historias de Integridad, en la cual guardparques de algunas DT relizaron un cuento y fueron públicadas en la intranet </t>
    </r>
    <r>
      <rPr>
        <b/>
        <sz val="10"/>
        <rFont val="Arial Narrow"/>
        <family val="2"/>
      </rPr>
      <t>(anexo 4- 7 evidencias</t>
    </r>
    <r>
      <rPr>
        <sz val="10"/>
        <rFont val="Arial Narrow"/>
        <family val="2"/>
      </rPr>
      <t xml:space="preserve">).  Así mismo se desarrolló una campaña "conociendo nuestros valores" cuyas piezas gráficas fueron socializadas los días (13 de julio, 28 de julio,2 de agosto) </t>
    </r>
    <r>
      <rPr>
        <b/>
        <sz val="10"/>
        <rFont val="Arial Narrow"/>
        <family val="2"/>
      </rPr>
      <t>(anexo 5-  evidencias)</t>
    </r>
    <r>
      <rPr>
        <sz val="10"/>
        <rFont val="Arial Narrow"/>
        <family val="2"/>
      </rPr>
      <t xml:space="preserve">
</t>
    </r>
  </si>
  <si>
    <r>
      <rPr>
        <b/>
        <sz val="10"/>
        <rFont val="Arial Narrow"/>
        <family val="2"/>
      </rPr>
      <t xml:space="preserve">GGH – CUMPLIDO </t>
    </r>
    <r>
      <rPr>
        <sz val="10"/>
        <rFont val="Arial Narrow"/>
        <family val="2"/>
      </rPr>
      <t xml:space="preserve">Se emiten comunicaciones mediante ORFEO de los PARÁMETROS GENERALES PARA EL ACCESO A LAS HISTORIAS LABORALES, a los responsables de administrar y custodiar las Historias Laborales de los funcionarios de Parques Nacionales Naturales de Colombia a nivel nacional. </t>
    </r>
    <r>
      <rPr>
        <b/>
        <sz val="10"/>
        <rFont val="Arial Narrow"/>
        <family val="2"/>
      </rPr>
      <t>EVIDENCIA ANEXO 3</t>
    </r>
  </si>
  <si>
    <r>
      <rPr>
        <b/>
        <sz val="10"/>
        <rFont val="Arial Narrow"/>
        <family val="2"/>
      </rPr>
      <t>GPC</t>
    </r>
    <r>
      <rPr>
        <sz val="10"/>
        <rFont val="Arial Narrow"/>
        <family val="2"/>
      </rPr>
      <t xml:space="preserve">: 20/08/2021
</t>
    </r>
    <r>
      <rPr>
        <b/>
        <sz val="10"/>
        <rFont val="Arial Narrow"/>
        <family val="2"/>
      </rPr>
      <t>DTCA:</t>
    </r>
    <r>
      <rPr>
        <sz val="10"/>
        <rFont val="Arial Narrow"/>
        <family val="2"/>
      </rPr>
      <t xml:space="preserve"> 20/08/2021
</t>
    </r>
    <r>
      <rPr>
        <b/>
        <sz val="10"/>
        <rFont val="Arial Narrow"/>
        <family val="2"/>
      </rPr>
      <t>DTAM:</t>
    </r>
    <r>
      <rPr>
        <sz val="10"/>
        <rFont val="Arial Narrow"/>
        <family val="2"/>
      </rPr>
      <t xml:space="preserve">  20/08/2021
</t>
    </r>
    <r>
      <rPr>
        <b/>
        <sz val="10"/>
        <rFont val="Arial Narrow"/>
        <family val="2"/>
      </rPr>
      <t>DTOR</t>
    </r>
    <r>
      <rPr>
        <sz val="10"/>
        <rFont val="Arial Narrow"/>
        <family val="2"/>
      </rPr>
      <t xml:space="preserve">: 20/08/2021
</t>
    </r>
    <r>
      <rPr>
        <b/>
        <sz val="10"/>
        <rFont val="Arial Narrow"/>
        <family val="2"/>
      </rPr>
      <t>DTPA</t>
    </r>
    <r>
      <rPr>
        <sz val="10"/>
        <rFont val="Arial Narrow"/>
        <family val="2"/>
      </rPr>
      <t xml:space="preserve">: 20/08/2021
</t>
    </r>
    <r>
      <rPr>
        <b/>
        <sz val="10"/>
        <rFont val="Arial Narrow"/>
        <family val="2"/>
      </rPr>
      <t>DTAN</t>
    </r>
    <r>
      <rPr>
        <sz val="10"/>
        <rFont val="Arial Narrow"/>
        <family val="2"/>
      </rPr>
      <t>:20/08/2021
D</t>
    </r>
    <r>
      <rPr>
        <b/>
        <sz val="10"/>
        <rFont val="Arial Narrow"/>
        <family val="2"/>
      </rPr>
      <t>TAO:</t>
    </r>
    <r>
      <rPr>
        <sz val="10"/>
        <rFont val="Arial Narrow"/>
        <family val="2"/>
      </rPr>
      <t xml:space="preserve"> 20/08/2021</t>
    </r>
  </si>
  <si>
    <r>
      <rPr>
        <b/>
        <sz val="10"/>
        <rFont val="Arial Narrow"/>
        <family val="2"/>
      </rPr>
      <t xml:space="preserve">GPC: </t>
    </r>
    <r>
      <rPr>
        <sz val="10"/>
        <rFont val="Arial Narrow"/>
        <family val="2"/>
      </rPr>
      <t xml:space="preserve">Para el periodo del 01 de Mayo al 30 de junio de 2021, se realizaron 31 traslados. Anexo 1. Formatos-Traslados II trimestre-2021
</t>
    </r>
    <r>
      <rPr>
        <b/>
        <sz val="10"/>
        <rFont val="Arial Narrow"/>
        <family val="2"/>
      </rPr>
      <t xml:space="preserve">DTCA:  </t>
    </r>
    <r>
      <rPr>
        <sz val="10"/>
        <rFont val="Arial Narrow"/>
        <family val="2"/>
      </rPr>
      <t xml:space="preserve">S e evidencia diligencia formato de traslado y prestamo de bienes. Se adjunta: ANEXO 1. Traslado_prestamo_bienes_V_6 (4) (1) daneris.pdf (90 K)
ANEXO 2. _-Traslado_prestamo_bienes_V_6 (4) (1) german.pdf (84 K)
ANEXO 3-Traslado_prestamo_bienes_V_6 (4) (1) humberto TRES.pdf (85 K)
ANEXO 4-Traslado_prestamo_bienes_V_6 (4) (1) humberto.pdf (88 K)
ANEXO 5-Traslado_prestamo_bienes_V_6 (4) (1) Jairo 2.pdf (84 K)
ANEXO 6. _-Traslado_prestamo_bienes_V_6 (4) (1) Jairo 3.pdf (84 K)
ANEXO 7.GRF_FO_03_-Traslado_prestamo_bienes_V_6 (4) (1) Jairo 4.pdf (85 K) ANEXO 8.-Traslado_prestamo_bienes_V_6 (4) (1) Jairo.pdf (96 K)
ANEXO 9._-Traslado_prestamo_bienes_V_6 (4) (1) Olga.pdf (89 K)
ANEXO 10-Traslado_prestamo_bienes_V_6 (4) (1) yudy 2.pdf (91 K)
ANEXO 11_-Traslado_prestamo_bienes_V_6 (4) (1) yudy.pdf (92 K)
ANEXO 12 _-Traslado_prestamo_bienes_V_6 _NAIZLYN TAMAYO
ANEXO 13-Traslado_prestamo_bienes_V_6 _HECTOR GOMEZ (1)
</t>
    </r>
    <r>
      <rPr>
        <b/>
        <sz val="10"/>
        <rFont val="Arial Narrow"/>
        <family val="2"/>
      </rPr>
      <t>DTAM</t>
    </r>
    <r>
      <rPr>
        <sz val="10"/>
        <rFont val="Arial Narrow"/>
        <family val="2"/>
      </rPr>
      <t xml:space="preserve">: Durante el segundo trimestre del año sólo se han realizdo prestamos y traspasos a nivel de la DTAM y traslados del PNN Chiribiquete.  Anexo 1. Prestamos y traspasos DTAM y Anexo 2. Prestamos y traspasos Chiribiquete 
</t>
    </r>
    <r>
      <rPr>
        <b/>
        <sz val="10"/>
        <rFont val="Arial Narrow"/>
        <family val="2"/>
      </rPr>
      <t>DTOR</t>
    </r>
    <r>
      <rPr>
        <sz val="10"/>
        <rFont val="Arial Narrow"/>
        <family val="2"/>
      </rPr>
      <t xml:space="preserve">: Durante el segundo cuatrimestre se realizó traslados y/o prestamos a nivel de la DTOR y algunas Ap como Tinigua, Macarena y Cinaruco. Formatos de traslado, prestamos de bienes de Mayo a Julio Anexos   (4.1  Formato T.P.T Y D. May a Jul).
</t>
    </r>
    <r>
      <rPr>
        <b/>
        <sz val="10"/>
        <rFont val="Arial Narrow"/>
        <family val="2"/>
      </rPr>
      <t>DTPA</t>
    </r>
    <r>
      <rPr>
        <sz val="10"/>
        <rFont val="Arial Narrow"/>
        <family val="2"/>
      </rPr>
      <t xml:space="preserve">: De acuerdo con los soportes cargados se evidencia el seguimiento de los traslados y préstamos de bienes por parte de la DTPA, los cuales se encuentran debidamente firmados.Evidencias: Traspaso de bienes controlables firmado.
</t>
    </r>
    <r>
      <rPr>
        <b/>
        <sz val="10"/>
        <rFont val="Arial Narrow"/>
        <family val="2"/>
      </rPr>
      <t>DTAN:</t>
    </r>
    <r>
      <rPr>
        <sz val="10"/>
        <rFont val="Arial Narrow"/>
        <family val="2"/>
      </rPr>
      <t xml:space="preserve"> Se adjunta evidencias en formatos de traslados y préstamos de bienes con las respectivas firmas de los meses:  MAYO: formato GRF_FO_03 Con firmas -  JUNIO: formato GRF_FO_03 Con firmas. JULIO: formato GRF_FO_03 Con firmas. Ver anexos: 1. Mayo, 2. Junio, 3. Julio
</t>
    </r>
    <r>
      <rPr>
        <b/>
        <sz val="10"/>
        <rFont val="Arial Narrow"/>
        <family val="2"/>
      </rPr>
      <t>DTAO</t>
    </r>
    <r>
      <rPr>
        <sz val="10"/>
        <rFont val="Arial Narrow"/>
        <family val="2"/>
      </rPr>
      <t>:  Se registraron y actualizaron  en el sistema de gestión de inventarios nueve (9) formatos de traslado para un total de 35 elementos actualizados. 16_25052021_TrastaladoFernandoAlvaroOtun, 17_10062021_TrastaladoMaribelAPedroNelCorota, 18_03082021_TrastaladoIsaacCHPurace, 19_03082021_TrastaladoIsaacHMPurace, 20_03082021_TrastaladoIsaacRASpurace, 21_03082021_TrasladoHeidyRolanGaleras, 22_03082021_TrasladoJairoRichardGaleras, 23_03082021_TrasladoRichardJairoGaleras y 24_06082021_TrasladoRichardAdrianGaleras</t>
    </r>
  </si>
  <si>
    <r>
      <rPr>
        <b/>
        <sz val="10"/>
        <rFont val="Arial Narrow"/>
        <family val="2"/>
      </rPr>
      <t xml:space="preserve">GPC: </t>
    </r>
    <r>
      <rPr>
        <sz val="10"/>
        <rFont val="Arial Narrow"/>
        <family val="2"/>
      </rPr>
      <t xml:space="preserve">33%
</t>
    </r>
    <r>
      <rPr>
        <b/>
        <sz val="10"/>
        <rFont val="Arial Narrow"/>
        <family val="2"/>
      </rPr>
      <t xml:space="preserve">DTCA: </t>
    </r>
    <r>
      <rPr>
        <sz val="10"/>
        <rFont val="Arial Narrow"/>
        <family val="2"/>
      </rPr>
      <t xml:space="preserve">33%
</t>
    </r>
    <r>
      <rPr>
        <b/>
        <sz val="10"/>
        <rFont val="Arial Narrow"/>
        <family val="2"/>
      </rPr>
      <t>DTAM</t>
    </r>
    <r>
      <rPr>
        <sz val="10"/>
        <rFont val="Arial Narrow"/>
        <family val="2"/>
      </rPr>
      <t xml:space="preserve">: 33%
</t>
    </r>
    <r>
      <rPr>
        <b/>
        <sz val="10"/>
        <rFont val="Arial Narrow"/>
        <family val="2"/>
      </rPr>
      <t>DTOR</t>
    </r>
    <r>
      <rPr>
        <sz val="10"/>
        <rFont val="Arial Narrow"/>
        <family val="2"/>
      </rPr>
      <t xml:space="preserve">: 33%
</t>
    </r>
    <r>
      <rPr>
        <b/>
        <sz val="10"/>
        <rFont val="Arial Narrow"/>
        <family val="2"/>
      </rPr>
      <t>DTPA</t>
    </r>
    <r>
      <rPr>
        <sz val="10"/>
        <rFont val="Arial Narrow"/>
        <family val="2"/>
      </rPr>
      <t xml:space="preserve">:  34%
</t>
    </r>
    <r>
      <rPr>
        <b/>
        <sz val="10"/>
        <rFont val="Arial Narrow"/>
        <family val="2"/>
      </rPr>
      <t>DTAN:</t>
    </r>
    <r>
      <rPr>
        <sz val="10"/>
        <rFont val="Arial Narrow"/>
        <family val="2"/>
      </rPr>
      <t xml:space="preserve"> 33%
</t>
    </r>
    <r>
      <rPr>
        <b/>
        <sz val="10"/>
        <rFont val="Arial Narrow"/>
        <family val="2"/>
      </rPr>
      <t>DTAO</t>
    </r>
    <r>
      <rPr>
        <sz val="10"/>
        <rFont val="Arial Narrow"/>
        <family val="2"/>
      </rPr>
      <t>:  34%</t>
    </r>
  </si>
  <si>
    <r>
      <rPr>
        <b/>
        <sz val="10"/>
        <rFont val="Arial Narrow"/>
        <family val="2"/>
      </rPr>
      <t>GPC</t>
    </r>
    <r>
      <rPr>
        <sz val="10"/>
        <rFont val="Arial Narrow"/>
        <family val="2"/>
      </rPr>
      <t xml:space="preserve"> Se realizó la primera socialización de GRFIS a las Direcciones Territoriales en temas de Riesgos de corrupción y el manejo de Recursos Físicos.
Anexo 1. Presentación Socialización GRFIS.
Anexo 2. Lista de Asistencia Socialización GRFIS.</t>
    </r>
  </si>
  <si>
    <r>
      <rPr>
        <b/>
        <sz val="10"/>
        <rFont val="Arial Narrow"/>
        <family val="2"/>
      </rPr>
      <t>GPC</t>
    </r>
    <r>
      <rPr>
        <sz val="10"/>
        <rFont val="Arial Narrow"/>
        <family val="2"/>
      </rPr>
      <t xml:space="preserve"> 25%</t>
    </r>
  </si>
  <si>
    <r>
      <rPr>
        <b/>
        <sz val="10"/>
        <rFont val="Arial Narrow"/>
        <family val="2"/>
      </rPr>
      <t xml:space="preserve">PNN ALTO FRAGUA: 
</t>
    </r>
    <r>
      <rPr>
        <sz val="10"/>
        <rFont val="Arial Narrow"/>
        <family val="2"/>
      </rPr>
      <t>11/08/2021</t>
    </r>
  </si>
  <si>
    <r>
      <t xml:space="preserve">PNN ALTO FRAGUA: </t>
    </r>
    <r>
      <rPr>
        <sz val="10"/>
        <rFont val="Arial Narrow"/>
        <family val="2"/>
      </rPr>
      <t>34%</t>
    </r>
  </si>
  <si>
    <r>
      <t xml:space="preserve">PNN ALTO FRAGUA: </t>
    </r>
    <r>
      <rPr>
        <sz val="10"/>
        <rFont val="Arial Narrow"/>
        <family val="2"/>
      </rPr>
      <t>0%</t>
    </r>
  </si>
  <si>
    <r>
      <t>DTAM - PNN ALTO FRAGUA</t>
    </r>
    <r>
      <rPr>
        <sz val="10"/>
        <rFont val="Arial Narrow"/>
        <family val="2"/>
      </rPr>
      <t>: Se adelantó el seguimiento al plan de trabajo de la línea de uso, ocupación y tenencia correspondiente al segundo trimestre 2021 y se generaron los informes trimestrales de la línea y del Programa Desarrollo Local Sostenible – UOT. (Anexo No 1 Seguimiento Plan Trabajo UOT y Anexo No 2 Informe trimestrales). En el marco del Programa de la Unión Europea se realizó la caracterización social, ambiental y productiva de los predios de 11 usuarios, posibles a suscribir acuerdos transitorios de restauración en la vigencia 2021. El 31/07/2021 se adelantó el primer ejercicio de selección previa de usuarios que cumplen con los criterios institucionales para la suscripción de los acuerdos. Así mismo, se adelantó la socialización del Programa y el ejercicio de la autoridad ambiental a las familias priorizadas. Adicionalmente se realizó el seguimiento de implementaciones a 5 acuerdos suscritos en las vigencias 2016 (1) y 2017 (3) y 2019 (1). (Anexo 3 Evidencias Acciones DLS). Con el Proyecto Áreas Protegidas y Paz con el cual se están fortaleciendo acuerdos transitorios de restauración suscritos por el parque en vigencias anteriores, se apoyó el desarrollo de dos talleres de formación. Se revisó la ruta metodológica para el fortalecimiento de los 35 acuerdos REP en el marco del proyecto. Y se adelantaron dos espacios interinstitucionales. (Anexo 4 Evidencias Áreas Protegidas). En el marco del Proyecto Restauración, Rehabilitación y Recuperación que aporte a la biodiversidad y a la Reactivación Económica, proyecto que aportará al fortalecimiento de acuerdos de restauración suscritos a la fecha y a nuevos acuerdos, se adelantó la revisión del estado de los predios con acuerdos REP y se realizaron tres socializaciones a la comunidad campesina sobre la estrategia de UOT y el mecanismo de prevención y gestión del área protegida para la contribución a la suscripción de acuerdos de restauración y conservación del PNN AFIW. (Anexo 5 Evidencias Reactivación). En el marco del PDET Cuenca Caguán y Piedemonte Caqueteño se participa activamente en los espacios bilaterales para la resolución de conflictos socio ambientales (ART, Naciones Unidas, PNNC, Defensoría del pueblo), donde el AP ha posicionado su situación de UOT, en miras de avanzar en el diseño e implementación de un mecanismo local de atención y resolución de conflictos (Anexo 6 evidencias PDET y Espacios bilaterales).</t>
    </r>
  </si>
  <si>
    <r>
      <t>PNN ALTO FRAGUA:</t>
    </r>
    <r>
      <rPr>
        <sz val="10"/>
        <rFont val="Arial Narrow"/>
        <family val="2"/>
      </rPr>
      <t xml:space="preserve"> 25%</t>
    </r>
  </si>
  <si>
    <r>
      <t>PNN ALTO FRAGUA:</t>
    </r>
    <r>
      <rPr>
        <sz val="10"/>
        <rFont val="Arial Narrow"/>
        <family val="2"/>
      </rPr>
      <t xml:space="preserve"> 0%</t>
    </r>
  </si>
  <si>
    <r>
      <rPr>
        <b/>
        <sz val="10"/>
        <rFont val="Arial Narrow"/>
        <family val="2"/>
      </rPr>
      <t xml:space="preserve">GGH </t>
    </r>
    <r>
      <rPr>
        <sz val="10"/>
        <rFont val="Arial Narrow"/>
        <family val="2"/>
      </rPr>
      <t xml:space="preserve">– Se adelanta la realización de capacitaciones, sobre información y prevención del  COVID  19 y temas asociados mediante la plataforma virtual de la ARL, puntualmente en los siguientes temas: Coronavirus Covid-19 Tranquilos y preparados, 	Adaptación Laboral después del Aislamiento: Guía psicosocial para retorno a la vida laboral, Afrontamiento y temor al contagio (personal o familiar), Convivencia Familiar, Coronavirus Covid-19 Tranquilos y preparados.
</t>
    </r>
    <r>
      <rPr>
        <b/>
        <sz val="10"/>
        <rFont val="Arial Narrow"/>
        <family val="2"/>
      </rPr>
      <t xml:space="preserve">NOTA: </t>
    </r>
    <r>
      <rPr>
        <sz val="10"/>
        <rFont val="Arial Narrow"/>
        <family val="2"/>
      </rPr>
      <t xml:space="preserve">Se adjunta muestra de certificados toda vez que el espacio en DRIVE es muy reducido.
</t>
    </r>
    <r>
      <rPr>
        <b/>
        <sz val="10"/>
        <rFont val="Arial Narrow"/>
        <family val="2"/>
      </rPr>
      <t>ACLARACIÓN:</t>
    </r>
    <r>
      <rPr>
        <sz val="10"/>
        <rFont val="Arial Narrow"/>
        <family val="2"/>
      </rPr>
      <t xml:space="preserve"> Por error involuntario el cuatrimestre anterior se registró como avance el 50% pero realmente era 17% correspondiente al peso porcentual de la acción de control, por lo cual se ajusta el reporte para el presente cuatrimestre.
</t>
    </r>
    <r>
      <rPr>
        <b/>
        <sz val="10"/>
        <rFont val="Arial Narrow"/>
        <family val="2"/>
      </rPr>
      <t>EVIDENCIA ANEXO 4</t>
    </r>
  </si>
  <si>
    <r>
      <rPr>
        <b/>
        <sz val="10"/>
        <rFont val="Arial Narrow"/>
        <family val="2"/>
      </rPr>
      <t>GGH –</t>
    </r>
    <r>
      <rPr>
        <sz val="10"/>
        <rFont val="Arial Narrow"/>
        <family val="2"/>
      </rPr>
      <t xml:space="preserve"> De manera periódica se realiza el seguimiento al protocolo de Bioseguridad ADOPTADO MEDIANTE RESOLUCIÓN  0158 del 8 de mayo de 2020: donde se adelantan las siguientes acciones: Borrador de la V3 del protocolo  (borrador de la versión actualizada del protocolo), Informe condiciones de ventilación, Matriz de peligros actualizadas, Control de Aforo NIVEL CENTRAL, Seguimiento a casos COVID 19, Reportes de novedades a la ARL COLMENA, Reportes de temperatura FORMATO GTH FO 097, Vacunación COVID 19 y enfermedades de preexistencia. </t>
    </r>
    <r>
      <rPr>
        <b/>
        <sz val="10"/>
        <rFont val="Arial Narrow"/>
        <family val="2"/>
      </rPr>
      <t>EVIDENCIA ANEXO 5</t>
    </r>
  </si>
  <si>
    <r>
      <rPr>
        <b/>
        <sz val="10"/>
        <rFont val="Arial Narrow"/>
        <family val="2"/>
      </rPr>
      <t>OAJ:</t>
    </r>
    <r>
      <rPr>
        <sz val="10"/>
        <rFont val="Arial Narrow"/>
        <family val="2"/>
      </rPr>
      <t xml:space="preserve"> 67%</t>
    </r>
  </si>
  <si>
    <r>
      <rPr>
        <b/>
        <sz val="10"/>
        <rFont val="Arial Narrow"/>
        <family val="2"/>
      </rPr>
      <t>PNN AMACAYACU</t>
    </r>
    <r>
      <rPr>
        <sz val="10"/>
        <rFont val="Arial Narrow"/>
        <family val="2"/>
      </rPr>
      <t>: 13/08/2021</t>
    </r>
  </si>
  <si>
    <r>
      <rPr>
        <b/>
        <sz val="10"/>
        <rFont val="Arial Narrow"/>
        <family val="2"/>
      </rPr>
      <t>PNN Amacayacu:</t>
    </r>
    <r>
      <rPr>
        <sz val="10"/>
        <rFont val="Arial Narrow"/>
        <family val="2"/>
      </rPr>
      <t xml:space="preserve"> Para el segundo cuatrimestre del año el equipo realizó 7 recorridos de PVC que fueron subidos a la plataforma SicoSmart, incluyendo un sobrevuelo el 1 de junio, estos fueron aprobados por la DTAM. 
Anexos: 
Anexo 1   informe de Gestion PVC. II trim 2021 que incluye el informe exportado II  Trim plataforma Sico Smart_PNN AMA_2021.docx ; Anexo 1.1 parea cubierta AMACAYACU TRIM  I  2021.pdf
Anexo 2: área cubierta por recorridos AMACAYACU TRIMI  II 2021.pdf, 
Anexo 3: Recorridos validados, Anexo 3.1 pAMA_000239.zip, Anexo 3.2 pAMA_000240.zip, Anexo 3.3 pAMA_000241.zip, Anexo 3.4 pAMA_000242.zip, Anexo 3.5 pAMA_000244.zip, Anexo 3.6 pAMA_000246.zip, Anexo 3.7 pAMA_000247.zip, Anexo 3.8 pAMA_000248.zip, Anexo 3.9 pAMA_000249.zip</t>
    </r>
  </si>
  <si>
    <r>
      <t xml:space="preserve">PNN Amacayacu: </t>
    </r>
    <r>
      <rPr>
        <sz val="10"/>
        <rFont val="Arial Narrow"/>
        <family val="2"/>
      </rPr>
      <t>32,6%</t>
    </r>
  </si>
  <si>
    <r>
      <rPr>
        <b/>
        <sz val="10"/>
        <rFont val="Arial Narrow"/>
        <family val="2"/>
      </rPr>
      <t>PNN AMACAYACU:</t>
    </r>
    <r>
      <rPr>
        <sz val="10"/>
        <rFont val="Arial Narrow"/>
        <family val="2"/>
      </rPr>
      <t xml:space="preserve"> 13/08/2021</t>
    </r>
  </si>
  <si>
    <r>
      <t>PNN Amacayacu:</t>
    </r>
    <r>
      <rPr>
        <sz val="10"/>
        <rFont val="Arial Narrow"/>
        <family val="2"/>
      </rPr>
      <t xml:space="preserve"> 32,6%</t>
    </r>
  </si>
  <si>
    <r>
      <rPr>
        <b/>
        <sz val="10"/>
        <rFont val="Arial Narrow"/>
        <family val="2"/>
      </rPr>
      <t xml:space="preserve"> PNN AMACAYACU</t>
    </r>
    <r>
      <rPr>
        <sz val="10"/>
        <rFont val="Arial Narrow"/>
        <family val="2"/>
      </rPr>
      <t>: 13/08/2021</t>
    </r>
  </si>
  <si>
    <r>
      <rPr>
        <b/>
        <sz val="10"/>
        <rFont val="Arial Narrow"/>
        <family val="2"/>
      </rPr>
      <t>PNN Amacayacu:</t>
    </r>
    <r>
      <rPr>
        <sz val="10"/>
        <rFont val="Arial Narrow"/>
        <family val="2"/>
      </rPr>
      <t xml:space="preserve"> El documento de PCRP esta en manos de la OGR y no se ha recibido la aprobación del documento actualizado.  Para más información revisar  Anexo1:memorando de seguimiento 20215120012523, ORFEO mediente el cual el PNN AMACAYACU genera impulsos ante la DTAM con el fin de conocer las actuaciones de la OGR. </t>
    </r>
  </si>
  <si>
    <r>
      <t xml:space="preserve">PNN Amacayacu: </t>
    </r>
    <r>
      <rPr>
        <sz val="10"/>
        <rFont val="Arial Narrow"/>
        <family val="2"/>
      </rPr>
      <t>10%</t>
    </r>
  </si>
  <si>
    <r>
      <rPr>
        <b/>
        <sz val="10"/>
        <rFont val="Arial Narrow"/>
        <family val="2"/>
      </rPr>
      <t>PNN Amacayacu</t>
    </r>
    <r>
      <rPr>
        <sz val="10"/>
        <rFont val="Arial Narrow"/>
        <family val="2"/>
      </rPr>
      <t>: Para esta acción seguimos atentos a la aprobación Por parte de la OGR del PCRP PNNAMA. Se adjunta orfeo de gestión ante la DTAM gestionar la aprobación del documento. Anexo 2 orfeo120215120012523_00001_seguimiento PCRP</t>
    </r>
  </si>
  <si>
    <r>
      <t xml:space="preserve">PNN Amacayacu: </t>
    </r>
    <r>
      <rPr>
        <sz val="10"/>
        <rFont val="Arial Narrow"/>
        <family val="2"/>
      </rPr>
      <t>0%</t>
    </r>
  </si>
  <si>
    <r>
      <rPr>
        <b/>
        <sz val="10"/>
        <rFont val="Arial Narrow"/>
        <family val="2"/>
      </rPr>
      <t>PNN CAHUINARÍ</t>
    </r>
    <r>
      <rPr>
        <sz val="10"/>
        <rFont val="Arial Narrow"/>
        <family val="2"/>
      </rPr>
      <t>: 13/08/2021</t>
    </r>
  </si>
  <si>
    <r>
      <t xml:space="preserve">PNN Cahuinarí: </t>
    </r>
    <r>
      <rPr>
        <sz val="10"/>
        <rFont val="Arial Narrow"/>
        <family val="2"/>
      </rPr>
      <t>66,6%</t>
    </r>
  </si>
  <si>
    <r>
      <t xml:space="preserve">DTAM - PNN Cahuinarí: </t>
    </r>
    <r>
      <rPr>
        <sz val="10"/>
        <rFont val="Arial Narrow"/>
        <family val="2"/>
      </rPr>
      <t xml:space="preserve">Durante el segundo trimestre del 2021 se adelantó un trabajo de coordinación permanente por parte de la jefatura y el equipo del área protegida con la asociación PANI, logrando dar continuidad a los procesos organizativos y de coordinación, mantener esta alianza entre la Asociación y parques Nacionales Naturales ha sido posible gracias al apoyo del equipo  local pertenecientes a las diferentes etnias de la región que hacen parte de la asociación y que vienen asumiendo el apoyo administrativo y operativo en campo en ausencia de los funcionarios no indígenas por las circunstancias actuales de orden público y emergencia sanitaria. 
Anexo 1 Acta Comité Interno ajuste REM 01-05-2021
Anexo  2 Acta reunión de equipo PNN CAH 19-05-2021
Anexo 3 Acta reunión seguimiento y evaluación PANI 2021 23-06-2021
Anexo  4  Acta reunión seguimiento a acuerdos Manacaro-Curare 22-05-2021
Anexo 5  Acta segundo Comité Local  01-05-2021 
Anexo  6 Acta reunión ITEGWA 11-05-2021
</t>
    </r>
  </si>
  <si>
    <r>
      <t xml:space="preserve">PNN Cahuinarí: </t>
    </r>
    <r>
      <rPr>
        <sz val="10"/>
        <rFont val="Arial Narrow"/>
        <family val="2"/>
      </rPr>
      <t>25%</t>
    </r>
  </si>
  <si>
    <r>
      <t xml:space="preserve">PNN Cahuinarí: </t>
    </r>
    <r>
      <rPr>
        <sz val="10"/>
        <rFont val="Arial Narrow"/>
        <family val="2"/>
      </rPr>
      <t>0%</t>
    </r>
  </si>
  <si>
    <r>
      <rPr>
        <b/>
        <sz val="10"/>
        <rFont val="Arial Narrow"/>
        <family val="2"/>
      </rPr>
      <t>PNN CAHUINARÍ:</t>
    </r>
    <r>
      <rPr>
        <sz val="10"/>
        <rFont val="Arial Narrow"/>
        <family val="2"/>
      </rPr>
      <t xml:space="preserve"> 13/08/2021</t>
    </r>
  </si>
  <si>
    <r>
      <t xml:space="preserve">PNN Cahuinarí: </t>
    </r>
    <r>
      <rPr>
        <sz val="10"/>
        <rFont val="Arial Narrow"/>
        <family val="2"/>
      </rPr>
      <t>50%</t>
    </r>
  </si>
  <si>
    <r>
      <rPr>
        <b/>
        <sz val="10"/>
        <rFont val="Arial Narrow"/>
        <family val="2"/>
      </rPr>
      <t>PNN Cahuinarí</t>
    </r>
    <r>
      <rPr>
        <sz val="10"/>
        <rFont val="Arial Narrow"/>
        <family val="2"/>
      </rPr>
      <t xml:space="preserve">: El documento ya fue aprobado y se tiene programado hacer la socialización en el mes de septiembre del año en curso durante una reunión de equipo. No se adjuntan evidencias </t>
    </r>
  </si>
  <si>
    <r>
      <rPr>
        <b/>
        <sz val="10"/>
        <rFont val="Arial Narrow"/>
        <family val="2"/>
      </rPr>
      <t>PNN Chiribiquete:</t>
    </r>
    <r>
      <rPr>
        <sz val="10"/>
        <rFont val="Arial Narrow"/>
        <family val="2"/>
      </rPr>
      <t xml:space="preserve"> 10/08/2021</t>
    </r>
  </si>
  <si>
    <r>
      <rPr>
        <b/>
        <sz val="10"/>
        <rFont val="Arial Narrow"/>
        <family val="2"/>
      </rPr>
      <t>PNN Chiribiquete:</t>
    </r>
    <r>
      <rPr>
        <sz val="10"/>
        <rFont val="Arial Narrow"/>
        <family val="2"/>
      </rPr>
      <t xml:space="preserve"> Se consolida informe de Prevencion, Vigilancia y control con las acciones desarrolladas en cada uno de los sectores de gestion del AP.
</t>
    </r>
    <r>
      <rPr>
        <b/>
        <sz val="10"/>
        <rFont val="Arial Narrow"/>
        <family val="2"/>
      </rPr>
      <t>Anexo 1.</t>
    </r>
    <r>
      <rPr>
        <sz val="10"/>
        <rFont val="Arial Narrow"/>
        <family val="2"/>
      </rPr>
      <t xml:space="preserve"> Inf_PVC_Segundo_Trimestre_2021</t>
    </r>
  </si>
  <si>
    <r>
      <rPr>
        <b/>
        <sz val="10"/>
        <rFont val="Arial Narrow"/>
        <family val="2"/>
      </rPr>
      <t>PNN Chiribiquete:</t>
    </r>
    <r>
      <rPr>
        <sz val="10"/>
        <rFont val="Arial Narrow"/>
        <family val="2"/>
      </rPr>
      <t xml:space="preserve">
75%</t>
    </r>
  </si>
  <si>
    <r>
      <rPr>
        <b/>
        <sz val="10"/>
        <rFont val="Arial Narrow"/>
        <family val="2"/>
      </rPr>
      <t xml:space="preserve">DTAM - PNN Chiribiquete: </t>
    </r>
    <r>
      <rPr>
        <sz val="10"/>
        <rFont val="Arial Narrow"/>
        <family val="2"/>
      </rPr>
      <t>Se avanzó en la implementación del Plan de Acción de CEA en los mecanismos de comunicación interna, Procesos Educativos, interpretación del patrimonio y comunicación externa. 
Anexo 1. Matriz-taller-0_PNN Serrania Chiribiquete_II Cuatrimestre_06082021</t>
    </r>
  </si>
  <si>
    <r>
      <rPr>
        <b/>
        <sz val="10"/>
        <rFont val="Arial Narrow"/>
        <family val="2"/>
      </rPr>
      <t xml:space="preserve">PNN Chiribiquete: </t>
    </r>
    <r>
      <rPr>
        <sz val="10"/>
        <rFont val="Arial Narrow"/>
        <family val="2"/>
      </rPr>
      <t xml:space="preserve">
50%</t>
    </r>
  </si>
  <si>
    <r>
      <rPr>
        <b/>
        <sz val="10"/>
        <rFont val="Arial Narrow"/>
        <family val="2"/>
      </rPr>
      <t>PNN Chiribiquete</t>
    </r>
    <r>
      <rPr>
        <sz val="10"/>
        <rFont val="Arial Narrow"/>
        <family val="2"/>
      </rPr>
      <t xml:space="preserve">: El 21 de mayo en reunión virtual se socializa el PCRP con los equipos de los sectores y se analizan las situaciones de riesgo público presentadas para Identificar, analizar y evaluar los aspectos de seguridad para prevenir y atender las situaciones de riesgo público, para facilitar y fortalecer el ejercicio de la autoridad ambiental. Adicionalmente el 12 de julio se realiza reunión con el equipo del sector de San José del Guaviare donde se socializa el PCRP, para sensibilizar al personal de las áreas protegidas en el conocimiento de los procedimientos ante situaciones de Riesgo Público por el ejercicio de la autoridad ambiental.
</t>
    </r>
    <r>
      <rPr>
        <b/>
        <sz val="10"/>
        <rFont val="Arial Narrow"/>
        <family val="2"/>
      </rPr>
      <t xml:space="preserve">Anexo 1. </t>
    </r>
    <r>
      <rPr>
        <sz val="10"/>
        <rFont val="Arial Narrow"/>
        <family val="2"/>
      </rPr>
      <t xml:space="preserve">Ayuda_Asistencia_Analisis RP_PNNSCH_2105201
</t>
    </r>
    <r>
      <rPr>
        <b/>
        <sz val="10"/>
        <rFont val="Arial Narrow"/>
        <family val="2"/>
      </rPr>
      <t xml:space="preserve">Anexo 2. </t>
    </r>
    <r>
      <rPr>
        <sz val="10"/>
        <rFont val="Arial Narrow"/>
        <family val="2"/>
      </rPr>
      <t>Ayuda_Asistencia_ Socialización PCRP SJG julio 2021</t>
    </r>
  </si>
  <si>
    <r>
      <rPr>
        <b/>
        <sz val="10"/>
        <rFont val="Arial Narrow"/>
        <family val="2"/>
      </rPr>
      <t>PNN Chiribiquete:</t>
    </r>
    <r>
      <rPr>
        <sz val="10"/>
        <rFont val="Arial Narrow"/>
        <family val="2"/>
      </rPr>
      <t xml:space="preserve"> 
34%</t>
    </r>
  </si>
  <si>
    <r>
      <rPr>
        <b/>
        <sz val="10"/>
        <rFont val="Arial Narrow"/>
        <family val="2"/>
      </rPr>
      <t>PNN SERRANIA DE LOS CHURUMBELOS</t>
    </r>
    <r>
      <rPr>
        <sz val="10"/>
        <rFont val="Arial Narrow"/>
        <family val="2"/>
      </rPr>
      <t>: 
11/08/2021</t>
    </r>
  </si>
  <si>
    <r>
      <rPr>
        <b/>
        <sz val="10"/>
        <rFont val="Arial Narrow"/>
        <family val="2"/>
      </rPr>
      <t>PNN Churumbelos</t>
    </r>
    <r>
      <rPr>
        <sz val="10"/>
        <rFont val="Arial Narrow"/>
        <family val="2"/>
      </rPr>
      <t>: Se realizó socializacion de protocolo de PVC al grupo de trabajo (Anexo 1. Acta Socialización Protocolo PVC_26 mayo 2021) Con memorandos 20215180003913 de abril 5 de 2021 y  20215180003913 de junio 23 de 2021 se envia a DTAM los  informes trimestrales del avance en la implementación del PECDN del PNN SCHAW 
(Anexo 2. 120215180003913_1er Informe PECDN_2021 y Anexo 3. 120215180009033_II Informe PECDN_2021)</t>
    </r>
  </si>
  <si>
    <r>
      <rPr>
        <b/>
        <sz val="10"/>
        <rFont val="Arial Narrow"/>
        <family val="2"/>
      </rPr>
      <t>PNN Churumbelos:</t>
    </r>
    <r>
      <rPr>
        <sz val="10"/>
        <rFont val="Arial Narrow"/>
        <family val="2"/>
      </rPr>
      <t>75%</t>
    </r>
  </si>
  <si>
    <r>
      <rPr>
        <b/>
        <sz val="10"/>
        <rFont val="Arial Narrow"/>
        <family val="2"/>
      </rPr>
      <t>DTAM - PNN Churumbelos:</t>
    </r>
    <r>
      <rPr>
        <sz val="10"/>
        <rFont val="Arial Narrow"/>
        <family val="2"/>
      </rPr>
      <t>De manera virtual se participó en la revisión de presentación de escenarios para el desarrollo de la consulta previa del plan de manejo del PNN SCHAW entre los tres niveles de gestión de PNN (Anexo 1. Reunión Ajustes Presentación Escenarios CP_7 mayo 2021)
Se participó en la socialización de acciones de la Reserva Natural de la Sociedad Civil “MAMAKUNAPA” (Anexo 2. Relatoría reunión ASOMI-ACT)
Se avanzó en la revisión de la cartografía del RVMA y límites del PNN SCHAW (Anexo 3. Acta reunion RVMA-C. Suma Yuyay 17_06_2021</t>
    </r>
  </si>
  <si>
    <r>
      <rPr>
        <b/>
        <sz val="10"/>
        <rFont val="Arial Narrow"/>
        <family val="2"/>
      </rPr>
      <t xml:space="preserve">DTAM - PNN Churumbelos: </t>
    </r>
    <r>
      <rPr>
        <sz val="10"/>
        <rFont val="Arial Narrow"/>
        <family val="2"/>
      </rPr>
      <t xml:space="preserve">Con memorando 20215180006993 de mayo 24 de 2021 se envia a DTAM Avances en actividades de Educación Ambiental y Comunicación Comunitaria (anexo 1 120215180006993 memorando de mayo 24 de 2021)
Con memorando 20215180009583  de junio 30 de 2021 se envía informe de Primer trimestre de EA y CC. (Anexo 2. memorando 120215180003593_Primer reporte de Actividades de Educación Ambiental y Comunicación Comunitaria.)
Se cuenta con el formato correspondiente para el reporte del primer trimestre de 2021 de  actividades de educación ambiental y comunicación comunitaria. (Anexo 3. IV_Matriz reporte acciones Educación ambiental y comunicación comunitaria) </t>
    </r>
  </si>
  <si>
    <r>
      <rPr>
        <b/>
        <sz val="10"/>
        <rFont val="Arial Narrow"/>
        <family val="2"/>
      </rPr>
      <t>DTAM - PNN LA PAYA:</t>
    </r>
    <r>
      <rPr>
        <sz val="10"/>
        <rFont val="Arial Narrow"/>
        <family val="2"/>
      </rPr>
      <t xml:space="preserve"> En los meses que corresponden de mayo al 13 de agosto se efectuaron con las Asociaciones de ACILAPP, APKAC y ACIPS la implementación de actividades concertadas en los Planes de Acción que se encuentran financiados con los recursos de GEF 6. Este ejercicio tambien estuvo acompañado de sesiones de trabajo con el equipo de EEM y las Asociaciones para la definición de la nueva ruta en la transición a los Acuerdos de uso y/o Régimen Especial de Manejo, tal como se sustenta en la matriz de seguimiento y el segundo informe trimestral presentado a DTAM y GEF CA. Dentro de estas acciones, se encuentra la ruta de trabajo implementada con el pueblo Korebaju- ACILAPP.
Anexo 1. Acta Plan de Acción de ACILAPP para GEF 7 (14-05-2021)
Anexo 2. Memoria revision y ajuste P.A Zio Bain -GEF7 (14 al 16 de junio)
Anexo 3. Toma de remedio Zio Bain (14-06-2021)
Anexo 4. Informe de los espacios tradicionales-ACILAPP (10 al 15-05-21)
Anexo 5. Memoria cualificación REM (17-06-2021)
Anexo 6. Acta pretensiones territoriales-ACILAPP-13-05-2021
Anexo 7. Informe Propuesta De Ruta-Acuerdos De Uso-Kichwa
Anexo 8. Informe de recorrido resguardo Cecilia Cocha (2021)</t>
    </r>
  </si>
  <si>
    <r>
      <rPr>
        <b/>
        <sz val="10"/>
        <rFont val="Arial Narrow"/>
        <family val="2"/>
      </rPr>
      <t>DTAM - PNN LA PAYA:</t>
    </r>
    <r>
      <rPr>
        <sz val="10"/>
        <rFont val="Arial Narrow"/>
        <family val="2"/>
      </rPr>
      <t xml:space="preserve"> Se presenta los avances del Plan de fortalecimiento Organizativo, para el análisis y ordenamiento territorial con comunidades campesinas, en el marco de la línea temática de Uso, Ocupación y Tenencia del PNN la Paya 2021. 
Evidencia No. 1 Listado de asistencia articulacion UOT,EA,IM
Evidencia No. 2 Listado de asistencia. Reunión UOT - EA
Evidencia No. 3 Listado de asistencia. Reunión UOT - IyM
Evidencia No. 4 Plan de Fortalecimiento Organizativo</t>
    </r>
  </si>
  <si>
    <r>
      <rPr>
        <b/>
        <sz val="10"/>
        <rFont val="Arial Narrow"/>
        <family val="2"/>
      </rPr>
      <t>DTAM - PNN LA PAYA:</t>
    </r>
    <r>
      <rPr>
        <sz val="10"/>
        <rFont val="Arial Narrow"/>
        <family val="2"/>
      </rPr>
      <t xml:space="preserve">  Se presenta el segundo informe de avances en la gestión de la línea temática de Uso, Ocupación y Tenencia del PNN La Paya 2021, que da cuanta de las actividades realizadas en el segundo trimestre de la presente vigencia. 
Evidencia No 1. Informe de avances en la Gestión de UOT del PNN La Paya. 
Evidencia No 2. Listado de asistencia informe de avances compra de tierras AHC. 
Anexo 1. Acta 01 Reunión con PNIS - 12-05-2021.
Anexo 2. Acta 01 Reunión vereda El Triunfo. 25-05-2021.
Anexo 3. Acta 02 Reunión con Alcaldía y Empuleg 13-05-2021.
Anexo 4. Acta No 03 PNN LA PAYA - AHC. Compra Directa de Tierras. 01-06-2021.
Anexo 5. Informe de avances en la Gestión de UOT del PNN La Paya. 2° triemstre 2021.
Anexo 6. Lista de asistencia reunión UOT - PNN La Paya - 11-05-2021. 
Anexo 7. Listado de asistencia informe avances compra de tierra AHC. 07-05-2021.
Anexo 8. Listado de asistencia Reunión PNN La Paya - Personero Municipal. 03-06-2021.
Anexo 9. Listado de Asistencia SIDAP Putumayo. 21-07-2021.
Anexo 10. Listado de Asistencia. Seguimiento CORPOAMAZONIA DTAM. 23-07-2021.</t>
    </r>
  </si>
  <si>
    <r>
      <rPr>
        <b/>
        <sz val="10"/>
        <rFont val="Arial Narrow"/>
        <family val="2"/>
      </rPr>
      <t xml:space="preserve">PNN LA PAYA: </t>
    </r>
    <r>
      <rPr>
        <sz val="10"/>
        <rFont val="Arial Narrow"/>
        <family val="2"/>
      </rPr>
      <t>18/08/2021</t>
    </r>
  </si>
  <si>
    <r>
      <rPr>
        <b/>
        <sz val="10"/>
        <rFont val="Arial Narrow"/>
        <family val="2"/>
      </rPr>
      <t>PNN LA PAYA</t>
    </r>
    <r>
      <rPr>
        <sz val="10"/>
        <rFont val="Arial Narrow"/>
        <family val="2"/>
      </rPr>
      <t xml:space="preserve">: cuenta con el PCRP aprobado;  Se genera informe cituacional de  de  orden público en la región de las cuencas bajas del rio Caquetá y del Rio Putumayo; territorio por el cual además de ser un corredor estratégico para el desarrollo económico y social
por las zonas fronterizas en el caso del rio Putumayo.
</t>
    </r>
    <r>
      <rPr>
        <b/>
        <sz val="10"/>
        <rFont val="Arial Narrow"/>
        <family val="2"/>
      </rPr>
      <t xml:space="preserve">Anexo 1 </t>
    </r>
    <r>
      <rPr>
        <sz val="10"/>
        <rFont val="Arial Narrow"/>
        <family val="2"/>
      </rPr>
      <t>Informe de gestión Riesgo Publico trimestral PNN LA PAYA 2021 (1)</t>
    </r>
  </si>
  <si>
    <r>
      <rPr>
        <b/>
        <sz val="10"/>
        <rFont val="Arial Narrow"/>
        <family val="2"/>
      </rPr>
      <t>PNN LA PAYA</t>
    </r>
    <r>
      <rPr>
        <sz val="10"/>
        <rFont val="Arial Narrow"/>
        <family val="2"/>
      </rPr>
      <t>: 40%</t>
    </r>
  </si>
  <si>
    <r>
      <rPr>
        <b/>
        <sz val="10"/>
        <rFont val="Arial Narrow"/>
        <family val="2"/>
      </rPr>
      <t>PNN LA PAYA</t>
    </r>
    <r>
      <rPr>
        <sz val="10"/>
        <rFont val="Arial Narrow"/>
        <family val="2"/>
      </rPr>
      <t>: Para este periodo se adelantó  segundo comité local donde se analizan aspectos, con el fin de realizar la socialización del  plan de contingencia para riesgo público y protocolo de seguridad con el equipo de trabajo del área protegida. Anexo 1.Acta II Cómité Técnico Local</t>
    </r>
  </si>
  <si>
    <r>
      <rPr>
        <b/>
        <sz val="10"/>
        <rFont val="Arial Narrow"/>
        <family val="2"/>
      </rPr>
      <t>PNN LA PAYA</t>
    </r>
    <r>
      <rPr>
        <sz val="10"/>
        <rFont val="Arial Narrow"/>
        <family val="2"/>
      </rPr>
      <t>: 20%</t>
    </r>
  </si>
  <si>
    <r>
      <rPr>
        <b/>
        <sz val="10"/>
        <rFont val="Arial Narrow"/>
        <family val="2"/>
      </rPr>
      <t>PNN RÍO PURÉ:</t>
    </r>
    <r>
      <rPr>
        <sz val="10"/>
        <rFont val="Arial Narrow"/>
        <family val="2"/>
      </rPr>
      <t xml:space="preserve"> 12/08/2021</t>
    </r>
  </si>
  <si>
    <r>
      <rPr>
        <b/>
        <sz val="10"/>
        <rFont val="Arial Narrow"/>
        <family val="2"/>
      </rPr>
      <t>PNN RÍO PURÉ</t>
    </r>
    <r>
      <rPr>
        <sz val="10"/>
        <rFont val="Arial Narrow"/>
        <family val="2"/>
      </rPr>
      <t>: 40%</t>
    </r>
  </si>
  <si>
    <r>
      <rPr>
        <b/>
        <sz val="10"/>
        <rFont val="Arial Narrow"/>
        <family val="2"/>
      </rPr>
      <t xml:space="preserve">PNN RÍO PURÉ: </t>
    </r>
    <r>
      <rPr>
        <sz val="10"/>
        <rFont val="Arial Narrow"/>
        <family val="2"/>
      </rPr>
      <t>12/08/2021</t>
    </r>
  </si>
  <si>
    <r>
      <rPr>
        <b/>
        <sz val="10"/>
        <rFont val="Arial Narrow"/>
        <family val="2"/>
      </rPr>
      <t xml:space="preserve"> PNN RÍO PURÉ</t>
    </r>
    <r>
      <rPr>
        <sz val="10"/>
        <rFont val="Arial Narrow"/>
        <family val="2"/>
      </rPr>
      <t>: 20%</t>
    </r>
  </si>
  <si>
    <r>
      <rPr>
        <b/>
        <sz val="10"/>
        <rFont val="Arial Narrow"/>
        <family val="2"/>
      </rPr>
      <t>PNN RIÓ PURÉ:</t>
    </r>
    <r>
      <rPr>
        <sz val="10"/>
        <rFont val="Arial Narrow"/>
        <family val="2"/>
      </rPr>
      <t xml:space="preserve"> 12/08/2021</t>
    </r>
  </si>
  <si>
    <r>
      <rPr>
        <b/>
        <sz val="10"/>
        <rFont val="Arial Narrow"/>
        <family val="2"/>
      </rPr>
      <t xml:space="preserve">PNN RÍO PURÉ: </t>
    </r>
    <r>
      <rPr>
        <sz val="10"/>
        <rFont val="Arial Narrow"/>
        <family val="2"/>
      </rPr>
      <t>Durante el segundo  cuatrimestre 2021, el producto más relevante elaborado por el AP corresponde al segundo informe de P, V y C cuyo contenido detallada las acciones adelantadas por el AP incluyendo la planeación y ejecución de recorridos. Se destaca el sobrevuelo llevado a cabo el 01 de junio de los corrientes sobre la cuenca de Río Puré como parte de las acciones para el control de esta actividad y cuyos resultados se cargaron en la plataforma SICO SMART. ANEXO 8. INFORME PVC II TRIMESTRE 2021 PNNRPU</t>
    </r>
  </si>
  <si>
    <r>
      <rPr>
        <b/>
        <sz val="10"/>
        <rFont val="Arial Narrow"/>
        <family val="2"/>
      </rPr>
      <t>PNN RÍO PURÉ</t>
    </r>
    <r>
      <rPr>
        <sz val="10"/>
        <rFont val="Arial Narrow"/>
        <family val="2"/>
      </rPr>
      <t>: 20%</t>
    </r>
  </si>
  <si>
    <r>
      <rPr>
        <b/>
        <sz val="10"/>
        <rFont val="Arial Narrow"/>
        <family val="2"/>
      </rPr>
      <t xml:space="preserve">DTAM - PNN RÍO PURE: </t>
    </r>
    <r>
      <rPr>
        <sz val="10"/>
        <rFont val="Arial Narrow"/>
        <family val="2"/>
      </rPr>
      <t>Durante el segundo cuatrimestre 2021 y pese a las dificultades producto de la emergencia sanitaria y la situación de riesgo público del Departamento, el equipo del AP continuó con el ajuste e implementación de los planes de trabajo concertados y mencionados en el reporte anterior. Por otra parte, se destaca el encuentro llevado a cabo con la asociación indígena AIZA y ACT Colombia y que esperamos sea el referente para la coordinación póblica de la conservación entre parques nacionales y las autoridades indígenas cuya jurisdicción resulta de vital importancia para los intereses de conservacion del AP.
ANEXO 8. INFORME II TRIM EEM PNNRPU 2021
ANEXO 9. ACTA REUNION AIZA-RPU-ACT. 27-28-29 JUN 2021
ANEXO 9. 1 LISTA ASISTENCIA AIZA-RPU-ACT JUN 2021
ANEXO 10. REPORTE PAA RPU IITRIM. 2021</t>
    </r>
  </si>
  <si>
    <r>
      <rPr>
        <b/>
        <sz val="10"/>
        <rFont val="Arial Narrow"/>
        <family val="2"/>
      </rPr>
      <t xml:space="preserve"> PNN RÍO PURÉ:</t>
    </r>
    <r>
      <rPr>
        <sz val="10"/>
        <rFont val="Arial Narrow"/>
        <family val="2"/>
      </rPr>
      <t xml:space="preserve"> 12/08/2021</t>
    </r>
  </si>
  <si>
    <r>
      <t xml:space="preserve">PNN RÍO PURE: </t>
    </r>
    <r>
      <rPr>
        <sz val="10"/>
        <rFont val="Arial Narrow"/>
        <family val="2"/>
      </rPr>
      <t>Para este segundo cuatrimestre el equipo del AP incorpora de la mano con la DTAM las observaciones realizadas por la OGR al PECDNIF de Río Puré. Para posteriormente finalizar el proceso, se proceder a enviar el documento en el transcurso del mes de agosto para aprobación de la OGR, de la versión ajustada de la actualización del plan ya mencionado.
Anexo 1 Acta retroalimentación PECDNS DTAM-PNNRPU 05 ago 2021
Anexo 2 Acta ajuste PECDNIF DTAM-PNNRP 12-ago-2021</t>
    </r>
  </si>
  <si>
    <r>
      <rPr>
        <b/>
        <sz val="10"/>
        <rFont val="Arial Narrow"/>
        <family val="2"/>
      </rPr>
      <t xml:space="preserve"> PNN RÍO PURÉ</t>
    </r>
    <r>
      <rPr>
        <sz val="10"/>
        <rFont val="Arial Narrow"/>
        <family val="2"/>
      </rPr>
      <t>: 30%</t>
    </r>
  </si>
  <si>
    <r>
      <t>PNN RÍO PURE:</t>
    </r>
    <r>
      <rPr>
        <sz val="10"/>
        <rFont val="Arial Narrow"/>
        <family val="2"/>
      </rPr>
      <t xml:space="preserve"> Teniendo en cuenta que aún no esta aprobada la versión final de la actualización del PECDNIF, la socialización con los espacios locales aún no ha sido posible. El equipo del AP espera que para el tercer y último cuatrimestre se pueda cumplir con este ejercicio de socialización</t>
    </r>
    <r>
      <rPr>
        <b/>
        <sz val="10"/>
        <rFont val="Arial Narrow"/>
        <family val="2"/>
      </rPr>
      <t xml:space="preserve">. </t>
    </r>
    <r>
      <rPr>
        <sz val="10"/>
        <rFont val="Arial Narrow"/>
        <family val="2"/>
      </rPr>
      <t>No se adjuntan evidencias</t>
    </r>
  </si>
  <si>
    <r>
      <rPr>
        <b/>
        <sz val="10"/>
        <rFont val="Arial Narrow"/>
        <family val="2"/>
      </rPr>
      <t xml:space="preserve"> PNN RÍO PURÉ:</t>
    </r>
    <r>
      <rPr>
        <sz val="10"/>
        <rFont val="Arial Narrow"/>
        <family val="2"/>
      </rPr>
      <t xml:space="preserve"> 0%</t>
    </r>
  </si>
  <si>
    <r>
      <rPr>
        <b/>
        <sz val="10"/>
        <rFont val="Arial Narrow"/>
        <family val="2"/>
      </rPr>
      <t xml:space="preserve">DTAM - PNN YAIGOJÉ: </t>
    </r>
    <r>
      <rPr>
        <sz val="10"/>
        <rFont val="Arial Narrow"/>
        <family val="2"/>
      </rPr>
      <t xml:space="preserve">Para este cuatrimestre el AP logro realizar las siguientes acciones:
i) Se realizó ajuste a Estudios Previos del Convenio interadministrativo acorde a los requerimientos de la DTAM-nivel central, se cuenta con ficha técnica, cronograma de acciones. ii) Se realizó reunión de equipo de coordinación, dando cumplimiento al funcionamiento de instancias de coordinación en el marco de la implementación REM, cumpliendo con los acuerdos establecidos, dónde se realizó ajuste a la propuesta de plan de acción (plan de trabajo), que se realizaría una vez se logre la formalización del convenio, se presentó los avances de la gestión del PNN YAP, retos, dificultades, avances primer semestre. 
Ver: Anexo 1 Estudios previos ajustados Convenio I - PNNYA_ACIYA - REM 18-07-2021 ajuste 04 EC-050821.docx, Anexo 2 ficha técnica, Anexo 3 Acta reunión equipo de coordinación, 4.presentacion gestión PNN YAP primer semestre  </t>
    </r>
  </si>
  <si>
    <r>
      <rPr>
        <b/>
        <sz val="10"/>
        <rFont val="Arial Narrow"/>
        <family val="2"/>
      </rPr>
      <t xml:space="preserve">DTAM - PNN YAIGOJÉ: </t>
    </r>
    <r>
      <rPr>
        <sz val="10"/>
        <rFont val="Arial Narrow"/>
        <family val="2"/>
      </rPr>
      <t>33,4%</t>
    </r>
  </si>
  <si>
    <r>
      <rPr>
        <b/>
        <sz val="10"/>
        <rFont val="Arial Narrow"/>
        <family val="2"/>
      </rPr>
      <t xml:space="preserve">PNN YAIGOJÉ APAPORIS: </t>
    </r>
    <r>
      <rPr>
        <sz val="10"/>
        <rFont val="Arial Narrow"/>
        <family val="2"/>
      </rPr>
      <t>13/08/2021</t>
    </r>
  </si>
  <si>
    <r>
      <rPr>
        <b/>
        <sz val="10"/>
        <rFont val="Arial Narrow"/>
        <family val="2"/>
      </rPr>
      <t xml:space="preserve">PNN YAIGOJÉ APAPORIS: </t>
    </r>
    <r>
      <rPr>
        <sz val="10"/>
        <rFont val="Arial Narrow"/>
        <family val="2"/>
      </rPr>
      <t>Se logra aprobación. actualización. del Plan Contingencia de Riesgo Publico del PNN YAP mediante el memorando No 20211500000893, por parte de la Oficina Gestión del Riesgo del nivel central, con esto se cumple con el indicador. Es importante mencionar, que la evidencia que se adjunta no fue evidenciada en el reporte del primer cuatrimestre, ya que fue dado a conocer al AP, posterior al reporte y se hace necesario adjuntarlo para elvidenciar el cumplimiento de las acciones.
Anexo 1 memo aprobacion PCRP-PNN YAP 14-04-2021</t>
    </r>
  </si>
  <si>
    <r>
      <rPr>
        <b/>
        <sz val="10"/>
        <rFont val="Arial Narrow"/>
        <family val="2"/>
      </rPr>
      <t xml:space="preserve"> PNN YAIGOJÉ: </t>
    </r>
    <r>
      <rPr>
        <sz val="10"/>
        <rFont val="Arial Narrow"/>
        <family val="2"/>
      </rPr>
      <t>50%</t>
    </r>
  </si>
  <si>
    <r>
      <rPr>
        <b/>
        <sz val="10"/>
        <rFont val="Arial Narrow"/>
        <family val="2"/>
      </rPr>
      <t xml:space="preserve">DTAM. PNN YAIGOJÉ APAPORIS: </t>
    </r>
    <r>
      <rPr>
        <sz val="10"/>
        <rFont val="Arial Narrow"/>
        <family val="2"/>
      </rPr>
      <t>13/08/2021</t>
    </r>
  </si>
  <si>
    <r>
      <rPr>
        <b/>
        <sz val="10"/>
        <rFont val="Arial Narrow"/>
        <family val="2"/>
      </rPr>
      <t>DTAM - RNN NUKAK:</t>
    </r>
    <r>
      <rPr>
        <sz val="10"/>
        <rFont val="Arial Narrow"/>
        <family val="2"/>
      </rPr>
      <t xml:space="preserve"> Durante este cuatrimestre en el marco de EEM se han realizado visitas a los asentamientos Nükak de Agua Bonita, Puerto Flores y Caño Makú donde se han realizado acciones para el fortalecimiento del uso y manejo del territorio del Pueblo Nükak como jornadas de cacería, recolección de curare, monitoreo de chagra tradicional estableciendo diálogos con las autoridades sobre el significado del ordenamiento territorial desde la perspectiva propia para ir avanzando en el relacionamiento entre autoridades ambientales, a este respecto, se ha iniciado articulación con instituciones locales para la instalación de chagras tradicionales en el Resguardo Indígena. Se participó en varias reuniones de articulación institucional y de rendición de cuentas frente a la Medida Cautelar Nükak de restitución de tierras con la contraloría, el Ministerio del Interior y la UARIV.
Anexo 1. Asistencia Reunión PNNSCH y RNN Nukak 07-05-2021
Anexo 2. Reunión PNNSCH y RNN Nukak 18-05-2021
Anexo 3. Reunión Miraflores Gobierno Propio 27-05-2021
Anexo 4. EEM-Union Europea-Missippi 31-5-2021
Anexo 5. Reunión Miraflores 1-6-2021
Anexo 6. Acta de Reunion Seguridad aliemntaria 07-07-2021
Anexo 7. Acta de Reunion  Nukak 23-7-2021
</t>
    </r>
  </si>
  <si>
    <r>
      <rPr>
        <b/>
        <sz val="10"/>
        <rFont val="Arial Narrow"/>
        <family val="2"/>
      </rPr>
      <t xml:space="preserve">RNN NUKAK: </t>
    </r>
    <r>
      <rPr>
        <sz val="10"/>
        <rFont val="Arial Narrow"/>
        <family val="2"/>
      </rPr>
      <t>10/08/2021</t>
    </r>
  </si>
  <si>
    <r>
      <t xml:space="preserve">RNN NUKAK: </t>
    </r>
    <r>
      <rPr>
        <sz val="10"/>
        <rFont val="Arial Narrow"/>
        <family val="2"/>
      </rPr>
      <t xml:space="preserve">Dando respuesta al memorando 20211500000953 del 26-Abr-2021 enviado por la Oficina de Gestión del Riesgo de Nivel Central, con relación a las observaciones a la actualización del Plan de Emergencias y Contingencias por Desastres Naturales del Área Protegida. El equipo de la RNN Nukak realizó los ajustes y se socializó con DTAM en reunión llevada a cabo el 16 de Julio y se envió a la OGR de la DTAM para los trámites correspondientes para aprobación del documento mediante memorando 20215240011913 del 03-08-2021.
</t>
    </r>
    <r>
      <rPr>
        <b/>
        <sz val="10"/>
        <rFont val="Arial Narrow"/>
        <family val="2"/>
      </rPr>
      <t>Anexo 1</t>
    </r>
    <r>
      <rPr>
        <sz val="10"/>
        <rFont val="Arial Narrow"/>
        <family val="2"/>
      </rPr>
      <t xml:space="preserve">. Acta _ActualizacióPECDN
</t>
    </r>
    <r>
      <rPr>
        <b/>
        <sz val="10"/>
        <rFont val="Arial Narrow"/>
        <family val="2"/>
      </rPr>
      <t>Anexo 2</t>
    </r>
    <r>
      <rPr>
        <sz val="10"/>
        <rFont val="Arial Narrow"/>
        <family val="2"/>
      </rPr>
      <t xml:space="preserve">.  Orfeo 120215240011913_00001 Actualización  PECDN RNN Nukak
</t>
    </r>
    <r>
      <rPr>
        <b/>
        <sz val="10"/>
        <rFont val="Arial Narrow"/>
        <family val="2"/>
      </rPr>
      <t>Anexo 3</t>
    </r>
    <r>
      <rPr>
        <sz val="10"/>
        <rFont val="Arial Narrow"/>
        <family val="2"/>
      </rPr>
      <t xml:space="preserve">. PECDN actualizado RNN Nukak julio2021
</t>
    </r>
    <r>
      <rPr>
        <b/>
        <sz val="10"/>
        <rFont val="Arial Narrow"/>
        <family val="2"/>
      </rPr>
      <t>Anexo 4</t>
    </r>
    <r>
      <rPr>
        <sz val="10"/>
        <rFont val="Arial Narrow"/>
        <family val="2"/>
      </rPr>
      <t>. Anexos PECDN RNN Nukak julio2021</t>
    </r>
  </si>
  <si>
    <r>
      <t xml:space="preserve">RNN NUKAK: </t>
    </r>
    <r>
      <rPr>
        <sz val="10"/>
        <rFont val="Arial Narrow"/>
        <family val="2"/>
      </rPr>
      <t>56%</t>
    </r>
  </si>
  <si>
    <r>
      <t xml:space="preserve">RNN NUKAK: </t>
    </r>
    <r>
      <rPr>
        <sz val="10"/>
        <rFont val="Arial Narrow"/>
        <family val="2"/>
      </rPr>
      <t xml:space="preserve">Se espera la aprobación de PECDN del AP, el cual se enviaron los últimos ajustes a OGR de la DTAM (memorando 20215240011913 del 03-08-2021) para proceder a la Socialización con los Entes Territoriales del SNGRD correspondientes e instituciones. 
</t>
    </r>
    <r>
      <rPr>
        <b/>
        <sz val="10"/>
        <rFont val="Arial Narrow"/>
        <family val="2"/>
      </rPr>
      <t>Anexo 5.</t>
    </r>
    <r>
      <rPr>
        <sz val="10"/>
        <rFont val="Arial Narrow"/>
        <family val="2"/>
      </rPr>
      <t xml:space="preserve"> Orfeo 120215240011913_00001 Actualización  PECDN RNN Nukak</t>
    </r>
  </si>
  <si>
    <r>
      <t xml:space="preserve">RNN NUKAK: </t>
    </r>
    <r>
      <rPr>
        <sz val="10"/>
        <rFont val="Arial Narrow"/>
        <family val="2"/>
      </rPr>
      <t>0%</t>
    </r>
  </si>
  <si>
    <r>
      <rPr>
        <b/>
        <sz val="10"/>
        <rFont val="Arial Narrow"/>
        <family val="2"/>
      </rPr>
      <t xml:space="preserve">DTAM - SPM ORITO: </t>
    </r>
    <r>
      <rPr>
        <sz val="10"/>
        <rFont val="Arial Narrow"/>
        <family val="2"/>
      </rPr>
      <t>Se avanzado en la implementación de la matriz del taller 0, como herramienta de seguimiento a las acciones y los procesos de educación ambiental y comunicación comunitaria. En ese sentido durante este cuatrimestre los principales avances -Apropiación del plan de manejo, con jornadas de presentaciones, encuestas diagnostico a las comunidades indígenas relacionado al conocimiento asociado al AP mediante la creación de material didáctico. - Comité de PVC: Se han desarrollado 3 programas radiales enfocados en las acciones del comité de PVC de recursos naturales de Orito, disposición de residuos sólidos y recomendaciones en temporada de lluvias. - Talleres de EA y CC: Se han desarrollado jornadas de EA con la celebración del calendario ambiental, Cine foros y sembratón con actores estratégicos como Institución etnoeducativa Santa Rosa del Guamuez, Red Eco Clubes y Red Eco Club Vda el Líbano. Además, de otras acciones de planificación y revisión de procesos con equipo coordinador de las líneas de EA, y con DTAM que se evidencian en el informe anexo al drive donde corresponde.
Anexo 1_2do Informe cuatrimestral Línea EA y CC del SF PMOIA - Mapa de riesgos</t>
    </r>
  </si>
  <si>
    <r>
      <rPr>
        <b/>
        <sz val="10"/>
        <rFont val="Arial Narrow"/>
        <family val="2"/>
      </rPr>
      <t xml:space="preserve">DTAM - RNN PUINAWAI: </t>
    </r>
    <r>
      <rPr>
        <sz val="10"/>
        <rFont val="Arial Narrow"/>
        <family val="2"/>
      </rPr>
      <t>Acorde a la redacción del control anterior, no se tiene avances significativos; sin embargo, la reserva había contemplado la realización del ajuste al control, pero dado la restricción de la emergencia sanitaria, la restricción de comisiones, conlleva a que se realice el proceso de ajuste, evidencias e indicadores, con el fin de que se genere información para el próximo cuatrimestre, y se evite la materialización del riesgo.
No se adjuntan evidencias.</t>
    </r>
  </si>
  <si>
    <r>
      <rPr>
        <b/>
        <sz val="10"/>
        <rFont val="Arial Narrow"/>
        <family val="2"/>
      </rPr>
      <t xml:space="preserve">GSIR: </t>
    </r>
    <r>
      <rPr>
        <sz val="10"/>
        <rFont val="Arial Narrow"/>
        <family val="2"/>
      </rPr>
      <t xml:space="preserve"> En reunión con los Profesionales de TI de las Direcciones Territoriales se llevó a cabo la actualización del “Instructivo copias de seguridad” y el “Instructivo  copias de seguridad para los sistemas de información de la entidad en el esquema onpremise y nube”. Se realizo   (Copia de los servidores criticos de la entidad on premise  300 gigas 100% + Copia de los archivos criticos depurados de los 0% 38Teras + Copia de respaldo de las bases de datos locales 1.2Teras 100% + 0.1 0% + Copia de resptaldo de los activos locales 1.3Teras 100% + Copia de respaldo de las bases de datos en nube 36 gigas 100% + Copia de respaldo de los activos nube 4.1T 100% + Copia de codigo fuente 350 gigas 100% + Copia de respaldo infraestructura 10 megas 100%  / Total data). Ver Anexo: 1. postgres_2_nube; 2. postgres_1_nube; 3 mysql_1_nube; 4 listado-maestro-documentos_20_08_2021publicar-1 (1) (2); Instructivo Copias de seguridad para los sistemas de información de la entidad en el esquema onpremise y nube. (documento de accesso privado) 5. imagenes_nube; 6 gtsi_in_03_copias-de-seguridad_v_5__; 7 Esquema de almacenamiento_Agosto; 8 activos_nube.</t>
    </r>
  </si>
  <si>
    <r>
      <rPr>
        <b/>
        <sz val="10"/>
        <rFont val="Arial Narrow"/>
        <family val="2"/>
      </rPr>
      <t>GSIR:</t>
    </r>
    <r>
      <rPr>
        <sz val="10"/>
        <rFont val="Arial Narrow"/>
        <family val="2"/>
      </rPr>
      <t xml:space="preserve"> 66.6%</t>
    </r>
  </si>
  <si>
    <r>
      <rPr>
        <b/>
        <sz val="10"/>
        <rFont val="Arial Narrow"/>
        <family val="2"/>
      </rPr>
      <t>SFPMOIA</t>
    </r>
    <r>
      <rPr>
        <sz val="10"/>
        <rFont val="Arial Narrow"/>
        <family val="2"/>
      </rPr>
      <t>: 13/08/2021</t>
    </r>
  </si>
  <si>
    <r>
      <rPr>
        <b/>
        <sz val="10"/>
        <rFont val="Arial Narrow"/>
        <family val="2"/>
      </rPr>
      <t>SFPM ORITO</t>
    </r>
    <r>
      <rPr>
        <sz val="10"/>
        <rFont val="Arial Narrow"/>
        <family val="2"/>
      </rPr>
      <t xml:space="preserve">: Durante este primer trimestre, del PCRP se han implementado las siguientes actividades preventivas: 1) Socialización y revisión del Plan de Contingencia de Riesgo Público, actividad en la que a su vez se realiza el análisis de las situaciones de orden público y presencia de actores armados ilegales en zona de influencia del SF PMOIA, 2) Mantener comunicación permanente con los organismos de estado encargados de brindar seguridad en la zona de influencia del SF PMOIA, 3) Realizar actividades de educación ambiental y comunicación comunitaria que posicionan al SF PMOIA y promueven la protección ambiental y comportamientos legales en el uso de los recursos naturales y 5) Participación en los espacios de coordinación con autoridades ambientales. 
Anexo 1_2do Inf_ Trim_Implementación_PCRP-Sfpmoia_2021
</t>
    </r>
  </si>
  <si>
    <r>
      <rPr>
        <b/>
        <sz val="10"/>
        <rFont val="Arial Narrow"/>
        <family val="2"/>
      </rPr>
      <t xml:space="preserve">SPM ORITO: </t>
    </r>
    <r>
      <rPr>
        <sz val="10"/>
        <rFont val="Arial Narrow"/>
        <family val="2"/>
      </rPr>
      <t>30%</t>
    </r>
  </si>
  <si>
    <r>
      <rPr>
        <b/>
        <sz val="10"/>
        <rFont val="Arial Narrow"/>
        <family val="2"/>
      </rPr>
      <t>SFPMOIA:</t>
    </r>
    <r>
      <rPr>
        <sz val="10"/>
        <rFont val="Arial Narrow"/>
        <family val="2"/>
      </rPr>
      <t xml:space="preserve"> 13/08/2021</t>
    </r>
  </si>
  <si>
    <r>
      <rPr>
        <b/>
        <sz val="10"/>
        <rFont val="Arial Narrow"/>
        <family val="2"/>
      </rPr>
      <t>SFPM ORITO</t>
    </r>
    <r>
      <rPr>
        <sz val="10"/>
        <rFont val="Arial Narrow"/>
        <family val="2"/>
      </rPr>
      <t xml:space="preserve">: Se realizó la socialización y revisión del Plan de Contingencia de Riesgo Público al equipo del AP el 8 de junio 2021.
Anexo 2_06_08_2021 Socialización y revisión del PCRP al equipo SF PMOIA
</t>
    </r>
  </si>
  <si>
    <r>
      <rPr>
        <b/>
        <sz val="10"/>
        <rFont val="Arial Narrow"/>
        <family val="2"/>
      </rPr>
      <t>SPM ORITO</t>
    </r>
    <r>
      <rPr>
        <sz val="10"/>
        <rFont val="Arial Narrow"/>
        <family val="2"/>
      </rPr>
      <t>: 30%</t>
    </r>
  </si>
  <si>
    <r>
      <rPr>
        <b/>
        <sz val="10"/>
        <rFont val="Arial Narrow"/>
        <family val="2"/>
      </rPr>
      <t>SFPM ORITO INGI ANDE:</t>
    </r>
    <r>
      <rPr>
        <sz val="10"/>
        <rFont val="Arial Narrow"/>
        <family val="2"/>
      </rPr>
      <t xml:space="preserve"> 13/08/2021</t>
    </r>
  </si>
  <si>
    <r>
      <rPr>
        <b/>
        <sz val="10"/>
        <rFont val="Arial Narrow"/>
        <family val="2"/>
      </rPr>
      <t>SFPM ORITO:</t>
    </r>
    <r>
      <rPr>
        <sz val="10"/>
        <rFont val="Arial Narrow"/>
        <family val="2"/>
      </rPr>
      <t xml:space="preserve"> Se realizó la actualización del Plan de Contingencia de Riesgo Público-PCRP del área protegida-AP, y se envió este documento mediante Memorando No. 20215190012403 a la Dirección Territorial para su revisión y posterior envío a la OGR de NC para su aprobación. 
Anexo 3_08-10-2021 Memo-20215190012403 _Envío PCRP_Sf pmoia-DTAM
</t>
    </r>
  </si>
  <si>
    <r>
      <rPr>
        <b/>
        <sz val="10"/>
        <rFont val="Arial Narrow"/>
        <family val="2"/>
      </rPr>
      <t>OAP:</t>
    </r>
    <r>
      <rPr>
        <sz val="10"/>
        <rFont val="Arial Narrow"/>
        <family val="2"/>
      </rPr>
      <t xml:space="preserve"> Se realizó socialización del procedimiento de formulación, gestión y seguimiento a los proyectos gestionados y negociados de cooperación Nacional No Oficial e Internacional actualizado a los lineamientos establcedidos en 2021 a la DTPA y DTCA. </t>
    </r>
    <r>
      <rPr>
        <b/>
        <sz val="10"/>
        <rFont val="Arial Narrow"/>
        <family val="2"/>
      </rPr>
      <t xml:space="preserve">Evidencia: </t>
    </r>
    <r>
      <rPr>
        <sz val="10"/>
        <rFont val="Arial Narrow"/>
        <family val="2"/>
      </rPr>
      <t>1.</t>
    </r>
    <r>
      <rPr>
        <b/>
        <sz val="10"/>
        <rFont val="Arial Narrow"/>
        <family val="2"/>
      </rPr>
      <t xml:space="preserve"> </t>
    </r>
    <r>
      <rPr>
        <sz val="10"/>
        <rFont val="Arial Narrow"/>
        <family val="2"/>
      </rPr>
      <t>ENVÍO DTCA_SOCIALIZACIÓN_Procedimiento Proy Coop_29JUL2021.pdf, 2. ENVÍO DTPA_SOCIALIZACIÓN_Procedimiento Proy Coop_29JUL2021.pdf y 3. SOCIALIZACIÓN- Procedimiento Proyectos Cooperación_JUL2021.pdf</t>
    </r>
  </si>
  <si>
    <r>
      <rPr>
        <b/>
        <sz val="10"/>
        <rFont val="Arial Narrow"/>
        <family val="2"/>
      </rPr>
      <t xml:space="preserve">OAP: </t>
    </r>
    <r>
      <rPr>
        <sz val="10"/>
        <rFont val="Arial Narrow"/>
        <family val="2"/>
      </rPr>
      <t>67%</t>
    </r>
  </si>
  <si>
    <r>
      <rPr>
        <b/>
        <sz val="10"/>
        <rFont val="Arial Narrow"/>
        <family val="2"/>
      </rPr>
      <t>DTCA - PNN MACUIRA:</t>
    </r>
    <r>
      <rPr>
        <sz val="10"/>
        <rFont val="Arial Narrow"/>
        <family val="2"/>
      </rPr>
      <t xml:space="preserve"> En el segundo cuatrimestre de la vigencia, se analizaron los datos del re-censo realizado en la parcela de monitoreo permanente de bosque seco tropical, territorio Kajashiwo'u, sector occidental del PNN de Macuira, resultando un informe que recoge los resultados y principales conclusiones del ejercicio de re-censo realizado el pasado 8 de abril de 2021. Así mismo, se hizo el registro de datos de campo en la matriz que se anexa. Es importante decir que, el análisis realizado y su interpretación sevirá para la toma de decisiones que apuntan a la conservación del área protegida.  En razón de lo anterior próximamente se avanzará en el análisis de otra información complementaria. </t>
    </r>
    <r>
      <rPr>
        <b/>
        <sz val="10"/>
        <rFont val="Arial Narrow"/>
        <family val="2"/>
      </rPr>
      <t>ANEXO 1</t>
    </r>
    <r>
      <rPr>
        <sz val="10"/>
        <rFont val="Arial Narrow"/>
        <family val="2"/>
      </rPr>
      <t xml:space="preserve">. Informe_Análisis recenso parcela BsT Kajashiwo'u 2021. 
</t>
    </r>
    <r>
      <rPr>
        <b/>
        <sz val="10"/>
        <rFont val="Arial Narrow"/>
        <family val="2"/>
      </rPr>
      <t>Anexo 2.</t>
    </r>
    <r>
      <rPr>
        <sz val="10"/>
        <rFont val="Arial Narrow"/>
        <family val="2"/>
      </rPr>
      <t xml:space="preserve"> Registro de Datos_Parcela BsT Kajashiwo'u_ PNN de Macuira actualizada.30jul2021</t>
    </r>
  </si>
  <si>
    <r>
      <rPr>
        <b/>
        <sz val="10"/>
        <rFont val="Arial Narrow"/>
        <family val="2"/>
      </rPr>
      <t>DTCA - SFF Los Colorados</t>
    </r>
    <r>
      <rPr>
        <sz val="10"/>
        <rFont val="Arial Narrow"/>
        <family val="2"/>
      </rPr>
      <t xml:space="preserve">: Durante el segundo cuatrimestre el SFF Los Colorados, avanzó en la elaboración de los diseños de monitoreo de los VOC </t>
    </r>
    <r>
      <rPr>
        <i/>
        <sz val="10"/>
        <rFont val="Arial Narrow"/>
        <family val="2"/>
      </rPr>
      <t>Alouatta seniculus</t>
    </r>
    <r>
      <rPr>
        <sz val="10"/>
        <rFont val="Arial Narrow"/>
        <family val="2"/>
      </rPr>
      <t xml:space="preserve"> (mono aullador), </t>
    </r>
    <r>
      <rPr>
        <i/>
        <sz val="10"/>
        <rFont val="Arial Narrow"/>
        <family val="2"/>
      </rPr>
      <t>Leopardus pardalis</t>
    </r>
    <r>
      <rPr>
        <sz val="10"/>
        <rFont val="Arial Narrow"/>
        <family val="2"/>
      </rPr>
      <t xml:space="preserve"> (ocelote) y </t>
    </r>
    <r>
      <rPr>
        <i/>
        <sz val="10"/>
        <rFont val="Arial Narrow"/>
        <family val="2"/>
      </rPr>
      <t>Aspidosperma polyneuron</t>
    </r>
    <r>
      <rPr>
        <sz val="10"/>
        <rFont val="Arial Narrow"/>
        <family val="2"/>
      </rPr>
      <t xml:space="preserve"> (carreto). Los diseños de </t>
    </r>
    <r>
      <rPr>
        <i/>
        <sz val="10"/>
        <rFont val="Arial Narrow"/>
        <family val="2"/>
      </rPr>
      <t xml:space="preserve">A. seniculus </t>
    </r>
    <r>
      <rPr>
        <sz val="10"/>
        <rFont val="Arial Narrow"/>
        <family val="2"/>
      </rPr>
      <t xml:space="preserve">y </t>
    </r>
    <r>
      <rPr>
        <i/>
        <sz val="10"/>
        <rFont val="Arial Narrow"/>
        <family val="2"/>
      </rPr>
      <t>L. pardalis</t>
    </r>
    <r>
      <rPr>
        <sz val="10"/>
        <rFont val="Arial Narrow"/>
        <family val="2"/>
      </rPr>
      <t xml:space="preserve">, se construyeron con el apoyo financiero del Programa Riqueza Natural y el acompañamiento profesional y técnico de la Fundación Herencia Ambiental Caribe y la Fundación Botánica y Zoológica de Barranquilla, para cada diseño se siguieron los lineamientos establecidos por PNNC  y en trabajo conjunto con el equipo del SFF Los Colorados se definieron para el caso de </t>
    </r>
    <r>
      <rPr>
        <i/>
        <sz val="10"/>
        <rFont val="Arial Narrow"/>
        <family val="2"/>
      </rPr>
      <t>A. seniculus</t>
    </r>
    <r>
      <rPr>
        <sz val="10"/>
        <rFont val="Arial Narrow"/>
        <family val="2"/>
      </rPr>
      <t xml:space="preserve">, dos indicadores: densidad poblacional y abundancia poblacional (indicadores de estado) (Anexo 1: Diseño_de_monitoreo_Alouatta_V1)
Para </t>
    </r>
    <r>
      <rPr>
        <i/>
        <sz val="10"/>
        <rFont val="Arial Narrow"/>
        <family val="2"/>
      </rPr>
      <t>L. pardalis</t>
    </r>
    <r>
      <rPr>
        <sz val="10"/>
        <rFont val="Arial Narrow"/>
        <family val="2"/>
      </rPr>
      <t xml:space="preserve"> el indicador densidad poblacional (Anexo 2. Diseño_de_monitoreo_Ocelote_V1). Con respecto al VOC</t>
    </r>
    <r>
      <rPr>
        <i/>
        <sz val="10"/>
        <rFont val="Arial Narrow"/>
        <family val="2"/>
      </rPr>
      <t xml:space="preserve"> A. polyneuron</t>
    </r>
    <r>
      <rPr>
        <sz val="10"/>
        <rFont val="Arial Narrow"/>
        <family val="2"/>
      </rPr>
      <t xml:space="preserve">, se avanza en la estructuración del correspondiente diseño, para lo cual, se cuenta con el apoyo técnico de docentes la Universidad del Atlántico y la Universidad del Norte, a partir de lo cual se definieron 3 indicadores: frecuencia en la floración y fructificación (indicador de estado), tasa de supervivencia, crecimiento y fecundidad (indicadores de estado) y variación en el número de talas anuales (indicadores de presión) (Anexo 3. DisenoMonitore-VOC-CARRETO-V1), sobre este diseño el día 10 de junio se llevó a cabo la socialización del avance y validación de los indicadores y metodología, por parte del equipo del santuario (Anexo 4. Acta intercambio experiencia VOC arreto_10-06-21), además se avanzó de manera preliminar en el levantamiento de información sobre tala selectiva de carreto, para establecer el umbral para el indicador de presión (Anexo 5. Planilla datos para Línea Base tala selectiva).
</t>
    </r>
  </si>
  <si>
    <r>
      <rPr>
        <b/>
        <sz val="10"/>
        <rFont val="Arial Narrow"/>
        <family val="2"/>
      </rPr>
      <t xml:space="preserve">PNN Corales de Profundidad: </t>
    </r>
    <r>
      <rPr>
        <sz val="10"/>
        <rFont val="Arial Narrow"/>
        <family val="2"/>
      </rPr>
      <t xml:space="preserve">Según el programa de Monitoreo del área protegida, los muestreos de Plancton y Foraminíferos están programados para realizar un muestreo en el primer semestre del año y otro en el segundo semestre del año, según la estacionalidad climática. Aún está pendiente realizar el muestreo del segundo semestre. 
Sin embargo en la articulación interinstitucional con la Universidad de Cartagena (UdeC) y la Universidad del Sinú, en el marco del Convenio No.006 de marzo 22 de 2017 y el Convenio No. 10 de octubre 01 de 2019; dos estudiantes de la UdeC están revisando las muestras del Programa de Monitoreo, de Plancton y Foraminíferos. Un estudiante de pregrado está trabajando su tesis titulada: “Composición y estructura de la comunidad de foraminíferos bentónicos asociados a un Ecosistema Coralino Mesofótico del Parque Nacional Natural Corales de Profundidad, Caribe Colombiano”, la cual cuenta con aval de la SGM (radicado No. 20212000003233), el otro estudiante esta realizando su tesis de postgrado titulada: “Estudio multianual de la estructura del zooplancton en un hábitat mesofótico del Parque Nacional Natural Corales de Profundidad, Caribe colombiano”, la cual se encuentra en trámite el aval, por la SGM con el radicado No. 20216670001013. Un estudiante de la Universidad del Sinú, viene realizando su pasantia con el PNN CPR, apoyando entre otras la revision de muestras de Foraminiferos del Programa de Monitoreo. Ver Anexos:  Anexo 1_Aval_SGM_UdeC_PNN_CPR_06_07_2021. Anexo 2_Perfil_Proyecto_UdeC_PNN_CPR_15_06_2021. Anexo 3_Solicitud_Aval_UdeC_PNN_CPR_15_06_2021. Anexo 4_Solicitud_Aval_Tesis_UdeC_SGM_PNN_CPR_29_07_2021. Anexo 5_AMSPNN_FO_89_Perfil_Proyecto_Investigacion_UdeC_PNN_CPR_29_07_2021. Anexo 6_Informe_Prelim_Pasantia_Jair_Cardona_Martelo_UNISINÚ_PNN_CPR_Julio_2021
</t>
    </r>
  </si>
  <si>
    <r>
      <rPr>
        <b/>
        <sz val="10"/>
        <rFont val="Arial Narrow"/>
        <family val="2"/>
      </rPr>
      <t>DTCA-PNN Corales de Profundidad</t>
    </r>
    <r>
      <rPr>
        <sz val="10"/>
        <rFont val="Arial Narrow"/>
        <family val="2"/>
      </rPr>
      <t>: Según el radicado No.20212000002933 de la SGM, se recibió aval de la solicitud renovación y modificación de aval para investigación en el PNN Corales de Profundidad del proyecto titulado: “Aplicación de métodos basados en desarrollo tecnológico para la caracterización de ecosistemas acuáticos como herramientas enfocadas a la planificación espacial marina y la toma de decisiones en Áreas Marinas Protegidas de Colombia”. Ver anexos: 
Anexo 1_Solicitud_Aval_SGM_UPB_PNN_CPR_21_04_2021. 
Anexo 2_Informe_Proyecto_UPB_ PNN_CPR_21_04_2021. 
Anexo 3_Aval_SGM_ UPB_PNN_CPR_08_06_2021. 
Según el radicado No. 20212000002833 de la SGM, se recibió aval de la solicitud de renovación y modificación de aval para investigación en el PNN Corales de Profundidad proyecto titulado: “Efecto del sistema de carbonatos sobre las comunidades fitoplanctónicas en el sector de Bajo Fríjol del Parque Nacional Natural Corales de Profundidad, Caribe Colombiano”. Ver Anexos: 
Anexo 4_Solicitud_Aval_SGM_UNAL_PNN_CPR_21_04_2021.
Anexo 5_Informe_Proyecto_UNAL_PNN_CPR_21_04_2021. 
Anexo 6_Aval_SGM_UNAL_PNN_CPR_27_05_2021.
Según radicado No. 20212000003233 de la SGM, se recibió aval al proyecto de investigación titulado: “Composición y estructura de la comunidad de foraminíferos bentónicos asociados a un Ecosistema Coralino Mesofótico del Parque Nacional Natural Corales de Profundidad, Caribe Colombiano”, trabajo de pregrado de estudiante de la Universidad de Cartagena. Ver anexos: 
Anexo 7_Solicitud_Aval_UdeC_PNN_CPR_15_06_2021. 
Anexo 8_Perfil de Proyecto UdeC_PNN_CPR_15_06_2021.
Anexo 9_Aval_SGM_UdeC_PNN_CPR_06_07_2021.
En el marco de la convocatoria Misión Ambiental de la Fundación Santo Domingo (https://www.fundacionsantodomingo.org/mision-ambiental/), en articulación interinstitucional con la Universidad del Magdalena y el PNN CPR, se postuló el proyecto titulado: “Evaluación de recursos pesqueros en el Parque Nacional Natural Corales de Profundidad y áreas adyacentes: una alternativa de aprovechamiento sostenible para el beneficio y fortalecimiento de las comunidades de pescadores artesanales”, el cual fue preseleccionado entre las 403 propuestas presentadas a la convocatoria. Ver anexos:  Anexo 10_Oficio_Respaldo_Proyecto_Unimagdalena_PNN-CPR_15_07_2021. Anexo 11_Proyecto_Recursos_Pesqueros_Unimagdalena_Fundacion_Santo_Domingo.  Anexo 12_Email_Oficio_Respaldo_Proyecto_Unimagdalena_PNN_CPR_15_07_2021.
Se tramito a la SGM según el radicado No. 20216670001013, la solicitud solicitud aval para investigación del PNN Corales de Profundidad, del proyecto titulado: “Estudio multianual de la estructura del zooplancton en un hábitat mesofótico del Parque Nacional Natural Corales de Profundidad, Caribe colombiano”, trabajo de postgrado de estudiante de la Universidad de Cartagena. Ver Anexos: Anexo 13_Solicitud_Aval_Tesis_UdeC_SGM_PNN_CPR_29_07_2021.  Anexo 14_AMSPNN_FO_89_Perfil_Proyecto_Investigacion_UdeC_PNN_CPR_29_07_2021.
Se realizo reuniones en el marco del convenio Convenio No.006 del 22 de marzo de 2017 entre la Universidad de Cartagena y PNNC, para realizar seguimiento a las acciones realizadas en las áreas protegidas y temas pendientes para desarrollar. También se viene realizando gestión con la Universidad del Sinú, para pasantías y tesis de pregrado. Ver anexos: Anexo 15_Acta_Comite_Técnico_UdeC_PNNC_22_07_2021. Anexo 16_Lista_Asistencia_Comite_Tecnico_UdeC_PNNC_22_06_2021. Anexo 17_Acta_Cooperacion_UdeC_PNN_CPR_23_07_2021. Anexo 18_Lista_Asistencia_UdeC_PNN_CPR_23_07_2021.
Anexo 19_Lista_Asistencia_UNISINU_PNN_CPR_27_07_2021.
La Vicerrectoría de Investigación y Extensión (VIE) de la Universidad Industrial del Santander - UIS, realizó el pasado 25 de junio la publicación definitiva de propuestas financiables de la "Convocatoria de Investigación Básica y Articulad con el Entorno ODS, Misión de Sabios, Plan de Desarrollo Departamental y Plan de Desarrollo Institucional", del Portafolio VIE 2021. Dentro de la referida convocatoria fue presentado el proyecto denominado: “Evaluación de la Contaminación por microplásticos sobre la comunidad de zooplancton en el Parque Nacional Natural Corales de Profundidad y en el Parque Nacional Natural Los Corales del Rosario y de San Bernardo”. En dicho proyecto se relacionó a el Parque Nacional Natural Corales de Profundidad y Parque Nacional Corales del Rosario y San Bernardo, quien además acreditó aval para la contrapartida en el desarrollo y ejecución del mismo. El anterior proyecto fue aprobado por la Vicerrectoría de Investigación y Extensión de la UIS. Actualmente se viene realizando la gestión para elaborar un convenio que permita la ejecución del proyecto con la DTCA y la UIS. Ver anexos: Anexo 20_Email_Insumos_Gestión_Convenio_Proyecto_Investigación_UIS_PNNC_09_08_2021. Anexo 21_Email_Solicitud_documentos_elaboración_Convenio_UIS_DTCA_10_08_2021.
Se anexa la matriz en Excel de seguimiento a proyectos de investigación actualizada al 10 de agosto de 2021 para el área protegida. Matriz_Seguimiento_Proyectos_PNN_CPR_Agosto_10_2021.</t>
    </r>
  </si>
  <si>
    <r>
      <rPr>
        <b/>
        <sz val="10"/>
        <rFont val="Arial Narrow"/>
        <family val="2"/>
      </rPr>
      <t>PNN BAHÍA PORTETE KAURRELE:</t>
    </r>
    <r>
      <rPr>
        <sz val="10"/>
        <rFont val="Arial Narrow"/>
        <family val="2"/>
      </rPr>
      <t xml:space="preserve"> 10/08/2021</t>
    </r>
  </si>
  <si>
    <r>
      <rPr>
        <b/>
        <sz val="10"/>
        <rFont val="Arial Narrow"/>
        <family val="2"/>
      </rPr>
      <t>PNN BAHÍA PORTETE</t>
    </r>
    <r>
      <rPr>
        <sz val="10"/>
        <rFont val="Arial Narrow"/>
        <family val="2"/>
      </rPr>
      <t>: El responsable del área protegida realizó reunión virtual de socialización del Plan de Contingencia de Riesgo Público del PNN Bahia Portete Kaurrele a todos los integrantes del Equipo PNN Bahía Portete Kaurrele, esta socialización se llevó a cabo el 31 de mayo del 2021.
Anexo 1. Asistencia_ socializacion_PRP_PNNBPK</t>
    </r>
  </si>
  <si>
    <r>
      <rPr>
        <b/>
        <sz val="10"/>
        <rFont val="Arial Narrow"/>
        <family val="2"/>
      </rPr>
      <t>PNN BAHÍA PORTETE KAURRELE</t>
    </r>
    <r>
      <rPr>
        <sz val="10"/>
        <rFont val="Arial Narrow"/>
        <family val="2"/>
      </rPr>
      <t>: 30%</t>
    </r>
  </si>
  <si>
    <r>
      <rPr>
        <b/>
        <sz val="10"/>
        <rFont val="Arial Narrow"/>
        <family val="2"/>
      </rPr>
      <t>PNN BAHÍA PORTETE:</t>
    </r>
    <r>
      <rPr>
        <sz val="10"/>
        <rFont val="Arial Narrow"/>
        <family val="2"/>
      </rPr>
      <t xml:space="preserve"> Se realizó la actualización al documento Plan de Riesgo Público del Área Protegida, y fue remitido a la DTCA mediante el Memorando No. 20216790000673 de fecha del 09 de junio del 2021. 
Anexo 2. Plan de Riesgo Público PNN Bahía Portete Kaurrele
Anexo 3. Memorando 20216790000673_ ACTUALIZACION DE PLAN DE RIESGO PUBLICO PNN BPK</t>
    </r>
  </si>
  <si>
    <r>
      <rPr>
        <b/>
        <sz val="10"/>
        <rFont val="Arial Narrow"/>
        <family val="2"/>
      </rPr>
      <t xml:space="preserve">PNN BAHÍA PORTETE KAURRELE: </t>
    </r>
    <r>
      <rPr>
        <sz val="10"/>
        <rFont val="Arial Narrow"/>
        <family val="2"/>
      </rPr>
      <t>70%</t>
    </r>
  </si>
  <si>
    <r>
      <rPr>
        <b/>
        <sz val="10"/>
        <rFont val="Arial Narrow"/>
        <family val="2"/>
      </rPr>
      <t>PNN SIERRA NEVADA DE SANTA MARTA</t>
    </r>
    <r>
      <rPr>
        <sz val="10"/>
        <rFont val="Arial Narrow"/>
        <family val="2"/>
      </rPr>
      <t>: 10/08/2021</t>
    </r>
  </si>
  <si>
    <r>
      <t xml:space="preserve">PNN SIERRA NEVADA STA MARTA:  </t>
    </r>
    <r>
      <rPr>
        <sz val="10"/>
        <rFont val="Arial Narrow"/>
        <family val="2"/>
      </rPr>
      <t>En el marco de la coordinación para actualizar el documento de Plan de Riesgo Público y conforme la acción de control, al iniciar el segundo semestre se avanzó en la ejecución del plan de trabajo  adoptado para organizar y hacer seguimiento a la actualización del PCRP por el equipo del Ap. Se realizó una jornada de trabajo el 6 de agosto de 2021 con el fin de revisar las actividades necesarias para iniciar la actualización del documento y designar las primeras tareas para ello.  Como primera tarea, se definió que por subequipos y sectores de trabajo, se deberá leer nuevamente los componentes del PCRP y detenerse en las amenazas identificadas para realizar los aportes (Modificar, quitar o agregar) que permitan actualizar el análisis de contexto del AP. 
Se definió la siguiente programación (compromisos lista de asistencia): El 13 de agosto, se deberán entregar los ejercicios que cada subequipo adelantará acerca de las amenzas y análisis por sectores; el 30 de agosto, se realizará un encuentro virtual de todo el equipo del AP para la socialización de estos ejercicios y la construcción conjunta del diagnóstico de las situaciones y análisis del contexto actualizado. 
Se adjuntan las siguientes evidencias: Anexo 1. Ago 06. Listado y Memoria Reunión Actualización del PCRP.pdf, Anexo 2. Comunicación convocatoria Reunión Actualización PCRP Ago 6.pdf; ; Anexo 3. PLAN DE TRABAJO INTERNO PARA LA ACTUALIZACIÓN PCRP 2021_ConSeguimiento.xlsx; Anexo 4. comunicación convocatorias a jornadas del 13 y 30 de agosto.pdf</t>
    </r>
  </si>
  <si>
    <r>
      <rPr>
        <b/>
        <sz val="10"/>
        <rFont val="Arial Narrow"/>
        <family val="2"/>
      </rPr>
      <t xml:space="preserve"> PNN  SIERRA NEVADA DE SANTA MARTA:</t>
    </r>
    <r>
      <rPr>
        <sz val="10"/>
        <rFont val="Arial Narrow"/>
        <family val="2"/>
      </rPr>
      <t xml:space="preserve"> 10%</t>
    </r>
  </si>
  <si>
    <r>
      <rPr>
        <b/>
        <sz val="10"/>
        <rFont val="Arial Narrow"/>
        <family val="2"/>
      </rPr>
      <t>PNN SIERRA NEVADA STA MARTA:</t>
    </r>
    <r>
      <rPr>
        <sz val="10"/>
        <rFont val="Arial Narrow"/>
        <family val="2"/>
      </rPr>
      <t xml:space="preserve"> La segunda socialización del PCRP se realizó el 9 de agosto de 2021 y estuvo dirigida a los expertos locales contratistas que conforman el equipo de Restauración del PNN Sierra Nevada de Santa Marta. </t>
    </r>
    <r>
      <rPr>
        <b/>
        <sz val="10"/>
        <rFont val="Arial Narrow"/>
        <family val="2"/>
      </rPr>
      <t>Evidencias</t>
    </r>
    <r>
      <rPr>
        <sz val="10"/>
        <rFont val="Arial Narrow"/>
        <family val="2"/>
      </rPr>
      <t>: Anexo 1. comunicación convocatoria socialización PCRP Ago 09 de 2021 y Anexo 2. Lista de asistencia e informe de socialización del PCRP al equipo de Restauración_ 9-Ago-21</t>
    </r>
  </si>
  <si>
    <r>
      <rPr>
        <b/>
        <sz val="10"/>
        <rFont val="Arial Narrow"/>
        <family val="2"/>
      </rPr>
      <t xml:space="preserve">PNN SIERRA NEVADA DE SANTA MARTA: </t>
    </r>
    <r>
      <rPr>
        <sz val="10"/>
        <rFont val="Arial Narrow"/>
        <family val="2"/>
      </rPr>
      <t>40%</t>
    </r>
  </si>
  <si>
    <r>
      <rPr>
        <b/>
        <sz val="10"/>
        <rFont val="Arial Narrow"/>
        <family val="2"/>
      </rPr>
      <t>PNN  MACUIRA:</t>
    </r>
    <r>
      <rPr>
        <sz val="10"/>
        <rFont val="Arial Narrow"/>
        <family val="2"/>
      </rPr>
      <t xml:space="preserve"> 10/08/2021</t>
    </r>
  </si>
  <si>
    <r>
      <rPr>
        <b/>
        <sz val="10"/>
        <rFont val="Arial Narrow"/>
        <family val="2"/>
      </rPr>
      <t>PNN de Macuira:</t>
    </r>
    <r>
      <rPr>
        <sz val="10"/>
        <rFont val="Arial Narrow"/>
        <family val="2"/>
      </rPr>
      <t xml:space="preserve"> Dando alcance a la acción de control y la meta se cumplió con la socialización del documento Plan de Riesgo Público - PCRP en el primer cuatrimestre de la presente vigencia. 
Durante el segundo cuatrimestre, el AP avanzó en la actualización del documento PCRP. Anexo 1. Documento de Plan de Contingencia de Riesgo Público actualizado.
Anexo 2. Memorando remisorio No. 20216680001713  10-08-2021 "Plan de Riesgo Público del PNN de Macuira" a la DTCA
A fin de evitar la materialización del riesgo se socializará en el tecer cuatrimestre de la vigencia el documento PCRP
Por otro lado, es importante resaltar que durante el segundo cuatrimeste no han ocurrido eventos de riesgo público en el Parque, por ende no se materializa ninguna acción establecida para abordar dicho evento.</t>
    </r>
  </si>
  <si>
    <r>
      <rPr>
        <b/>
        <sz val="10"/>
        <rFont val="Arial Narrow"/>
        <family val="2"/>
      </rPr>
      <t>DTCA. PNN  MACUIRA</t>
    </r>
    <r>
      <rPr>
        <sz val="10"/>
        <rFont val="Arial Narrow"/>
        <family val="2"/>
      </rPr>
      <t>: 30%</t>
    </r>
  </si>
  <si>
    <r>
      <rPr>
        <b/>
        <sz val="10"/>
        <rFont val="Arial Narrow"/>
        <family val="2"/>
      </rPr>
      <t xml:space="preserve"> PNN  MACUIRA</t>
    </r>
    <r>
      <rPr>
        <sz val="10"/>
        <rFont val="Arial Narrow"/>
        <family val="2"/>
      </rPr>
      <t>: 10/08/2021</t>
    </r>
  </si>
  <si>
    <r>
      <rPr>
        <b/>
        <sz val="10"/>
        <rFont val="Arial Narrow"/>
        <family val="2"/>
      </rPr>
      <t>PNN de Macuira:</t>
    </r>
    <r>
      <rPr>
        <sz val="10"/>
        <rFont val="Arial Narrow"/>
        <family val="2"/>
      </rPr>
      <t xml:space="preserve"> en el segundo cuatrimestre de 2021, el AP realizó la actualización y remisión al  nivel Territorial del documento Plan de Contingencia de Riesgo Público, con el fin de mantener actualizadas y ajustadas las acciones a implementar en caso que sucedan eventos de riesgos público al interior del PNN de Macuira y su zona de influencia. Anexo 1. Documento de Plan de Contingencia de Riesgo Público actualizado.
Anexo 2. Memorando remisorio No. 20216680001713 de fecha 10-08-2021 "Plan de Riesgo Público del PNN de Macuira" a la DTCA</t>
    </r>
  </si>
  <si>
    <r>
      <rPr>
        <b/>
        <sz val="10"/>
        <rFont val="Arial Narrow"/>
        <family val="2"/>
      </rPr>
      <t>PNN  MACUIRA:</t>
    </r>
    <r>
      <rPr>
        <sz val="10"/>
        <rFont val="Arial Narrow"/>
        <family val="2"/>
      </rPr>
      <t xml:space="preserve"> 70%</t>
    </r>
  </si>
  <si>
    <r>
      <rPr>
        <b/>
        <sz val="10"/>
        <rFont val="Arial Narrow"/>
        <family val="2"/>
      </rPr>
      <t>SFF LOS FLAMENCOS</t>
    </r>
    <r>
      <rPr>
        <sz val="10"/>
        <rFont val="Arial Narrow"/>
        <family val="2"/>
      </rPr>
      <t>: 9/08/2021</t>
    </r>
  </si>
  <si>
    <r>
      <rPr>
        <b/>
        <sz val="10"/>
        <rFont val="Arial Narrow"/>
        <family val="2"/>
      </rPr>
      <t>SFF LOS FLAMENCOS:</t>
    </r>
    <r>
      <rPr>
        <sz val="10"/>
        <rFont val="Arial Narrow"/>
        <family val="2"/>
      </rPr>
      <t xml:space="preserve"> El día</t>
    </r>
    <r>
      <rPr>
        <b/>
        <sz val="10"/>
        <rFont val="Arial Narrow"/>
        <family val="2"/>
      </rPr>
      <t xml:space="preserve"> 02-08-202</t>
    </r>
    <r>
      <rPr>
        <sz val="10"/>
        <rFont val="Arial Narrow"/>
        <family val="2"/>
      </rPr>
      <t xml:space="preserve">1 se realizó reunión presencial para la socialización del Protocolo de Seguridad, Actitud y Comportameinto frente al Riesgo Público. Se inicia la reunión socializando el objetivo General:  "Prevenir los riesgos contra la vida y la integridad personal, y la libertad del personal de Parques Nacionales Naturales de Colombia, por las actividades y acciones que en su contra realizan directa o indirectamente los actores de la confrontación armada y los infractores a las normas de protección y conservación, en las áreas protegidas del Sistema de Parques Nacionales Naturales;  y sus objetivos específicos. Así mismo, se socializan las siguientes recomendaciones: 
- Recomendaciones de autoseguridad y autoprotección generales a tener en cuenta en cualquier ámbito. 
- Recomendaciones de autoseguridad y autoproteccióna tener en cuenta en el sitio de trabajo y durante los desplazamientos.
Recomendaciones de autoseguridad y autoprotecciónespecíficas para el Jefe de Área Protegida.
- Recomendaciones de autoseguridad y autoprotección a funcionarios y contratistas. 
- Recomendaciones de autoseguridad y autoprotección ante la evacuación frente a situaciones de riesgos. 
</t>
    </r>
    <r>
      <rPr>
        <b/>
        <sz val="10"/>
        <rFont val="Arial Narrow"/>
        <family val="2"/>
      </rPr>
      <t xml:space="preserve">Ver Anexo 1. Asistencia y Memoria de Socialización del Protocolo de  Seguridad, Actitud y Comportameinto frente al Riesgo Público. </t>
    </r>
    <r>
      <rPr>
        <sz val="10"/>
        <rFont val="Arial Narrow"/>
        <family val="2"/>
      </rPr>
      <t xml:space="preserve">
Teniendo en cuenta el seguimiento realizado en el primer cuatrimestre de la vigencia, el día </t>
    </r>
    <r>
      <rPr>
        <b/>
        <sz val="10"/>
        <rFont val="Arial Narrow"/>
        <family val="2"/>
      </rPr>
      <t>30-07-2021</t>
    </r>
    <r>
      <rPr>
        <sz val="10"/>
        <rFont val="Arial Narrow"/>
        <family val="2"/>
      </rPr>
      <t xml:space="preserve"> se aprobó el documento de actualización del Plan de Contingencia para el Riesgo Público SFF Los Flamencos, con el radicado No. 20211500001763 por  la Oficina de Gestión del Riesgo. A este documento se le efectuaron correcciones al cuadro de clasificación del riesgo de la página 24, por presentar inconsistencias en la valoración de las amenazas y vulnerabilidades que no coincidían con las del cuadro de la página  21 y 22, por lo anterior se aprueba la actualización del Plan de Contingencia para Riesgo Publico del SFF Los Flamencos y se recomienda su socialización e implementación con el personal del área protegida. Importante resaltar que el memorando de aprobación remitido al Área Protegida no detalla la fecha de expedición, sin embargo, se anexa para claridades y este reporte la información que se refleja en el orfeo de la jefatura del área protegida (ver Prints pantalla) 
 Queda pendiente la socialización del Plan de Riesgo Público Versión Aprobada
</t>
    </r>
    <r>
      <rPr>
        <b/>
        <sz val="10"/>
        <rFont val="Arial Narrow"/>
        <family val="2"/>
      </rPr>
      <t>Ver Anexo 2.</t>
    </r>
    <r>
      <rPr>
        <sz val="10"/>
        <rFont val="Arial Narrow"/>
        <family val="2"/>
      </rPr>
      <t xml:space="preserve"> Memorando de Aprobación 
</t>
    </r>
    <r>
      <rPr>
        <b/>
        <sz val="10"/>
        <rFont val="Arial Narrow"/>
        <family val="2"/>
      </rPr>
      <t>Ver Anexo 3</t>
    </r>
    <r>
      <rPr>
        <sz val="10"/>
        <rFont val="Arial Narrow"/>
        <family val="2"/>
      </rPr>
      <t xml:space="preserve">.Pantallazo Orfeo de Aprobación de PRP.
</t>
    </r>
    <r>
      <rPr>
        <b/>
        <sz val="10"/>
        <rFont val="Arial Narrow"/>
        <family val="2"/>
      </rPr>
      <t>Ver Anexo 4.</t>
    </r>
    <r>
      <rPr>
        <sz val="10"/>
        <rFont val="Arial Narrow"/>
        <family val="2"/>
      </rPr>
      <t xml:space="preserve">  PRP SFFF Versión aprobada </t>
    </r>
  </si>
  <si>
    <r>
      <rPr>
        <b/>
        <sz val="10"/>
        <rFont val="Arial Narrow"/>
        <family val="2"/>
      </rPr>
      <t xml:space="preserve"> SFF LOS FLAMENCOS</t>
    </r>
    <r>
      <rPr>
        <sz val="10"/>
        <rFont val="Arial Narrow"/>
        <family val="2"/>
      </rPr>
      <t>: 50%</t>
    </r>
  </si>
  <si>
    <r>
      <rPr>
        <b/>
        <sz val="10"/>
        <rFont val="Arial Narrow"/>
        <family val="2"/>
      </rPr>
      <t>SFF LOS FLAMENCOS:</t>
    </r>
    <r>
      <rPr>
        <sz val="10"/>
        <rFont val="Arial Narrow"/>
        <family val="2"/>
      </rPr>
      <t xml:space="preserve"> El día</t>
    </r>
    <r>
      <rPr>
        <b/>
        <sz val="10"/>
        <rFont val="Arial Narrow"/>
        <family val="2"/>
      </rPr>
      <t xml:space="preserve"> 06-08-202</t>
    </r>
    <r>
      <rPr>
        <sz val="10"/>
        <rFont val="Arial Narrow"/>
        <family val="2"/>
      </rPr>
      <t xml:space="preserve">1 se realizó reunión de Articulación Interinstitucional con el fin de Definir acciones que propendan disminuir el riesgo público en el equipo del SFF Los Flamencos. En esta reunión asistió la representante de la corregiduría de Camarones, El Intendente comandante de la estación de policía de Camarones y un Edil de la comunidad. Por parte del Área Protegida se realizó una presentación del contexto del santuario, en donde se describe su área, las comunidades presentes, el área traslapada, las principales afectaciones y los riesgos que se pueden presentar  a raíz de la intervención en el ejercicio de autoridad ambiental generadas por dichas afectaciones/infracciones encontradas. Así mismo se socializa el proceso sancionatorio que se lelva a cabo una vez se identifica la presión y se define la infracción. Por su parte desde la jefatura se resalta la importancia de contar con la cordinación interinstitucional para el abordaje de las situaciones sobre todo aquéllas que generen riesgo en el área protegida. Lo anterior es reiterado por la corregidora del camarones, Marta Rivadeneira. Desde la Policía de Camarones se sugiere solicitar ante la comandancia del departamento, el apoyo con un efectivo de la policía de ecoturismo y uno de la policía ambiental para así tener el personal disponible y con conocimiento en los temas de ecoturismo y sanciones ambientales. Así mismo propone solicitar la intervención de la DICAR y organizar con la empresa INTERASEO una jornada de sensibilización y recolecicón de residuos sólidos para disminuir la presión pero disposición inadecuada de basuras. Ante la propuesta de recolección de residuos se acuerda armar un plan de trabajo que de respuesta a esa campaña. Así mismo se conformó un grupo de whatsapp para la atención oportunidad de las necesidad de apoyo por parte del AP. 
</t>
    </r>
    <r>
      <rPr>
        <b/>
        <sz val="10"/>
        <rFont val="Arial Narrow"/>
        <family val="2"/>
      </rPr>
      <t>Ver Anexo 1.</t>
    </r>
    <r>
      <rPr>
        <sz val="10"/>
        <rFont val="Arial Narrow"/>
        <family val="2"/>
      </rPr>
      <t xml:space="preserve"> Oficio de Convocatoria Recibidos
</t>
    </r>
    <r>
      <rPr>
        <b/>
        <sz val="10"/>
        <rFont val="Arial Narrow"/>
        <family val="2"/>
      </rPr>
      <t>Ver Anexo 2.</t>
    </r>
    <r>
      <rPr>
        <sz val="10"/>
        <rFont val="Arial Narrow"/>
        <family val="2"/>
      </rPr>
      <t xml:space="preserve"> Asistencia y Memoria  reunion de articulación interinst.</t>
    </r>
  </si>
  <si>
    <r>
      <rPr>
        <b/>
        <sz val="10"/>
        <rFont val="Arial Narrow"/>
        <family val="2"/>
      </rPr>
      <t xml:space="preserve"> SFF LOS FLAMENCOS:</t>
    </r>
    <r>
      <rPr>
        <sz val="10"/>
        <rFont val="Arial Narrow"/>
        <family val="2"/>
      </rPr>
      <t xml:space="preserve"> 26,66%</t>
    </r>
  </si>
  <si>
    <r>
      <rPr>
        <b/>
        <sz val="10"/>
        <rFont val="Arial Narrow"/>
        <family val="2"/>
      </rPr>
      <t>SFF. ACANDI PLAYÓN Y PLAYONA</t>
    </r>
    <r>
      <rPr>
        <sz val="10"/>
        <rFont val="Arial Narrow"/>
        <family val="2"/>
      </rPr>
      <t>: 6/08/2021</t>
    </r>
  </si>
  <si>
    <r>
      <rPr>
        <b/>
        <sz val="10"/>
        <rFont val="Arial Narrow"/>
        <family val="2"/>
      </rPr>
      <t>SFF ACANDI PLAYÓN Y PLAYONA:</t>
    </r>
    <r>
      <rPr>
        <sz val="10"/>
        <rFont val="Arial Narrow"/>
        <family val="2"/>
      </rPr>
      <t xml:space="preserve"> La segunda socialización del documento Plan de Emergencia y Contingencia de Riesgo Público del Santuario de Fauna Acandí, Playón y Playona se realizará al equipo del área protegida en el tercer cuatrimestre.</t>
    </r>
  </si>
  <si>
    <r>
      <rPr>
        <b/>
        <sz val="10"/>
        <rFont val="Arial Narrow"/>
        <family val="2"/>
      </rPr>
      <t>SF  ACANDI PLAYON Y PLAYONA</t>
    </r>
    <r>
      <rPr>
        <sz val="10"/>
        <rFont val="Arial Narrow"/>
        <family val="2"/>
      </rPr>
      <t>: 30%</t>
    </r>
  </si>
  <si>
    <r>
      <rPr>
        <b/>
        <sz val="10"/>
        <rFont val="Arial Narrow"/>
        <family val="2"/>
      </rPr>
      <t xml:space="preserve"> SFF ACANDI PLAYÓN Y PLAYONA:</t>
    </r>
    <r>
      <rPr>
        <sz val="10"/>
        <rFont val="Arial Narrow"/>
        <family val="2"/>
      </rPr>
      <t xml:space="preserve"> 6/08/2021</t>
    </r>
  </si>
  <si>
    <r>
      <rPr>
        <b/>
        <sz val="10"/>
        <rFont val="Arial Narrow"/>
        <family val="2"/>
      </rPr>
      <t>SFF ACANDI PLAYÓN Y PLAYONA:</t>
    </r>
    <r>
      <rPr>
        <sz val="10"/>
        <rFont val="Arial Narrow"/>
        <family val="2"/>
      </rPr>
      <t xml:space="preserve"> En el cuatrimestre se recibió aprobación por la Oficina de Gestión del Riesgo del documento Plan de Emergencia y contingencia de Riesgo Público del SF Acandí, Playón y Playona  con memorando 20211500001403 del 31/05/2021. Anexo 1. Memorando de Aprobación Anexo 2. Plan aprobado. </t>
    </r>
  </si>
  <si>
    <r>
      <rPr>
        <b/>
        <sz val="10"/>
        <rFont val="Arial Narrow"/>
        <family val="2"/>
      </rPr>
      <t>SF ACANDI, PLAÓN Y PLAYONA:</t>
    </r>
    <r>
      <rPr>
        <sz val="10"/>
        <rFont val="Arial Narrow"/>
        <family val="2"/>
      </rPr>
      <t xml:space="preserve"> 40%</t>
    </r>
  </si>
  <si>
    <r>
      <rPr>
        <b/>
        <sz val="10"/>
        <rFont val="Arial Narrow"/>
        <family val="2"/>
      </rPr>
      <t>SFF CIENAGA GRANDE SANTA MARTA</t>
    </r>
    <r>
      <rPr>
        <sz val="10"/>
        <rFont val="Arial Narrow"/>
        <family val="2"/>
      </rPr>
      <t>: 9/09/2021</t>
    </r>
  </si>
  <si>
    <r>
      <rPr>
        <b/>
        <sz val="10"/>
        <rFont val="Arial Narrow"/>
        <family val="2"/>
      </rPr>
      <t xml:space="preserve"> SFFCGSM:</t>
    </r>
    <r>
      <rPr>
        <sz val="10"/>
        <rFont val="Arial Narrow"/>
        <family val="2"/>
      </rPr>
      <t xml:space="preserve"> En el segundo cuatrimestre se avanzó en las actividades de implementacion del Plan de Emergencia y Contingencia de Riesgo Natural dando el alcance a la aprobacion del PLEC del SFFCGSM con memorando 2021500003123 del 24 de diciembre del 2020, Se anexa como evidencia los avances al último corte entregado a la OGR segundo trimestre de la vigencia . Anexo1._informe_implementación _SFFCGSM, Anexo 2. memorando aprobación PLEC 120206550002193_00005 (1)</t>
    </r>
  </si>
  <si>
    <r>
      <rPr>
        <b/>
        <sz val="10"/>
        <rFont val="Arial Narrow"/>
        <family val="2"/>
      </rPr>
      <t>SFF CIENAGA GRANDE SE SANTA MARTA</t>
    </r>
    <r>
      <rPr>
        <sz val="10"/>
        <rFont val="Arial Narrow"/>
        <family val="2"/>
      </rPr>
      <t>: 9/09/2021</t>
    </r>
  </si>
  <si>
    <r>
      <rPr>
        <b/>
        <sz val="10"/>
        <rFont val="Arial Narrow"/>
        <family val="2"/>
      </rPr>
      <t>SFFCGSM:</t>
    </r>
    <r>
      <rPr>
        <sz val="10"/>
        <rFont val="Arial Narrow"/>
        <family val="2"/>
      </rPr>
      <t>El área ya socializó en el primer cuatrimestre conforme la meta y el indicador. Sin embargo, ha considerado pertinente incluir dos (2) municipios adicionales que están en jurisdicción con el área protegida a los cuales se dará alcance en el último cuatrimestre.</t>
    </r>
  </si>
  <si>
    <r>
      <rPr>
        <b/>
        <sz val="10"/>
        <rFont val="Arial Narrow"/>
        <family val="2"/>
      </rPr>
      <t>SFF GRANDE DE SANTA MARTA</t>
    </r>
    <r>
      <rPr>
        <sz val="10"/>
        <rFont val="Arial Narrow"/>
        <family val="2"/>
      </rPr>
      <t>: 30%</t>
    </r>
  </si>
  <si>
    <r>
      <rPr>
        <b/>
        <sz val="10"/>
        <rFont val="Arial Narrow"/>
        <family val="2"/>
      </rPr>
      <t xml:space="preserve">PNN  TAYRONA: </t>
    </r>
    <r>
      <rPr>
        <sz val="10"/>
        <rFont val="Arial Narrow"/>
        <family val="2"/>
      </rPr>
      <t>10/08/2021</t>
    </r>
  </si>
  <si>
    <r>
      <rPr>
        <b/>
        <sz val="10"/>
        <rFont val="Arial Narrow"/>
        <family val="2"/>
      </rPr>
      <t>PNN TAYRONA:</t>
    </r>
    <r>
      <rPr>
        <sz val="10"/>
        <rFont val="Arial Narrow"/>
        <family val="2"/>
      </rPr>
      <t xml:space="preserve"> Actividad Cumplida en el primer Cuatrimestre
Sin embargo, se tiene planeado en el marco del convenio que esta pendiente por suscribirse con los pueblos Indigenas de la Sierra Nevada de Santa Marta para la implementación del Plan estratégico del Plan de Manejo y de algunos acuerdos protocolizados en consulta previa se tiene previsto realizar una socialización del Plan de Emergencia y Contingencia para incorporar lineamientos culturales del ordenamiento ancestral Indigena de los Pueblos Indigenas de la SNSM, a partir de los recorridos realizados.</t>
    </r>
  </si>
  <si>
    <r>
      <rPr>
        <b/>
        <sz val="10"/>
        <rFont val="Arial Narrow"/>
        <family val="2"/>
      </rPr>
      <t>PNN  TAYRONA</t>
    </r>
    <r>
      <rPr>
        <sz val="10"/>
        <rFont val="Arial Narrow"/>
        <family val="2"/>
      </rPr>
      <t>: 40%</t>
    </r>
  </si>
  <si>
    <r>
      <rPr>
        <b/>
        <sz val="10"/>
        <rFont val="Arial Narrow"/>
        <family val="2"/>
      </rPr>
      <t xml:space="preserve"> PNN TAYRONA: 1</t>
    </r>
    <r>
      <rPr>
        <sz val="10"/>
        <rFont val="Arial Narrow"/>
        <family val="2"/>
      </rPr>
      <t>0/08/2021</t>
    </r>
  </si>
  <si>
    <r>
      <rPr>
        <b/>
        <sz val="10"/>
        <rFont val="Arial Narrow"/>
        <family val="2"/>
      </rPr>
      <t>PNN TAYRONA:</t>
    </r>
    <r>
      <rPr>
        <sz val="10"/>
        <rFont val="Arial Narrow"/>
        <family val="2"/>
      </rPr>
      <t xml:space="preserve">Se ha venido actualizando la informacion del directorio tanto de las instituciones como del personal de PNN. </t>
    </r>
    <r>
      <rPr>
        <b/>
        <sz val="10"/>
        <rFont val="Arial Narrow"/>
        <family val="2"/>
      </rPr>
      <t>anexo 1.</t>
    </r>
    <r>
      <rPr>
        <sz val="10"/>
        <rFont val="Arial Narrow"/>
        <family val="2"/>
      </rPr>
      <t xml:space="preserve"> correo Diligenciamiento de BD personal operación ecoturística - Plan de Emergencias y Contingencias
En el marco del convenio que esta próximo a suscribirse con los pueblos Indigenas de la SNSM para la implementación del Plan estrategico del Plan de Manejo y de algunos acuerdos protocolizados en consulta previa se tiene previsto realizar un  (1)  recorrido de tres ( 3 ) días con las autoridades indigenas para la identificación de riesgos naturales (Erosión, Deslizamientos, entro otros) en el PNN Tayrona y una socialización del Plan de Emergencia y Contingencia para incorporar lineamientos culturales del ordenamiento ancestral Indigena de los Pueblos Indigenas de la SNSM, a partir de los recorridos realizados. Nota: el Convenio está para revisión por parte del comité de contratación y a espera de aprobación de EP para el proceso contractual.
En este sentido la actualizacion del documento Plan Emergencias y Contingencias está programada para el último cuatrimestre del año 2021.
</t>
    </r>
  </si>
  <si>
    <r>
      <rPr>
        <b/>
        <sz val="10"/>
        <rFont val="Arial Narrow"/>
        <family val="2"/>
      </rPr>
      <t>PNN  TAYRONA:</t>
    </r>
    <r>
      <rPr>
        <sz val="10"/>
        <rFont val="Arial Narrow"/>
        <family val="2"/>
      </rPr>
      <t xml:space="preserve"> 5%</t>
    </r>
  </si>
  <si>
    <r>
      <rPr>
        <b/>
        <sz val="10"/>
        <rFont val="Arial Narrow"/>
        <family val="2"/>
      </rPr>
      <t>DTCA- PNN Old Providence McBean Lagoon</t>
    </r>
    <r>
      <rPr>
        <sz val="10"/>
        <rFont val="Arial Narrow"/>
        <family val="2"/>
      </rPr>
      <t>: Con la contratación del profesional social para el apoyo en las EEM se avanzó en el segundo cuatrimestre en las siguientes actividades:
El dia 4 de junio se realizó reunión con pescadores cuyo objetivo fue "Contar con una espacio de encuentro con los pescadores de las islas de Providencia y Santa Catalina en torno al manejo del PNN Old Providence McBean Lagoon" que permitiera avanzar de manera coordinada con la nueva Federacion de Pescadores (donde confluyen las diferentes cooperativas y asociaciones de pescadores) en la definición de una ruta a seguir para aboradar el proceso de concertación de un Acuerdo de uso de pesca en el área protegida. A pesar de los pocos pescadores que participaron, se logró llegar a acuerdos conjuntos de la ruta a seguir (anexo 1. Listadoasistenciareunionpescadores 04062021, anexo 2. Listadoasistenciareunionpescadores 04062021).
Se citó a la primera reunion del Comité de Manejo Conjunto para el 17 de junio, cuyo objetivo era "Reactivar el funcionamiento del Comité de Manejo Conjunto y concertar acciones en torno al manejo del PNN Old Providence McBean Lagoon" donde se iban a tratar los siguientes temas: a) Daños por el huracán Iota en el área protegida. b) Acciones de recuperación de la infraestructura, equipos y restauración de los ecosistemas después del huracán Iota. c) Dificultades encontradas en el funcionamiento del Comité de Manejo Conjunto y d) Discusión sobre los acuerdos de consulta previa. Sin embargo, solo llegaron tres representantes del Comite, ya que como se ha venido informando las prioridades de la comunidad raizal en este momento estan centradas en las negociaciones con el Gobienro Nacional para al adecuada recuperacion de las islas despues del huracan y no se logro quorum para la reunión (anexo3_listadoasistenciareunionCMC) y anexo 4. comunicación generada
El 9 de julio se realizó reunión con los pescadores buzos, a pesar de la poca asistencia de los cerca de treinta (30 ) pescadores buzos invitados, pero con la presencia de cuatro (4) de los representantes de los pescadores del proceso llevado por el Parque entre el  año 2008 y el 2010, la Jefe del Area explicó resumidamente cual era el objetivo de la reunión y la necesidad de definir conjuntamente con los pescadores buzos una metodología para reiniciar  un proceso de concertación sobre la pesca por buceo dentro del Parque Nacional.  Se concertó hacer reuniones por barrios-sectores para definir unos representantes, donde tambien esten involucradas las asociaciones y la Cooperativa de pescadores (anexo 5.listadoasistenciareunionpescadoresbuzos1, anexo 6_listadoasistenciareunionpescadoresbuzos). 
Se realizó una nueva citación a reunión del Comite de Manejo Conjunto para el dia 22 de julio, pero tampoco se obtuvo el quorum necesario, sin embargo se realizó una presentacion a los participantes sobre los impactos del huracan sobre el funcionamiento del Parque Nacional y las actividades que se estan adelantando para su recuperación, ademas se definio realizar un acercamietno personalizado con cada uno de los miembros del Comite, para motivarlos y resaltar la importancia de las reuniones (anexo 7. listadoasistenciareunionCMC y anexo 8. listadoasistenciareunionCMC.</t>
    </r>
  </si>
  <si>
    <r>
      <rPr>
        <b/>
        <sz val="10"/>
        <rFont val="Arial Narrow"/>
        <family val="2"/>
      </rPr>
      <t>DTCA -PNN CRSB</t>
    </r>
    <r>
      <rPr>
        <sz val="10"/>
        <rFont val="Arial Narrow"/>
        <family val="2"/>
      </rPr>
      <t xml:space="preserve">: Durante el segundo cuatrimestre se avanzó en la implementación del Plan de trabajo propuesto para la vigencia frente a los acuerdos suscritos por consulta previa para el Plan de Manejo, así como los acuerdos establecidos por la Sentencia T-021 de 2019, es importante resaltar que la falta de asignación de recursos ha dificultado el cumplimiento del plan de trabajo, avanzando principalmente en los cumplimiento mas relevantes toda vez que en su mayoría dependen de la realización de reuniones con la participación de la comunidad. Se anexa informe de seguimiento cuatrimestral de los acuerdos suscritos con sus respectivos anexos (Anexo 1. Informe de seguimiento II cuatrimestre) Anexo 2. Plan de trabajo </t>
    </r>
  </si>
  <si>
    <r>
      <rPr>
        <b/>
        <sz val="10"/>
        <rFont val="Arial Narrow"/>
        <family val="2"/>
      </rPr>
      <t>GPM</t>
    </r>
    <r>
      <rPr>
        <sz val="10"/>
        <rFont val="Arial Narrow"/>
        <family val="2"/>
      </rPr>
      <t xml:space="preserve">: A la fecha se cuenta con planes de trabajo de estrategias espaciales de manejo para las 6 direccioens territoriales, los cuales han sido orientados y ajustados de acuerdo con lo lineamientos institucionales y acompañamiento del GPM.
</t>
    </r>
    <r>
      <rPr>
        <b/>
        <sz val="10"/>
        <rFont val="Arial Narrow"/>
        <family val="2"/>
      </rPr>
      <t xml:space="preserve">DTAO: </t>
    </r>
    <r>
      <rPr>
        <sz val="10"/>
        <rFont val="Arial Narrow"/>
        <family val="2"/>
      </rPr>
      <t>En el período anterior se había reportado el cumplimiento de esta meta, consistente en la construcción del plan de trabajo de EEM para la DTAO, vigencia 2021, que involucran a 6 AP (PNN Orquídeas, Nevado del Huila, Tatamá, Doña Juana, Puracé y Corota), sin embargo se hicieron en el presente periodo ajustes a dicho plan; por tanto ya se cumplió la meta al 100% para la DTAO.  Como evidencia se presenta matriz de plan de trabajo ajustado  
Anexo 1, matriz consolidada planes de trabajo PS-EEM de la DTAO, ajustado en junio 25 2021</t>
    </r>
  </si>
  <si>
    <r>
      <t xml:space="preserve">                          GPM: </t>
    </r>
    <r>
      <rPr>
        <sz val="10"/>
        <rFont val="Arial Narrow"/>
        <family val="2"/>
      </rPr>
      <t>40%</t>
    </r>
    <r>
      <rPr>
        <b/>
        <sz val="10"/>
        <rFont val="Arial Narrow"/>
        <family val="2"/>
      </rPr>
      <t xml:space="preserve">
DTAO: </t>
    </r>
    <r>
      <rPr>
        <sz val="10"/>
        <rFont val="Arial Narrow"/>
        <family val="2"/>
      </rPr>
      <t>40 %</t>
    </r>
  </si>
  <si>
    <r>
      <rPr>
        <b/>
        <sz val="10"/>
        <rFont val="Arial Narrow"/>
        <family val="2"/>
      </rPr>
      <t>GPM</t>
    </r>
    <r>
      <rPr>
        <sz val="10"/>
        <rFont val="Arial Narrow"/>
        <family val="2"/>
      </rPr>
      <t xml:space="preserve">: Para los planes de trabajo elaborados, se las a hecho el respectivo seguimiento y orientación para su implementación y ajuste desde el GPM.
</t>
    </r>
    <r>
      <rPr>
        <b/>
        <sz val="10"/>
        <rFont val="Arial Narrow"/>
        <family val="2"/>
      </rPr>
      <t>DTAO</t>
    </r>
    <r>
      <rPr>
        <sz val="10"/>
        <rFont val="Arial Narrow"/>
        <family val="2"/>
      </rPr>
      <t>: A la fecha se reporta el seguimiento a la  matriz del plan de trabajo de EEM definido para  las APs de la DTAO,que corresponde al primer semestre de 2021. Como evidencia se presenta el informe de seguimiento del primer semestre.
Anexo 1, informe de seguimiento planes de trabajo PS-EEM en DTAO sem I 2021.</t>
    </r>
  </si>
  <si>
    <r>
      <t>GPM:</t>
    </r>
    <r>
      <rPr>
        <sz val="10"/>
        <rFont val="Arial Narrow"/>
        <family val="2"/>
      </rPr>
      <t xml:space="preserve">40%
</t>
    </r>
    <r>
      <rPr>
        <b/>
        <sz val="10"/>
        <rFont val="Arial Narrow"/>
        <family val="2"/>
      </rPr>
      <t>DTAO:</t>
    </r>
    <r>
      <rPr>
        <sz val="10"/>
        <rFont val="Arial Narrow"/>
        <family val="2"/>
      </rPr>
      <t>40%</t>
    </r>
  </si>
  <si>
    <r>
      <rPr>
        <b/>
        <sz val="10"/>
        <rFont val="Arial Narrow"/>
        <family val="2"/>
      </rPr>
      <t xml:space="preserve">APs DTAO:    </t>
    </r>
    <r>
      <rPr>
        <sz val="10"/>
        <rFont val="Arial Narrow"/>
        <family val="2"/>
      </rPr>
      <t xml:space="preserve"> 
</t>
    </r>
    <r>
      <rPr>
        <b/>
        <sz val="10"/>
        <rFont val="Arial Narrow"/>
        <family val="2"/>
      </rPr>
      <t>PNN La Orquideas:</t>
    </r>
    <r>
      <rPr>
        <sz val="10"/>
        <rFont val="Arial Narrow"/>
        <family val="2"/>
      </rPr>
      <t xml:space="preserve"> 9/8/2021
</t>
    </r>
    <r>
      <rPr>
        <b/>
        <sz val="10"/>
        <rFont val="Arial Narrow"/>
        <family val="2"/>
      </rPr>
      <t>SF Corota</t>
    </r>
    <r>
      <rPr>
        <sz val="10"/>
        <rFont val="Arial Narrow"/>
        <family val="2"/>
      </rPr>
      <t xml:space="preserve">:11/08/2021
</t>
    </r>
    <r>
      <rPr>
        <b/>
        <sz val="10"/>
        <rFont val="Arial Narrow"/>
        <family val="2"/>
      </rPr>
      <t>PNN Nevado del Huila</t>
    </r>
    <r>
      <rPr>
        <sz val="10"/>
        <rFont val="Arial Narrow"/>
        <family val="2"/>
      </rPr>
      <t xml:space="preserve">: 9/8/2021 
</t>
    </r>
    <r>
      <rPr>
        <b/>
        <sz val="10"/>
        <rFont val="Arial Narrow"/>
        <family val="2"/>
      </rPr>
      <t>PNN Cueva de los Guacharos:</t>
    </r>
    <r>
      <rPr>
        <sz val="10"/>
        <rFont val="Arial Narrow"/>
        <family val="2"/>
      </rPr>
      <t xml:space="preserve"> 9/8/2021 
</t>
    </r>
    <r>
      <rPr>
        <b/>
        <sz val="10"/>
        <rFont val="Arial Narrow"/>
        <family val="2"/>
      </rPr>
      <t>Selva de Florencia:</t>
    </r>
    <r>
      <rPr>
        <sz val="10"/>
        <rFont val="Arial Narrow"/>
        <family val="2"/>
      </rPr>
      <t xml:space="preserve"> 02/08/2021
</t>
    </r>
    <r>
      <rPr>
        <b/>
        <sz val="10"/>
        <rFont val="Arial Narrow"/>
        <family val="2"/>
      </rPr>
      <t>PNN Puracé:</t>
    </r>
    <r>
      <rPr>
        <sz val="10"/>
        <rFont val="Arial Narrow"/>
        <family val="2"/>
      </rPr>
      <t xml:space="preserve"> 11/8/2021
</t>
    </r>
    <r>
      <rPr>
        <b/>
        <sz val="10"/>
        <rFont val="Arial Narrow"/>
        <family val="2"/>
      </rPr>
      <t xml:space="preserve">PNN Doña Juana: </t>
    </r>
    <r>
      <rPr>
        <sz val="10"/>
        <rFont val="Arial Narrow"/>
        <family val="2"/>
      </rPr>
      <t xml:space="preserve">10/8/2021
</t>
    </r>
    <r>
      <rPr>
        <b/>
        <sz val="10"/>
        <rFont val="Arial Narrow"/>
        <family val="2"/>
      </rPr>
      <t>SFF Otún Quimbaya:</t>
    </r>
    <r>
      <rPr>
        <sz val="10"/>
        <rFont val="Arial Narrow"/>
        <family val="2"/>
      </rPr>
      <t xml:space="preserve"> 10/8/2021
</t>
    </r>
    <r>
      <rPr>
        <b/>
        <sz val="10"/>
        <rFont val="Arial Narrow"/>
        <family val="2"/>
      </rPr>
      <t xml:space="preserve">PNN Las Hermosas: </t>
    </r>
    <r>
      <rPr>
        <sz val="10"/>
        <rFont val="Arial Narrow"/>
        <family val="2"/>
      </rPr>
      <t xml:space="preserve"> 11/8/2021  
</t>
    </r>
    <r>
      <rPr>
        <b/>
        <sz val="10"/>
        <rFont val="Arial Narrow"/>
        <family val="2"/>
      </rPr>
      <t>SFF Galeras</t>
    </r>
    <r>
      <rPr>
        <sz val="10"/>
        <rFont val="Arial Narrow"/>
        <family val="2"/>
      </rPr>
      <t xml:space="preserve">:
11/8/20201
</t>
    </r>
    <r>
      <rPr>
        <b/>
        <sz val="10"/>
        <rFont val="Arial Narrow"/>
        <family val="2"/>
      </rPr>
      <t>DTAN</t>
    </r>
    <r>
      <rPr>
        <sz val="10"/>
        <rFont val="Arial Narrow"/>
        <family val="2"/>
      </rPr>
      <t>: 13/08/2021</t>
    </r>
  </si>
  <si>
    <r>
      <rPr>
        <b/>
        <sz val="10"/>
        <rFont val="Arial Narrow"/>
        <family val="2"/>
      </rPr>
      <t>Aps DTAO: 
PNN OrquÍdeas</t>
    </r>
    <r>
      <rPr>
        <sz val="10"/>
        <rFont val="Arial Narrow"/>
        <family val="2"/>
      </rPr>
      <t xml:space="preserve">: El indicador de monitoreo - investigación no fue priorizado para reporte en el segundo trimestre del PAA 2021, se iniciará el reporte en el tercer trimestre.  Se anexa print de pantalla como soporte de esta descripción. Anexo 1. PRINT II REPORTE PAA 2021
</t>
    </r>
    <r>
      <rPr>
        <b/>
        <sz val="10"/>
        <rFont val="Arial Narrow"/>
        <family val="2"/>
      </rPr>
      <t xml:space="preserve">SFF Corota: </t>
    </r>
    <r>
      <rPr>
        <sz val="10"/>
        <rFont val="Arial Narrow"/>
        <family val="2"/>
      </rPr>
      <t xml:space="preserve">El día 02 de julio 2021 se realiza reporte de evidencias metas PAA II Trimestre 2021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bases de datos de monitoreo de aves, fenologia y nivel de la laguna correspondientes al segundo trimestre. EVIDENCIAS:  1. Print de pantalla de reporte PAA I Trimestre / 2021,  2. Matriz PAA I Trimestre con validaciones de metas Anexo 3.Porcentaje de VOC/PIC con información actualizada proveniente del monitoreo.
</t>
    </r>
    <r>
      <rPr>
        <b/>
        <sz val="10"/>
        <rFont val="Arial Narrow"/>
        <family val="2"/>
      </rPr>
      <t>PNN Nevado del Huila</t>
    </r>
    <r>
      <rPr>
        <sz val="10"/>
        <rFont val="Arial Narrow"/>
        <family val="2"/>
      </rPr>
      <t xml:space="preserve">: Durante el II Cuatrimestre del año , se realizó el II reporte Trimestral  de PAA (durante la primera semana del mes de julio), en la descripción cualitativa del indicador de monitoreo, se reporta que: "Durante el mes de mayo, se inició con una capacitación al equipo del Ap, se realizaron los recorridos de monitoreo en 10 cuadrantes ubicados en las veredas Jerusalén, San Francisco, Bachecito, Canaan y San miguel del municipio de Santa María, en estos recorridos se encontró evidencia de ocupación de oso (comida: chupalla, rasguños en árboles, estiércol y huella)  y de danta (huella, comida: palo danto), no se presentó avistamiento de ninguna de las dos especies. Se remite informe de hallazgos en los 10 cuadrantes y tracks" Como evidencia se presenta:
1.PRINT DE PANTALLA MATRIZ INDICADOR DE MONITOREO
2.PRINT DE PANTALLA EVIDENCIAS INDICADOR DE MONITOREO
3. Carpeta Evidencias indicador de monitoreo PAA II Trimestre 2021
</t>
    </r>
    <r>
      <rPr>
        <b/>
        <sz val="10"/>
        <rFont val="Arial Narrow"/>
        <family val="2"/>
      </rPr>
      <t>PNN Cueva de los Guacharos</t>
    </r>
    <r>
      <rPr>
        <sz val="10"/>
        <rFont val="Arial Narrow"/>
        <family val="2"/>
      </rPr>
      <t xml:space="preserve">: Se realizó el reporte de PAA consistente en el informe trimestral de Monitoreo para el
segundo trimestre: Anexo 1 Validacion PAA y Anexo 2 2021-02 informe PORCENTAJE DE VOC´s
</t>
    </r>
    <r>
      <rPr>
        <b/>
        <sz val="10"/>
        <rFont val="Arial Narrow"/>
        <family val="2"/>
      </rPr>
      <t>Selva de Florencia</t>
    </r>
    <r>
      <rPr>
        <sz val="10"/>
        <rFont val="Arial Narrow"/>
        <family val="2"/>
      </rPr>
      <t xml:space="preserve">: PNN Selva de Florencia: Se reporta en el PAA habilitado para el II trimestre, los avances en cuanto a monitoreo e investigación (Anexo 1-PAA_II_trimestre, Anexo 2-Evidencias cargadas en PAA, Anexo 3. Print reporte PAA y validación Monitorio e invest SFL). 
Monitoreo: Se avanza en un 70% en la identificación de muestras por parte de la Universidad de Caldas. Queda faltando la identificación de dos sitios: Chupaderos y la Selva (Anexo 1-Acta No 3, Anexo 2-Estructura de datos-U.Caldas). El GPV avanza con la identificación de muestras de Rio Claro (Anexo 3-Estructura de datos-Rio Claro). Se realiza etapa de campo, donde se toman datos en formato físico (Anexo 4-Formatos de campo) y en SMART a través de Blackview. La información se importa al SMART (Anexo 5-Pantallazos SMART)
Investigación: Las investigadora Natalia Castaño avanza con el cronograma planteado en el Permiso de Investigación 023 del 10 de Marzo de 2021 (Anexo 1). Al la fecha se realizan cuatro salidas de campo (Anexo 2-Formatos_seguimiento_campo).  Se considera que la evaluación de los efectos de la captación de agua de la microcuenca Rio Claro y de la calidad del agua con enfoque de bioindicación, debe gestionarse como un aval, dado que no estaba considerado dentro del Programa de Monitoreo. Por tanto, se inicia con el diligenciamiento del Formato de Proyecto (Anexo 3-perfil de proyecto de investigación_RioClaro) junto con Miguel Gónzalez estudiante de biología de la Universidad Nacional.
</t>
    </r>
    <r>
      <rPr>
        <b/>
        <sz val="10"/>
        <rFont val="Arial Narrow"/>
        <family val="2"/>
      </rPr>
      <t>PNN Puracé</t>
    </r>
    <r>
      <rPr>
        <sz val="10"/>
        <rFont val="Arial Narrow"/>
        <family val="2"/>
      </rPr>
      <t xml:space="preserve">:  En el archivo excel habilitado por Planeación DTAO para realizar seguimiento a procesos priorizados para el AP se realiza el reporte de las actividades de Investigación y Monitoreo del PNN Puracé para el Segundo Trimestre del año 2021 (Anexo 1. Reporte PAA_II Trim 2021_PNN PURACÉ) . En el reporte PAA se realizó el cargue de evidencias para su respectiva validación del reporte por la profesional de la DTAO (Anexo 2. Print validación DTAO I&amp;Monitoreo II Trim 2021), se anexan además los informes trimestrales con sus evidencias para Monitoreo e Investigaciones correspondientes al Segundo Trimestre de 2021 (Anexo 3. 2do_InformeTrimestralVOC-2021, Anexo 4. 2do-InformeTrimestralPI-2021, Anexo 5. Evidencias Investigación y Anexo 6. Evidencias_Monitoreo).
</t>
    </r>
    <r>
      <rPr>
        <b/>
        <sz val="10"/>
        <rFont val="Arial Narrow"/>
        <family val="2"/>
      </rPr>
      <t>PNN Doña Juan</t>
    </r>
    <r>
      <rPr>
        <sz val="10"/>
        <rFont val="Arial Narrow"/>
        <family val="2"/>
      </rPr>
      <t xml:space="preserve">a: Se realizó reporte en PAA segundo trimestre.- Evidencia: Anexo 1. Pantallazo II reporte PAA 2021 de Monitoreo VOC, Anexo 2. Informe_Monitoreo_Invest_VOC_CVDJC_Trim_2_2021, Anexo 3. print de pantalla de las evidencias del PAA
</t>
    </r>
    <r>
      <rPr>
        <b/>
        <sz val="10"/>
        <rFont val="Arial Narrow"/>
        <family val="2"/>
      </rPr>
      <t>SFF Otún Quimbaya</t>
    </r>
    <r>
      <rPr>
        <sz val="10"/>
        <rFont val="Arial Narrow"/>
        <family val="2"/>
      </rPr>
      <t xml:space="preserve">: El AP realiza el respectivo reporte de avances en el PAA;  se avanza en la publicación de dos artículos de investigación, se realizó el ajuste final del artículo "Densidad poblacional del Toro de Monte en el SFF Otún Quimbaya, artículo que es aceptado en la revista de la Academia Colombiana de Ciencias Exactas, Físicas y Naturales.
El otro artículo corresponde a la “Conservación a través de la genética: el caso del mono aullador rojo en el SFF Otún Quimbaya, artículo es aceptado en la revista in situ de PNN. Anexo 1. Print de reporte PAA, valid, cargue eviden SFF Otün Anexo 2. Proyecto ciencia ciudadana SFFOQ- YB 30062021 Anexo 3. Informe articulos cientificos SFFOQ junio Anexo 4. Articulo cientifico Anfibios-reptiles sffoq-Revista in situ 5 PNN2020.pdf
</t>
    </r>
    <r>
      <rPr>
        <b/>
        <sz val="10"/>
        <rFont val="Arial Narrow"/>
        <family val="2"/>
      </rPr>
      <t>PNN Las Hermosas</t>
    </r>
    <r>
      <rPr>
        <sz val="10"/>
        <rFont val="Arial Narrow"/>
        <family val="2"/>
      </rPr>
      <t xml:space="preserve">: No se realiza avance para el indicador "Porcentaje de VOC/PIC con información actualizada proveniente de la investigación" para el II trimestre. Con respecto al indicador "Porcentaje de VOC/PIC con información actualizada proveniente del monitoreo", si se hizo el respectivo reporte. Por tanto, se anexan Print con validación de avance 0% para el indicador "Porcentaje de VOC/PIC con información actualizada proveniente de la investigación" para el II trimestre por parte de DTAO, y para el indicador "Porcentaje de VOC/PIC con información actualizada proveniente del monitoreo", adicionalmente acta de reunión con WCS -.
Anexos: Anexo 1. PRINT_PANT_REPORTE_PAA_II_TRIM_2021_INVESTIGACION, Anexo 2.
PRINT_PANT_REPORTE_PAA_II_TRIM_2021_MONITORE O, Anexo 3. LISTADO_ASISTENCIA_WCS_MONITOREO
</t>
    </r>
    <r>
      <rPr>
        <b/>
        <sz val="10"/>
        <rFont val="Arial Narrow"/>
        <family val="2"/>
      </rPr>
      <t>SFF Galeras</t>
    </r>
    <r>
      <rPr>
        <sz val="10"/>
        <rFont val="Arial Narrow"/>
        <family val="2"/>
      </rPr>
      <t xml:space="preserve">: Se realizó el reporte en el PAA del II Trimestre de los avances en la implementación del programa de monitoreo; reporte que fue validado por la DTSe realizo el preporte de PAA consistente en el informe trimestral de Monitoreo para el segundo trimestre: Anexo 1_Galeras_Correo reporte PAA II_2 julio-  por el cual se reporta a la DTAO el cargue del PAA. Anexo 2_validacion DTAO   del reporte realizado por el AP . Anexo 3. PIC con información actualizada proveniente del monitoreo-20210818T201510Z- 
</t>
    </r>
    <r>
      <rPr>
        <b/>
        <sz val="10"/>
        <rFont val="Arial Narrow"/>
        <family val="2"/>
      </rPr>
      <t xml:space="preserve">DTAN: </t>
    </r>
    <r>
      <rPr>
        <sz val="10"/>
        <rFont val="Arial Narrow"/>
        <family val="2"/>
      </rPr>
      <t>Se anexa correo electrónico donde se envían el link con la información de las metas del PAA en el segundo trimestre de 2021(Anexo 1. CORRREO ENVIO INFORMACION PAA -DTAN SEGUNDO TRIMESTRE)  ANEXO 2.  se adjunta matriz PAA consolidada del segundo trimestre 2021 para la DTAN. Carpeta con evidencias de las APs. 1. PNN PISBA: Se presenta informe de seguimiento: Avances relacionados con los programas de conservación para los VOC de sistema Frailejones 2. PNN TAMA:  Informe, Implementación de la fase diagnostico con la georreferenciación de nuevos frailejonales al interior del AP y su zona aledaña. 3.  PNN Catatumbo: Informe de monitoreo segundo trimestre de 2021 -  Monitoreo de la pesca de subsistencia por parte de las comunidades Barí. 4. PNN Cocuy: Proyecto áreas protegidas y diversidad biológica fase 1.  ESPECIFICACIONES TÉCNICAS PARA MANTENIMIENTO DE ESTACIONES HIDROMETODOLOGICAS DEL PARQUE NACIONAL NATURAL EL COCUY Y ADQUISICION DE CAMARA FOTOGRAFICA Y BINOCULARES PARA AVISTAMIENTO DE AVES PARA EL ÁREA NATURAL UNICA LOS ESTORAQUES, DIRECCIÓN TERRITORIAL ANDES NORORIENTALES Proyecto. 5. SFF Iguaque: INFORME DE AVANCE SEGUNDO TRIMESTRE VOC LEVANTAMIENTO DE LINEA BASE Y PROVENIENTE DE LAS INVESTIGACIONES SANTUARIO DE FAUNA Y FLORA IGUAQUE. 6. PNN Serranía de los yariguies: Avance  de metas PAA investigación y monitoreo. Tema 1: En términos del presente indicador, durante el segundo trimestre se llevó a cabo el registro de datos de aforos de caudales así como de calidad del agua en los puntos definidos dentro de las microcuencas Las Cruces, Cincomil y El Ramo. Tema 2: No. de VOC/PIC priorizados en las áreas protegidas.  Las posibles investigaciones a desarrollarse durante la vigencia 2021 y que tienen relación con aportar información para los VOC del área protegida, son las investigaciones tituladas “Estrategia de propagación y documentación participativa de dos especies maderables nativas de la Serranía de los Yariguíes” y “Expedición biótica a los ecosistemas de páramo y selva húmeda del PNN Serranía de los Yariguies”. 7. PNN Estoraques: Se adjunta informe VOC segundo trimestre 2021.  objetivos: Objetivo I: Disminuir las presiones por los usos que hacen las comunidades y por el turismo no regulado, que están deteriorando el bosque seco y las geoformaciones en el ANU Los Estoraques, aportando al mantenimiento de los servicios ecosistémicos asociados y al fortalecimiento de la gobernabilidad del área protegida.  Objetivo II:  Aumentar el conocimiento a nivel de composición, estado y funcionalidad de los VOC y de elementos asociados, para que las decisiones de manejo se tomen a partir de información estructurada, analizada, pertinente y oportuna. Evidencias: Carpeta Evidencias APs, 1. CORREO PAA SEGUNDO TRIMESTRE y 2. PAA CONSOLIDADO  DTAN 2021 REPORTE SEGUNDO TRIMESTRE</t>
    </r>
  </si>
  <si>
    <r>
      <rPr>
        <b/>
        <sz val="10"/>
        <rFont val="Arial Narrow"/>
        <family val="2"/>
      </rPr>
      <t>Aps DTAO 
PNN Orquideas</t>
    </r>
    <r>
      <rPr>
        <sz val="10"/>
        <rFont val="Arial Narrow"/>
        <family val="2"/>
      </rPr>
      <t xml:space="preserve">: 0%
</t>
    </r>
    <r>
      <rPr>
        <b/>
        <sz val="10"/>
        <rFont val="Arial Narrow"/>
        <family val="2"/>
      </rPr>
      <t xml:space="preserve">SF Corota: </t>
    </r>
    <r>
      <rPr>
        <sz val="10"/>
        <rFont val="Arial Narrow"/>
        <family val="2"/>
      </rPr>
      <t xml:space="preserve">33,4%
</t>
    </r>
    <r>
      <rPr>
        <b/>
        <sz val="10"/>
        <rFont val="Arial Narrow"/>
        <family val="2"/>
      </rPr>
      <t>PNN Nevado del Huila</t>
    </r>
    <r>
      <rPr>
        <sz val="10"/>
        <rFont val="Arial Narrow"/>
        <family val="2"/>
      </rPr>
      <t xml:space="preserve">: 33,4%
</t>
    </r>
    <r>
      <rPr>
        <b/>
        <sz val="10"/>
        <rFont val="Arial Narrow"/>
        <family val="2"/>
      </rPr>
      <t>PNN Cueva de los Guacharos</t>
    </r>
    <r>
      <rPr>
        <sz val="10"/>
        <rFont val="Arial Narrow"/>
        <family val="2"/>
      </rPr>
      <t xml:space="preserve">: 33.4%
</t>
    </r>
    <r>
      <rPr>
        <b/>
        <sz val="10"/>
        <rFont val="Arial Narrow"/>
        <family val="2"/>
      </rPr>
      <t>Selva de Florencia</t>
    </r>
    <r>
      <rPr>
        <sz val="10"/>
        <rFont val="Arial Narrow"/>
        <family val="2"/>
      </rPr>
      <t xml:space="preserve">: 33,4%
</t>
    </r>
    <r>
      <rPr>
        <b/>
        <sz val="10"/>
        <rFont val="Arial Narrow"/>
        <family val="2"/>
      </rPr>
      <t xml:space="preserve">PNN Puracé: </t>
    </r>
    <r>
      <rPr>
        <sz val="10"/>
        <rFont val="Arial Narrow"/>
        <family val="2"/>
      </rPr>
      <t xml:space="preserve">33,4%
</t>
    </r>
    <r>
      <rPr>
        <b/>
        <sz val="10"/>
        <rFont val="Arial Narrow"/>
        <family val="2"/>
      </rPr>
      <t>PNN Doña Juana</t>
    </r>
    <r>
      <rPr>
        <sz val="10"/>
        <rFont val="Arial Narrow"/>
        <family val="2"/>
      </rPr>
      <t xml:space="preserve">: 33,4%
</t>
    </r>
    <r>
      <rPr>
        <b/>
        <sz val="10"/>
        <rFont val="Arial Narrow"/>
        <family val="2"/>
      </rPr>
      <t>SFF Otún Quimbaya</t>
    </r>
    <r>
      <rPr>
        <sz val="10"/>
        <rFont val="Arial Narrow"/>
        <family val="2"/>
      </rPr>
      <t xml:space="preserve">: 33,4%
</t>
    </r>
    <r>
      <rPr>
        <b/>
        <sz val="10"/>
        <rFont val="Arial Narrow"/>
        <family val="2"/>
      </rPr>
      <t xml:space="preserve">PNN Las Hermosas: </t>
    </r>
    <r>
      <rPr>
        <sz val="10"/>
        <rFont val="Arial Narrow"/>
        <family val="2"/>
      </rPr>
      <t xml:space="preserve">33,4%   
</t>
    </r>
    <r>
      <rPr>
        <b/>
        <sz val="10"/>
        <rFont val="Arial Narrow"/>
        <family val="2"/>
      </rPr>
      <t>SFF Galeras</t>
    </r>
    <r>
      <rPr>
        <sz val="10"/>
        <rFont val="Arial Narrow"/>
        <family val="2"/>
      </rPr>
      <t xml:space="preserve">: 33,4%
</t>
    </r>
    <r>
      <rPr>
        <b/>
        <sz val="10"/>
        <rFont val="Arial Narrow"/>
        <family val="2"/>
      </rPr>
      <t>DTAN:</t>
    </r>
    <r>
      <rPr>
        <sz val="10"/>
        <rFont val="Arial Narrow"/>
        <family val="2"/>
      </rPr>
      <t xml:space="preserve"> 33,4 %</t>
    </r>
  </si>
  <si>
    <r>
      <rPr>
        <b/>
        <sz val="10"/>
        <rFont val="Arial Narrow"/>
        <family val="2"/>
      </rPr>
      <t xml:space="preserve">DIRECCIÓN  TERRITORIAL ANDES OCCIDENTALES </t>
    </r>
    <r>
      <rPr>
        <sz val="10"/>
        <rFont val="Arial Narrow"/>
        <family val="2"/>
      </rPr>
      <t xml:space="preserve">
</t>
    </r>
    <r>
      <rPr>
        <b/>
        <sz val="10"/>
        <rFont val="Arial Narrow"/>
        <family val="2"/>
      </rPr>
      <t>PNN La Hermosas:</t>
    </r>
    <r>
      <rPr>
        <sz val="10"/>
        <rFont val="Arial Narrow"/>
        <family val="2"/>
      </rPr>
      <t xml:space="preserve"> 11/8/2021
 </t>
    </r>
    <r>
      <rPr>
        <b/>
        <sz val="10"/>
        <rFont val="Arial Narrow"/>
        <family val="2"/>
      </rPr>
      <t>PNN La Orquideas:</t>
    </r>
    <r>
      <rPr>
        <sz val="10"/>
        <rFont val="Arial Narrow"/>
        <family val="2"/>
      </rPr>
      <t xml:space="preserve"> 9/8/2021
 </t>
    </r>
    <r>
      <rPr>
        <b/>
        <sz val="10"/>
        <rFont val="Arial Narrow"/>
        <family val="2"/>
      </rPr>
      <t>PNN Otún Quimbaya</t>
    </r>
    <r>
      <rPr>
        <sz val="10"/>
        <rFont val="Arial Narrow"/>
        <family val="2"/>
      </rPr>
      <t xml:space="preserve">
 </t>
    </r>
    <r>
      <rPr>
        <b/>
        <sz val="10"/>
        <rFont val="Arial Narrow"/>
        <family val="2"/>
      </rPr>
      <t>PNN Cueva de los Guacharos</t>
    </r>
    <r>
      <rPr>
        <sz val="10"/>
        <rFont val="Arial Narrow"/>
        <family val="2"/>
      </rPr>
      <t xml:space="preserve">: 9/8/2021
</t>
    </r>
    <r>
      <rPr>
        <b/>
        <sz val="10"/>
        <rFont val="Arial Narrow"/>
        <family val="2"/>
      </rPr>
      <t>DIRECCIÓN TERRITORIAL ANDES NORORIENTALES</t>
    </r>
    <r>
      <rPr>
        <sz val="10"/>
        <rFont val="Arial Narrow"/>
        <family val="2"/>
      </rPr>
      <t>: 11/08/2021</t>
    </r>
  </si>
  <si>
    <r>
      <rPr>
        <b/>
        <sz val="10"/>
        <rFont val="Arial Narrow"/>
        <family val="2"/>
      </rPr>
      <t xml:space="preserve">DIRECCIÓN TERRITORIAL ANDES OCCIDENTALES </t>
    </r>
    <r>
      <rPr>
        <sz val="10"/>
        <rFont val="Arial Narrow"/>
        <family val="2"/>
      </rPr>
      <t xml:space="preserve">
</t>
    </r>
    <r>
      <rPr>
        <b/>
        <sz val="10"/>
        <rFont val="Arial Narrow"/>
        <family val="2"/>
      </rPr>
      <t>PNN La Hermosas</t>
    </r>
    <r>
      <rPr>
        <sz val="10"/>
        <rFont val="Arial Narrow"/>
        <family val="2"/>
      </rPr>
      <t xml:space="preserve">: El Plan de Contingencia de Riesgo Público, fue aprobado 28 de septiembre de 2020, por tanto, el PNN trabaja en su actualización y se tiene prevista la entrega del PCRP para el tercer trimestre de 2021. No se anexan evidencias
</t>
    </r>
    <r>
      <rPr>
        <b/>
        <sz val="10"/>
        <rFont val="Arial Narrow"/>
        <family val="2"/>
      </rPr>
      <t>PNN La Orquideas</t>
    </r>
    <r>
      <rPr>
        <sz val="10"/>
        <rFont val="Arial Narrow"/>
        <family val="2"/>
      </rPr>
      <t xml:space="preserve">: De acuerdo a la planeación del PNN, la actualización del documento Plan de Contingencia por Riesgo Público se realizará en el tercer trimestre. Evidencia. PRINT II REPORTE INDICADOR PLAN DE EMRGENCIA Y CONTINGENCIA DEL RIESGO PUBLICO
</t>
    </r>
    <r>
      <rPr>
        <b/>
        <sz val="10"/>
        <rFont val="Arial Narrow"/>
        <family val="2"/>
      </rPr>
      <t>PNN Otún Quimbaya</t>
    </r>
    <r>
      <rPr>
        <sz val="10"/>
        <rFont val="Arial Narrow"/>
        <family val="2"/>
      </rPr>
      <t xml:space="preserve">: El plan de contingencia por riesgo público se actualizó en diciembre 2020 y fue remitido a la DTAO con ORFEO 20206280003123 el 10 /12/2020 y a su vez se remitió a la Oficina de Gestión Del Riesgo con ORFEO  20206120001443 el 21/12/2020, se esta a la espera de su aprobación o solicitud de ajustes. No se anexan evidencias (ya que fueron cargadas en reporte anterior)
</t>
    </r>
    <r>
      <rPr>
        <b/>
        <sz val="10"/>
        <rFont val="Arial Narrow"/>
        <family val="2"/>
      </rPr>
      <t>PNN Cueva de los Guacharos</t>
    </r>
    <r>
      <rPr>
        <sz val="10"/>
        <rFont val="Arial Narrow"/>
        <family val="2"/>
      </rPr>
      <t xml:space="preserve">: Se actualizó el documento PCRP y se remitió a la DTAO para revisión:  Anexo 1. Orfeo 20216180000893 y Anexo 2. 2021 PLAN DE RIESGO PUBLICO
</t>
    </r>
    <r>
      <rPr>
        <b/>
        <sz val="10"/>
        <rFont val="Arial Narrow"/>
        <family val="2"/>
      </rPr>
      <t>DIRECCION TERRITORIAL ANDES NORORIENTALES</t>
    </r>
    <r>
      <rPr>
        <sz val="10"/>
        <rFont val="Arial Narrow"/>
        <family val="2"/>
      </rPr>
      <t xml:space="preserve">
</t>
    </r>
    <r>
      <rPr>
        <b/>
        <sz val="10"/>
        <rFont val="Arial Narrow"/>
        <family val="2"/>
      </rPr>
      <t>PNN Serranía de los Yariguies</t>
    </r>
    <r>
      <rPr>
        <sz val="10"/>
        <rFont val="Arial Narrow"/>
        <family val="2"/>
      </rPr>
      <t xml:space="preserve">: Se adjunta ORFEO: 20215500000553 enviando a la Oficina Gestión del Riesgo PEC para revisión y aprobación del Plan de Riesgo Público del PNN Serranía de los Yariguíes. Se adjunta 2. Plan Riesgo Público PNN-SYA_2021 y 4. 120215700000533_00004 Orfeo envío DTAN a Nivel Central. Avance: 10%. 
</t>
    </r>
    <r>
      <rPr>
        <b/>
        <sz val="10"/>
        <rFont val="Arial Narrow"/>
        <family val="2"/>
      </rPr>
      <t>PNN Catatumbo</t>
    </r>
    <r>
      <rPr>
        <sz val="10"/>
        <rFont val="Arial Narrow"/>
        <family val="2"/>
      </rPr>
      <t xml:space="preserve">: 1. Se envía  Memorando No. 20215500000673 enviado a la Oficina Gestión del Riesgo para aprobación del plan de riesgo público.  Archivo:  Memorando para aprobacion ORG. (AVANCE 10%) 
</t>
    </r>
    <r>
      <rPr>
        <b/>
        <sz val="10"/>
        <rFont val="Arial Narrow"/>
        <family val="2"/>
      </rPr>
      <t>ANU Estoraques:</t>
    </r>
    <r>
      <rPr>
        <sz val="10"/>
        <rFont val="Arial Narrow"/>
        <family val="2"/>
      </rPr>
      <t xml:space="preserve"> Se envía ORFEO No. 20215660006783 para trámite en la dirección territorial y posterior remisión a la Oficina Gestión del Riesgo para aprobación plan de riesgo publico. Anexo 1. 120215660006783_00001.docx  (Avance 10 %).
</t>
    </r>
    <r>
      <rPr>
        <b/>
        <sz val="10"/>
        <rFont val="Arial Narrow"/>
        <family val="2"/>
      </rPr>
      <t xml:space="preserve"> PNN Cocuy:</t>
    </r>
    <r>
      <rPr>
        <sz val="10"/>
        <rFont val="Arial Narrow"/>
        <family val="2"/>
      </rPr>
      <t xml:space="preserve"> Mediante memorando 20215680003793 se envió para trámite de aprobación de la DTAN el plan de riesgo público. Anexo 1. Memorando_para_DTAN_entrega PCRP.docx (Avance 10%). 
</t>
    </r>
    <r>
      <rPr>
        <b/>
        <sz val="10"/>
        <rFont val="Arial Narrow"/>
        <family val="2"/>
      </rPr>
      <t>PNN Pisba:</t>
    </r>
    <r>
      <rPr>
        <sz val="10"/>
        <rFont val="Arial Narrow"/>
        <family val="2"/>
      </rPr>
      <t xml:space="preserve"> Se encuentra en fase de actualización y revisión por parte del AP y sus funcionarios. Evidencia: Anexo 1 04-30-2021 Reunión para Revisión de actualización PECDNS &amp; PCRP DTAN - PNN Pisba.pdf, se anexa evidencia del mes de abril por cuanto el monitoreo anterior se realizó a mitad de abril y la evidencia refleja la acción de control a final de abril. (Avance 0 %) 
</t>
    </r>
    <r>
      <rPr>
        <b/>
        <sz val="10"/>
        <rFont val="Arial Narrow"/>
        <family val="2"/>
      </rPr>
      <t>PNN Tama:</t>
    </r>
    <r>
      <rPr>
        <sz val="10"/>
        <rFont val="Arial Narrow"/>
        <family val="2"/>
      </rPr>
      <t xml:space="preserve"> Mediante memorando: 20211500001563 enviado el 15 de junio de 2021 se informa aprobación plan de riesgo público para el área protegida. Evidencia: Anexo 1 APROBACION OGR .pdf (Avance: 40%) 
</t>
    </r>
    <r>
      <rPr>
        <b/>
        <sz val="10"/>
        <rFont val="Arial Narrow"/>
        <family val="2"/>
      </rPr>
      <t>SFF iguaque:</t>
    </r>
    <r>
      <rPr>
        <sz val="10"/>
        <rFont val="Arial Narrow"/>
        <family val="2"/>
      </rPr>
      <t xml:space="preserve"> Plan de riesgo público se está ajustado por el personal de el AP y equipo técnico de la DTAN, Se anexa documento propuesta. Evidencia: Anexo 1 Plan riesgo publico junio 2021 SFF Iguaque.docx. (Avance: 5%) . </t>
    </r>
  </si>
  <si>
    <r>
      <t xml:space="preserve">
</t>
    </r>
    <r>
      <rPr>
        <b/>
        <sz val="10"/>
        <rFont val="Arial Narrow"/>
        <family val="2"/>
      </rPr>
      <t xml:space="preserve">DIRECCIÓN  TERRITORIAL ANDES OCCIDENTALES </t>
    </r>
    <r>
      <rPr>
        <sz val="10"/>
        <rFont val="Arial Narrow"/>
        <family val="2"/>
      </rPr>
      <t xml:space="preserve">
</t>
    </r>
    <r>
      <rPr>
        <b/>
        <sz val="10"/>
        <rFont val="Arial Narrow"/>
        <family val="2"/>
      </rPr>
      <t xml:space="preserve">PNN La Hermosas: </t>
    </r>
    <r>
      <rPr>
        <sz val="10"/>
        <rFont val="Arial Narrow"/>
        <family val="2"/>
      </rPr>
      <t xml:space="preserve">0%
 </t>
    </r>
    <r>
      <rPr>
        <b/>
        <sz val="10"/>
        <rFont val="Arial Narrow"/>
        <family val="2"/>
      </rPr>
      <t>PNN La Orquideas</t>
    </r>
    <r>
      <rPr>
        <sz val="10"/>
        <rFont val="Arial Narrow"/>
        <family val="2"/>
      </rPr>
      <t xml:space="preserve">:0%
 </t>
    </r>
    <r>
      <rPr>
        <b/>
        <sz val="10"/>
        <rFont val="Arial Narrow"/>
        <family val="2"/>
      </rPr>
      <t xml:space="preserve">PNN Otún Quimbaya: </t>
    </r>
    <r>
      <rPr>
        <sz val="10"/>
        <rFont val="Arial Narrow"/>
        <family val="2"/>
      </rPr>
      <t xml:space="preserve">0%
 </t>
    </r>
    <r>
      <rPr>
        <b/>
        <sz val="10"/>
        <rFont val="Arial Narrow"/>
        <family val="2"/>
      </rPr>
      <t xml:space="preserve">PNN Cueva de los Guacharos: </t>
    </r>
    <r>
      <rPr>
        <sz val="10"/>
        <rFont val="Arial Narrow"/>
        <family val="2"/>
      </rPr>
      <t xml:space="preserve">30%
</t>
    </r>
    <r>
      <rPr>
        <b/>
        <sz val="10"/>
        <rFont val="Arial Narrow"/>
        <family val="2"/>
      </rPr>
      <t>DIRECCIÓN TERRITORIAL ANDES NORORIENTALES</t>
    </r>
    <r>
      <rPr>
        <sz val="10"/>
        <rFont val="Arial Narrow"/>
        <family val="2"/>
      </rPr>
      <t xml:space="preserve">
</t>
    </r>
    <r>
      <rPr>
        <b/>
        <sz val="10"/>
        <rFont val="Arial Narrow"/>
        <family val="2"/>
      </rPr>
      <t xml:space="preserve">SFF Iguaque: </t>
    </r>
    <r>
      <rPr>
        <sz val="10"/>
        <rFont val="Arial Narrow"/>
        <family val="2"/>
      </rPr>
      <t xml:space="preserve">5% </t>
    </r>
    <r>
      <rPr>
        <b/>
        <sz val="10"/>
        <rFont val="Arial Narrow"/>
        <family val="2"/>
      </rPr>
      <t xml:space="preserve">
PNN Pisba: </t>
    </r>
    <r>
      <rPr>
        <sz val="10"/>
        <rFont val="Arial Narrow"/>
        <family val="2"/>
      </rPr>
      <t>0%</t>
    </r>
    <r>
      <rPr>
        <b/>
        <sz val="10"/>
        <rFont val="Arial Narrow"/>
        <family val="2"/>
      </rPr>
      <t xml:space="preserve">
AUN Estoraques: </t>
    </r>
    <r>
      <rPr>
        <sz val="10"/>
        <rFont val="Arial Narrow"/>
        <family val="2"/>
      </rPr>
      <t>10%</t>
    </r>
    <r>
      <rPr>
        <b/>
        <sz val="10"/>
        <rFont val="Arial Narrow"/>
        <family val="2"/>
      </rPr>
      <t xml:space="preserve">
PNN Tamá: </t>
    </r>
    <r>
      <rPr>
        <sz val="10"/>
        <rFont val="Arial Narrow"/>
        <family val="2"/>
      </rPr>
      <t>40%</t>
    </r>
    <r>
      <rPr>
        <b/>
        <sz val="10"/>
        <rFont val="Arial Narrow"/>
        <family val="2"/>
      </rPr>
      <t xml:space="preserve">
PNN Serrania de los Yarigüies: </t>
    </r>
    <r>
      <rPr>
        <sz val="10"/>
        <rFont val="Arial Narrow"/>
        <family val="2"/>
      </rPr>
      <t xml:space="preserve">10%
</t>
    </r>
    <r>
      <rPr>
        <b/>
        <sz val="10"/>
        <rFont val="Arial Narrow"/>
        <family val="2"/>
      </rPr>
      <t xml:space="preserve">PNN Catatumbo Barí: </t>
    </r>
    <r>
      <rPr>
        <sz val="10"/>
        <rFont val="Arial Narrow"/>
        <family val="2"/>
      </rPr>
      <t>10%</t>
    </r>
    <r>
      <rPr>
        <b/>
        <sz val="10"/>
        <rFont val="Arial Narrow"/>
        <family val="2"/>
      </rPr>
      <t xml:space="preserve">
PNN Cocuy: </t>
    </r>
    <r>
      <rPr>
        <sz val="10"/>
        <rFont val="Arial Narrow"/>
        <family val="2"/>
      </rPr>
      <t>10%</t>
    </r>
  </si>
  <si>
    <r>
      <t xml:space="preserve">
</t>
    </r>
    <r>
      <rPr>
        <b/>
        <sz val="10"/>
        <rFont val="Arial Narrow"/>
        <family val="2"/>
      </rPr>
      <t>DIRECCIÓN  TERRITORIAL ANDES OCCIDENTALES 
PNN Orquídeas</t>
    </r>
    <r>
      <rPr>
        <sz val="10"/>
        <rFont val="Arial Narrow"/>
        <family val="2"/>
      </rPr>
      <t xml:space="preserve">: 9/8/2021
</t>
    </r>
    <r>
      <rPr>
        <b/>
        <sz val="10"/>
        <rFont val="Arial Narrow"/>
        <family val="2"/>
      </rPr>
      <t>SF Corota</t>
    </r>
    <r>
      <rPr>
        <sz val="10"/>
        <rFont val="Arial Narrow"/>
        <family val="2"/>
      </rPr>
      <t xml:space="preserve">: 11/8/2021
</t>
    </r>
    <r>
      <rPr>
        <b/>
        <sz val="10"/>
        <rFont val="Arial Narrow"/>
        <family val="2"/>
      </rPr>
      <t>PNN Nevado del Huila</t>
    </r>
    <r>
      <rPr>
        <sz val="10"/>
        <rFont val="Arial Narrow"/>
        <family val="2"/>
      </rPr>
      <t xml:space="preserve">: 10/08/2021
</t>
    </r>
    <r>
      <rPr>
        <b/>
        <sz val="10"/>
        <rFont val="Arial Narrow"/>
        <family val="2"/>
      </rPr>
      <t>SFF Galeras:</t>
    </r>
    <r>
      <rPr>
        <sz val="10"/>
        <rFont val="Arial Narrow"/>
        <family val="2"/>
      </rPr>
      <t xml:space="preserve">11/8/2021 
</t>
    </r>
    <r>
      <rPr>
        <b/>
        <sz val="10"/>
        <rFont val="Arial Narrow"/>
        <family val="2"/>
      </rPr>
      <t>PNN Cueva de los Guacharos</t>
    </r>
    <r>
      <rPr>
        <sz val="10"/>
        <rFont val="Arial Narrow"/>
        <family val="2"/>
      </rPr>
      <t xml:space="preserve">: 9/8/2021
</t>
    </r>
    <r>
      <rPr>
        <b/>
        <sz val="10"/>
        <rFont val="Arial Narrow"/>
        <family val="2"/>
      </rPr>
      <t>Selva de Florencia</t>
    </r>
    <r>
      <rPr>
        <sz val="10"/>
        <rFont val="Arial Narrow"/>
        <family val="2"/>
      </rPr>
      <t xml:space="preserve">: 02/8/2021
</t>
    </r>
    <r>
      <rPr>
        <b/>
        <sz val="10"/>
        <rFont val="Arial Narrow"/>
        <family val="2"/>
      </rPr>
      <t xml:space="preserve">PNN Puracé: </t>
    </r>
    <r>
      <rPr>
        <sz val="10"/>
        <rFont val="Arial Narrow"/>
        <family val="2"/>
      </rPr>
      <t xml:space="preserve">10/8/2021
</t>
    </r>
    <r>
      <rPr>
        <b/>
        <sz val="10"/>
        <rFont val="Arial Narrow"/>
        <family val="2"/>
      </rPr>
      <t>PNN Doña Juana</t>
    </r>
    <r>
      <rPr>
        <sz val="10"/>
        <rFont val="Arial Narrow"/>
        <family val="2"/>
      </rPr>
      <t xml:space="preserve">: 10/8/2021
</t>
    </r>
    <r>
      <rPr>
        <b/>
        <sz val="10"/>
        <rFont val="Arial Narrow"/>
        <family val="2"/>
      </rPr>
      <t>SFF Otún Quimbaya</t>
    </r>
    <r>
      <rPr>
        <sz val="10"/>
        <rFont val="Arial Narrow"/>
        <family val="2"/>
      </rPr>
      <t xml:space="preserve">:11/8/2021
</t>
    </r>
    <r>
      <rPr>
        <b/>
        <sz val="10"/>
        <rFont val="Arial Narrow"/>
        <family val="2"/>
      </rPr>
      <t>PNN Las Hermosas</t>
    </r>
    <r>
      <rPr>
        <sz val="10"/>
        <rFont val="Arial Narrow"/>
        <family val="2"/>
      </rPr>
      <t xml:space="preserve">: 11/08/2021
</t>
    </r>
    <r>
      <rPr>
        <b/>
        <sz val="10"/>
        <rFont val="Arial Narrow"/>
        <family val="2"/>
      </rPr>
      <t>DIRECCIÓN TERRITORIAL ANDES NORORIENTALES</t>
    </r>
    <r>
      <rPr>
        <sz val="10"/>
        <rFont val="Arial Narrow"/>
        <family val="2"/>
      </rPr>
      <t xml:space="preserve">: 11/08/2021 </t>
    </r>
  </si>
  <si>
    <r>
      <rPr>
        <b/>
        <sz val="10"/>
        <rFont val="Arial Narrow"/>
        <family val="2"/>
      </rPr>
      <t>DIRECCIÓN TERRITORIAL ANDES OCCIDENTALES 
PNN Orquídeas:</t>
    </r>
    <r>
      <rPr>
        <sz val="10"/>
        <rFont val="Arial Narrow"/>
        <family val="2"/>
      </rPr>
      <t xml:space="preserve">  1. En el Área Protegida no se ha presentado situaciones de riesgos que amerite el uso de la Matriz de desplazamiento de funcionarios.  2. La socialización no se ha podido realizar por motivos de conectividad, se tiene previsto realizarla en tercer trimestre de 2021.  3. No se han presentado situaciones o eventos de riesgos susceptibles de reportar a la DT o NC. - Evidencia. PRINT II REPORTE INDICADOR PLAN DE EMRGENCIA Y CONTINGENCIA DEL RIESGO PUBLICO
</t>
    </r>
    <r>
      <rPr>
        <b/>
        <sz val="10"/>
        <rFont val="Arial Narrow"/>
        <family val="2"/>
      </rPr>
      <t>SF Isla de la Corota:</t>
    </r>
    <r>
      <rPr>
        <sz val="10"/>
        <rFont val="Arial Narrow"/>
        <family val="2"/>
      </rPr>
      <t xml:space="preserve"> En enero de la presente vigencia se realizó la aprobación del documento Plan de Riesgo Público por parte de la Oficina de Gestión del Riesgo. (evidencias presentadas en reporte anterior) 1. El Área Protegida no presentó situaciones de riesgo que amerite el uso de la Matriz de desplazamiento de funcionarios, ya que las actividades programadas se realizan al interior del AP.  2. La socialización del PCRP se reportó en el primer seguimiento, la segunda socialización se realizará en el último trimestre del 2021.  3. No se han presentado situaciones o eventos de riesgos susceptibles de reportar a la DT o NC. -No se anexa evidencias
</t>
    </r>
    <r>
      <rPr>
        <b/>
        <sz val="10"/>
        <rFont val="Arial Narrow"/>
        <family val="2"/>
      </rPr>
      <t>PNN Nevado del Huila:</t>
    </r>
    <r>
      <rPr>
        <sz val="10"/>
        <rFont val="Arial Narrow"/>
        <family val="2"/>
      </rPr>
      <t xml:space="preserve"> 1. En el Área Protegida no se ha presentado situaciones de riesgos que amerite el uso de la Matriz de desplazamiento de funcionarios. 2, Durante el II Cuatrimestre (meses de mayo, junio, julio y agosto, el Plan de Contingencia de Riesgo Público sigue siendo socializado, activado y recordado con el equipo de trabajo de PVC del AP, el día 8 de junio de 2021 se desarrolló reunión en la que se socializó el Plan de Riesgo Público del AP y se revisaron acciones que toma el equipo de trabajo en caso de riesgos en la operatividad de sus acciones. 3. No se han presentado situaciones o eventos de riesgos susceptibles de reportar a la DT o NC. -  Anexo:  Acta PRP-recorridos_PVC, PNN-NHU -8 JUNIO
</t>
    </r>
    <r>
      <rPr>
        <b/>
        <sz val="10"/>
        <rFont val="Arial Narrow"/>
        <family val="2"/>
      </rPr>
      <t>SFF Galeras:</t>
    </r>
    <r>
      <rPr>
        <sz val="10"/>
        <rFont val="Arial Narrow"/>
        <family val="2"/>
      </rPr>
      <t xml:space="preserve"> 1) El Área Protegida no presenta al momento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Se socializó el protocolo al nuevo personal del proyecto reactivación económica el 2 de agosto (Anexo 1_Acta_2 agosto). 3) No se presentaron y/o atendieron eventos de riesgo público para reportar a la DTAO y NC.
</t>
    </r>
    <r>
      <rPr>
        <b/>
        <sz val="10"/>
        <rFont val="Arial Narrow"/>
        <family val="2"/>
      </rPr>
      <t>PNN Cueva de los Guacharos</t>
    </r>
    <r>
      <rPr>
        <sz val="10"/>
        <rFont val="Arial Narrow"/>
        <family val="2"/>
      </rPr>
      <t xml:space="preserve">: 1. El Área Protegida no presenta situaciones de riesgos, que ameriten el uso de la Matriz de desplazamiento de funcionarios, las actividades programadas se desarrollan al interior del AP. 2. la socialización del Plan de contingencia por Riesgo Público, por causa de la pandemia del COVID-19 aforo y por tener una sede al Interior del parque sin conectividad permanente, se hace necesario aplazar la socialización para el mes de septiembre. 3.  No se presentaron hechos o eventos para reportar a la DT o NC.- No se anexan evidencias
</t>
    </r>
    <r>
      <rPr>
        <b/>
        <sz val="10"/>
        <rFont val="Arial Narrow"/>
        <family val="2"/>
      </rPr>
      <t>PNN Selva de Florencia:</t>
    </r>
    <r>
      <rPr>
        <sz val="10"/>
        <rFont val="Arial Narrow"/>
        <family val="2"/>
      </rPr>
      <t xml:space="preserve"> 1) El Área Protegida no presenta al momento ninguna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Se socializa el Plan de contingencia por Riesgo Público durante Comité Técnico Local. 3. Se envía informe sobre cultivos de coca en el AP a la DTAO. Anexo_1_Acta_Listado_asistencia_socializacion_PCRP - Anexo_2_Radicado firmado cultivo Director.
</t>
    </r>
    <r>
      <rPr>
        <b/>
        <sz val="10"/>
        <rFont val="Arial Narrow"/>
        <family val="2"/>
      </rPr>
      <t>PNN Puracé:</t>
    </r>
    <r>
      <rPr>
        <sz val="10"/>
        <rFont val="Arial Narrow"/>
        <family val="2"/>
      </rPr>
      <t xml:space="preserve"> 1.  El Área Protegida no ha priorizado desplazamientos que requieran el uso de la Matriz de desplazamiento de funcionarios. 2. Durante este periodo no se realizó socialización del Plan de Contingencia de Riesgo al grupo de trabajo del Parque, se espera que cuando se terminen de vincular los operarios que entrarán por el Fondo Desincentivo del Agua se realizará la respectiva socialización. Pese a ello se han tomado medidas frente al Riesgo que se pueden presentar al grupo de trabajo, atendiendo a orientaciones institucionales ante todo frente a la situación por Paro Nacional y evitando movilidad en fechas patrias (20 de julio y 7 de agosto). 3. No se presentaron hechos o eventos para reportar a la DT o NC.- No se anexan evidencias
</t>
    </r>
    <r>
      <rPr>
        <b/>
        <sz val="10"/>
        <rFont val="Arial Narrow"/>
        <family val="2"/>
      </rPr>
      <t>PNN Doña Juana</t>
    </r>
    <r>
      <rPr>
        <sz val="10"/>
        <rFont val="Arial Narrow"/>
        <family val="2"/>
      </rPr>
      <t xml:space="preserve">: 1. El Área Protegida no ha priorizado desplazamientos que requieran el uso de la Matriz de desplazamiento de funcionarios 2. El 16 de Julio se realiza reunión de Orden Público con el Equipo del Área. 3.Durante el segundo trimestre no se han presentado situaciones de riesgo público en el área protegida que ameritaran la intervención de las instancias competentes. En el mes de julio se informa al Director Territorial por correo institucional situaciones de riesgo público en el municipio de Bolívar. Evidencia: Anexo 1. Pantallazo correo 07072021 reporte orden Publico ZA CVDJC. Anexo2: ACTA DE REUNION ORDEN PUBLICO
</t>
    </r>
    <r>
      <rPr>
        <b/>
        <sz val="10"/>
        <rFont val="Arial Narrow"/>
        <family val="2"/>
      </rPr>
      <t>SFF Otún Quimbaya</t>
    </r>
    <r>
      <rPr>
        <sz val="10"/>
        <rFont val="Arial Narrow"/>
        <family val="2"/>
      </rPr>
      <t xml:space="preserve">: 1. En el Área Protegida no se ha presentado situaciones de riesgos que amerite el uso de la Matriz de desplazamiento de funcionarios. 2.Se realiza en reuniones de equipo del 23 de junio y 28 de Julio, la socialización de la Actualización del plan de riesgo Público a todo el equipo del AP, así como la presentación de los avances de la implementación de las acciones de control para las medidas de riesgos. ANEXO 1. Acta y lista asistencia 23-06-2021. ANEXO 2. ACTA N° 08 28 Julio 21. 3. No se presentaron hechos o eventos para reportar a la DT o NC.
</t>
    </r>
    <r>
      <rPr>
        <b/>
        <sz val="10"/>
        <rFont val="Arial Narrow"/>
        <family val="2"/>
      </rPr>
      <t xml:space="preserve">PNN Las Hermosas: </t>
    </r>
    <r>
      <rPr>
        <sz val="10"/>
        <rFont val="Arial Narrow"/>
        <family val="2"/>
      </rPr>
      <t>El Plan de Contingencia de Riesgo Publico, fue aprobado 28 de septiembre de 2020 por la OGRD por medio de ORFEO con Radicado 20201500002103 (evidencia cargada en reportes anteriores).  1. En el Área Protegida no se ha presentado situaciones de riesgos que amerite el uso de la Matriz de desplazamiento de funcionarios. 2. El día 11 de agosto de 2021 se realizó socialización del PCRP vigente al equipo del AP.  3.)  No se presentaron hechos o eventos para reportar a la DT o NC.  Anexos: Anexo 1. Acta-Socialización PCR 11_08_2021_pHER, Anexo 2. Lista_asistencia_Socialización_PCRP_11_08_2021_pHER, Anexo 3. Presentacion_PCRP_28_07_21</t>
    </r>
    <r>
      <rPr>
        <b/>
        <u/>
        <sz val="10"/>
        <rFont val="Arial Narrow"/>
        <family val="2"/>
      </rPr>
      <t xml:space="preserve">
DIRECCIÓN TERRITORIAL ANDES NORORIENTALES
</t>
    </r>
    <r>
      <rPr>
        <b/>
        <sz val="10"/>
        <rFont val="Arial Narrow"/>
        <family val="2"/>
      </rPr>
      <t>PNN Serrania de los Yariguie</t>
    </r>
    <r>
      <rPr>
        <sz val="10"/>
        <rFont val="Arial Narrow"/>
        <family val="2"/>
      </rPr>
      <t xml:space="preserve">s: No se reporta avance en esta acción, se está a la espera de la aprobación del Plan de Riesgo Público por parte de la Oficina de Gestión del Riesgo, para poder socializar el documento con el equipo del área protegida. No se anexan evidencias.  PORCENTAJE DE AVANCE:  0%
</t>
    </r>
    <r>
      <rPr>
        <b/>
        <sz val="10"/>
        <rFont val="Arial Narrow"/>
        <family val="2"/>
      </rPr>
      <t>PNN Catatumbo</t>
    </r>
    <r>
      <rPr>
        <sz val="10"/>
        <rFont val="Arial Narrow"/>
        <family val="2"/>
      </rPr>
      <t xml:space="preserve">: No presenta avance en socialización para el plan de riesgo público dado que esta en proceso de aprobación. No se anexan evidencias. (Avance 0%). 
</t>
    </r>
    <r>
      <rPr>
        <b/>
        <sz val="10"/>
        <rFont val="Arial Narrow"/>
        <family val="2"/>
      </rPr>
      <t>PNN Cocuy</t>
    </r>
    <r>
      <rPr>
        <sz val="10"/>
        <rFont val="Arial Narrow"/>
        <family val="2"/>
      </rPr>
      <t xml:space="preserve">: No presenta avance en la socialización, dado que esta en trámite de proceso de aprobación plan de riesgo público. No se anexan evidencias. (Avance 0%). 
</t>
    </r>
    <r>
      <rPr>
        <b/>
        <sz val="10"/>
        <rFont val="Arial Narrow"/>
        <family val="2"/>
      </rPr>
      <t>PNN Pisba</t>
    </r>
    <r>
      <rPr>
        <sz val="10"/>
        <rFont val="Arial Narrow"/>
        <family val="2"/>
      </rPr>
      <t xml:space="preserve">: No presenta avance de socialización, por cuando el Plan de riesgo público esta en actualización y ajuste. No se anexan evidencias. (Avance 0%) 
</t>
    </r>
    <r>
      <rPr>
        <b/>
        <sz val="10"/>
        <rFont val="Arial Narrow"/>
        <family val="2"/>
      </rPr>
      <t>ANU Estoraques</t>
    </r>
    <r>
      <rPr>
        <sz val="10"/>
        <rFont val="Arial Narrow"/>
        <family val="2"/>
      </rPr>
      <t xml:space="preserve">: No presenta avance de socialización dado que esta en trámite de proceso de aprobación plan de riesgo público. No se anexan evidencias. (Avance 0%)
</t>
    </r>
    <r>
      <rPr>
        <b/>
        <sz val="10"/>
        <rFont val="Arial Narrow"/>
        <family val="2"/>
      </rPr>
      <t>PNN Tama</t>
    </r>
    <r>
      <rPr>
        <sz val="10"/>
        <rFont val="Arial Narrow"/>
        <family val="2"/>
      </rPr>
      <t xml:space="preserve">: No presenta avance en socialización, dado que el plan de riesgo público está en proceso de aprobación. No se anexan evidencias (Avance 0%). </t>
    </r>
    <r>
      <rPr>
        <b/>
        <sz val="10"/>
        <rFont val="Arial Narrow"/>
        <family val="2"/>
      </rPr>
      <t xml:space="preserve">
SFF GUANENTA ALTO RIO FONCE</t>
    </r>
    <r>
      <rPr>
        <sz val="10"/>
        <rFont val="Arial Narrow"/>
        <family val="2"/>
      </rPr>
      <t xml:space="preserve">: En el primer trimestre 2021 se presento evidencia de socialización PEC aprobado vigente al equipo del área protegida y al concejo municipal de gestión del riesgo </t>
    </r>
    <r>
      <rPr>
        <u/>
        <sz val="10"/>
        <rFont val="Arial Narrow"/>
        <family val="2"/>
      </rPr>
      <t xml:space="preserve">(Avance 10%) </t>
    </r>
    <r>
      <rPr>
        <sz val="10"/>
        <rFont val="Arial Narrow"/>
        <family val="2"/>
      </rPr>
      <t xml:space="preserve">
</t>
    </r>
    <r>
      <rPr>
        <b/>
        <sz val="10"/>
        <rFont val="Arial Narrow"/>
        <family val="2"/>
      </rPr>
      <t>SFF Iguaque</t>
    </r>
    <r>
      <rPr>
        <sz val="10"/>
        <rFont val="Arial Narrow"/>
        <family val="2"/>
      </rPr>
      <t>: No presenta avance de socialización para el Plan de emergencias y contingencia en proceso de revisión en la dirección territorial. No se anexan evidencias. (Avance 0%)</t>
    </r>
  </si>
  <si>
    <r>
      <rPr>
        <b/>
        <sz val="10"/>
        <rFont val="Arial Narrow"/>
        <family val="2"/>
      </rPr>
      <t xml:space="preserve">OGR: </t>
    </r>
    <r>
      <rPr>
        <sz val="10"/>
        <rFont val="Arial Narrow"/>
        <family val="2"/>
      </rPr>
      <t>Se ha realizado la atención y seguimiento con las instancias pertinentes a dos (2) situaciones de orden público que se presentan en los municipios con jurisdicción en las áreas de los Parques Nacionales Naturales (Anexo 1. Situaciones de riesgo público atendidas)</t>
    </r>
  </si>
  <si>
    <r>
      <rPr>
        <b/>
        <sz val="10"/>
        <rFont val="Arial Narrow"/>
        <family val="2"/>
      </rPr>
      <t>OGR:</t>
    </r>
    <r>
      <rPr>
        <sz val="10"/>
        <rFont val="Arial Narrow"/>
        <family val="2"/>
      </rPr>
      <t xml:space="preserve"> 20%</t>
    </r>
  </si>
  <si>
    <r>
      <rPr>
        <b/>
        <sz val="10"/>
        <rFont val="Arial Narrow"/>
        <family val="2"/>
      </rPr>
      <t>VIPIS:</t>
    </r>
    <r>
      <rPr>
        <sz val="10"/>
        <rFont val="Arial Narrow"/>
        <family val="2"/>
      </rPr>
      <t xml:space="preserve"> 9/08/2021</t>
    </r>
  </si>
  <si>
    <r>
      <rPr>
        <b/>
        <sz val="10"/>
        <rFont val="Arial Narrow"/>
        <family val="2"/>
      </rPr>
      <t xml:space="preserve">DTCA - VP ISLA DE SALAMANCA: </t>
    </r>
    <r>
      <rPr>
        <sz val="10"/>
        <rFont val="Arial Narrow"/>
        <family val="2"/>
      </rPr>
      <t>Para este segundo cuatrimestre, el 27 de mayo de 2021 se oficializó el documento del PLEC a las instancias municipales, mediante los oficios radicados:  No.  20216770000201 a la Oficina de Gestión del Riesgo, Palacio Municipal de Sitionuevo - Magdalena, No 20216770000211, a la Oficina para la Gestión de Riesgo de Desastres del Departamento del Magdalena y No 20216770000221, a la Secretaria de Planeación encargda de la Gestión del riesgo del Municipio de Pueblo viejo - Magdalena. anexo como evidencia: 1.Ofici_Oficina de Gestion del Riesgo de Sitionuevo - Magdalena   2. Secretaria de Planeacion encargda de la Gestion del riesgo del Municipio de Pueblo viejo - Magdalena 3. Oficina para la Gestion de Riesgo de Desastres del Departamento del Magdalena.4. Recibidos de los oficios remitidos.</t>
    </r>
  </si>
  <si>
    <r>
      <rPr>
        <b/>
        <sz val="10"/>
        <rFont val="Arial Narrow"/>
        <family val="2"/>
      </rPr>
      <t>VIPIS:</t>
    </r>
    <r>
      <rPr>
        <sz val="10"/>
        <rFont val="Arial Narrow"/>
        <family val="2"/>
      </rPr>
      <t xml:space="preserve"> 30%</t>
    </r>
  </si>
  <si>
    <r>
      <rPr>
        <b/>
        <sz val="10"/>
        <rFont val="Arial Narrow"/>
        <family val="2"/>
      </rPr>
      <t xml:space="preserve">VIPIS: </t>
    </r>
    <r>
      <rPr>
        <sz val="10"/>
        <rFont val="Arial Narrow"/>
        <family val="2"/>
      </rPr>
      <t>9/08/2021</t>
    </r>
  </si>
  <si>
    <r>
      <rPr>
        <b/>
        <sz val="10"/>
        <rFont val="Arial Narrow"/>
        <family val="2"/>
      </rPr>
      <t>VP ISLA SALAMANCA</t>
    </r>
    <r>
      <rPr>
        <sz val="10"/>
        <rFont val="Arial Narrow"/>
        <family val="2"/>
      </rPr>
      <t xml:space="preserve">: En el marco de la acción de control, se realizó una reunión con todo el personal de VIPIS,  el 21 de mayo 2021, donde la persona encargada realizó la primera socialización del plan de emergencia y contingencia actualizado. En esta reunión se analizaron los diferentes factores de riesgo que estan contenidos en el plan de Emergencia y Contingencia del AP. Evidencias: Anexo 5 Lista de Asistencia Reunion Socializacion. </t>
    </r>
  </si>
  <si>
    <r>
      <rPr>
        <b/>
        <sz val="10"/>
        <rFont val="Arial Narrow"/>
        <family val="2"/>
      </rPr>
      <t>VIPIS:</t>
    </r>
    <r>
      <rPr>
        <sz val="10"/>
        <rFont val="Arial Narrow"/>
        <family val="2"/>
      </rPr>
      <t xml:space="preserve"> 35%</t>
    </r>
  </si>
  <si>
    <r>
      <rPr>
        <b/>
        <sz val="10"/>
        <rFont val="Arial Narrow"/>
        <family val="2"/>
      </rPr>
      <t>DTAO</t>
    </r>
    <r>
      <rPr>
        <sz val="10"/>
        <rFont val="Arial Narrow"/>
        <family val="2"/>
      </rPr>
      <t xml:space="preserve">:6/8/2021
</t>
    </r>
    <r>
      <rPr>
        <b/>
        <sz val="10"/>
        <rFont val="Arial Narrow"/>
        <family val="2"/>
      </rPr>
      <t>DTOR</t>
    </r>
    <r>
      <rPr>
        <sz val="10"/>
        <rFont val="Arial Narrow"/>
        <family val="2"/>
      </rPr>
      <t xml:space="preserve">: 11/08/2021
</t>
    </r>
    <r>
      <rPr>
        <b/>
        <sz val="10"/>
        <rFont val="Arial Narrow"/>
        <family val="2"/>
      </rPr>
      <t>DTCA:</t>
    </r>
    <r>
      <rPr>
        <sz val="10"/>
        <rFont val="Arial Narrow"/>
        <family val="2"/>
      </rPr>
      <t xml:space="preserve"> 9/08/2021 
</t>
    </r>
    <r>
      <rPr>
        <b/>
        <sz val="10"/>
        <rFont val="Arial Narrow"/>
        <family val="2"/>
      </rPr>
      <t xml:space="preserve">DTPA: </t>
    </r>
    <r>
      <rPr>
        <sz val="10"/>
        <rFont val="Arial Narrow"/>
        <family val="2"/>
      </rPr>
      <t xml:space="preserve">12/08/2021 
</t>
    </r>
    <r>
      <rPr>
        <b/>
        <sz val="10"/>
        <rFont val="Arial Narrow"/>
        <family val="2"/>
      </rPr>
      <t>DTAM</t>
    </r>
    <r>
      <rPr>
        <sz val="10"/>
        <rFont val="Arial Narrow"/>
        <family val="2"/>
      </rPr>
      <t xml:space="preserve">: 11/08/2021 
</t>
    </r>
    <r>
      <rPr>
        <b/>
        <sz val="10"/>
        <rFont val="Arial Narrow"/>
        <family val="2"/>
      </rPr>
      <t>DTAN:</t>
    </r>
    <r>
      <rPr>
        <sz val="10"/>
        <rFont val="Arial Narrow"/>
        <family val="2"/>
      </rPr>
      <t xml:space="preserve"> 11/08/2021 
</t>
    </r>
    <r>
      <rPr>
        <b/>
        <sz val="10"/>
        <rFont val="Arial Narrow"/>
        <family val="2"/>
      </rPr>
      <t>GTEA</t>
    </r>
    <r>
      <rPr>
        <sz val="10"/>
        <rFont val="Arial Narrow"/>
        <family val="2"/>
      </rPr>
      <t xml:space="preserve">: 11/08/2021 </t>
    </r>
  </si>
  <si>
    <r>
      <rPr>
        <b/>
        <sz val="10"/>
        <rFont val="Arial Narrow"/>
        <family val="2"/>
      </rPr>
      <t>DTAO</t>
    </r>
    <r>
      <rPr>
        <sz val="10"/>
        <rFont val="Arial Narrow"/>
        <family val="2"/>
      </rPr>
      <t xml:space="preserve">:33%
</t>
    </r>
    <r>
      <rPr>
        <b/>
        <sz val="10"/>
        <rFont val="Arial Narrow"/>
        <family val="2"/>
      </rPr>
      <t>DTOR:</t>
    </r>
    <r>
      <rPr>
        <sz val="10"/>
        <rFont val="Arial Narrow"/>
        <family val="2"/>
      </rPr>
      <t xml:space="preserve"> 66,6%
</t>
    </r>
    <r>
      <rPr>
        <b/>
        <sz val="10"/>
        <rFont val="Arial Narrow"/>
        <family val="2"/>
      </rPr>
      <t xml:space="preserve">DTCA: </t>
    </r>
    <r>
      <rPr>
        <sz val="10"/>
        <rFont val="Arial Narrow"/>
        <family val="2"/>
      </rPr>
      <t xml:space="preserve"> 66% 
</t>
    </r>
    <r>
      <rPr>
        <b/>
        <sz val="10"/>
        <rFont val="Arial Narrow"/>
        <family val="2"/>
      </rPr>
      <t>DTPA:</t>
    </r>
    <r>
      <rPr>
        <sz val="10"/>
        <rFont val="Arial Narrow"/>
        <family val="2"/>
      </rPr>
      <t xml:space="preserve"> 33,33% 
</t>
    </r>
    <r>
      <rPr>
        <b/>
        <sz val="10"/>
        <rFont val="Arial Narrow"/>
        <family val="2"/>
      </rPr>
      <t>DTAM</t>
    </r>
    <r>
      <rPr>
        <sz val="10"/>
        <rFont val="Arial Narrow"/>
        <family val="2"/>
      </rPr>
      <t xml:space="preserve">: 66,6% 
</t>
    </r>
    <r>
      <rPr>
        <b/>
        <sz val="10"/>
        <rFont val="Arial Narrow"/>
        <family val="2"/>
      </rPr>
      <t>DTAN</t>
    </r>
    <r>
      <rPr>
        <sz val="10"/>
        <rFont val="Arial Narrow"/>
        <family val="2"/>
      </rPr>
      <t xml:space="preserve">: 66% 
</t>
    </r>
    <r>
      <rPr>
        <b/>
        <sz val="10"/>
        <rFont val="Arial Narrow"/>
        <family val="2"/>
      </rPr>
      <t>GTEA</t>
    </r>
    <r>
      <rPr>
        <sz val="10"/>
        <rFont val="Arial Narrow"/>
        <family val="2"/>
      </rPr>
      <t xml:space="preserve">: 66% </t>
    </r>
  </si>
  <si>
    <r>
      <rPr>
        <b/>
        <sz val="10"/>
        <rFont val="Arial Narrow"/>
        <family val="2"/>
      </rPr>
      <t xml:space="preserve">OAP:  </t>
    </r>
    <r>
      <rPr>
        <sz val="10"/>
        <rFont val="Arial Narrow"/>
        <family val="2"/>
      </rPr>
      <t>40%</t>
    </r>
  </si>
  <si>
    <r>
      <rPr>
        <b/>
        <sz val="10"/>
        <rFont val="Arial Narrow"/>
        <family val="2"/>
      </rPr>
      <t xml:space="preserve">DTAN- ANU Estoraques: </t>
    </r>
    <r>
      <rPr>
        <sz val="10"/>
        <rFont val="Arial Narrow"/>
        <family val="2"/>
      </rPr>
      <t>11/08/2021</t>
    </r>
  </si>
  <si>
    <r>
      <rPr>
        <b/>
        <sz val="10"/>
        <rFont val="Arial Narrow"/>
        <family val="2"/>
      </rPr>
      <t xml:space="preserve">DTAN- ANU Estoraques: </t>
    </r>
    <r>
      <rPr>
        <sz val="10"/>
        <rFont val="Arial Narrow"/>
        <family val="2"/>
      </rPr>
      <t>10%</t>
    </r>
  </si>
  <si>
    <r>
      <rPr>
        <b/>
        <sz val="10"/>
        <rFont val="Arial Narrow"/>
        <family val="2"/>
      </rPr>
      <t xml:space="preserve">PNN CATATUMBO BARI: </t>
    </r>
    <r>
      <rPr>
        <sz val="10"/>
        <rFont val="Arial Narrow"/>
        <family val="2"/>
      </rPr>
      <t>11/08/2021</t>
    </r>
  </si>
  <si>
    <r>
      <rPr>
        <b/>
        <sz val="10"/>
        <rFont val="Arial Narrow"/>
        <family val="2"/>
      </rPr>
      <t xml:space="preserve"> PNN CATATUMBO BARI</t>
    </r>
    <r>
      <rPr>
        <sz val="10"/>
        <rFont val="Arial Narrow"/>
        <family val="2"/>
      </rPr>
      <t>:10%</t>
    </r>
  </si>
  <si>
    <r>
      <rPr>
        <b/>
        <sz val="10"/>
        <rFont val="Arial Narrow"/>
        <family val="2"/>
      </rPr>
      <t>GGIS</t>
    </r>
    <r>
      <rPr>
        <sz val="10"/>
        <rFont val="Arial Narrow"/>
        <family val="2"/>
      </rPr>
      <t>: 10/08/2021</t>
    </r>
  </si>
  <si>
    <r>
      <rPr>
        <b/>
        <sz val="10"/>
        <rFont val="Arial Narrow"/>
        <family val="2"/>
      </rPr>
      <t>GGIS</t>
    </r>
    <r>
      <rPr>
        <sz val="10"/>
        <rFont val="Arial Narrow"/>
        <family val="2"/>
      </rPr>
      <t>: En la medida en que se inscriben nuevas áreas protegidas del SINAP en el RUNAP, la información de estas es validada por los 2 validadores SIG y Temático, en aras de subsanar inconsistencias en la información que incorporan las autoridades ambientales en el RUNAP (Matriz de Reporte). Las evidencias se encuentran en el DRIVE compartido por la OAP Anexo: Validacion RUNAP 20210809</t>
    </r>
  </si>
  <si>
    <r>
      <t>GGIS: 30</t>
    </r>
    <r>
      <rPr>
        <sz val="10"/>
        <rFont val="Arial Narrow"/>
        <family val="2"/>
      </rPr>
      <t>%</t>
    </r>
  </si>
  <si>
    <r>
      <rPr>
        <b/>
        <sz val="10"/>
        <rFont val="Arial Narrow"/>
        <family val="2"/>
      </rPr>
      <t>GGIS:</t>
    </r>
    <r>
      <rPr>
        <sz val="10"/>
        <rFont val="Arial Narrow"/>
        <family val="2"/>
      </rPr>
      <t xml:space="preserve"> 17/08/2021</t>
    </r>
  </si>
  <si>
    <r>
      <rPr>
        <b/>
        <sz val="10"/>
        <rFont val="Arial Narrow"/>
        <family val="2"/>
      </rPr>
      <t>PNN  EL COCUY:</t>
    </r>
    <r>
      <rPr>
        <sz val="10"/>
        <rFont val="Arial Narrow"/>
        <family val="2"/>
      </rPr>
      <t xml:space="preserve"> 11/08/2021</t>
    </r>
  </si>
  <si>
    <r>
      <rPr>
        <b/>
        <sz val="10"/>
        <rFont val="Arial Narrow"/>
        <family val="2"/>
      </rPr>
      <t>PNN  EL COCUY:</t>
    </r>
    <r>
      <rPr>
        <sz val="10"/>
        <rFont val="Arial Narrow"/>
        <family val="2"/>
      </rPr>
      <t>10%</t>
    </r>
  </si>
  <si>
    <r>
      <rPr>
        <b/>
        <sz val="10"/>
        <rFont val="Arial Narrow"/>
        <family val="2"/>
      </rPr>
      <t>GPC:</t>
    </r>
    <r>
      <rPr>
        <sz val="10"/>
        <rFont val="Arial Narrow"/>
        <family val="2"/>
      </rPr>
      <t xml:space="preserve"> En el segundo trimestre de la vigencia 2021, el porcentaje de implementación del Plan de Trabajo de Gestión Documental es de un 44% , basado en las siguientes actividades : Sensibilizaciones en temas de Gestión Documental, Jornadas de Trabajo para la organización de archivos, Transferencias Documentales, Organización de Archivos, Inventarios documentales, Manejo de las Historias Laborales, Unidades de Conservación, Normalización para la identificación de Unidades de Conservación, Expedientes Virtuales, Gestión de trámites de orfeos en el Sistema de Gestión Documental. </t>
    </r>
    <r>
      <rPr>
        <b/>
        <sz val="10"/>
        <rFont val="Arial Narrow"/>
        <family val="2"/>
      </rPr>
      <t>Anexo 1</t>
    </r>
    <r>
      <rPr>
        <sz val="10"/>
        <rFont val="Arial Narrow"/>
        <family val="2"/>
      </rPr>
      <t>. %avance-Gdtal-2021</t>
    </r>
  </si>
  <si>
    <r>
      <rPr>
        <b/>
        <sz val="10"/>
        <rFont val="Arial Narrow"/>
        <family val="2"/>
      </rPr>
      <t>GPC</t>
    </r>
    <r>
      <rPr>
        <sz val="10"/>
        <rFont val="Arial Narrow"/>
        <family val="2"/>
      </rPr>
      <t>: 55%</t>
    </r>
  </si>
  <si>
    <r>
      <rPr>
        <b/>
        <sz val="10"/>
        <rFont val="Arial Narrow"/>
        <family val="2"/>
      </rPr>
      <t>SFF GUANENTA ALTO RÍO FONCE:</t>
    </r>
    <r>
      <rPr>
        <sz val="10"/>
        <rFont val="Arial Narrow"/>
        <family val="2"/>
      </rPr>
      <t xml:space="preserve"> 11/08/2021</t>
    </r>
  </si>
  <si>
    <r>
      <rPr>
        <b/>
        <sz val="10"/>
        <rFont val="Arial Narrow"/>
        <family val="2"/>
      </rPr>
      <t>SFF GUANENTA ALTO RÍO FONCE</t>
    </r>
    <r>
      <rPr>
        <sz val="10"/>
        <rFont val="Arial Narrow"/>
        <family val="2"/>
      </rPr>
      <t>:15%</t>
    </r>
  </si>
  <si>
    <r>
      <rPr>
        <b/>
        <sz val="10"/>
        <rFont val="Arial Narrow"/>
        <family val="2"/>
      </rPr>
      <t xml:space="preserve">GPC: </t>
    </r>
    <r>
      <rPr>
        <sz val="10"/>
        <rFont val="Arial Narrow"/>
        <family val="2"/>
      </rPr>
      <t xml:space="preserve"> Se realizó la respectiva capacitación de conflicto de intereses en el tema del código de integridad.
Anexo 2 Asistencia 1 Código Integridad-C-Intereses
Anexo 3. Asistencia 2 Código Integridad-C-Intereses</t>
    </r>
  </si>
  <si>
    <r>
      <rPr>
        <b/>
        <sz val="10"/>
        <rFont val="Arial Narrow"/>
        <family val="2"/>
      </rPr>
      <t>GPC:</t>
    </r>
    <r>
      <rPr>
        <sz val="10"/>
        <rFont val="Arial Narrow"/>
        <family val="2"/>
      </rPr>
      <t xml:space="preserve"> 100%</t>
    </r>
  </si>
  <si>
    <r>
      <rPr>
        <b/>
        <sz val="10"/>
        <rFont val="Arial Narrow"/>
        <family val="2"/>
      </rPr>
      <t xml:space="preserve"> SFF IGUAQUE: </t>
    </r>
    <r>
      <rPr>
        <sz val="10"/>
        <rFont val="Arial Narrow"/>
        <family val="2"/>
      </rPr>
      <t>11/08/2021</t>
    </r>
  </si>
  <si>
    <r>
      <rPr>
        <b/>
        <sz val="10"/>
        <rFont val="Arial Narrow"/>
        <family val="2"/>
      </rPr>
      <t>SFF IGUAQUE:</t>
    </r>
    <r>
      <rPr>
        <sz val="10"/>
        <rFont val="Arial Narrow"/>
        <family val="2"/>
      </rPr>
      <t>10%</t>
    </r>
  </si>
  <si>
    <r>
      <rPr>
        <b/>
        <sz val="10"/>
        <rFont val="Arial Narrow"/>
        <family val="2"/>
      </rPr>
      <t xml:space="preserve">DTOR - PNN El Tuparro: </t>
    </r>
    <r>
      <rPr>
        <sz val="10"/>
        <rFont val="Arial Narrow"/>
        <family val="2"/>
      </rPr>
      <t>En el marco de la implementación de las estrategias especiales de manejo en el AP, se han realizado recorridos al resguardo indígena AWIA Tuparro del pueblo sikuani con el fin de fortalecer los lazos de relacionamiento y confianza; ademas, se han realizado visitas a las comuniades indígenas Laguna Santa María y Korime en el marco del proyecto Sabanas a Selvas para la caracterización de cacería. 
Evidencias:
- 1.2.1. AWIA_N1
- 1.2.2. AWIA_N2
- 1.2.3. LSM_12May
- 1.2.4. LSM_8Jun
- 1.2.5. LSM_19Jun</t>
    </r>
  </si>
  <si>
    <r>
      <rPr>
        <b/>
        <sz val="10"/>
        <rFont val="Arial Narrow"/>
        <family val="2"/>
      </rPr>
      <t>PNN SANQUIANGA:</t>
    </r>
    <r>
      <rPr>
        <sz val="10"/>
        <rFont val="Arial Narrow"/>
        <family val="2"/>
      </rPr>
      <t>13/08/2021</t>
    </r>
  </si>
  <si>
    <r>
      <rPr>
        <b/>
        <sz val="10"/>
        <rFont val="Arial Narrow"/>
        <family val="2"/>
      </rPr>
      <t xml:space="preserve">PNN SANQUIANGA: </t>
    </r>
    <r>
      <rPr>
        <sz val="10"/>
        <rFont val="Arial Narrow"/>
        <family val="2"/>
      </rPr>
      <t xml:space="preserve">Se adjuntan  los acercamientos que se han venido realizando con los acopiadores de piangua en la vereda de Bazán, igualmente el informe copilado del ejercicio y los resultados que se han encontrado hasta el momento del Estado de Maduración A. tuberculosa; también se llevó a cabo un recorrido pedagógico del cual se hace entrega del informe, se adjunta el informe de la veda de camarón realizado con los pescadores de los consejos comunitarios en el 2021. </t>
    </r>
    <r>
      <rPr>
        <b/>
        <sz val="10"/>
        <rFont val="Arial Narrow"/>
        <family val="2"/>
      </rPr>
      <t xml:space="preserve">Evidencia: </t>
    </r>
    <r>
      <rPr>
        <sz val="10"/>
        <rFont val="Arial Narrow"/>
        <family val="2"/>
      </rPr>
      <t>1_SEGUIMIENTO ACUERDOS: Estado de maduración A. tuberculosa.pdf, Recorrido Paedagogico Piangua 10-08-21.pdf,Veda de camarón 2021.pdf.</t>
    </r>
  </si>
  <si>
    <r>
      <rPr>
        <b/>
        <sz val="10"/>
        <rFont val="Arial Narrow"/>
        <family val="2"/>
      </rPr>
      <t>PNN SANQUIANGA:</t>
    </r>
    <r>
      <rPr>
        <sz val="10"/>
        <rFont val="Arial Narrow"/>
        <family val="2"/>
      </rPr>
      <t xml:space="preserve"> 33,3%</t>
    </r>
  </si>
  <si>
    <r>
      <rPr>
        <b/>
        <sz val="10"/>
        <rFont val="Arial Narrow"/>
        <family val="2"/>
      </rPr>
      <t>PNN SANQUIANGA:</t>
    </r>
    <r>
      <rPr>
        <sz val="10"/>
        <rFont val="Arial Narrow"/>
        <family val="2"/>
      </rPr>
      <t xml:space="preserve"> 13/08/2021</t>
    </r>
  </si>
  <si>
    <r>
      <rPr>
        <b/>
        <sz val="10"/>
        <rFont val="Arial Narrow"/>
        <family val="2"/>
      </rPr>
      <t xml:space="preserve">PNN SANQUIANGA: </t>
    </r>
    <r>
      <rPr>
        <sz val="10"/>
        <rFont val="Arial Narrow"/>
        <family val="2"/>
      </rPr>
      <t>Se adjunta el informe de PVC el cual contiene el mapa de visibilidad de los puntos de control, igualmente se adjunta el formato diligenciado de los recorridos programados vs recorridos ejecutados en los diferentes sectores de los consejos comunitarios.</t>
    </r>
    <r>
      <rPr>
        <b/>
        <sz val="10"/>
        <rFont val="Arial Narrow"/>
        <family val="2"/>
      </rPr>
      <t xml:space="preserve"> Evidencia:</t>
    </r>
    <r>
      <rPr>
        <sz val="10"/>
        <rFont val="Arial Narrow"/>
        <family val="2"/>
      </rPr>
      <t xml:space="preserve"> 2_INFORMES-PVC-RECORRIDOS: aamb_fo_25_programacion-trimestral PVC.xlsx,aamb_fo_26_-ejecucion-trimestral-PVC.xlsx, Informe trimestral PVC_2-2021-f.pdf.</t>
    </r>
  </si>
  <si>
    <r>
      <rPr>
        <b/>
        <sz val="10"/>
        <rFont val="Arial Narrow"/>
        <family val="2"/>
      </rPr>
      <t>DTPA- PNN FARALLONES DE CALI:</t>
    </r>
    <r>
      <rPr>
        <sz val="10"/>
        <rFont val="Arial Narrow"/>
        <family val="2"/>
      </rPr>
      <t xml:space="preserve"> 10/08/2021</t>
    </r>
  </si>
  <si>
    <r>
      <rPr>
        <b/>
        <sz val="10"/>
        <rFont val="Arial Narrow"/>
        <family val="2"/>
      </rPr>
      <t xml:space="preserve">DTPA- PNN FARALLONES DE CALI: </t>
    </r>
    <r>
      <rPr>
        <sz val="10"/>
        <rFont val="Arial Narrow"/>
        <family val="2"/>
      </rPr>
      <t xml:space="preserve">Durante este periodo se asisten a 16 reuniones  interinstitucionales que apuntan a fortalecer la articulación  para la disminución de las presiones del Parque Nacional Natural Farallones de Cali, con énfasis en el abordaje de la problemática de la minería ilegal, ocupación y turismo no regulado.
Las reuniones corresponden a espacios formales tales como espacios de trabajo con las diferentes dependencias de la alcaldía de Cali: Dagma; así mismo en el acompañamiento al proceso PNIS en el municipio de Dagua; 4 reuniones de comité técnico y 1 de comisión conjunta del  Pomca timba y 1 reunión del proceso del PDET – pilar 6 del distrito de buenaventura. </t>
    </r>
    <r>
      <rPr>
        <b/>
        <sz val="10"/>
        <rFont val="Arial Narrow"/>
        <family val="2"/>
      </rPr>
      <t>Evidencias.</t>
    </r>
    <r>
      <rPr>
        <sz val="10"/>
        <rFont val="Arial Narrow"/>
        <family val="2"/>
      </rPr>
      <t xml:space="preserve"> Anexo 1. Carpetas: Investigación y Monitoreo, PNIS, Pomca Timba, PSA, y ACTA SEGUNDA MESA DE IMPULSO PILAR 6 - 29 DE JUNIO  DE 2021 + asistencia.docx.</t>
    </r>
  </si>
  <si>
    <r>
      <rPr>
        <b/>
        <sz val="10"/>
        <rFont val="Arial Narrow"/>
        <family val="2"/>
      </rPr>
      <t xml:space="preserve">DTPA- PNN FARALLONES DE CALI: </t>
    </r>
    <r>
      <rPr>
        <sz val="10"/>
        <rFont val="Arial Narrow"/>
        <family val="2"/>
      </rPr>
      <t>13,34%</t>
    </r>
  </si>
  <si>
    <r>
      <rPr>
        <b/>
        <sz val="10"/>
        <rFont val="Arial Narrow"/>
        <family val="2"/>
      </rPr>
      <t>DTPA - PNN GORGONA:</t>
    </r>
    <r>
      <rPr>
        <sz val="10"/>
        <rFont val="Arial Narrow"/>
        <family val="2"/>
      </rPr>
      <t xml:space="preserve">
11/08/2021</t>
    </r>
  </si>
  <si>
    <r>
      <rPr>
        <b/>
        <sz val="10"/>
        <rFont val="Arial Narrow"/>
        <family val="2"/>
      </rPr>
      <t>DTPA - PNN GORGONA:</t>
    </r>
    <r>
      <rPr>
        <sz val="10"/>
        <rFont val="Arial Narrow"/>
        <family val="2"/>
      </rPr>
      <t xml:space="preserve"> De acuerdo con la información obtenida por el desarrollo del monitoreo de C. riisei (2016-2020) el PNNGorgona ha evidenciado que la abundancia de este coral invasor se mantiene en los valores definidos como deseables (menores al 10%) y no se ha evidenciado la necesidad de implementar medidas de mitigación,  para el año 2020, se sugirio que la presión  por el coral invasor, se deberia excluir del mapa de riesgos del PNN Gorgona, continuando con la implementacion del monitoreo del estado. De esta manera, para el año 2021 en el periodo (mayo/agosto) las actividades de monitoreo consistierón en mantener las observaciones de estado de la presión en las áreas del VOC ecosistemas coralinos del AP, señaladas en primer informe del año, para los sitios Montañita I, Montañita II y La Parguera de Harold; ante lo cual la cobertura del coral C. riisei continua sin aumentar (coberturas menores al 10%). Adicionalmente y tambien en el periodo (mayo/agosto) se realizaron observaciones en los sitios la Tiburonera, el Horno y el Planchón, donde de igual forma se encuentra presente el coral invasor C. riisei con bajas coberturas. De esta manera, se reconoce que la especie invasora se encuentra presente al Occidente y Norte del area protegida, sin que su presencia y cobertura refleje un aumento del riesgo sobre ecosistemas coralinos y rocosos. Evidencia:Informe PAA_Invasoras PNNGorgona_C.riseii 2021-08-11.xlsx.</t>
    </r>
  </si>
  <si>
    <r>
      <rPr>
        <b/>
        <sz val="10"/>
        <rFont val="Arial Narrow"/>
        <family val="2"/>
      </rPr>
      <t>DTPA - PNN GORGONA:</t>
    </r>
    <r>
      <rPr>
        <sz val="10"/>
        <rFont val="Arial Narrow"/>
        <family val="2"/>
      </rPr>
      <t xml:space="preserve"> 33,33%</t>
    </r>
  </si>
  <si>
    <r>
      <rPr>
        <b/>
        <sz val="10"/>
        <rFont val="Arial Narrow"/>
        <family val="2"/>
      </rPr>
      <t xml:space="preserve"> DTPA - PNN KATIOS:</t>
    </r>
    <r>
      <rPr>
        <sz val="10"/>
        <rFont val="Arial Narrow"/>
        <family val="2"/>
      </rPr>
      <t xml:space="preserve"> 09/08/2021</t>
    </r>
  </si>
  <si>
    <r>
      <rPr>
        <b/>
        <sz val="10"/>
        <rFont val="Arial Narrow"/>
        <family val="2"/>
      </rPr>
      <t>PNN KATIOS:</t>
    </r>
    <r>
      <rPr>
        <sz val="10"/>
        <rFont val="Arial Narrow"/>
        <family val="2"/>
      </rPr>
      <t xml:space="preserve"> En el marco marco del programa de Desarrollo Local Sostenible se aplicaron las metododogias de evaluación de sostenibilidad para las comunidades de Puente America, Bijao y Juin Phubuur, con el objetivo de identificar el estado de factibilidad de los emprendimientos para la vigencia 2021. Con rferencia a la comunidad de Tumarad, se ha incluido con un fortalecimiento de emprendimiento local pograma DLS, se implementó la metodología de mapeo cadena de valor (Lienzo de cambas), para identificar las fortalezas, amenazas y oportunidades de este emprendimiento, siendo esto un punto  a tener encuenta para posibles ideas de mejoras.
Evidencias:  ANEXO 1. INFORME IMPLEMENTACION II TRIMESTRE 2021 PNN KATIOS-Rdo.DLS.pdf</t>
    </r>
  </si>
  <si>
    <r>
      <rPr>
        <b/>
        <sz val="10"/>
        <rFont val="Arial Narrow"/>
        <family val="2"/>
      </rPr>
      <t>DTPA-PNN KATIOS</t>
    </r>
    <r>
      <rPr>
        <sz val="10"/>
        <rFont val="Arial Narrow"/>
        <family val="2"/>
      </rPr>
      <t xml:space="preserve"> 20%</t>
    </r>
  </si>
  <si>
    <r>
      <rPr>
        <b/>
        <sz val="10"/>
        <rFont val="Arial Narrow"/>
        <family val="2"/>
      </rPr>
      <t>PNN KATIOS</t>
    </r>
    <r>
      <rPr>
        <sz val="10"/>
        <rFont val="Arial Narrow"/>
        <family val="2"/>
      </rPr>
      <t>: 9/08/2021</t>
    </r>
  </si>
  <si>
    <r>
      <rPr>
        <b/>
        <sz val="10"/>
        <rFont val="Arial Narrow"/>
        <family val="2"/>
      </rPr>
      <t xml:space="preserve">PNN KATIOS: </t>
    </r>
    <r>
      <rPr>
        <sz val="10"/>
        <rFont val="Arial Narrow"/>
        <family val="2"/>
      </rPr>
      <t>En el marco del ejercicio de la Autoridad Ambiental, para este segundo trimestre se avanzó en los recorridos de PVC de la siguiente manera:   89 recorridos, de los cuales 15 fueron terrestres y 74 fluviales en los sectores de Cacarica, Perancho, rio Atrato, Peye, Sautatá y Ciénagas de Tumaradó, logrando un mayor acompañamiento por parte del equipo del Parque. 
Evidencias:  Modelo informe PVC. Version 2. PAA Porcentaje de informes de PVC-Rdo_NMB.pdf. 
MapaVisibilidadTrimestreII.pdf</t>
    </r>
  </si>
  <si>
    <r>
      <rPr>
        <b/>
        <sz val="10"/>
        <rFont val="Arial Narrow"/>
        <family val="2"/>
      </rPr>
      <t xml:space="preserve">DTPA-PNN KATIOS  </t>
    </r>
    <r>
      <rPr>
        <sz val="10"/>
        <rFont val="Arial Narrow"/>
        <family val="2"/>
      </rPr>
      <t>56,3%</t>
    </r>
  </si>
  <si>
    <r>
      <rPr>
        <b/>
        <sz val="10"/>
        <rFont val="Arial Narrow"/>
        <family val="2"/>
      </rPr>
      <t xml:space="preserve">DTPA - PNN Munchique: </t>
    </r>
    <r>
      <rPr>
        <sz val="10"/>
        <rFont val="Arial Narrow"/>
        <family val="2"/>
      </rPr>
      <t>13/08/2021</t>
    </r>
  </si>
  <si>
    <r>
      <rPr>
        <b/>
        <sz val="10"/>
        <rFont val="Arial Narrow"/>
        <family val="2"/>
      </rPr>
      <t>PNN Munchique:</t>
    </r>
    <r>
      <rPr>
        <sz val="10"/>
        <rFont val="Arial Narrow"/>
        <family val="2"/>
      </rPr>
      <t xml:space="preserve"> se está definiendo el tema de Acuerdos para realizar negociaciones con las familias, con el fin de identificar áreas a restaurar. Se han realizado tres (e) acercamientos informales para dialogar  con las comunidades de ASOPAS MUNCHIQUE de la vereda  Sabanetas, el Cabildo Menor de la vereda El Rosal  y con algunos habitantes del Corregimiento La Gallera.Indicador No. 6. Objetivo de Gestión 1.2.Se eleaboró el informe de gestion del PNN Munchique correspondinete al II trimestre y se realiza el reporte en la Matriz del PAA. Evidenica. 1. Inf.Gestión PNN MUN II TRI.docx.</t>
    </r>
  </si>
  <si>
    <r>
      <rPr>
        <b/>
        <sz val="10"/>
        <rFont val="Arial Narrow"/>
        <family val="2"/>
      </rPr>
      <t>DTPA - PNN Munchique</t>
    </r>
    <r>
      <rPr>
        <sz val="10"/>
        <rFont val="Arial Narrow"/>
        <family val="2"/>
      </rPr>
      <t>: 26,66%</t>
    </r>
  </si>
  <si>
    <r>
      <rPr>
        <b/>
        <sz val="10"/>
        <rFont val="Arial Narrow"/>
        <family val="2"/>
      </rPr>
      <t xml:space="preserve">PNN Munchique:  </t>
    </r>
    <r>
      <rPr>
        <sz val="10"/>
        <rFont val="Arial Narrow"/>
        <family val="2"/>
      </rPr>
      <t>Se cuenta con una versión preliminar de la propuesta del proyecto "Fortalecimiento de los situios sagrados por medio de la medicina tradicional" lacual se debe concertar con la comunidad del Rsguardo Indigena de Honduras.Evidencias.2. Prop Proyecto FortalecimientoMedicinaAncestral.docx.</t>
    </r>
  </si>
  <si>
    <r>
      <rPr>
        <b/>
        <sz val="10"/>
        <rFont val="Arial Narrow"/>
        <family val="2"/>
      </rPr>
      <t>DTPA - PNN Munchique:</t>
    </r>
    <r>
      <rPr>
        <sz val="10"/>
        <rFont val="Arial Narrow"/>
        <family val="2"/>
      </rPr>
      <t xml:space="preserve"> 5%</t>
    </r>
  </si>
  <si>
    <r>
      <rPr>
        <b/>
        <sz val="10"/>
        <rFont val="Arial Narrow"/>
        <family val="2"/>
      </rPr>
      <t xml:space="preserve">DTPA - PNN Munchique: </t>
    </r>
    <r>
      <rPr>
        <sz val="10"/>
        <rFont val="Arial Narrow"/>
        <family val="2"/>
      </rPr>
      <t>Se reporta un avance de 23 has bajo sistemas sostenibles para la conservación en el predio El Guayabal de la señora Gloria Rengifo, El Guayacán del señor Didier Rengifo y el Mirador de la señora Yudy Rengifo, en el marco de los Acuerdos para Conservacion de la Biodiversidad y Buen Vivir en la zona con función Amortiguadora en el corregimiento la Gallera.Evidencias.3.3. Inf Gestión UOT-REP Ind 4 DSL II TRI.docx.</t>
    </r>
  </si>
  <si>
    <r>
      <rPr>
        <b/>
        <sz val="10"/>
        <rFont val="Arial Narrow"/>
        <family val="2"/>
      </rPr>
      <t>DTPA - PNN Munchique:</t>
    </r>
    <r>
      <rPr>
        <sz val="10"/>
        <rFont val="Arial Narrow"/>
        <family val="2"/>
      </rPr>
      <t xml:space="preserve"> 33,3%</t>
    </r>
  </si>
  <si>
    <r>
      <rPr>
        <b/>
        <sz val="10"/>
        <rFont val="Arial Narrow"/>
        <family val="2"/>
      </rPr>
      <t>DTPA -PNN Uramba bahia malaga:</t>
    </r>
    <r>
      <rPr>
        <sz val="10"/>
        <rFont val="Arial Narrow"/>
        <family val="2"/>
      </rPr>
      <t xml:space="preserve"> 11/08/2021</t>
    </r>
  </si>
  <si>
    <r>
      <rPr>
        <b/>
        <sz val="10"/>
        <rFont val="Arial Narrow"/>
        <family val="2"/>
      </rPr>
      <t xml:space="preserve">DTPA -PNN Uramba bahia malaga: </t>
    </r>
    <r>
      <rPr>
        <sz val="10"/>
        <rFont val="Arial Narrow"/>
        <family val="2"/>
      </rPr>
      <t>Es necesario resaltar que el manejo conjunto prevee que todas las decisiones se toman en la mesa conjunta. Siendo asi  y teniendo en cuenta la disposicion de recursos económicos (no aprobaron recursos para reuniones de la mesa), por pandemia, y/o por no concertación o entendimiento con los consejos comunitarios de comunidades negras, no se ha podido avanzar en las actividades planificadas, entre las cuales se destaca las referidas en dicho riesgo.</t>
    </r>
  </si>
  <si>
    <r>
      <rPr>
        <b/>
        <sz val="10"/>
        <rFont val="Arial Narrow"/>
        <family val="2"/>
      </rPr>
      <t xml:space="preserve">DTPA -PNN Uramba bahia malaga: </t>
    </r>
    <r>
      <rPr>
        <sz val="10"/>
        <rFont val="Arial Narrow"/>
        <family val="2"/>
      </rPr>
      <t xml:space="preserve">Se avanza con actividades de prevención y vigilancia que son definidas en el informe. Siendo así, se describen en total diez tipos de actividades que son descritas y relacionadas con las presiones del AP. Entre las mas destacadas son las capacitaciones de autoridad ambiental, que se han llevado al equipo del AP en donde ha participado DTPA y de esta misma forma las desarrolladas en el manejo de la plataforma Sico-smart. Por otro lado la ejecución de instancias de relacionamiento con CCCN referidas a la mesa del EMC que son de vital importancia para la coordinación y planeación, sin embargo cabe anotar que por desacuerdos en la redacción del acta no se ha podido firmar; comisión temática de ecoturismo y los recorridos realizados, entre otras. De igual forma se describen las dificultades que se han tenido por la situación del país con respecto al paro nacional y como ha influenciado en la ejecución de ciertas actividades. </t>
    </r>
    <r>
      <rPr>
        <b/>
        <sz val="10"/>
        <rFont val="Arial Narrow"/>
        <family val="2"/>
      </rPr>
      <t>Evidencias:</t>
    </r>
    <r>
      <rPr>
        <sz val="10"/>
        <rFont val="Arial Narrow"/>
        <family val="2"/>
      </rPr>
      <t xml:space="preserve"> ANEXOS (fORMATOS:  fo_34_PVC_ 04_Mayo_2021 (2).xlsx. fo_34_PVC_ 06_Mayo_2021 (1).xlsx.) y Informe PVC. Segundo trimestre.pdf.</t>
    </r>
  </si>
  <si>
    <r>
      <rPr>
        <b/>
        <sz val="10"/>
        <rFont val="Arial Narrow"/>
        <family val="2"/>
      </rPr>
      <t>DTPA -PNN Uramba bahia malaga:</t>
    </r>
    <r>
      <rPr>
        <sz val="10"/>
        <rFont val="Arial Narrow"/>
        <family val="2"/>
      </rPr>
      <t xml:space="preserve"> 26,6%</t>
    </r>
  </si>
  <si>
    <r>
      <rPr>
        <b/>
        <sz val="10"/>
        <rFont val="Arial Narrow"/>
        <family val="2"/>
      </rPr>
      <t>DTPA - PNN UTRIA:</t>
    </r>
    <r>
      <rPr>
        <sz val="10"/>
        <rFont val="Arial Narrow"/>
        <family val="2"/>
      </rPr>
      <t xml:space="preserve"> 11/08/2021</t>
    </r>
  </si>
  <si>
    <r>
      <rPr>
        <b/>
        <sz val="10"/>
        <rFont val="Arial Narrow"/>
        <family val="2"/>
      </rPr>
      <t>DTPA - PNN UTRIA:</t>
    </r>
    <r>
      <rPr>
        <sz val="10"/>
        <rFont val="Arial Narrow"/>
        <family val="2"/>
      </rPr>
      <t xml:space="preserve"> 26,6%</t>
    </r>
  </si>
  <si>
    <r>
      <rPr>
        <b/>
        <sz val="10"/>
        <rFont val="Arial Narrow"/>
        <family val="2"/>
      </rPr>
      <t>DTPA - PNN UTRIA:</t>
    </r>
    <r>
      <rPr>
        <sz val="10"/>
        <rFont val="Arial Narrow"/>
        <family val="2"/>
      </rPr>
      <t xml:space="preserve"> Programar, ejecutar y realizar informes de PVC: Se adjunta el informe trimestral de PVC correspondiente al segundo trimestre 2021.Evidencias.Informe PVC. II Trimestre Version  2. PAA Porcentaje de informes de PVC, MapaVisibilidadTrimestreII, puntos de control.jpg. 
El equipo del área realizó recorridos en los sitios de presión. Evidencias: aamb_fo_25_programacion-trimestral-de-recorridos-de-prevencion-vigilancia-y-control_v_1, aamb_fo_26_-ejecucion-trimestral-de-recorridos-de-prevencion-vigilancia-y-control_v_1,.</t>
    </r>
  </si>
  <si>
    <r>
      <rPr>
        <b/>
        <sz val="10"/>
        <rFont val="Arial Narrow"/>
        <family val="2"/>
      </rPr>
      <t>DTPA - PNN UTRIA:</t>
    </r>
    <r>
      <rPr>
        <sz val="10"/>
        <rFont val="Arial Narrow"/>
        <family val="2"/>
      </rPr>
      <t xml:space="preserve"> 40%</t>
    </r>
  </si>
  <si>
    <r>
      <rPr>
        <b/>
        <sz val="10"/>
        <rFont val="Arial Narrow"/>
        <family val="2"/>
      </rPr>
      <t xml:space="preserve">DTPA - SFF MALPELO: </t>
    </r>
    <r>
      <rPr>
        <sz val="10"/>
        <rFont val="Arial Narrow"/>
        <family val="2"/>
      </rPr>
      <t>12/08/2021</t>
    </r>
  </si>
  <si>
    <r>
      <rPr>
        <b/>
        <sz val="10"/>
        <rFont val="Arial Narrow"/>
        <family val="2"/>
      </rPr>
      <t>DTPA - SFF MALPELO:</t>
    </r>
    <r>
      <rPr>
        <sz val="10"/>
        <rFont val="Arial Narrow"/>
        <family val="2"/>
      </rPr>
      <t xml:space="preserve"> 66,66%</t>
    </r>
  </si>
  <si>
    <r>
      <rPr>
        <b/>
        <sz val="10"/>
        <rFont val="Arial Narrow"/>
        <family val="2"/>
      </rPr>
      <t>DIRECCIÓN  TERRITORIAL ANDES OCCIDENTALES 
PNN Cueva de los Guacharos</t>
    </r>
    <r>
      <rPr>
        <sz val="10"/>
        <rFont val="Arial Narrow"/>
        <family val="2"/>
      </rPr>
      <t>:9/8/2021</t>
    </r>
  </si>
  <si>
    <r>
      <rPr>
        <b/>
        <sz val="10"/>
        <rFont val="Arial Narrow"/>
        <family val="2"/>
      </rPr>
      <t>DIRECCIÓN  TERRITORIAL ANDES OCCIDENTALES 
PNN Cueva de los Guacharos</t>
    </r>
    <r>
      <rPr>
        <sz val="10"/>
        <rFont val="Arial Narrow"/>
        <family val="2"/>
      </rPr>
      <t>:Se actualizó el documento PECDNS y se remitió a la DTAO con orfeo 2021618000793
Anexo 1 Memorando 20216180000793
Anexo 2 PECDNS 2021</t>
    </r>
  </si>
  <si>
    <r>
      <rPr>
        <b/>
        <sz val="10"/>
        <rFont val="Arial Narrow"/>
        <family val="2"/>
      </rPr>
      <t xml:space="preserve">
DIRECCIÓN  TERRITORIAL ANDES OCCIDENTALES</t>
    </r>
    <r>
      <rPr>
        <sz val="10"/>
        <rFont val="Arial Narrow"/>
        <family val="2"/>
      </rPr>
      <t xml:space="preserve"> 
PNN Cueva de los Guacharos: 80%</t>
    </r>
  </si>
  <si>
    <r>
      <rPr>
        <b/>
        <sz val="10"/>
        <rFont val="Arial Narrow"/>
        <family val="2"/>
      </rPr>
      <t xml:space="preserve">PNN Los Nevados: </t>
    </r>
    <r>
      <rPr>
        <sz val="10"/>
        <rFont val="Arial Narrow"/>
        <family val="2"/>
      </rPr>
      <t>De acuerdo con el segundo reporte PAA (Plan de Acción Anual), se presenta el avance en la implementación del programa de monitoreo del PNN Los Nevados. Al respecto, se realizó durante el mes de junio, la semana de monitoreo en el PNN Los Nevados de los dos VOC priorizados para este año: Periquito de los Nevados (Bolborhynchus ferrugineifrons) y Pato Andino (Oxyura jamaicensis). En esta jornada se realizó la toma de datos en campo de las dos especies, que para el caso de Periquito fue la realización de transectos lineales, en el cual se contabilizaba el número de periquitos que se pudieran encontrar a lo largo de transecto y otras variables como: distancia perpendicular, actividad, sexo, estado de madures y presiones. Para el caso de Pato andino: se establecieron cuadrantes de 3 x 3 Km, donde se seleccionaron todas las lagunas que se encontraban en cada cuadrante seleccionado, en cada laguna se observó la presencia del Pato, además de otras variables como: Tipo de registro, número de individuos, altura de la vegetación,  tamaño del humedal y presiones, en esta primera semana de monitoreo se abarcaron 5 sectores del parque: Norte del Tolima, Brisas, El Cisne, Potosí y Laguna del Otún, donde el mayor registro de avistamiento de las dos especies se realizó en la laguna del Otún.
En cuanto al cargue de información en el Sistema de Información, se precisa que las áreas protegidas de la DTAO realizan reportes de PVC en la herramienta SMART, ya que las capacitaciones orientadas a cada Área Protegida para el registro de modelos de datos ecológicos y de monitoreo en Smart aún no se han realizado. Hasta tanto, se viene publicando la información resultado del monitoreo de los VOC del PNN Los Nevados en el drive habilitado por la DTAO.
Anexos:  Anexo 1: Inf II Trim Monitoreo - Anexo 2(carpeta): Registro datos VOC- Anexo 3: Print  reporte PAA II Trimestre 2021- Anexo 4: Print datos monitoreo.</t>
    </r>
  </si>
  <si>
    <r>
      <t xml:space="preserve">DIRECCIÓN  TERRITORIAL ANDES OCCIDENTALES
 PNN Los Nevados:
</t>
    </r>
    <r>
      <rPr>
        <sz val="10"/>
        <rFont val="Arial Narrow"/>
        <family val="2"/>
      </rPr>
      <t>10/8/2021</t>
    </r>
  </si>
  <si>
    <r>
      <t>DIRECCIÓN  TERRITORIAL ANDES OCCIDENTALES - PNN Los Nevados</t>
    </r>
    <r>
      <rPr>
        <sz val="10"/>
        <rFont val="Arial Narrow"/>
        <family val="2"/>
      </rPr>
      <t>: avanza en la implementación y articulación local y regional del Plan de Contingencia de Riesgo Público o por el Ejercicio de la Autoridad Ambiental, en procura de velar por la seguridad e integridad personal de funcionarios y contratistas vinculados al equipo de trabajo del área protegida, quienes desarrollan labores que conllevan al cumplimiento del Plan de Manejo del Parque. Para el II reporte del año 2021 se destacan las siguientes acciones:
Actualización del Plan de Contingencia por Riesgo Público el cual fue remitido por el PNN Los Nevados a la DTAO a través del Memorando No. 20216200001583 del 10 de junio. El mismo fue trasladado de la DTAO a la Oficina de Gestión del Riesgo mediante Memorando No. 20216110000653 del 23 de junio para el respectivo concepto de aprobación.
Articulación con la Fuerza Pública (Asesores ambientales Sexta y Octava Brigada Ejercito Nacional) durante espacio de reunión,  cuyo objetivo fue la socialización de la sentencia SLT10716-2020 a través de la cual se declara al PNN Los Nevados sujeto especial de derechos y que entre otros ordena al Presidente de la República, como jefe supremo de las Fuerzas Armadas, designar un grupo especial de las fuerzas militares o de la Policía Nacional que acompañe de manera continua y permanente las labores de conservación, manejo y protección que realiza Parque Nacionales Naturales de Colombia en el Parque Nacional Natural Los Nevados, en especial, en aquella zona de riesgo. A su vez se coordinó los acompañamientos de la fuerza pública a las actividades de control de ingreso de visitantes en los diferentes sectores identificados en el PNN Los Nevados. También se registra participación en el Consejo de Seguridad Ciudadana ordinario del municipio de Santa Isabel Tolima.</t>
    </r>
    <r>
      <rPr>
        <b/>
        <sz val="10"/>
        <rFont val="Arial Narrow"/>
        <family val="2"/>
      </rPr>
      <t xml:space="preserve">
Anexos:</t>
    </r>
    <r>
      <rPr>
        <sz val="10"/>
        <rFont val="Arial Narrow"/>
        <family val="2"/>
      </rPr>
      <t xml:space="preserve">
Anexo 1: Mem 20216110000653
Anexo 1: Mem 20216200001583 
Anexo 2: Dto PCRP Actualizado 2021
Anexo 3: Acta 10 junio 2021 Batallón de Infantería No 16 “Patriotas”
Anexo 4: Dto Informe Riesgo Público</t>
    </r>
  </si>
  <si>
    <r>
      <t xml:space="preserve">DIRECCIÓN  TERRITORIAL ANDES OCCIDENTALES 
</t>
    </r>
    <r>
      <rPr>
        <sz val="10"/>
        <rFont val="Arial Narrow"/>
        <family val="2"/>
      </rPr>
      <t>PNN Los Nevados:66%</t>
    </r>
  </si>
  <si>
    <r>
      <t xml:space="preserve">DIRECCIÓN  TERRITORIAL ANDES OCCIDENTALES 
</t>
    </r>
    <r>
      <rPr>
        <sz val="10"/>
        <rFont val="Arial Narrow"/>
        <family val="2"/>
      </rPr>
      <t>PNN Los Nevados:</t>
    </r>
    <r>
      <rPr>
        <b/>
        <sz val="10"/>
        <rFont val="Arial Narrow"/>
        <family val="2"/>
      </rPr>
      <t xml:space="preserve"> 10/8/2021</t>
    </r>
  </si>
  <si>
    <r>
      <t xml:space="preserve">DIRECCIÓN  TERRITORIAL ANDES OCCIDENTALES - PNN Los Nevados:  </t>
    </r>
    <r>
      <rPr>
        <sz val="10"/>
        <rFont val="Arial Narrow"/>
        <family val="2"/>
      </rPr>
      <t>Se procede actualización del documento Plan de Emergencias y Contingencias del PNN Los Nevados, ejercicio remitido a la DTAO para el respectivo trámite a través del memorando 20216200001403 del 4 de junio de 2021.
En términos de la implementación de acciones asociadas al Plan de Emergencias, se resalta la socialización del plan de emergencias y en especial las emergencias de montaña a los guías y operadoras nuevas en proceso de aval REPSE para el periodo 2021. Participación en espacios de planificación y seguimiento como la comisión departamental de incendios de Risaralda y en otros espacios como consejos de cuenca de los Ríos Chinchiná y Campo alegre. Articulación  y comunicación permanente con las entidades de socorro y encargadas del monitoreo de la actividad volcánica en el PNN Los Nevados.
Se garantizan mantenimientos preventivos de los equipos de radiocomunicación, vehículos, carreteables para mejorar la condición de respuesta ante emergencias en el PNN Los Nevados.</t>
    </r>
    <r>
      <rPr>
        <b/>
        <sz val="10"/>
        <rFont val="Arial Narrow"/>
        <family val="2"/>
      </rPr>
      <t xml:space="preserve">
Anexos:
</t>
    </r>
    <r>
      <rPr>
        <sz val="10"/>
        <rFont val="Arial Narrow"/>
        <family val="2"/>
      </rPr>
      <t>Anexo 1: Memo  remisión Plan de Emerg
Anexo 2: Plan  Emergencias V Junio 3 21
Anexo 3: Acta capacit REPSE Plan Emerg
Anexo 4: Regis Asis Com Ince Rda
Anexo 5: Informe II Trim reporte PAA PECDNS</t>
    </r>
  </si>
  <si>
    <r>
      <t xml:space="preserve">DIRECCIÓN  TERRITORIAL ANDES OCCIDENTALES 
</t>
    </r>
    <r>
      <rPr>
        <sz val="10"/>
        <rFont val="Arial Narrow"/>
        <family val="2"/>
      </rPr>
      <t>PNN Los Nevados: 66%</t>
    </r>
  </si>
  <si>
    <r>
      <t xml:space="preserve">DIRECCIÓN  TERRITORIAL ANDES OCCIDENTALES 
PNN Selva de Florencia:  </t>
    </r>
    <r>
      <rPr>
        <sz val="10"/>
        <rFont val="Arial Narrow"/>
        <family val="2"/>
      </rPr>
      <t>2/8/2021</t>
    </r>
  </si>
  <si>
    <r>
      <t>DIRECCIÓN  TERRITORIAL ANDES OCCIDENTALES 
PNN Selva de Florencia</t>
    </r>
    <r>
      <rPr>
        <sz val="10"/>
        <rFont val="Arial Narrow"/>
        <family val="2"/>
      </rPr>
      <t>:66%</t>
    </r>
  </si>
  <si>
    <r>
      <t xml:space="preserve">DIRECCIÓN  TERRITORIAL ANDES OCCIDENTALES </t>
    </r>
    <r>
      <rPr>
        <sz val="10"/>
        <rFont val="Arial Narrow"/>
        <family val="2"/>
      </rPr>
      <t xml:space="preserve">
</t>
    </r>
    <r>
      <rPr>
        <b/>
        <sz val="10"/>
        <rFont val="Arial Narrow"/>
        <family val="2"/>
      </rPr>
      <t xml:space="preserve">PNN CV Doña Juana:
</t>
    </r>
    <r>
      <rPr>
        <sz val="10"/>
        <rFont val="Arial Narrow"/>
        <family val="2"/>
      </rPr>
      <t>10/8/2021</t>
    </r>
  </si>
  <si>
    <r>
      <t>DIRECCIÓN  TERRITORIAL ANDES OCCIDENTALES - PNN CV Doña Juana:</t>
    </r>
    <r>
      <rPr>
        <sz val="10"/>
        <rFont val="Arial Narrow"/>
        <family val="2"/>
      </rPr>
      <t>.
1. Se Socializó el PECDNS con el equipo del PNN CVDJC 27 mayo  2021 .
2. Se Actualizó y ajustó el PECDNS, se envió a la DTAO para su revisión Orfeo 20216170000603.
Anexo 1. lista Asist Socialización PECDNS  PNN CVDJC
Anexo 2. Orfeo 2021617000 envió  PECDNS Ajust</t>
    </r>
  </si>
  <si>
    <r>
      <t>DIRECCIÓN  TERRITORIAL ANDES OCCIDENTALES 
PNN CV Doña Juana:</t>
    </r>
    <r>
      <rPr>
        <sz val="10"/>
        <rFont val="Arial Narrow"/>
        <family val="2"/>
      </rPr>
      <t xml:space="preserve"> 80%</t>
    </r>
  </si>
  <si>
    <r>
      <t xml:space="preserve">DIRECCIÓN  TERRITORIAL ANDES OCCIDENTALES 
SFF Galeras: </t>
    </r>
    <r>
      <rPr>
        <sz val="10"/>
        <rFont val="Arial Narrow"/>
        <family val="2"/>
      </rPr>
      <t>11/8/2021</t>
    </r>
  </si>
  <si>
    <r>
      <t xml:space="preserve">DIRECCIÓN  TERRITORIAL ANDES OCCIDENTALES - SFF GALERAS: </t>
    </r>
    <r>
      <rPr>
        <sz val="10"/>
        <rFont val="Arial Narrow"/>
        <family val="2"/>
      </rPr>
      <t>1) Se socializó el PEC al personal del proyecto reactivación económica el 2 de agosto (Anexo 1. Acta 2 agosto)
2. Se adjunta oficio remisorio del PECDNS  actualizado con corte 3 agosto con los ajustes solicitados por PNN y sus anexos (Anexo 2_Memo remisorio PEC ajustado, Anexo 3. Soportes PECDNS).</t>
    </r>
    <r>
      <rPr>
        <b/>
        <sz val="10"/>
        <rFont val="Arial Narrow"/>
        <family val="2"/>
      </rPr>
      <t xml:space="preserve"> Nota. </t>
    </r>
    <r>
      <rPr>
        <sz val="10"/>
        <rFont val="Arial Narrow"/>
        <family val="2"/>
      </rPr>
      <t>se anexan evidencias en abril por cuanto por la fecha del reporte anterior no se lograron entregar.</t>
    </r>
  </si>
  <si>
    <r>
      <t>DIRECCIÓN  TERRITORIAL ANDES OCCIDENTALES 
- SFF Isla de la Corota:</t>
    </r>
    <r>
      <rPr>
        <sz val="10"/>
        <rFont val="Arial Narrow"/>
        <family val="2"/>
      </rPr>
      <t xml:space="preserve"> 11/8/2021</t>
    </r>
  </si>
  <si>
    <r>
      <t xml:space="preserve">DIRECCIÓN  TERRITORIAL ANDES OCCIDENTALES - SFF Isla de la Corota: </t>
    </r>
    <r>
      <rPr>
        <sz val="10"/>
        <rFont val="Arial Narrow"/>
        <family val="2"/>
      </rPr>
      <t xml:space="preserve">En el mes de febrero a través de memorando no. 20216120000063 se envió la actualización del PECDNS de la de DTAO a Oficina de Gestión de Riesgo, evidencia que se reportó en el primer seguimiento de mapa de riesgos,a la fecha no se tiene respuesta.
La  segunda socialización del PECDNS se tiene prevista una vez este aprobado el PECDNS
No se anexa evidencias
</t>
    </r>
  </si>
  <si>
    <r>
      <t xml:space="preserve">DIRECCIÓN  TERRITORIAL ANDES OCCIDENTALES 
</t>
    </r>
    <r>
      <rPr>
        <sz val="10"/>
        <rFont val="Arial Narrow"/>
        <family val="2"/>
      </rPr>
      <t>SFF Isla de la Corota: 40%</t>
    </r>
  </si>
  <si>
    <r>
      <t xml:space="preserve">DIRECCIÓN  TERRITORIAL ANDES OCCIDENTALES </t>
    </r>
    <r>
      <rPr>
        <sz val="10"/>
        <rFont val="Arial Narrow"/>
        <family val="2"/>
      </rPr>
      <t xml:space="preserve">
PNN Las Hermosas:11/8/2021</t>
    </r>
  </si>
  <si>
    <r>
      <t xml:space="preserve">DIRECCIÓN  TERRITORIAL ANDES OCCIDENTALES - PNN Las Hermosas: </t>
    </r>
    <r>
      <rPr>
        <sz val="10"/>
        <rFont val="Arial Narrow"/>
        <family val="2"/>
      </rPr>
      <t>El Plan de Emergencias y Contingencias por Desatres Naturales e Incendios Forestales fue actualizado y ajustado de acuerdo a las recomendaciones de la OGR  y enviado a la DTAO para su revisión mediante Orfeo  20216190000353 con fecha:01-07-202.  Anexo 1. Orfeo 20216190000353_ remis PECDNS</t>
    </r>
  </si>
  <si>
    <r>
      <t xml:space="preserve">DIRECCIÓN  TERRITORIAL ANDES OCCIDENTALES 
</t>
    </r>
    <r>
      <rPr>
        <sz val="10"/>
        <rFont val="Arial Narrow"/>
        <family val="2"/>
      </rPr>
      <t>PNN Las Hermosas:66%</t>
    </r>
  </si>
  <si>
    <r>
      <t xml:space="preserve">DIRECCIÓN  TERRITORIAL ANDES OCCIDENTALES 
</t>
    </r>
    <r>
      <rPr>
        <sz val="10"/>
        <rFont val="Arial Narrow"/>
        <family val="2"/>
      </rPr>
      <t>PNN Orquideas</t>
    </r>
    <r>
      <rPr>
        <b/>
        <sz val="10"/>
        <rFont val="Arial Narrow"/>
        <family val="2"/>
      </rPr>
      <t xml:space="preserve">: </t>
    </r>
    <r>
      <rPr>
        <sz val="10"/>
        <rFont val="Arial Narrow"/>
        <family val="2"/>
      </rPr>
      <t>9/08/2021</t>
    </r>
  </si>
  <si>
    <r>
      <t>DIRECCIÓN  TERRITORIAL ANDES OCCIDENTALES  - PNN Orquideas</t>
    </r>
    <r>
      <rPr>
        <sz val="10"/>
        <rFont val="Arial Narrow"/>
        <family val="2"/>
      </rPr>
      <t>: 1. El documento del PECDNS esta en ajustes por parte del PNN, se tiene programado entregarlo en el tercer trimestre de 2021.
2. La socialización no se ha podido realizar por motivos de conectividad, se tiene previsto realizarla en tercer trimestre de 2021.
Evidencia: PRINT II REPORTE INDICADOR PLAN DE EMRGENCIA Y CONTINGENCIA EN DESASTRES NATURALES E INCENDIOS FORESTALES.</t>
    </r>
  </si>
  <si>
    <r>
      <t xml:space="preserve">DIRECCIÓN  TERRITORIAL ANDES OCCIDENTALES 
</t>
    </r>
    <r>
      <rPr>
        <sz val="10"/>
        <rFont val="Arial Narrow"/>
        <family val="2"/>
      </rPr>
      <t>PNN Orquideas</t>
    </r>
    <r>
      <rPr>
        <b/>
        <sz val="10"/>
        <rFont val="Arial Narrow"/>
        <family val="2"/>
      </rPr>
      <t>:</t>
    </r>
    <r>
      <rPr>
        <sz val="10"/>
        <rFont val="Arial Narrow"/>
        <family val="2"/>
      </rPr>
      <t>0%</t>
    </r>
  </si>
  <si>
    <r>
      <t xml:space="preserve">DIRECCIÓN  TERRITORIAL ANDES OCCIDENTALES 
PNN Nevado del Huila:
</t>
    </r>
    <r>
      <rPr>
        <sz val="10"/>
        <rFont val="Arial Narrow"/>
        <family val="2"/>
      </rPr>
      <t>10/08/2021</t>
    </r>
  </si>
  <si>
    <r>
      <t xml:space="preserve">DIRECCIÓN  TERRITORIAL ANDES OCCIDENTALES - PNN Nevado del Huila: </t>
    </r>
    <r>
      <rPr>
        <sz val="10"/>
        <rFont val="Arial Narrow"/>
        <family val="2"/>
      </rPr>
      <t>Durtante el II Cuatrimestre del año 2021,en el mes de agosto, se realizaron dos reuniones. Una de ellas al interior del equipo del AP en donde se analizaron los eventos de riesgo que se presentaron en los municipios de jurisdicción del AP en el lapso 2015-2020 y una reunión interinstitucional de socialización del PEC del área protegida.
Como evidencias se presenta:
1. Lista de asistencia y notas de socialización PEC NHU 13jul21
2. Lista de asistencia y notas de eventos en el AP NHU  6 de Agosto 2021</t>
    </r>
  </si>
  <si>
    <r>
      <t>DIRECCIÓN  TERRITORIAL ANDES OCCIDENTALES 
SFF Otún Quimbaya:</t>
    </r>
    <r>
      <rPr>
        <sz val="10"/>
        <rFont val="Arial Narrow"/>
        <family val="2"/>
      </rPr>
      <t xml:space="preserve"> 11/8/2021</t>
    </r>
  </si>
  <si>
    <r>
      <t>DIRECCIÓN  TERRITORIAL ANDES OCCIDENTALES  - SFF Otún Quimbaya:</t>
    </r>
    <r>
      <rPr>
        <sz val="10"/>
        <rFont val="Arial Narrow"/>
        <family val="2"/>
      </rPr>
      <t xml:space="preserve"> El SFF actualizó y ajustó el PECDNS el cual fue revisado por la DTAO y remitido a la OGR con orfeo 20216120000633 con fecha 11-06-2021. 
La socialización del PECDNS se realizó el 28 de julio de 2021.
Anexo 1. Orfeo 20216120000633_remi PECDNS OTUN OGR
Anexo 2. Plan Emergencias_SFFOQ_Rev DT
Anexo 3, ACTA N° 08 28 Julio 2021 
</t>
    </r>
  </si>
  <si>
    <r>
      <t xml:space="preserve">DIRECCIÓN  TERRITORIAL ANDES OCCIDENTALES 
</t>
    </r>
    <r>
      <rPr>
        <sz val="10"/>
        <rFont val="Arial Narrow"/>
        <family val="2"/>
      </rPr>
      <t>SFF Otún Quimbaya: 80%</t>
    </r>
  </si>
  <si>
    <r>
      <t xml:space="preserve">DIRECCIÓN  TERRITORIAL ANDES OCCIDENTALES </t>
    </r>
    <r>
      <rPr>
        <sz val="10"/>
        <rFont val="Arial Narrow"/>
        <family val="2"/>
      </rPr>
      <t xml:space="preserve">
</t>
    </r>
    <r>
      <rPr>
        <b/>
        <sz val="10"/>
        <rFont val="Arial Narrow"/>
        <family val="2"/>
      </rPr>
      <t xml:space="preserve">PNN Puracé:
</t>
    </r>
    <r>
      <rPr>
        <sz val="10"/>
        <rFont val="Arial Narrow"/>
        <family val="2"/>
      </rPr>
      <t>10/8/2021</t>
    </r>
  </si>
  <si>
    <r>
      <t xml:space="preserve">DIRECCIÓN  TERRITORIAL ANDES OCCIDENTALES  - PNN Puracé: </t>
    </r>
    <r>
      <rPr>
        <sz val="10"/>
        <rFont val="Arial Narrow"/>
        <family val="2"/>
      </rPr>
      <t xml:space="preserve">En el CMGRD del municipio de Puracé se realizó socialización del PECDNS </t>
    </r>
    <r>
      <rPr>
        <b/>
        <sz val="10"/>
        <rFont val="Arial Narrow"/>
        <family val="2"/>
      </rPr>
      <t>(Anexo 1</t>
    </r>
    <r>
      <rPr>
        <sz val="10"/>
        <rFont val="Arial Narrow"/>
        <family val="2"/>
      </rPr>
      <t>. Socializacion PECDNS en CMGRD Puracé). En el municipio de Sotará en el marco del CMGRD se participó de jornada de socialización de amenazas por remoción en masa, se dió a conocer lo referente a riesgos naturales que cuenta el PNN Puracé (</t>
    </r>
    <r>
      <rPr>
        <b/>
        <sz val="10"/>
        <rFont val="Arial Narrow"/>
        <family val="2"/>
      </rPr>
      <t>Anexo 2</t>
    </r>
    <r>
      <rPr>
        <sz val="10"/>
        <rFont val="Arial Narrow"/>
        <family val="2"/>
      </rPr>
      <t>. Listado de asistencia CMGRD Sotará); en espacio interno el sector Alto Caquetá realizó un conversatorio para el conocimiento del PECDNS (</t>
    </r>
    <r>
      <rPr>
        <b/>
        <sz val="10"/>
        <rFont val="Arial Narrow"/>
        <family val="2"/>
      </rPr>
      <t>Anexo 3</t>
    </r>
    <r>
      <rPr>
        <sz val="10"/>
        <rFont val="Arial Narrow"/>
        <family val="2"/>
      </rPr>
      <t>. Listado de asistencia, socialización sector Alto Caquetá). Es de mencionar que los CMGRD de los municipios a quienes se solicitó el espacio para la socialización no realizaron convocatoria.</t>
    </r>
  </si>
  <si>
    <r>
      <t xml:space="preserve">DIRECCIÓN  TERRITORIAL ANDES OCCIDENTALES 
PNN Puracé:
</t>
    </r>
    <r>
      <rPr>
        <sz val="10"/>
        <rFont val="Arial Narrow"/>
        <family val="2"/>
      </rPr>
      <t>75%</t>
    </r>
  </si>
  <si>
    <r>
      <t xml:space="preserve">DIRECCIÓN  TERRITORIAL ANDES OCCIDENTALES 
PNN Tatamá:
</t>
    </r>
    <r>
      <rPr>
        <sz val="10"/>
        <rFont val="Arial Narrow"/>
        <family val="2"/>
      </rPr>
      <t>3/8/2021</t>
    </r>
  </si>
  <si>
    <r>
      <t xml:space="preserve">DIRECCIÓN  TERRITORIAL ANDES OCCIDENTALES  - PNN Tatamá: </t>
    </r>
    <r>
      <rPr>
        <sz val="10"/>
        <rFont val="Arial Narrow"/>
        <family val="2"/>
      </rPr>
      <t xml:space="preserve">El 30 de mayo realizó un comité técnico virtual, en el cual además de algunos temas específicos por sector se abordó el PCRP. </t>
    </r>
    <r>
      <rPr>
        <b/>
        <sz val="10"/>
        <rFont val="Arial Narrow"/>
        <family val="2"/>
      </rPr>
      <t xml:space="preserve">
Anexo 1</t>
    </r>
    <r>
      <rPr>
        <sz val="10"/>
        <rFont val="Arial Narrow"/>
        <family val="2"/>
      </rPr>
      <t>._lista_asistencia_mayo_2021</t>
    </r>
  </si>
  <si>
    <r>
      <t>DIRECCIÓN  TERRITORIAL ANDES OCCIDENTALES 
PNN Tatamá:</t>
    </r>
    <r>
      <rPr>
        <sz val="10"/>
        <rFont val="Arial Narrow"/>
        <family val="2"/>
      </rPr>
      <t>50%</t>
    </r>
  </si>
  <si>
    <r>
      <t xml:space="preserve">DIRECCIÓN  TERRITORIAL ANDES OCCIDENTALES 
</t>
    </r>
    <r>
      <rPr>
        <sz val="10"/>
        <rFont val="Arial Narrow"/>
        <family val="2"/>
      </rPr>
      <t>PNN Tatamá:3/8/2021</t>
    </r>
  </si>
  <si>
    <r>
      <t xml:space="preserve">DIRECCIÓN  TERRITORIAL ANDES OCCIDENTALES - PNN Tatama: </t>
    </r>
    <r>
      <rPr>
        <sz val="10"/>
        <rFont val="Arial Narrow"/>
        <family val="2"/>
      </rPr>
      <t>El 30 de mayo realizó un comité técnico virtual, en el cual además de algunos temas especificos por sector se abordaron temas de Plan de Emergencias y se priorizaron las acciones de intervención en los sectores.
El PNN Tatamá participa en comites locales de gestión del riesgo y en el comisión departamental de incendios forestales. 
Anexo: Anexo 1._lista_asistencia_mayo_2021
2.Informe_Implementación_PECDN_PNN_TATAMÁ_Trimestre_II.pdf
3. Anexos inf. PECDNS</t>
    </r>
  </si>
  <si>
    <r>
      <t xml:space="preserve">DIRECCIÓN  TERRITORIAL ANDES OCCIDENTALES 
</t>
    </r>
    <r>
      <rPr>
        <sz val="10"/>
        <rFont val="Arial Narrow"/>
        <family val="2"/>
      </rPr>
      <t>PNN Tatamá:25%</t>
    </r>
  </si>
  <si>
    <r>
      <rPr>
        <b/>
        <sz val="10"/>
        <rFont val="Arial Narrow"/>
        <family val="2"/>
      </rPr>
      <t xml:space="preserve">PNN Cordillera de los Picachos: </t>
    </r>
    <r>
      <rPr>
        <sz val="10"/>
        <rFont val="Arial Narrow"/>
        <family val="2"/>
      </rPr>
      <t xml:space="preserve">Se ha venido gestionando y desarrollando espacios de diálogos con actores sociales estratégicos e institucionales, en los que se resaltan la Zona de Reserva Campesina (ZRC) Cuenca del Rio Pato y Valle de Balsillas para continuar los procesos que se adelantan en este sector de gestión; el desarrollo de actividades de propagación de material vegetal de especies nativas, identificación y concertación de áreas de interés ambiental para adelantar restauración activa y siembra en marco de los sistemas sostenibles para la conservación.
Definición de mecanismos transitorios para la resolución de conflicto por nuevos lineamientos del Banco Agrario de Colombia, en el marco del reporte de las áreas registradas ante el RUNAP, por PNN, donde aparece traslape de la ZRC Pato Balsillas con el AP.
Articulación desde UOT de la DTOR, PNN Cordillera de los Picachos, PNN Tinigua y PNN Macarena para el análisis y construcción de una propuesta de protocolo para el aprovechamiento de Productos Forestales No Maderables (PFNM) para PNN.
Como parte de la implementación de proyecto Parques y Paz, que adelanta WWF y PNNC, el PNN Cordillera de los Picachos participó en el taller orientado por la Fundación para la Conservación y Desarrollo Sostenible (FCDS) y WWF para el análisis de conflictividades socioambientales, causas y posibilidades de manejo del conflicto de uso, ocupación y tenencia del sector de gestión Platanillo, este ejercicio se desarrolló en el marco de la mesa de articulación para la resolución de conflictos socioambientales del Plan de Desarrollo Municipal de San Vicente del Caguán y contó con la participación de delegados de comunidad del sector de gestión de Platanillo representado por delgados de la Asociación Campesina Lozada Guayabero (ASCALG). También participaron delegados de la AMCOP, alcaldía del municipio y otras instituciones presenten en el territorio.
El PNN Cordillera de los Picachos desde la línea de Uso, Ocupación y Tenencia viene participando en los espacios de implementación de los PDET como escenario local y regional para el desarrollo de programas y proyectos que involucran a las comunidades campesinas que se encuentran al interior del Parque o su zona de influencia. En este sentido, el parque participó en el desarrollo de la mesa de impulso Pilar 1, Ordenamiento Social de la Propiedad Rural y Uso del Suelo PDET Macarena-Guaviare, asimismo, se participó en el desarrollo de la mesa de impulso Pilar 1: Cuenca del Caguán y Piedemonte Caqueteño.
Finalmente, como parte de la consolidación de un plan de trabajo articulado entre PNN CP, AMCOP, MAVECOOP y WWF, en el marco de proyecto AP &amp; Paz, desde la línea de UOT se ha venido apoyando la construcción y ajuste de modelo de acuerdo de voluntades que permita impulsar conjuntamente acciones de conservación del AP y modelos de Sistema Sostenible de Conservación en la zona con función amortiguadora del Parque que conlleven a la reducción de la deforestación en la ZRC Pato Balsillas.
(Anexos: R 1.1.1. Inf. 2T_PAA_UOT; R 1.1.1.1. al R 1.1.1.17. y R 1.1.2. Informe trimestral de la articulación interinstitucional (Nota: Los anexos correpondientes al mes de abril hacen parte del informe con periodicidad trimestral, realizado con corte 30 de junio de 2021)  R 1.1.3. _Informe de participación conversatorio FUNVIPAZ)  </t>
    </r>
  </si>
  <si>
    <r>
      <rPr>
        <b/>
        <sz val="10"/>
        <rFont val="Arial Narrow"/>
        <family val="2"/>
      </rPr>
      <t xml:space="preserve"> PNN CHINGAZA: </t>
    </r>
    <r>
      <rPr>
        <sz val="10"/>
        <rFont val="Arial Narrow"/>
        <family val="2"/>
      </rPr>
      <t>11/08/2021</t>
    </r>
  </si>
  <si>
    <r>
      <rPr>
        <b/>
        <sz val="10"/>
        <rFont val="Arial Narrow"/>
        <family val="2"/>
      </rPr>
      <t>PNN CHINGAZA</t>
    </r>
    <r>
      <rPr>
        <sz val="10"/>
        <rFont val="Arial Narrow"/>
        <family val="2"/>
      </rPr>
      <t xml:space="preserve">: Socializó el Plan de Contigencia de Riesgo Público a los funcionarios y contratistas a finales del primer cuatrimestre, con el fin de impartir la información a todo su equipo. 
</t>
    </r>
    <r>
      <rPr>
        <b/>
        <sz val="10"/>
        <rFont val="Arial Narrow"/>
        <family val="2"/>
      </rPr>
      <t>Nota</t>
    </r>
    <r>
      <rPr>
        <sz val="10"/>
        <rFont val="Arial Narrow"/>
        <family val="2"/>
      </rPr>
      <t>: De acuerdo a la acción del control y Peso porcentual de este indicador, el PNN Chingaza ya ejecutó el 100%, en tanto la acción de control "Socialización del plan de contingencia para riesgo público", se llevo acabo en el cuatrimestre anterior.</t>
    </r>
  </si>
  <si>
    <r>
      <rPr>
        <b/>
        <sz val="10"/>
        <rFont val="Arial Narrow"/>
        <family val="2"/>
      </rPr>
      <t xml:space="preserve"> PNN CHINGAZA</t>
    </r>
    <r>
      <rPr>
        <sz val="10"/>
        <rFont val="Arial Narrow"/>
        <family val="2"/>
      </rPr>
      <t>: 50%</t>
    </r>
  </si>
  <si>
    <r>
      <rPr>
        <b/>
        <sz val="10"/>
        <rFont val="Arial Narrow"/>
        <family val="2"/>
      </rPr>
      <t xml:space="preserve">PNN CHINGAZA: </t>
    </r>
    <r>
      <rPr>
        <sz val="10"/>
        <rFont val="Arial Narrow"/>
        <family val="2"/>
      </rPr>
      <t>11/08/2021</t>
    </r>
  </si>
  <si>
    <r>
      <rPr>
        <b/>
        <sz val="10"/>
        <rFont val="Arial Narrow"/>
        <family val="2"/>
      </rPr>
      <t>PNN CHINGAZA</t>
    </r>
    <r>
      <rPr>
        <sz val="10"/>
        <rFont val="Arial Narrow"/>
        <family val="2"/>
      </rPr>
      <t>: En el ejercicio de la autoridad ambiental y en especial las acciones ejecuatadas en la zona con función amartiguadora ZFA, se tienen en cuenta amenazas como, el turismo no regulado e ingreso de personas no autorizadas que pueden egercer la caceria al interior del AP. En estos casos, el equipo del PNN Chingaza se apoya en las autoridades competentes como la Policia y Ejercito Nacional, quienes acompañan los recoridos de PVC y puestos de control sobre algunas vías de ingresos con el fin de evitar afectaciónes de la integridad del personal del AP. (Ver anexo 1: Informe de implementación del plan de contingencia) (ver Anexo 1.1. Informe CTI Venados)</t>
    </r>
  </si>
  <si>
    <r>
      <rPr>
        <b/>
        <sz val="10"/>
        <rFont val="Arial Narrow"/>
        <family val="2"/>
      </rPr>
      <t>PNN CHINGAZA:</t>
    </r>
    <r>
      <rPr>
        <sz val="10"/>
        <rFont val="Arial Narrow"/>
        <family val="2"/>
      </rPr>
      <t xml:space="preserve"> 33,33%</t>
    </r>
  </si>
  <si>
    <r>
      <rPr>
        <b/>
        <sz val="10"/>
        <rFont val="Arial Narrow"/>
        <family val="2"/>
      </rPr>
      <t xml:space="preserve">PNN Sierra de la Macarena: </t>
    </r>
    <r>
      <rPr>
        <sz val="10"/>
        <rFont val="Arial Narrow"/>
        <family val="2"/>
      </rPr>
      <t xml:space="preserve">Dentro de las acciones implementadas el área viene realizando seguimientos a los procesos con Cooperantes para el apoyo a los acuerdos con familias al interior del parque, con el apoyo del gobierno Noruego- y cooperantes como el BID, WWF y KFW. (Ver Anexos: Anexo 1.Acta Reunion con operador_UOT_Ecot Pnn S Mac, Anexo 2. Infor U E _Pnn S Mac_junio_2021) </t>
    </r>
  </si>
  <si>
    <r>
      <rPr>
        <b/>
        <sz val="10"/>
        <rFont val="Arial Narrow"/>
        <family val="2"/>
      </rPr>
      <t xml:space="preserve">PNN Sumapaz: </t>
    </r>
    <r>
      <rPr>
        <sz val="10"/>
        <rFont val="Arial Narrow"/>
        <family val="2"/>
      </rPr>
      <t xml:space="preserve">En el marco de revisar el estado del Plan de Manejo del PNN Sumapaz (en actualización), específicamente en relación con el ordenamiento del ecoturismo, se adelantaron 3 reuniones entre el área protegida, la DTOR y el nivel central de la entidad. Se puso en contexto las medidas de manejo adelantadas para el turismo no regulado, las acciones desarrolladas relacionadas con las 3 líneas de acción priorizadas en el documento Plan de Ordenamiento Ecoturístico aprobado mediante memorando por la SGM y las dificultades que se han generado para incluir el componente de ecoturismo relacionadas a la aceptación comunitaria y la situación jurídica de la propiedad privada donde se proyectan los senderos.
Adicionalmente, como insumo técnico al ordenamiento ecoturístico se realizó el seguimiento al indicador “variación en la afectación de frailejones” en todas las parcelas del sendero Laguna Larga y sendero Gigantes del Glaciar en el sector lagunas de Chisacá.
Anexos: Acta_120721_Orden_Ecot, Acta_130721_Orden_Ecot, Acta_020821_Orden_Ecot, List_asist_ayu_memo_jun </t>
    </r>
  </si>
  <si>
    <r>
      <rPr>
        <b/>
        <sz val="10"/>
        <rFont val="Arial Narrow"/>
        <family val="2"/>
      </rPr>
      <t xml:space="preserve">PNN Sumapaz: </t>
    </r>
    <r>
      <rPr>
        <sz val="10"/>
        <rFont val="Arial Narrow"/>
        <family val="2"/>
      </rPr>
      <t>Se avanzó en la articulación intra institucional realizando pedagogía de la línea UOT; con los vigías ambientales de Bogotá, en el marco de las actividades de la Comisión Ambiental Local, se coordinaron acciones inter institucional con la DTOR y los sectores de manejo del PNN Sumapaz en aras de coordinar acciones de conservación a través de la suscripción de nuevos acuerdos, con apoyo financiero de UE y el proyecto áreas protegidas y paz.
Anexos: Anexo_No.1_Coord_DTOR_PNN_Apoyosalidas_Graficas, Anexo_No.2_Segu_Equipo_Meta_Nuevos_Acuerdos,Anexo_No.3_Articulación_Meta,Anexo_No.4_Reunión_Cundin,Anexo_No.5_Reunión_Meta,Anexo_No.6_Segu_Equipo_Meta_Nuevos_Acuerdos, Anexo_No.7_Acciones_WWF,Anexo_No.8_Acciones_WWF_Lejanias,Anexo_No.9_Acciones_Bogotá_CAL_Semana_Ambiental,Anexo_No.10_Coord_Acciones_Lejanias</t>
    </r>
  </si>
  <si>
    <r>
      <rPr>
        <b/>
        <sz val="10"/>
        <rFont val="Arial Narrow"/>
        <family val="2"/>
      </rPr>
      <t>DNMI CINARUCO:</t>
    </r>
    <r>
      <rPr>
        <sz val="10"/>
        <rFont val="Arial Narrow"/>
        <family val="2"/>
      </rPr>
      <t xml:space="preserve"> 11/08/2021</t>
    </r>
  </si>
  <si>
    <r>
      <rPr>
        <b/>
        <sz val="10"/>
        <rFont val="Arial Narrow"/>
        <family val="2"/>
      </rPr>
      <t>DNMI. CINARUCO</t>
    </r>
    <r>
      <rPr>
        <sz val="10"/>
        <rFont val="Arial Narrow"/>
        <family val="2"/>
      </rPr>
      <t>. 33,33%</t>
    </r>
  </si>
  <si>
    <r>
      <rPr>
        <b/>
        <sz val="10"/>
        <rFont val="Arial Narrow"/>
        <family val="2"/>
      </rPr>
      <t xml:space="preserve">DNMI. CINARUCO. </t>
    </r>
    <r>
      <rPr>
        <sz val="10"/>
        <rFont val="Arial Narrow"/>
        <family val="2"/>
      </rPr>
      <t>11/08/2021</t>
    </r>
  </si>
  <si>
    <r>
      <rPr>
        <b/>
        <sz val="10"/>
        <rFont val="Arial Narrow"/>
        <family val="2"/>
      </rPr>
      <t>DNMI. CINARUCO</t>
    </r>
    <r>
      <rPr>
        <sz val="10"/>
        <rFont val="Arial Narrow"/>
        <family val="2"/>
      </rPr>
      <t>: 33,33%</t>
    </r>
  </si>
  <si>
    <r>
      <rPr>
        <b/>
        <sz val="10"/>
        <rFont val="Arial Narrow"/>
        <family val="2"/>
      </rPr>
      <t xml:space="preserve">DTOR: </t>
    </r>
    <r>
      <rPr>
        <sz val="10"/>
        <rFont val="Arial Narrow"/>
        <family val="2"/>
      </rPr>
      <t>En el marco de las acciones para la resolución de conflictos por Uso, Ocupación y Tenencia, se avanza en la gestión, ordenamiento e implementación de procesos ecoturisticos en los PNNs Sierra de La Macarena y Tinigua, algunos resultados fueron:
i) Reunión de seguimiento para revisar los avances en el proceso de apertura de los escenarios ecoturísticos del municipio de La Macarena por parte de las entidades ambientales, trabajo que se viene articulando con la alcaldía de La Macarena y el Instituto de Turismo del Meta. (Anexo_1_ seguim_apert_CañoCristales)
ii) Espacio para la articulación plan de trabajo interinstitucional para el Ordenamiento ecoturistico del atractivo Cañon del Rio Güejar (Anexo_2_Reu_PlanTrabajo_Güejar), Anexo_3_Mem_AlcalSJA_Guejar, Anexo_4_Inf_Regl_PrestaCañonGuejar. 
iii) Reunion de articulacion del Plan de trabajo sector Raudal entre los PNNs Sierra de La Macarena, Tinigua y la
DTOR. (Anexo_5_reu_Tin_SMACJEfes). 
En el marco de los compromisos de la firma de acuerdos de restauración ecológica con el apoyo presupuestario de la Unión Europea y reactivación económica se han realizado espacios de planificación y seguimiento. Anexos: Anexo_6_Reac_Econ_DTOR_pMAC, Anexo_7_segui_AcuerdopPic, Anexo_8_Ruta_Acuerdo_pChing, Anexo_9_Reun_DLS-UE-NC_DTOR, Anexo_10_acta_segu_comp.</t>
    </r>
  </si>
  <si>
    <r>
      <rPr>
        <b/>
        <sz val="10"/>
        <rFont val="Arial Narrow"/>
        <family val="2"/>
      </rPr>
      <t xml:space="preserve">DTOR: </t>
    </r>
    <r>
      <rPr>
        <sz val="10"/>
        <rFont val="Arial Narrow"/>
        <family val="2"/>
      </rPr>
      <t>Se participó en los espacios convocados por el equipo técnico de la mesa de impulso del Plan de Desarrollo con Enfoque Territorial - PDET- subregional Meta Guaviare y Cuarta sesión de los Consejos seccionales de desarrollo agropecuario (CONSEA) para el Departamento del Meta. (Anexo_1_Info_part_impul_PDET) y Anexo_2_Inf_tecn_espac_interi. 
Adicionalmente, se participó en el espacio convocado desde la secretaria técnica del SIRAP que tuvó como alcance</t>
    </r>
    <r>
      <rPr>
        <i/>
        <sz val="10"/>
        <rFont val="Arial Narrow"/>
        <family val="2"/>
      </rPr>
      <t xml:space="preserve"> "Contextualizar sobre el proyecto para la gestión de recursos del sistema general de regalías para articular el desarrollo de la línea asociada al fortalecimiento de la ganadería sostenible dentro de la matriz de marco lógico"</t>
    </r>
    <r>
      <rPr>
        <sz val="10"/>
        <rFont val="Arial Narrow"/>
        <family val="2"/>
      </rPr>
      <t xml:space="preserve"> (Anexo_3_reun_regalias_sirap, NOTA: el seguimiento al compromiso del acta se encuentra documentado en el riesgo 28).</t>
    </r>
    <r>
      <rPr>
        <i/>
        <sz val="10"/>
        <rFont val="Arial Narrow"/>
        <family val="2"/>
      </rPr>
      <t xml:space="preserve"> 
</t>
    </r>
    <r>
      <rPr>
        <sz val="10"/>
        <rFont val="Arial Narrow"/>
        <family val="2"/>
      </rPr>
      <t>Así mismo, se generó un espacio para la revisión de criterios para la priorización y justificación de áreas para PSA hídrico en la Cuenca Caño Yarumales - PNN Sierra de La Macarena con el Ministerio de Ambiente</t>
    </r>
    <r>
      <rPr>
        <i/>
        <sz val="10"/>
        <rFont val="Arial Narrow"/>
        <family val="2"/>
      </rPr>
      <t xml:space="preserve">. </t>
    </r>
    <r>
      <rPr>
        <sz val="10"/>
        <rFont val="Arial Narrow"/>
        <family val="2"/>
      </rPr>
      <t>Anexo_4_reun_psa_pSMac. Al igual, que se participó en el Primer Comité Departamental de Reducción del Consumo y Control de la Oferta Lícita de Sustancias Psicoaptivas (Anexo_5_Comit_planinteg_drogas).</t>
    </r>
  </si>
  <si>
    <r>
      <rPr>
        <b/>
        <sz val="10"/>
        <rFont val="Arial Narrow"/>
        <family val="2"/>
      </rPr>
      <t>PNN CORDILLERA DE LOS PICACHOS:</t>
    </r>
    <r>
      <rPr>
        <sz val="10"/>
        <rFont val="Arial Narrow"/>
        <family val="2"/>
      </rPr>
      <t xml:space="preserve"> 11/08/2021</t>
    </r>
  </si>
  <si>
    <r>
      <rPr>
        <b/>
        <sz val="10"/>
        <rFont val="Arial Narrow"/>
        <family val="2"/>
      </rPr>
      <t>PNN CORDILLERA DE LOS PICACHOS</t>
    </r>
    <r>
      <rPr>
        <sz val="10"/>
        <rFont val="Arial Narrow"/>
        <family val="2"/>
      </rPr>
      <t>:Las acciones que se realizaron en temas de prevención, corresponden principalmente a buscar el espacio para instalar el Comité de Control y Vigilancia en San Vicente del Caguán, participar de dos escenarios de verificación de límites del área protegida, 2 jornadas de sensibilización predio a predio, 3 acciones de capacitación y sensibilización en temas de conservación y restauración, 1 capacitación al ejército nacional en Balsillas para el control del tráfico de fauna y flora silvestre, 1 espacio de articulación con instituciones y alcaldía para articular, 5 espacios de reunión del Comité Municipal de Gestión del Riesgo en San Vicente del Caguán y Reporte matriz seguimiento sentencia de la Amazonia.
Dando continuidad al seguimiento de las presiones identificadas al interior y en la zona amortiguadora, el equipo de PVC programó 14 recorridos para el segundo trimestre, logrando la ejecución de 14 recorridos, 13 recorridos en el sector de gestión Pato-Balsillas y 1 recorridos en el sector Huila, siempre guardando las medidas de bioseguridad. Adicionalmente se realizó el seguimiento semanal a la presencia de focos de calor a través de la plataforma suministrada gratuitamente por la nasa 
https://firms.modaps.eosdis.nasa.gov/map/#z:9;c:-73.8,2.7;d:2020-03-29..2020-03-30;l:protected_areas,firms_noaa20-viirs,firms_viirs,firms_modis_a,firms_modis_t y de acuerdo con el análisis de la información recopilada por el equipo del área protegida, no se identificaron focos de calor al interior del área protegida. De forma complementaria se indica que la meta de visibilidad del área protegida se avanzó en un 52.33% durante el segundo trimestre del año 2021 que corresponde 8281,454 has visibilizadas de 15825,89 has en presión, visibilidad calculada por el equipo SIG de la Dirección Territorial Orinoquia y validada por GSIR.
Finalmente indicar que no se realizaron acciones de control al interior del PNN Cordillera de los Picachos, sin embargo, en coordinación con la DTOR se adelanta y recopila información de posibles infracciones ambientales en el sector Platanillo y adicionalmente gracias al trabajo articulado con el ejército nacional ubicado en el puesto de control de Balsillas se incautan en el marco de una requisa dos Loros Caricecos que eran movilizados en vehículo particular, estas aves son entregadas al equipo del AP para su recuperación.
(Anexos: R 2.1.1. Informe II trimestre de PVC, R 2.1.1.1. al R 2.1.1.4.)  (Nota: Los anexos correpondientes al mes de abril hacen parte del informe con periodicidad trimestral, realizado con corte 30 de junio de 2021)</t>
    </r>
  </si>
  <si>
    <r>
      <rPr>
        <b/>
        <sz val="10"/>
        <rFont val="Arial Narrow"/>
        <family val="2"/>
      </rPr>
      <t>PNN CORDILLERA DE LOS PICACHOS:</t>
    </r>
    <r>
      <rPr>
        <sz val="10"/>
        <rFont val="Arial Narrow"/>
        <family val="2"/>
      </rPr>
      <t>53,7%</t>
    </r>
  </si>
  <si>
    <r>
      <rPr>
        <b/>
        <sz val="10"/>
        <rFont val="Arial Narrow"/>
        <family val="2"/>
      </rPr>
      <t xml:space="preserve"> PNN CORDILLERA DE LOS PICACHOS:
</t>
    </r>
    <r>
      <rPr>
        <sz val="10"/>
        <rFont val="Arial Narrow"/>
        <family val="2"/>
      </rPr>
      <t>11/08/2021</t>
    </r>
  </si>
  <si>
    <r>
      <rPr>
        <b/>
        <sz val="10"/>
        <rFont val="Arial Narrow"/>
        <family val="2"/>
      </rPr>
      <t xml:space="preserve">PNN CORDILLERA DE LOS PICACHOS: </t>
    </r>
    <r>
      <rPr>
        <sz val="10"/>
        <rFont val="Arial Narrow"/>
        <family val="2"/>
      </rPr>
      <t>En el Comité de Control y Vigilancia de los Recursos Naturales (CCVRN) del Municipio de San Vicente del Caguán, se definió avanzar en actividades que propenden por el cumplimiento del objetivo establecido para el CCVRN, en este sentido se realizaron 3 actividades relacionadas.
i) Reunión con la Oficina de las Naciones Unidas Contra la Droga y el Delito-UNODC, esta reunión se realizó en el marco del proyecto del fortalecimiento del estado del derecho ambiental-Pilar II de Territorios Forestales Sostenibles (TEFOS). En esta reunión se contó con la participación de la contratista de CORPOAMAONIA-Visiona Amazonia y los Parques Nacionales Naturales Serranía de Chiribiquete y Cordillera de los Picachos, se logró dar un contexto local de las posibles causas de la deforestación en el Municipio de San Vicente del Caguán y así posibles soluciones para mitigar la deforestación en el municipio. 
ii) Intervención Radial, En coordinación con CORPOAMAZONIA-Visiona Amazonia, la Emisora del Ejercito Nacional y el Parque Nacional Natural Cordillera de los Picachos se llevó acabo la emisión del primer espacio radial 2021 dedicado a sensibilizar a la comunidad rural y urbana del Municipio de San Vicente del Caguán Caquetá. En este primer programa se realizó la socialización de los servicios ecosistémicos de los bosques.
iii) Se participó en el puesto de control y sensibilización articulado entre el BATOT #2, CORPOAMAZONIA-Visión Amazonía y el Parque Nacional Natural Cordillera de los Picachos con el objetivo de sensibilizar y entregar a los transeúntes material informativo sobre el tráfico ilegal de fauna y flora. 
(Anexos: R 2.2.1. Acta 018 reunión del CCVRN SVC, R 2.2.2. _Informe de participación CLCVRNR SVC, R 2.2.3. _Correo_gestión_CLCVRNR)</t>
    </r>
  </si>
  <si>
    <r>
      <rPr>
        <b/>
        <sz val="10"/>
        <rFont val="Arial Narrow"/>
        <family val="2"/>
      </rPr>
      <t>PNN CORDILLERA DE LOS PICACHOS:</t>
    </r>
    <r>
      <rPr>
        <sz val="10"/>
        <rFont val="Arial Narrow"/>
        <family val="2"/>
      </rPr>
      <t>13,33%</t>
    </r>
  </si>
  <si>
    <r>
      <rPr>
        <b/>
        <sz val="10"/>
        <rFont val="Arial Narrow"/>
        <family val="2"/>
      </rPr>
      <t xml:space="preserve"> PNN EL TUPARRO</t>
    </r>
    <r>
      <rPr>
        <sz val="10"/>
        <rFont val="Arial Narrow"/>
        <family val="2"/>
      </rPr>
      <t>: 11/08/2021</t>
    </r>
  </si>
  <si>
    <r>
      <rPr>
        <b/>
        <sz val="10"/>
        <rFont val="Arial Narrow"/>
        <family val="2"/>
      </rPr>
      <t xml:space="preserve"> PNN EL TUPARRO: </t>
    </r>
    <r>
      <rPr>
        <sz val="10"/>
        <rFont val="Arial Narrow"/>
        <family val="2"/>
      </rPr>
      <t>11/08/2021</t>
    </r>
  </si>
  <si>
    <r>
      <rPr>
        <b/>
        <sz val="10"/>
        <rFont val="Arial Narrow"/>
        <family val="2"/>
      </rPr>
      <t xml:space="preserve"> PNN EL TUPARRO</t>
    </r>
    <r>
      <rPr>
        <sz val="10"/>
        <rFont val="Arial Narrow"/>
        <family val="2"/>
      </rPr>
      <t>: 33,33%</t>
    </r>
  </si>
  <si>
    <r>
      <rPr>
        <b/>
        <sz val="10"/>
        <rFont val="Arial Narrow"/>
        <family val="2"/>
      </rPr>
      <t xml:space="preserve">OAP: </t>
    </r>
    <r>
      <rPr>
        <sz val="10"/>
        <rFont val="Arial Narrow"/>
        <family val="2"/>
      </rPr>
      <t>Se llevó a cabo el I Encuentro de líderes del SGI para Nivel Central y para las Direcciones Territoriales el día 18-05-2021, Se realizaron diferentes sensibilizaciones relacionadas con el “Modelo Integrado de Planeación y Gestión- MIPG” a los procesos de: Direccionamiento Estratégico los días 18-19 y 24 del 2021, Proceso de Administración y Manejo del SPNN el día 13/05/2021, Gestión Jurídica el día 27/05/2021. Se participó en las jornadas de Capacitación RUNAP – al Subsistema de Calidad Estadística los días 04, 06, 09.10, 11, 12, 17 de agosto del 2021, Adicionalmente se realizó el comité institucional de Gestión y Desempeño para el seguimiento y control de las actividades requeridas por MIPG 22_23 de junio 2021. Evidencias. Acción 1, Correo  - AGENDA CIGD 22062021</t>
    </r>
  </si>
  <si>
    <r>
      <rPr>
        <b/>
        <sz val="10"/>
        <rFont val="Arial Narrow"/>
        <family val="2"/>
      </rPr>
      <t xml:space="preserve">OAP: </t>
    </r>
    <r>
      <rPr>
        <sz val="10"/>
        <rFont val="Arial Narrow"/>
        <family val="2"/>
      </rPr>
      <t>Se realizó la socialización de resultados FURAG para la vigencia 2020 a cada uno de los procesos responsables en las dimensiones descritas a continuación: (Talento Humano 08/06/2021), (Gestión Presupuestal 08/06/2021), (Gobierno Seguridad Digital 08/06/2021), (Defensa Jurídica y Mejora Normativa 08/06/2021) (Racionalización de tramites 08/06/2021), (Gestión del Conocimiento e Innovación 09/06/2021), ( Socialización resultados FURAG- Direcciones Territoriales 09/06/2021) (Control Interno 17/06/2021). Se realizó propuesta para el seguimiento de plan de mejoramiento resultados, FURAG 2020 el día 04/06/2021, Se participó del Comité Institucional de Gestión Y Desempeño en donde se realizo la Socialización resultados evaluación FURAG – IDI 2020 y la propuesta de Plan de mejoramiento FURAG IDI 2020 por política institucional de gestión y desempeño los días 22 y 23 de junio del 2021. Evidencias Acción 2.</t>
    </r>
  </si>
  <si>
    <r>
      <rPr>
        <b/>
        <sz val="10"/>
        <rFont val="Arial Narrow"/>
        <family val="2"/>
      </rPr>
      <t>GTEA:</t>
    </r>
    <r>
      <rPr>
        <sz val="10"/>
        <rFont val="Arial Narrow"/>
        <family val="2"/>
      </rPr>
      <t xml:space="preserve"> 23/08/2021</t>
    </r>
  </si>
  <si>
    <r>
      <rPr>
        <b/>
        <sz val="10"/>
        <rFont val="Arial Narrow"/>
        <family val="2"/>
      </rPr>
      <t>GTEA:</t>
    </r>
    <r>
      <rPr>
        <sz val="10"/>
        <rFont val="Arial Narrow"/>
        <family val="2"/>
      </rPr>
      <t xml:space="preserve">Se adjunta el reporte ORFEO del Coordinador del GTEA y reparto ORFEO a profesional responsable de RNSC. Correos electrónicos que detallan el avance en la reducción del riesgo para evitar la  extralimitación en el ejercicio de funciones y/o asignación del trámite de RNSC. </t>
    </r>
    <r>
      <rPr>
        <b/>
        <sz val="10"/>
        <rFont val="Arial Narrow"/>
        <family val="2"/>
      </rPr>
      <t>Evidencias:</t>
    </r>
    <r>
      <rPr>
        <sz val="10"/>
        <rFont val="Arial Narrow"/>
        <family val="2"/>
      </rPr>
      <t xml:space="preserve">  Anexo 1. Correos electrónicos  RNSC  y Anexo 2. Reporte orfeo asigancion tramites RNSC</t>
    </r>
  </si>
  <si>
    <r>
      <rPr>
        <b/>
        <sz val="10"/>
        <rFont val="Arial Narrow"/>
        <family val="2"/>
      </rPr>
      <t>OAP:</t>
    </r>
    <r>
      <rPr>
        <sz val="10"/>
        <rFont val="Arial Narrow"/>
        <family val="2"/>
      </rPr>
      <t xml:space="preserve"> En el segundo cuatrimestre de 2021 en el SPI se verificó la información remitida por las dependencias en el formato de seguimiento de proyectos de inversión y se solicitaron los ajustes correspondientes de acuerdo a las evidencias presentadas para los proyectos de Administración, Fortalecimiento y Tasas. Todo a través de correo electrónico. ANEXO 1 RECEPCIÓN Y AJUSTES DE INFORMACIÓN PROYECTOS DE INVERSIÓN</t>
    </r>
  </si>
  <si>
    <r>
      <rPr>
        <b/>
        <sz val="10"/>
        <rFont val="Arial Narrow"/>
        <family val="2"/>
      </rPr>
      <t>OAP:</t>
    </r>
    <r>
      <rPr>
        <sz val="10"/>
        <rFont val="Arial Narrow"/>
        <family val="2"/>
      </rPr>
      <t xml:space="preserve"> Se generaron los reportes del estado de los proyectos de inversión para los meses de abril, mayo, junio y julio en el aplicativo SPI, por lo que se anexa el print de pantalla de la publicación en página web y los reportes PDF dando cumplimiento a la presentación de la información de la entidad. Nota. Se informa el mes de abril, por cuanto en la fecha del reporte del anterior cuatrimestre, dicha información se estaba generando. ANEXO 2 REPORTE Y PRINT DE PANTALLA</t>
    </r>
  </si>
  <si>
    <r>
      <rPr>
        <b/>
        <sz val="10"/>
        <rFont val="Arial Narrow"/>
        <family val="2"/>
      </rPr>
      <t xml:space="preserve">GSIR: </t>
    </r>
    <r>
      <rPr>
        <sz val="10"/>
        <rFont val="Arial Narrow"/>
        <family val="2"/>
      </rPr>
      <t>19/08/2021</t>
    </r>
  </si>
  <si>
    <r>
      <rPr>
        <b/>
        <sz val="10"/>
        <rFont val="Arial Narrow"/>
        <family val="2"/>
      </rPr>
      <t>GSIR:</t>
    </r>
    <r>
      <rPr>
        <sz val="10"/>
        <rFont val="Arial Narrow"/>
        <family val="2"/>
      </rPr>
      <t xml:space="preserve"> se realizaron sesiones de socialización al personal temático del SIG sobre la documentación, publicación y oficialización de los siguientes documentos publicados en el SGI: </t>
    </r>
    <r>
      <rPr>
        <b/>
        <sz val="10"/>
        <rFont val="Arial Narrow"/>
        <family val="2"/>
      </rPr>
      <t>Ver anexos:</t>
    </r>
    <r>
      <rPr>
        <sz val="10"/>
        <rFont val="Arial Narrow"/>
        <family val="2"/>
      </rPr>
      <t xml:space="preserve"> </t>
    </r>
    <r>
      <rPr>
        <i/>
        <sz val="10"/>
        <rFont val="Arial Narrow"/>
        <family val="2"/>
      </rPr>
      <t>(Documentos)</t>
    </r>
    <r>
      <rPr>
        <sz val="10"/>
        <rFont val="Arial Narrow"/>
        <family val="2"/>
      </rPr>
      <t xml:space="preserve"> 1. "Diagrama de Catalogacion de almacenamiento. 2. GCIN_IN_02_generacion-y-almacenamiento-de-informacion-en-la-base-de-datos-geografica-gdb_v_1;  3. GCIN_PR_01_estructuracion-y-almacenamiento-de-informacion-geografica-en-la-gdb-institucional_v_1_; 4. GCIN_FO_02_ficha-del-catalogo-de-objetos_v_1; 5.  GCIN_IN_01_construccion-del-catalogo-de-objetos-geograficos-y-de-representacion-de-pnnc_v_1-1; 6.  GCIN_FO_01_ficha-del-catalogo-de-representacion-y-simbolos b)  (</t>
    </r>
    <r>
      <rPr>
        <i/>
        <sz val="10"/>
        <rFont val="Arial Narrow"/>
        <family val="2"/>
      </rPr>
      <t>Listados de Asistencia/Convocatorias/Presentación</t>
    </r>
    <r>
      <rPr>
        <sz val="10"/>
        <rFont val="Arial Narrow"/>
        <family val="2"/>
      </rPr>
      <t xml:space="preserve">)  7. MR_169_2 - Invitación a socialización de _Procedimiento de almacenamiento y estructuración de información geográfica de la entidad. 8. Anexo: Lista_asistencia_Jun 11, 2021 10_00AM_PNN; 9. Lista_asistencia_Jun 04, 2021 10_00AM_PNN; 10. Presentación de avances GDB_JUNIO2021; 11. MR_169_1- Fwd_ Invitación a segunda sesión de socialización de _Procedimiento de almacenamiento y estructuración de información geográfica de la entidad; </t>
    </r>
  </si>
  <si>
    <r>
      <rPr>
        <b/>
        <sz val="10"/>
        <rFont val="Arial Narrow"/>
        <family val="2"/>
      </rPr>
      <t>GSIR:</t>
    </r>
    <r>
      <rPr>
        <sz val="10"/>
        <rFont val="Arial Narrow"/>
        <family val="2"/>
      </rPr>
      <t xml:space="preserve"> 50%</t>
    </r>
  </si>
  <si>
    <r>
      <rPr>
        <b/>
        <sz val="10"/>
        <rFont val="Arial Narrow"/>
        <family val="2"/>
      </rPr>
      <t>GSIR:</t>
    </r>
    <r>
      <rPr>
        <sz val="10"/>
        <rFont val="Arial Narrow"/>
        <family val="2"/>
      </rPr>
      <t xml:space="preserve"> 19/08/2021</t>
    </r>
  </si>
  <si>
    <r>
      <rPr>
        <b/>
        <sz val="10"/>
        <rFont val="Arial Narrow"/>
        <family val="2"/>
      </rPr>
      <t>GSIR:</t>
    </r>
    <r>
      <rPr>
        <sz val="10"/>
        <rFont val="Arial Narrow"/>
        <family val="2"/>
      </rPr>
      <t xml:space="preserve"> En segundo cutrimestre se realizó la actualización de inventario para el servicio geográfico de entes externos (Plataforma de base datos abiertos), a traves de un Listado de servicios de información.
</t>
    </r>
    <r>
      <rPr>
        <b/>
        <sz val="10"/>
        <rFont val="Arial Narrow"/>
        <family val="2"/>
      </rPr>
      <t>Anexo:</t>
    </r>
    <r>
      <rPr>
        <sz val="10"/>
        <rFont val="Arial Narrow"/>
        <family val="2"/>
      </rPr>
      <t xml:space="preserve"> Servicios de mapa</t>
    </r>
  </si>
  <si>
    <r>
      <t>G</t>
    </r>
    <r>
      <rPr>
        <b/>
        <sz val="10"/>
        <rFont val="Arial Narrow"/>
        <family val="2"/>
      </rPr>
      <t>SIR:</t>
    </r>
    <r>
      <rPr>
        <sz val="10"/>
        <rFont val="Arial Narrow"/>
        <family val="2"/>
      </rPr>
      <t xml:space="preserve"> 10%</t>
    </r>
  </si>
  <si>
    <r>
      <rPr>
        <b/>
        <sz val="10"/>
        <rFont val="Arial Narrow"/>
        <family val="2"/>
      </rPr>
      <t>GSIR</t>
    </r>
    <r>
      <rPr>
        <sz val="10"/>
        <rFont val="Arial Narrow"/>
        <family val="2"/>
      </rPr>
      <t>: 23/08/2021</t>
    </r>
  </si>
  <si>
    <r>
      <t>Se realiza la entrega de información a usuarios para conexion a la base de datos y servicios web. A</t>
    </r>
    <r>
      <rPr>
        <b/>
        <sz val="10"/>
        <rFont val="Arial Narrow"/>
        <family val="2"/>
      </rPr>
      <t>nexo: 1)</t>
    </r>
    <r>
      <rPr>
        <sz val="10"/>
        <rFont val="Arial Narrow"/>
        <family val="2"/>
      </rPr>
      <t xml:space="preserve"> 169-3a - Fwd_ _Informacion para consulta_; 2) 169-3b - Fwd_ _Informacion para consulta_.</t>
    </r>
  </si>
  <si>
    <r>
      <rPr>
        <b/>
        <sz val="10"/>
        <rFont val="Arial Narrow"/>
        <family val="2"/>
      </rPr>
      <t>GSIR:</t>
    </r>
    <r>
      <rPr>
        <sz val="10"/>
        <rFont val="Arial Narrow"/>
        <family val="2"/>
      </rPr>
      <t>15%</t>
    </r>
  </si>
  <si>
    <r>
      <rPr>
        <b/>
        <sz val="10"/>
        <rFont val="Arial Narrow"/>
        <family val="2"/>
      </rPr>
      <t>DTCA - SFF EL CORCHAL MH</t>
    </r>
    <r>
      <rPr>
        <sz val="10"/>
        <rFont val="Arial Narrow"/>
        <family val="2"/>
      </rPr>
      <t>: En el marco de las gestiones para disminuir las presiones en el segundo cuatrimestre, el SFF El Corchal avanzó gestionando la suscripción de acuerdos de conservación   y de restauración ecológica participativa  con las comunidades de pescadores  y parceleros con influencia al interior del Santuario, localizados en los corregimientos de Bocacerrada, Labarcé y San Antonio. La meta proyectada es lograr al menos tres (3) acuerdos de conservación  con pescadores en correspondencia con el proyecto de Buenas Prácticas de Pesca apoyado por KFW y cinco (5) acuerdos individuales de Restauración, en correspondencia la aplicación de los emprendimientos de miel, ecoturismo y buenas prácticas de pesca, con el apoyo del Programa DLS-UE y el proyecto KFW. El propósito es generar negocios verdes alternativos y complementarios que fortalezcan la socioeconómica de las comunidades y que estás poblaciones se comprometan con la disminución de las presiones en las ciénagas y caños del Corchal. En este sentido, en el periodo reportado se ha avanzado en la exposición del contenido de los acuerdos y los compromisos esperados de las comunidades frente a los acuerdos que suscribe Parques Nacionales Naturales, de igual forma se han aplicado las herramientas solicitadas por el proyecto DLS-UE (Diagnostico socioeconomico, sostenibilidad, plan de mejoramiento e inversión).  En todos los casos, las comunidades tienen la voluntad de trabajar por el emprendimiento y fortalecer procesos.
De igual manera, se organizó la mesa temática de análisis que cuenta con representantes de pescadores de los tres (3) corregimientos, ya se dio el primer paso con la elaboración del reglamento borrador de la mesa, el cual fue socializado el día 6 de mayo en la localidad de San Antonio. Se proyecta una nueva reunión de la mesa, una vez se cuente con los apoyos de eventos proporcionados por el proyecto DLS-UE. Se adjunta como evidencia Anexo_A_Informe_Trimestral_SFFCMH_Agosto_2021.</t>
    </r>
  </si>
  <si>
    <r>
      <rPr>
        <b/>
        <sz val="10"/>
        <rFont val="Arial Narrow"/>
        <family val="2"/>
      </rPr>
      <t>GGF</t>
    </r>
    <r>
      <rPr>
        <sz val="10"/>
        <rFont val="Arial Narrow"/>
        <family val="2"/>
      </rPr>
      <t>: 27,27%</t>
    </r>
  </si>
  <si>
    <r>
      <rPr>
        <b/>
        <sz val="10"/>
        <rFont val="Arial Narrow"/>
        <family val="2"/>
      </rPr>
      <t>GGF</t>
    </r>
    <r>
      <rPr>
        <sz val="10"/>
        <rFont val="Arial Narrow"/>
        <family val="2"/>
      </rPr>
      <t xml:space="preserve"> 24/08/2021</t>
    </r>
  </si>
  <si>
    <r>
      <rPr>
        <b/>
        <sz val="10"/>
        <rFont val="Arial Narrow"/>
        <family val="2"/>
      </rPr>
      <t>GGF</t>
    </r>
    <r>
      <rPr>
        <sz val="10"/>
        <rFont val="Arial Narrow"/>
        <family val="2"/>
      </rPr>
      <t>: 24%</t>
    </r>
  </si>
  <si>
    <r>
      <rPr>
        <b/>
        <sz val="10"/>
        <rFont val="Arial Narrow"/>
        <family val="2"/>
      </rPr>
      <t>GGF</t>
    </r>
    <r>
      <rPr>
        <sz val="10"/>
        <rFont val="Arial Narrow"/>
        <family val="2"/>
      </rPr>
      <t>: 15,45%</t>
    </r>
  </si>
  <si>
    <r>
      <rPr>
        <b/>
        <sz val="10"/>
        <rFont val="Arial Narrow"/>
        <family val="2"/>
      </rPr>
      <t>GGF:</t>
    </r>
    <r>
      <rPr>
        <sz val="10"/>
        <rFont val="Arial Narrow"/>
        <family val="2"/>
      </rPr>
      <t xml:space="preserve"> 19,16%</t>
    </r>
  </si>
  <si>
    <r>
      <rPr>
        <b/>
        <sz val="10"/>
        <rFont val="Arial Narrow"/>
        <family val="2"/>
      </rPr>
      <t>GGF</t>
    </r>
    <r>
      <rPr>
        <sz val="10"/>
        <rFont val="Arial Narrow"/>
        <family val="2"/>
      </rPr>
      <t>: 26,66%</t>
    </r>
  </si>
  <si>
    <r>
      <rPr>
        <b/>
        <sz val="10"/>
        <rFont val="Arial Narrow"/>
        <family val="2"/>
      </rPr>
      <t>NC:</t>
    </r>
    <r>
      <rPr>
        <sz val="10"/>
        <rFont val="Arial Narrow"/>
        <family val="2"/>
      </rPr>
      <t xml:space="preserve"> 23,33%
</t>
    </r>
    <r>
      <rPr>
        <b/>
        <sz val="10"/>
        <rFont val="Arial Narrow"/>
        <family val="2"/>
      </rPr>
      <t>DTAN:</t>
    </r>
    <r>
      <rPr>
        <sz val="10"/>
        <rFont val="Arial Narrow"/>
        <family val="2"/>
      </rPr>
      <t xml:space="preserve"> 23,33%
</t>
    </r>
    <r>
      <rPr>
        <b/>
        <sz val="10"/>
        <rFont val="Arial Narrow"/>
        <family val="2"/>
      </rPr>
      <t>DTAO</t>
    </r>
    <r>
      <rPr>
        <sz val="10"/>
        <rFont val="Arial Narrow"/>
        <family val="2"/>
      </rPr>
      <t xml:space="preserve">: 23,33%
</t>
    </r>
    <r>
      <rPr>
        <b/>
        <sz val="10"/>
        <rFont val="Arial Narrow"/>
        <family val="2"/>
      </rPr>
      <t>DTPA:</t>
    </r>
    <r>
      <rPr>
        <sz val="10"/>
        <rFont val="Arial Narrow"/>
        <family val="2"/>
      </rPr>
      <t xml:space="preserve"> 23,33%
</t>
    </r>
    <r>
      <rPr>
        <b/>
        <sz val="10"/>
        <rFont val="Arial Narrow"/>
        <family val="2"/>
      </rPr>
      <t>DTCA</t>
    </r>
    <r>
      <rPr>
        <sz val="10"/>
        <rFont val="Arial Narrow"/>
        <family val="2"/>
      </rPr>
      <t xml:space="preserve">: 23,33%
</t>
    </r>
    <r>
      <rPr>
        <b/>
        <sz val="10"/>
        <rFont val="Arial Narrow"/>
        <family val="2"/>
      </rPr>
      <t>DTAM</t>
    </r>
    <r>
      <rPr>
        <sz val="10"/>
        <rFont val="Arial Narrow"/>
        <family val="2"/>
      </rPr>
      <t xml:space="preserve">: 23,33%
</t>
    </r>
    <r>
      <rPr>
        <b/>
        <sz val="10"/>
        <rFont val="Arial Narrow"/>
        <family val="2"/>
      </rPr>
      <t>DTOR</t>
    </r>
    <r>
      <rPr>
        <sz val="10"/>
        <rFont val="Arial Narrow"/>
        <family val="2"/>
      </rPr>
      <t>: 23,33%</t>
    </r>
  </si>
  <si>
    <r>
      <rPr>
        <b/>
        <sz val="10"/>
        <rFont val="Arial Narrow"/>
        <family val="2"/>
      </rPr>
      <t>GGF:</t>
    </r>
    <r>
      <rPr>
        <sz val="10"/>
        <rFont val="Arial Narrow"/>
        <family val="2"/>
      </rPr>
      <t xml:space="preserve">  24/08/2021</t>
    </r>
  </si>
  <si>
    <r>
      <rPr>
        <b/>
        <sz val="10"/>
        <rFont val="Arial Narrow"/>
        <family val="2"/>
      </rPr>
      <t>GCI:</t>
    </r>
    <r>
      <rPr>
        <sz val="10"/>
        <rFont val="Arial Narrow"/>
        <family val="2"/>
      </rPr>
      <t xml:space="preserve"> La Coordinadora del Grupo de Control Interno, gestionó con el Departamento Administrativo de la Función Pública, la "</t>
    </r>
    <r>
      <rPr>
        <i/>
        <sz val="10"/>
        <rFont val="Arial Narrow"/>
        <family val="2"/>
      </rPr>
      <t>Sesión de Capacitación en Política de Integridad y Conflicto de Intereses</t>
    </r>
    <r>
      <rPr>
        <sz val="10"/>
        <rFont val="Arial Narrow"/>
        <family val="2"/>
      </rPr>
      <t>", la cual se llevó a cabo el 19 de agosto de 2021, de manera virtual y donde además de la participación de los miembros del Grupo de Control Interno, se convocó a toda la Entidad por medio de un comunidado a la jornada y en la cual se evidecnió la participación de mas de 60 personas de Parques Nacionales Naturales de Colombia.
Anexo No.3 Lista de Asistencia de la Sesión de Capacitación en Política de Integridad y Conflicto de Intereses.
Anexo No.4 Presentación de la Sesión de Capacitación en Política de Integridad y Conflicto de Intereses.</t>
    </r>
  </si>
  <si>
    <r>
      <rPr>
        <b/>
        <sz val="10"/>
        <rFont val="Arial Narrow"/>
        <family val="2"/>
      </rPr>
      <t>GCI:</t>
    </r>
    <r>
      <rPr>
        <sz val="10"/>
        <rFont val="Arial Narrow"/>
        <family val="2"/>
      </rPr>
      <t xml:space="preserve"> Los dias 18 y 19 de agosto de 2021, el Grupo de Control Interno realizó el lanzamiento de las campañas de autocontrol sobre las obligaciones de reportar los posibles hallazgos de corrupción y sus consecuencias y las cuales fueron socializadas por medio del Grupo de Comunicaciones y Educación Ambiental a toda la Entidad. 
Anexo No.5 Conozca los Deberes de Todo Servidos Público.
Anexo No.6 Sigamos conociendo los Deberes de Todo Servidos Público.</t>
    </r>
  </si>
  <si>
    <r>
      <rPr>
        <b/>
        <sz val="10"/>
        <rFont val="Arial Narrow"/>
        <family val="2"/>
      </rPr>
      <t xml:space="preserve">OAP: </t>
    </r>
    <r>
      <rPr>
        <sz val="10"/>
        <rFont val="Arial Narrow"/>
        <family val="2"/>
      </rPr>
      <t>La acción en meción no se reporta por cuento no se ha oficializado el procedimiento por parte del proceso responsable; por lo cual se programa la actividad para el último cuatrimestre del año. No se anexan evidencias.</t>
    </r>
  </si>
  <si>
    <r>
      <rPr>
        <b/>
        <sz val="10"/>
        <rFont val="Arial Narrow"/>
        <family val="2"/>
      </rPr>
      <t>OAJ:</t>
    </r>
    <r>
      <rPr>
        <sz val="10"/>
        <rFont val="Arial Narrow"/>
        <family val="2"/>
      </rPr>
      <t xml:space="preserve"> 0%</t>
    </r>
  </si>
  <si>
    <r>
      <rPr>
        <b/>
        <sz val="10"/>
        <rFont val="Arial Narrow"/>
        <family val="2"/>
      </rPr>
      <t>GCEA NC :</t>
    </r>
    <r>
      <rPr>
        <sz val="10"/>
        <rFont val="Arial Narrow"/>
        <family val="2"/>
      </rPr>
      <t xml:space="preserve"> La acción no se ejecuta por cuanto el procedimeinto no se ha oficializado por parte del responsable. La actividad se programa para el último cuatrimestre.</t>
    </r>
  </si>
  <si>
    <r>
      <rPr>
        <b/>
        <sz val="10"/>
        <rFont val="Arial Narrow"/>
        <family val="2"/>
      </rPr>
      <t xml:space="preserve">OAP: </t>
    </r>
    <r>
      <rPr>
        <sz val="10"/>
        <rFont val="Arial Narrow"/>
        <family val="2"/>
      </rPr>
      <t>0%</t>
    </r>
  </si>
  <si>
    <r>
      <rPr>
        <b/>
        <sz val="10"/>
        <rFont val="Arial Narrow"/>
        <family val="2"/>
      </rPr>
      <t>GSIR:</t>
    </r>
    <r>
      <rPr>
        <sz val="10"/>
        <rFont val="Arial Narrow"/>
        <family val="2"/>
      </rPr>
      <t xml:space="preserve"> 23/08/2021</t>
    </r>
  </si>
  <si>
    <r>
      <rPr>
        <b/>
        <sz val="10"/>
        <rFont val="Arial Narrow"/>
        <family val="2"/>
      </rPr>
      <t>GSIR:</t>
    </r>
    <r>
      <rPr>
        <sz val="10"/>
        <rFont val="Arial Narrow"/>
        <family val="2"/>
      </rPr>
      <t xml:space="preserve"> La actividad no se ejecuta debido a que el Procedimiento correspondiente no se ha oficializado a la fecha del reporte., no se anexan evidencias. </t>
    </r>
  </si>
  <si>
    <r>
      <rPr>
        <b/>
        <sz val="10"/>
        <rFont val="Arial Narrow"/>
        <family val="2"/>
      </rPr>
      <t xml:space="preserve">GSIR: </t>
    </r>
    <r>
      <rPr>
        <sz val="10"/>
        <rFont val="Arial Narrow"/>
        <family val="2"/>
      </rPr>
      <t>0%</t>
    </r>
  </si>
  <si>
    <r>
      <rPr>
        <b/>
        <sz val="10"/>
        <rFont val="Arial Narrow"/>
        <family val="2"/>
      </rPr>
      <t>GTEA</t>
    </r>
    <r>
      <rPr>
        <sz val="10"/>
        <rFont val="Arial Narrow"/>
        <family val="2"/>
      </rPr>
      <t xml:space="preserve">: 11/08/2021 </t>
    </r>
  </si>
  <si>
    <r>
      <rPr>
        <b/>
        <sz val="10"/>
        <rFont val="Arial Narrow"/>
        <family val="2"/>
      </rPr>
      <t>GTEA</t>
    </r>
    <r>
      <rPr>
        <sz val="10"/>
        <rFont val="Arial Narrow"/>
        <family val="2"/>
      </rPr>
      <t xml:space="preserve">: 0% </t>
    </r>
  </si>
  <si>
    <r>
      <rPr>
        <b/>
        <sz val="10"/>
        <rFont val="Arial Narrow"/>
        <family val="2"/>
      </rPr>
      <t>GGIS</t>
    </r>
    <r>
      <rPr>
        <sz val="10"/>
        <rFont val="Arial Narrow"/>
        <family val="2"/>
      </rPr>
      <t>: 17/08/2021</t>
    </r>
  </si>
  <si>
    <r>
      <rPr>
        <b/>
        <sz val="10"/>
        <rFont val="Arial Narrow"/>
        <family val="2"/>
      </rPr>
      <t>GGIS</t>
    </r>
    <r>
      <rPr>
        <sz val="10"/>
        <rFont val="Arial Narrow"/>
        <family val="2"/>
      </rPr>
      <t xml:space="preserve">:La activada no se realiza debido a que el procedimiento no se ha oficializado para la fecha del seguimiento del reporte, No se anexa evidencias  </t>
    </r>
  </si>
  <si>
    <r>
      <t>GGIS: 0</t>
    </r>
    <r>
      <rPr>
        <sz val="10"/>
        <rFont val="Arial Narrow"/>
        <family val="2"/>
      </rPr>
      <t>%</t>
    </r>
  </si>
  <si>
    <r>
      <rPr>
        <b/>
        <sz val="10"/>
        <rFont val="Arial Narrow"/>
        <family val="2"/>
      </rPr>
      <t>GPC</t>
    </r>
    <r>
      <rPr>
        <sz val="10"/>
        <rFont val="Arial Narrow"/>
        <family val="2"/>
      </rPr>
      <t>: 0%</t>
    </r>
  </si>
  <si>
    <r>
      <rPr>
        <b/>
        <sz val="10"/>
        <rFont val="Arial Narrow"/>
        <family val="2"/>
      </rPr>
      <t>GPC</t>
    </r>
    <r>
      <rPr>
        <sz val="10"/>
        <rFont val="Arial Narrow"/>
        <family val="2"/>
      </rPr>
      <t xml:space="preserve"> 20/08/2021</t>
    </r>
  </si>
  <si>
    <r>
      <rPr>
        <b/>
        <sz val="10"/>
        <rFont val="Arial Narrow"/>
        <family val="2"/>
      </rPr>
      <t xml:space="preserve">GPC: </t>
    </r>
    <r>
      <rPr>
        <sz val="10"/>
        <rFont val="Arial Narrow"/>
        <family val="2"/>
      </rPr>
      <t>La actividad se tiene programada realizar una vez se publique el procedimiento de conflicto de intereses.</t>
    </r>
  </si>
  <si>
    <r>
      <rPr>
        <b/>
        <sz val="10"/>
        <rFont val="Arial Narrow"/>
        <family val="2"/>
      </rPr>
      <t>GPC:</t>
    </r>
    <r>
      <rPr>
        <sz val="10"/>
        <rFont val="Arial Narrow"/>
        <family val="2"/>
      </rPr>
      <t xml:space="preserve"> La actividad se tiene programada realizar una vez se publique el procedimiento de conflicto de intereses.</t>
    </r>
  </si>
  <si>
    <r>
      <rPr>
        <b/>
        <sz val="10"/>
        <rFont val="Arial Narrow"/>
        <family val="2"/>
      </rPr>
      <t xml:space="preserve">GGH – </t>
    </r>
    <r>
      <rPr>
        <sz val="10"/>
        <rFont val="Arial Narrow"/>
        <family val="2"/>
      </rPr>
      <t xml:space="preserve">La actividad se tiene programada a realizar una vez se publique el procedimiento de conflicto de intereses; No se anexan evidencias. </t>
    </r>
  </si>
  <si>
    <r>
      <rPr>
        <b/>
        <sz val="10"/>
        <rFont val="Arial Narrow"/>
        <family val="2"/>
      </rPr>
      <t xml:space="preserve">GGH – </t>
    </r>
    <r>
      <rPr>
        <sz val="10"/>
        <rFont val="Arial Narrow"/>
        <family val="2"/>
      </rPr>
      <t xml:space="preserve">Se documentó el procedimiento de Conflicto de Intereres y se remitó mediante correo electrónico (28705/2021 y 15/07/2021) a los responsables para recibir los aportes y ajustes. Adicionalmente se realizaron reuniones (28/06/2021 y 05/08/2021) para concretar diferentes aspectos. Se encuentra pendiente definir los siguientes aspectos  para proceder a la oficialización: 1. Convocar reunión para analizar las declaraciones de conflicto de interes y determinar la aceptación o no del impedimento. 2. Proceder en caso de determinar un conflicto de intereses a un contratista. 3. Acto adiministrativo a realizar en caso de aceptar el impedimento o la recusación . Procedimiento Documentados, Listado de asistencias y correos electrónicos
</t>
    </r>
    <r>
      <rPr>
        <b/>
        <sz val="10"/>
        <rFont val="Arial Narrow"/>
        <family val="2"/>
      </rPr>
      <t xml:space="preserve">EVIDENCIA </t>
    </r>
    <r>
      <rPr>
        <sz val="10"/>
        <rFont val="Arial Narrow"/>
        <family val="2"/>
      </rPr>
      <t xml:space="preserve">
Procedimiento conflicto de intereses final, Lista de asistencia procedimiento conflicto de interesesok, Lista de asistencia procedimiento conflicto de intereses, Correo  - Procedimiento conflicto de intereses2 y Correo  - Procedimiento conflicto de intereses1.</t>
    </r>
  </si>
  <si>
    <r>
      <rPr>
        <b/>
        <sz val="10"/>
        <rFont val="Arial Narrow"/>
        <family val="2"/>
      </rPr>
      <t>SSNA:</t>
    </r>
    <r>
      <rPr>
        <sz val="10"/>
        <rFont val="Arial Narrow"/>
        <family val="2"/>
      </rPr>
      <t xml:space="preserve"> La actividad no se realizó por cuanto el procedimiento de conflicto de intereses no se ha oficializado; No se anexan evidencias. </t>
    </r>
  </si>
  <si>
    <r>
      <rPr>
        <b/>
        <sz val="10"/>
        <rFont val="Arial Narrow"/>
        <family val="2"/>
      </rPr>
      <t xml:space="preserve">OAP: </t>
    </r>
    <r>
      <rPr>
        <sz val="10"/>
        <rFont val="Arial Narrow"/>
        <family val="2"/>
      </rPr>
      <t>Los compromisos para este año se denominan Compromisos por Colombia, se refiere al mismo mecanismo que Talleres Construyendo País; de acuerdo a las solicitudes realizadas desde la Oficina Asesora de Planeación de MADS, se ha brindado respuesta y se han realizado aclaraciones pertinentes frente a uno de los compromisos que no se desarrollan de acuerdo a la competencia de Parques Nacionales. Evidencias: 1. FEBRERO, 2. MARZO, 3. ABRIL</t>
    </r>
  </si>
  <si>
    <r>
      <rPr>
        <b/>
        <sz val="10"/>
        <rFont val="Arial Narrow"/>
        <family val="2"/>
      </rPr>
      <t>OAP:</t>
    </r>
    <r>
      <rPr>
        <sz val="10"/>
        <rFont val="Arial Narrow"/>
        <family val="2"/>
      </rPr>
      <t xml:space="preserve"> 33,3%</t>
    </r>
  </si>
  <si>
    <r>
      <rPr>
        <b/>
        <sz val="10"/>
        <rFont val="Arial Narrow"/>
        <family val="2"/>
      </rPr>
      <t>GCEA</t>
    </r>
    <r>
      <rPr>
        <sz val="10"/>
        <rFont val="Arial Narrow"/>
        <family val="2"/>
      </rPr>
      <t>:  Para el diseñó e implementación de acciones de comunicación y educación en el marco de la nueva política del SINAP, para el primer cuatrimestre se llevó a cabo acciones de visibilización en comunicación desde las redes sociales de la institución para ofrecer a los Colombianos la información básica sobre el Sistema Nacional de Áreas Protegidas SINAP (información que se comparte los días lunes por Twitter e Instagram de PNNC) (</t>
    </r>
    <r>
      <rPr>
        <b/>
        <sz val="10"/>
        <rFont val="Arial Narrow"/>
        <family val="2"/>
      </rPr>
      <t>ANEXO 1</t>
    </r>
    <r>
      <rPr>
        <sz val="10"/>
        <rFont val="Arial Narrow"/>
        <family val="2"/>
      </rPr>
      <t xml:space="preserve"> - 4 evidencias). También se editó un video sobre el proceso participativo de construcción de la nueva Política Pública del SINAP Visión 2021-2030 (pendiente de ajustes para el momento de lanzamiento del CONPES en Junio).</t>
    </r>
    <r>
      <rPr>
        <b/>
        <sz val="10"/>
        <rFont val="Arial Narrow"/>
        <family val="2"/>
      </rPr>
      <t xml:space="preserve"> ANEXO 2</t>
    </r>
    <r>
      <rPr>
        <sz val="10"/>
        <rFont val="Arial Narrow"/>
        <family val="2"/>
      </rPr>
      <t>.video sobre el proceso participativo de construcción de la nueva Política Pública del SINAP Visión 2021-2030</t>
    </r>
  </si>
  <si>
    <r>
      <rPr>
        <b/>
        <sz val="10"/>
        <rFont val="Arial Narrow"/>
        <family val="2"/>
      </rPr>
      <t xml:space="preserve">GCEA: </t>
    </r>
    <r>
      <rPr>
        <sz val="10"/>
        <rFont val="Arial Narrow"/>
        <family val="2"/>
      </rPr>
      <t>33%</t>
    </r>
  </si>
  <si>
    <r>
      <rPr>
        <b/>
        <sz val="10"/>
        <rFont val="Arial Narrow"/>
        <family val="2"/>
      </rPr>
      <t xml:space="preserve">GCI: </t>
    </r>
    <r>
      <rPr>
        <sz val="10"/>
        <rFont val="Arial Narrow"/>
        <family val="2"/>
      </rPr>
      <t>22/04/2021</t>
    </r>
  </si>
  <si>
    <r>
      <rPr>
        <b/>
        <sz val="10"/>
        <rFont val="Arial Narrow"/>
        <family val="2"/>
      </rPr>
      <t xml:space="preserve">GCI: </t>
    </r>
    <r>
      <rPr>
        <sz val="10"/>
        <rFont val="Arial Narrow"/>
        <family val="2"/>
      </rPr>
      <t xml:space="preserve">Para el 1° cuatrimestre de 2021, el Grupo de Control Interno, por medio del correo de Buzón Comunicaciones realizó tres (3)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t>
    </r>
    <r>
      <rPr>
        <b/>
        <sz val="10"/>
        <rFont val="Arial Narrow"/>
        <family val="2"/>
      </rPr>
      <t>Anexo No.1</t>
    </r>
    <r>
      <rPr>
        <sz val="10"/>
        <rFont val="Arial Narrow"/>
        <family val="2"/>
      </rPr>
      <t xml:space="preserve"> Campañas de Autocontrol</t>
    </r>
  </si>
  <si>
    <r>
      <rPr>
        <b/>
        <sz val="10"/>
        <rFont val="Arial Narrow"/>
        <family val="2"/>
      </rPr>
      <t xml:space="preserve">GCI: </t>
    </r>
    <r>
      <rPr>
        <sz val="10"/>
        <rFont val="Arial Narrow"/>
        <family val="2"/>
      </rPr>
      <t>33,3%</t>
    </r>
  </si>
  <si>
    <r>
      <rPr>
        <b/>
        <sz val="10"/>
        <rFont val="Arial Narrow"/>
        <family val="2"/>
      </rPr>
      <t xml:space="preserve">OAJ: </t>
    </r>
    <r>
      <rPr>
        <sz val="10"/>
        <rFont val="Arial Narrow"/>
        <family val="2"/>
      </rPr>
      <t>20/04/2021</t>
    </r>
  </si>
  <si>
    <r>
      <rPr>
        <b/>
        <sz val="10"/>
        <rFont val="Arial Narrow"/>
        <family val="2"/>
      </rPr>
      <t xml:space="preserve">La OAJ </t>
    </r>
    <r>
      <rPr>
        <sz val="10"/>
        <rFont val="Arial Narrow"/>
        <family val="2"/>
      </rPr>
      <t>realizo seguimiento al cumplimiento de aportes de insumos técnicos para la elaboración de los productos jurídicos mediante el diligenciamiento de las bases de datos que posee de la siguiente forma: 
*Anexo 1 Base de datos procesos coactivos: Gestión coactiva en dos estudios de viabilidad jurídica, 1 mandamiento de pago, 3 memorandos a otras dependencias y 2 reuniones con otras dependencias de la entidad (evidencia en 7 archivos sobre la gestión realizada) 
*Anexo 2 Base de datos estudio de títulos: Gestión en 7 actualizaciones de estudios de títulos (evidencia en 1 archivo Base de datos de elaboración, actualización y validación de estudios de títulos vigencia 2021) 
*Anexo 3 Base de datos sobre Instrumentos normativos en proyección: 1 memoria justificativa y resolución sobre Tarifa Sector Bahía Concha, observaciones al proyecto de decreto que reglamenta Ley 1787 de 2016, proceso de revisión de las recomendaciones de ARCO (DNP) a los instrumentos del sector (evidencia en 5 archivos)
*Anexo 4 Base de datos sobre respuestas a solicitudes: Cuadro con el detalle de las solicitudes (evidencia en 1 archivo) 
*Anexo 5 Base de datos sobre procesos judiciales y acciones de tutela: Cuadro con el detalle de procesos terminados, activos y tutelas (evidencia en 1 archivo) 
*Anexo 6 Base de datos sobre revisión jurídica a Planes de Manejo: Revisión del Plan de Manejo del Parque Nacional Natural Cueva de los Guacharos. (evidencia en  1 archivo)</t>
    </r>
  </si>
  <si>
    <r>
      <rPr>
        <b/>
        <sz val="10"/>
        <rFont val="Arial Narrow"/>
        <family val="2"/>
      </rPr>
      <t>GGF</t>
    </r>
    <r>
      <rPr>
        <sz val="10"/>
        <rFont val="Arial Narrow"/>
        <family val="2"/>
      </rPr>
      <t>: 48%</t>
    </r>
  </si>
  <si>
    <r>
      <rPr>
        <b/>
        <sz val="10"/>
        <rFont val="Arial Narrow"/>
        <family val="2"/>
      </rPr>
      <t>GC:</t>
    </r>
    <r>
      <rPr>
        <sz val="10"/>
        <rFont val="Arial Narrow"/>
        <family val="2"/>
      </rPr>
      <t xml:space="preserve"> 23/04/2021</t>
    </r>
  </si>
  <si>
    <r>
      <rPr>
        <b/>
        <sz val="10"/>
        <rFont val="Arial Narrow"/>
        <family val="2"/>
      </rPr>
      <t>GC:</t>
    </r>
    <r>
      <rPr>
        <sz val="10"/>
        <rFont val="Arial Narrow"/>
        <family val="2"/>
      </rPr>
      <t xml:space="preserve"> Se implementa  la plataforma transaccional SECOP II  incorporando  documentación en forma virtual </t>
    </r>
    <r>
      <rPr>
        <b/>
        <sz val="10"/>
        <rFont val="Arial Narrow"/>
        <family val="2"/>
      </rPr>
      <t>Anexo 1 reportes SECOP II</t>
    </r>
  </si>
  <si>
    <r>
      <rPr>
        <b/>
        <sz val="10"/>
        <rFont val="Arial Narrow"/>
        <family val="2"/>
      </rPr>
      <t>GC:</t>
    </r>
    <r>
      <rPr>
        <sz val="10"/>
        <rFont val="Arial Narrow"/>
        <family val="2"/>
      </rPr>
      <t xml:space="preserve"> 33,3%</t>
    </r>
  </si>
  <si>
    <r>
      <rPr>
        <b/>
        <sz val="10"/>
        <rFont val="Arial Narrow"/>
        <family val="2"/>
      </rPr>
      <t xml:space="preserve">PNN Farallones de Cali: </t>
    </r>
    <r>
      <rPr>
        <sz val="10"/>
        <rFont val="Arial Narrow"/>
        <family val="2"/>
      </rPr>
      <t>22/04/2021</t>
    </r>
  </si>
  <si>
    <r>
      <rPr>
        <b/>
        <sz val="10"/>
        <rFont val="Arial Narrow"/>
        <family val="2"/>
      </rPr>
      <t>El PNN Farallones de Cali:</t>
    </r>
    <r>
      <rPr>
        <sz val="10"/>
        <rFont val="Arial Narrow"/>
        <family val="2"/>
      </rPr>
      <t xml:space="preserve"> en el cuatrimestre en las actividades de monitoreo se ha avanzado de la siguiente manera:
Recurso hídrico - sistemas loticos y lenticos  en 4 ríos priorizados, Pance, Meléndez, Felidia y Pichindé: en los meses febrero y marzo, teniendo para cada rio dos eventos de muestreo donde se midieron parámetros fisicoquímicos como: Caudal, temperatura, turbidez, conductividad, oxígeno disuelto y porcentaje de saturación de oxígeno disuelto; para este mismo VOC se realizó monitoreo a fuentes hídricas asociadas a concesiones las cuales son trece (puntos de muestreo) aclarando que para los puntos presentes en Jamundí no se realizó muestreo por problemas de orden público, siendo muestreados 9 puntos de los 13 con un solo evento de muestreo realizado en marzo. Los valores de caudal obtenidos para los ríos priorizados en el monitoreo de limites fue: Pance 1925.1, 1994.7 lps; Pichindé: 1249.6, 2969.3 lps; Felidia 672.0, 1252.1 lps; Meléndez: 1504.4, 2595.8 lps. Frente al resto de parametros fisicoquímicos medidos se encuentran en condiciones deseables. Igualmente se realizó muestreo de macroinvertebrados para índices EPT y BMWP/Col que fueron colectados en marzo tanto para límites de ríos priorizados como para cuerpos de aguas asociados a concesiones.
Otra actividad que se tiene programada en esta vigencia del 2021, es el levantamiento del T-1 de monitoreo de oso andino para el núcleo Tatamá-Farallones-Munchique en el marco del programa público-privado “Conservamos la Vida”, en el área que concierne al área protegida. En este primer cuatrimestre se ha iniciado el proceso logístico y se planeación con 2 reuniones con actores estratégicos (WCS y ABCA). Evidencias Carpetas. Actividades Monitoreo y Actividades VOC sistema</t>
    </r>
  </si>
  <si>
    <r>
      <rPr>
        <b/>
        <sz val="10"/>
        <rFont val="Arial Narrow"/>
        <family val="2"/>
      </rPr>
      <t xml:space="preserve">PNN Farallones de Cali: </t>
    </r>
    <r>
      <rPr>
        <sz val="10"/>
        <rFont val="Arial Narrow"/>
        <family val="2"/>
      </rPr>
      <t>33.3%</t>
    </r>
  </si>
  <si>
    <r>
      <rPr>
        <b/>
        <sz val="10"/>
        <rFont val="Arial Narrow"/>
        <family val="2"/>
      </rPr>
      <t xml:space="preserve">PNN Uramba Bahía Málaga: </t>
    </r>
    <r>
      <rPr>
        <sz val="10"/>
        <rFont val="Arial Narrow"/>
        <family val="2"/>
      </rPr>
      <t>22/04/2021</t>
    </r>
  </si>
  <si>
    <r>
      <rPr>
        <b/>
        <sz val="10"/>
        <rFont val="Arial Narrow"/>
        <family val="2"/>
      </rPr>
      <t xml:space="preserve">PNN Uramba Bahía Málaga: </t>
    </r>
    <r>
      <rPr>
        <sz val="10"/>
        <rFont val="Arial Narrow"/>
        <family val="2"/>
      </rPr>
      <t>Se dio incio de la realización de las 3 mesas conjuntas del EMC, no tuvo desarrollo directamente en una de sus actividades, si no en el inicio del aprestamiento para la realización de las actividades. Evidencias: Matriz plan de trabajo URAMBA BM 2021 Detallado, ACTA Espacio mixto 15 de febrero de 2021 (1) y Reunión Plan de Trabajo PNN Uramba 17 Marzo 2021</t>
    </r>
  </si>
  <si>
    <r>
      <rPr>
        <b/>
        <sz val="10"/>
        <rFont val="Arial Narrow"/>
        <family val="2"/>
      </rPr>
      <t xml:space="preserve">PNN Uramba Bahía Málaga: </t>
    </r>
    <r>
      <rPr>
        <sz val="10"/>
        <rFont val="Arial Narrow"/>
        <family val="2"/>
      </rPr>
      <t>30%</t>
    </r>
  </si>
  <si>
    <r>
      <rPr>
        <b/>
        <sz val="10"/>
        <rFont val="Arial Narrow"/>
        <family val="2"/>
      </rPr>
      <t xml:space="preserve">SFF MALPELO: </t>
    </r>
    <r>
      <rPr>
        <sz val="10"/>
        <rFont val="Arial Narrow"/>
        <family val="2"/>
      </rPr>
      <t>27/04/2021</t>
    </r>
  </si>
  <si>
    <r>
      <rPr>
        <b/>
        <sz val="10"/>
        <rFont val="Arial Narrow"/>
        <family val="2"/>
      </rPr>
      <t>SFF MALPELO:</t>
    </r>
    <r>
      <rPr>
        <sz val="10"/>
        <rFont val="Arial Narrow"/>
        <family val="2"/>
      </rPr>
      <t xml:space="preserve"> 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genero el mapa de Visibilidad de los recorridos de las hectares bajo presión logrando recorrer  el 25% de las mismas. Evidencias: SFF_MAL_ProtocoloPVC_ALg, SFF-MAL_Informe_PVC_I_TRIM_2021 y sMAL_informe_Trimestre_I</t>
    </r>
  </si>
  <si>
    <r>
      <rPr>
        <b/>
        <sz val="10"/>
        <rFont val="Arial Narrow"/>
        <family val="2"/>
      </rPr>
      <t xml:space="preserve">SFF MALPELO:  </t>
    </r>
    <r>
      <rPr>
        <sz val="10"/>
        <rFont val="Arial Narrow"/>
        <family val="2"/>
      </rPr>
      <t>33,33%</t>
    </r>
  </si>
  <si>
    <r>
      <rPr>
        <b/>
        <sz val="10"/>
        <rFont val="Arial Narrow"/>
        <family val="2"/>
      </rPr>
      <t xml:space="preserve">PNN Utría: </t>
    </r>
    <r>
      <rPr>
        <sz val="10"/>
        <rFont val="Arial Narrow"/>
        <family val="2"/>
      </rPr>
      <t>19/04/2021</t>
    </r>
  </si>
  <si>
    <r>
      <rPr>
        <b/>
        <sz val="10"/>
        <rFont val="Arial Narrow"/>
        <family val="2"/>
      </rPr>
      <t xml:space="preserve">PNN Utría: </t>
    </r>
    <r>
      <rPr>
        <sz val="10"/>
        <rFont val="Arial Narrow"/>
        <family val="2"/>
      </rPr>
      <t xml:space="preserve">Se continúa con la implementación del programa Desarrollo Local Sostenible (DLS-UE). Para la vigencia 2021 se seleccionaron 15 (quince) emprendimientos nuevos. Sin embargo, se continuara trabajando también con emprendimientos de las vigencias 2019 y 2020 en aspectos como fortalecimiento organizativo y comercial, elaboración planes de negocios, capacitaciones temáticas, entre otros aspectos.
En el I cuatrimestre se realizaron visitas de seguimiento a algunos de los emprendimientos en marcha, para los ajustes y recomendaciones del caso.
Con el consultor-evaluador del programa se visitaron algunos de los emprendimientos que mas consolidación han alcanzado a fin de evaluar resultados e impactos del programa, para las orientaciones pertinentes.
Se adelantó en la elaboración de estudios previos relacionados con los elementos a entregar a algunos de los emprendimientos y con el plan de capacitaciones. Evidencia: Programa Desarrollo Local Sostenible (DLS-UE)
</t>
    </r>
  </si>
  <si>
    <r>
      <rPr>
        <b/>
        <sz val="10"/>
        <rFont val="Arial Narrow"/>
        <family val="2"/>
      </rPr>
      <t>PNN Utría:</t>
    </r>
    <r>
      <rPr>
        <sz val="10"/>
        <rFont val="Arial Narrow"/>
        <family val="2"/>
      </rPr>
      <t xml:space="preserve"> 20%</t>
    </r>
  </si>
  <si>
    <r>
      <rPr>
        <b/>
        <sz val="10"/>
        <rFont val="Arial Narrow"/>
        <family val="2"/>
      </rPr>
      <t xml:space="preserve">PNN Gorgona: </t>
    </r>
    <r>
      <rPr>
        <sz val="10"/>
        <rFont val="Arial Narrow"/>
        <family val="2"/>
      </rPr>
      <t>27/04/2021</t>
    </r>
  </si>
  <si>
    <r>
      <rPr>
        <b/>
        <sz val="10"/>
        <rFont val="Arial Narrow"/>
        <family val="2"/>
      </rPr>
      <t xml:space="preserve">PNN Gorgona: </t>
    </r>
    <r>
      <rPr>
        <sz val="10"/>
        <rFont val="Arial Narrow"/>
        <family val="2"/>
      </rPr>
      <t>De acuerdo con la información obtenida por el desarrollo del monitoreo de C. riisei (2016-2020) el PNNGorgona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continuara con la implementacion del monitoreo del estado. De esta manera, para el año 2021 en el periodo (febrero-abril) las actividades de monitoreo consistierón en extender las observaciones de estado de la presión a otras áreas del VOC ecosistemas coralinos del AP, ante lo cual se encontró que además de los sitios Montañita I y Montañita II, tambien hay presencia del coral C. riisei en el sitio La Parguera de Harold. Estos tres sitios se encuentran al occidente del área protegida entre los 4 y 20 metros de profundidad, donde el coral invasor esta presente con coberturas menores al 10%. Adicionalmente, entre febrero y abril de 2021, en el marco del indicador PAA: Porcentaje de VOC/PIC con información actualizada proveniente de la investigación. Se viene realizando el seguimiento a dos permisos de investigación vigentes a nombre de la Universidad de Valle, que aportarán información actualizada sobre el VOC Ecosistema coralino (“PIR 005-18-Plasticidad morfológica en los corales ramificados Pocillopora capitata, P. damicornis y P. eudouxy en la Isla Gorgona” y PIR No. 014 – 19 “Evaluación de los patrones de resiliencia ante el cambio climático de los arrecifes coralinos del Parque Nacional Natural Gorgona”), y cuyas actividades tienen en cuenta la posible presencia de C riisei, sin que hasta el momento, se allá observado en los arrecifes de La Azufrada, Playa Blanca y La Ventana al costado Oriental y Suroriental del área protegida. Asi mismo, en el marco del indicador PAA: No. de investigaciones que contribuyen a  la toma de decisiones de manejo. Se avanzo en el borrador de aval de investigación sobre enfermedades coralinas en el PNNGorgona formulado por la Universidad Santiago de Cali y que podria brindar indirectamente señales sobre aspectos ecologicos de la especie invasora. Evidencia: 
Informe PAA_Invasoras PNNGorgona_C.riseii 2021</t>
    </r>
  </si>
  <si>
    <r>
      <rPr>
        <b/>
        <sz val="10"/>
        <rFont val="Arial Narrow"/>
        <family val="2"/>
      </rPr>
      <t xml:space="preserve">PNN Gorgona: </t>
    </r>
    <r>
      <rPr>
        <sz val="10"/>
        <rFont val="Arial Narrow"/>
        <family val="2"/>
      </rPr>
      <t>33,33%</t>
    </r>
  </si>
  <si>
    <r>
      <rPr>
        <b/>
        <sz val="10"/>
        <rFont val="Arial Narrow"/>
        <family val="2"/>
      </rPr>
      <t xml:space="preserve">PNN Katios: </t>
    </r>
    <r>
      <rPr>
        <sz val="10"/>
        <rFont val="Arial Narrow"/>
        <family val="2"/>
      </rPr>
      <t>27/04/2021</t>
    </r>
  </si>
  <si>
    <r>
      <rPr>
        <b/>
        <sz val="10"/>
        <rFont val="Arial Narrow"/>
        <family val="2"/>
      </rPr>
      <t xml:space="preserve">PNN Katios: </t>
    </r>
    <r>
      <rPr>
        <sz val="10"/>
        <rFont val="Arial Narrow"/>
        <family val="2"/>
      </rPr>
      <t>Para este primer trimestre en el PNN Los Katíos, en la linea estratégica de Estrategias Especiales de Manejo-EEM, en el marco de la planeación y los compromisos establecidos para el 2021; se ingreso a las comunidades de Juin Phbuur, Bijao, Puente America y Tumarado,  en donde se socializó y se hizó el aprestamiento, del plan de trabajo para este año con base a las lineas definidas en Gobiermo Cultura, Gestión y Fortalecimiento, que da respuesta a los temas que se dejaron para continudiad y seguimiento este año, entre ellos, la consistente en la evaluacion y seguimiento al REM con la comunidad de indígena y los acuerdos de uso y manejo que se tienen firmados con el PNN Los Katios con los otros grupos étnicos de las comundades negras de la zona de influencia del Parque, la idea  para definir los criterios que deben ser evaluados y definir nuevas líneas o fortalecer las existentes, por los cual las variables deben estar muy ajustados a las realidades para medir la efectividad de los acuerdos.
Evidencias actas de reunion.
Anexo 1. Inf.Gestión EEM Katios-1er- Trim 2021
Anexo 2. Matriz EEM-PAA PNN LOS KATIOS 2021 -MARZO
Anexo 3. Acta-EEM-003-PA-14-03-2021 (1)
Anexo 4. Acta-EEM-004-Tumrado-17-03-2021</t>
    </r>
  </si>
  <si>
    <r>
      <rPr>
        <b/>
        <sz val="10"/>
        <rFont val="Arial Narrow"/>
        <family val="2"/>
      </rPr>
      <t xml:space="preserve">PNN Katios: </t>
    </r>
    <r>
      <rPr>
        <sz val="10"/>
        <rFont val="Arial Narrow"/>
        <family val="2"/>
      </rPr>
      <t>25%</t>
    </r>
  </si>
  <si>
    <r>
      <rPr>
        <b/>
        <sz val="10"/>
        <rFont val="Arial Narrow"/>
        <family val="2"/>
      </rPr>
      <t xml:space="preserve">PNN Munchique: </t>
    </r>
    <r>
      <rPr>
        <sz val="10"/>
        <rFont val="Arial Narrow"/>
        <family val="2"/>
      </rPr>
      <t>23/04/2021</t>
    </r>
  </si>
  <si>
    <r>
      <rPr>
        <b/>
        <sz val="10"/>
        <rFont val="Arial Narrow"/>
        <family val="2"/>
      </rPr>
      <t xml:space="preserve">PNN Munchique: </t>
    </r>
    <r>
      <rPr>
        <sz val="10"/>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 Evidencias: 02.03.2021 Reunion ZRC
03.03.2021 SEGUNDA REUNION EQUIPO TRASV PDET
05.03.2021 MESA DE IMPULSO PDET
08.03.2021 MSA INST PDET
18-19. 03.2021. Reunión USAID-PNIS
22.02.2021 REUNION PDET
24.02.2021 Memoria revicion familias PNIS.
24.03.2021. Reunión Restitución de Tierras</t>
    </r>
  </si>
  <si>
    <r>
      <rPr>
        <b/>
        <sz val="10"/>
        <rFont val="Arial Narrow"/>
        <family val="2"/>
      </rPr>
      <t xml:space="preserve">PNN Munchique: </t>
    </r>
    <r>
      <rPr>
        <sz val="10"/>
        <rFont val="Arial Narrow"/>
        <family val="2"/>
      </rPr>
      <t>30%</t>
    </r>
  </si>
  <si>
    <r>
      <rPr>
        <b/>
        <sz val="10"/>
        <rFont val="Arial Narrow"/>
        <family val="2"/>
      </rPr>
      <t>GGH</t>
    </r>
    <r>
      <rPr>
        <sz val="10"/>
        <rFont val="Arial Narrow"/>
        <family val="2"/>
      </rPr>
      <t xml:space="preserve">. Para la implementación del plan de acción de la dimensión de Talento Humano se elaboró el autodiagnóstico de la Política de la Gestión Estratégica de Talento Humano 2020 con el fin de generar el plan de acción para la presente vigencia </t>
    </r>
    <r>
      <rPr>
        <b/>
        <sz val="10"/>
        <rFont val="Arial Narrow"/>
        <family val="2"/>
      </rPr>
      <t xml:space="preserve">EVIDENCIA ANEXO 7. </t>
    </r>
  </si>
  <si>
    <r>
      <rPr>
        <b/>
        <sz val="10"/>
        <rFont val="Arial Narrow"/>
        <family val="2"/>
      </rPr>
      <t>GI:</t>
    </r>
    <r>
      <rPr>
        <sz val="10"/>
        <rFont val="Arial Narrow"/>
        <family val="2"/>
      </rPr>
      <t xml:space="preserve"> 26/04/2021</t>
    </r>
  </si>
  <si>
    <r>
      <rPr>
        <b/>
        <sz val="10"/>
        <rFont val="Arial Narrow"/>
        <family val="2"/>
      </rPr>
      <t>GI:</t>
    </r>
    <r>
      <rPr>
        <sz val="10"/>
        <rFont val="Arial Narrow"/>
        <family val="2"/>
      </rPr>
      <t xml:space="preserve"> Se suscribierion los Convenios entre PNN y Fontur para el Mejoramiento de La Infraestructura Turística de los PNN de Iguaque, Gorgona y Utría y de acuerdo a lo informado por FONTUR se presentan los siguientes avances: 
IGUAQUE: Obra: Se seleccionó como oferta ganadora al CONSORCIO TURÍSTICO (Juan  Pablo  Dorado  Martinez -50%  y  Dorado Asociados SAS 50%) y *Contrato de obra se encuentra en elaboración por parte de la Dirección Jurídica.
Interventoría:El 22 de abril de 2021, se publicó Acta de Selección al Contratista. Contrato de interventoría se encuentra en elaboración por parte de la Dirección Jurídica.
GORGONA:Obra:En proceso de selección de oferta  ganadora (conforme a adenda No. 2 al proceso)
Interventoría: El 14 de Abril de 2021, se publicó Acta de Suspensión del proceso de contratación de interventoría de Gorgona por el término de un mes, debido a que es necesario obtener respuesta de Gobernacion de Cordoba, para verificar certificación de Ma. Elena Vergara conforme a observaciones realizadas por uno de los oferentes.
UTRÍA: Obra: El 23 de abril de 2021, la Dirección de Infraestructura realizó solicitud a PNN para el ajuste del presupuesto de acuerdo a las observaciones encontradas por la supervisión . 
Interventoría: •14 de abril de 2021, se publicó acta de suspensión del proceso, hasta el día 14 de junio de 2021, en razón a que se están efectuando ajustes al presupuesto de obra y la respectiva consecución de los recursos.  Anexo 1 Actas de inicio y  Anexo 2 Correo  Estado proyectos PNN</t>
    </r>
  </si>
  <si>
    <r>
      <rPr>
        <b/>
        <sz val="10"/>
        <rFont val="Arial Narrow"/>
        <family val="2"/>
      </rPr>
      <t>GI:</t>
    </r>
    <r>
      <rPr>
        <sz val="10"/>
        <rFont val="Arial Narrow"/>
        <family val="2"/>
      </rPr>
      <t xml:space="preserve"> 33%</t>
    </r>
  </si>
  <si>
    <r>
      <rPr>
        <b/>
        <sz val="10"/>
        <rFont val="Arial Narrow"/>
        <family val="2"/>
      </rPr>
      <t>DTAM - PNN Churumbelos</t>
    </r>
    <r>
      <rPr>
        <sz val="10"/>
        <rFont val="Arial Narrow"/>
        <family val="2"/>
      </rPr>
      <t>:A la fecha se han realizado 17 reuniones de trabajo en las que se tratan temas sobre COVID 19, Riesgos naturales, Riesgo publico, administrativos y tecnicos: Además se revisan y ajustan los cronogramas de trabajo del mes respectivo (anexos del Acta 1a la 17).
Con comunidades indigenas se han realizado dos reuniones en las que se concreta plan de trabajo de 2021,(anexos Acta 18 y 19.)
Dos reuniones con ocupantes para avanzar en resolver la situación de UOT en el PNNSCHAW (anexo Acta 20 y 21)</t>
    </r>
  </si>
  <si>
    <r>
      <rPr>
        <b/>
        <sz val="10"/>
        <rFont val="Arial Narrow"/>
        <family val="2"/>
      </rPr>
      <t>DTAM - PNN Churumbelos:</t>
    </r>
    <r>
      <rPr>
        <sz val="10"/>
        <rFont val="Arial Narrow"/>
        <family val="2"/>
      </rPr>
      <t>50%</t>
    </r>
  </si>
  <si>
    <r>
      <rPr>
        <b/>
        <sz val="10"/>
        <rFont val="Arial Narrow"/>
        <family val="2"/>
      </rPr>
      <t>DTAM</t>
    </r>
    <r>
      <rPr>
        <sz val="10"/>
        <rFont val="Arial Narrow"/>
        <family val="2"/>
      </rPr>
      <t>: Con el fin de fortalecer los equipos y aplicar el proceso sancionatorio ambiental adecudamente, se realiza capacitación con el SPM Orito.
Anexo 1 Acta de reunión y capacitación proceso sancionarorio SPM ORITO</t>
    </r>
  </si>
  <si>
    <r>
      <rPr>
        <b/>
        <sz val="10"/>
        <rFont val="Arial Narrow"/>
        <family val="2"/>
      </rPr>
      <t>DTAM</t>
    </r>
    <r>
      <rPr>
        <sz val="10"/>
        <rFont val="Arial Narrow"/>
        <family val="2"/>
      </rPr>
      <t>: 33.3%</t>
    </r>
  </si>
  <si>
    <r>
      <rPr>
        <b/>
        <sz val="10"/>
        <rFont val="Arial Narrow"/>
        <family val="2"/>
      </rPr>
      <t xml:space="preserve">DTAM: </t>
    </r>
    <r>
      <rPr>
        <sz val="10"/>
        <rFont val="Arial Narrow"/>
        <family val="2"/>
      </rPr>
      <t>Se realizaron talleres de reentrenamiento a las areas protegidas DTAM con miras a recalcar los datos y la calidad en la captura de los mismos. Se inicia nuevamente el proceso en el PNN Serranía d elos Churumbelos por desisgnacion de nuevos responsables de plataforma.
Anexo 1 evidencias OP 23</t>
    </r>
  </si>
  <si>
    <r>
      <rPr>
        <b/>
        <sz val="10"/>
        <rFont val="Arial Narrow"/>
        <family val="2"/>
      </rPr>
      <t xml:space="preserve">DTAM: </t>
    </r>
    <r>
      <rPr>
        <sz val="10"/>
        <rFont val="Arial Narrow"/>
        <family val="2"/>
      </rPr>
      <t>A fecha 06/04/2021 Nivel central esta pendiente de verificacion y retroalimentación de los recorridos enviados y del % de area registrada como resultado del proceso de revision y control de calidad realizado por DTAM a los recorridos generados por las Aps DTAM. No se han registrado anotaciones por parte del nivel central.
Correos de envio de datos SicoSmart al nivel central archivo, para realizar las revisiones y correcciones. Anexo 2 Evidencia OP 24</t>
    </r>
  </si>
  <si>
    <r>
      <rPr>
        <b/>
        <sz val="10"/>
        <rFont val="Arial Narrow"/>
        <family val="2"/>
      </rPr>
      <t xml:space="preserve">DTAM - SPM ORITO: </t>
    </r>
    <r>
      <rPr>
        <sz val="10"/>
        <rFont val="Arial Narrow"/>
        <family val="2"/>
      </rPr>
      <t>Para este primer trimestre se realizó el análisis de riesgo en nuestro departamento del Putumayo, y se logró realizar la socialización del PCRP al equipo del AP.
Anexo 1_1mer Inf_ Trim_Implementación_PCRP-Sfpmoia_2021 
Anexo 2_04-08-2021 Socialización PCRP al equipo del AP-Final</t>
    </r>
  </si>
  <si>
    <r>
      <rPr>
        <b/>
        <sz val="10"/>
        <rFont val="Arial Narrow"/>
        <family val="2"/>
      </rPr>
      <t>DTAM - SPM ORITO:</t>
    </r>
    <r>
      <rPr>
        <sz val="10"/>
        <rFont val="Arial Narrow"/>
        <family val="2"/>
      </rPr>
      <t xml:space="preserve">  25%</t>
    </r>
  </si>
  <si>
    <r>
      <rPr>
        <b/>
        <sz val="10"/>
        <rFont val="Arial Narrow"/>
        <family val="2"/>
      </rPr>
      <t>DTAM - PNN ALTO FRAGUA:</t>
    </r>
    <r>
      <rPr>
        <sz val="10"/>
        <rFont val="Arial Narrow"/>
        <family val="2"/>
      </rPr>
      <t xml:space="preserve"> El 07/04/2021 se adelantó espacio interno en el cual se priorizó el plan de trabajo respecto a los temas asociados a la nueva institucionalidad, políticas y su articulación con el proceso de UOT. Se destaca que inicialmente se realizará un espacio de socialización del estado del proceso en el área protegida. Anexo 1 Acta_plan.</t>
    </r>
  </si>
  <si>
    <r>
      <rPr>
        <b/>
        <sz val="10"/>
        <rFont val="Arial Narrow"/>
        <family val="2"/>
      </rPr>
      <t>DTAM: ALTO FRAGUA</t>
    </r>
    <r>
      <rPr>
        <sz val="10"/>
        <rFont val="Arial Narrow"/>
        <family val="2"/>
      </rPr>
      <t>: 17%</t>
    </r>
  </si>
  <si>
    <r>
      <rPr>
        <b/>
        <sz val="10"/>
        <rFont val="Arial Narrow"/>
        <family val="2"/>
      </rPr>
      <t>PNN Chiribiquete:</t>
    </r>
    <r>
      <rPr>
        <sz val="10"/>
        <rFont val="Arial Narrow"/>
        <family val="2"/>
      </rPr>
      <t xml:space="preserve"> 9/04/2021</t>
    </r>
  </si>
  <si>
    <r>
      <rPr>
        <b/>
        <sz val="10"/>
        <rFont val="Arial Narrow"/>
        <family val="2"/>
      </rPr>
      <t xml:space="preserve">PNN Chiribiquete: </t>
    </r>
    <r>
      <rPr>
        <sz val="10"/>
        <rFont val="Arial Narrow"/>
        <family val="2"/>
      </rPr>
      <t xml:space="preserve">En el primer cuatrimestre se realizaron dos ejercicios de planificación de acciones en el marco de los Comité Locales, en el mes de febrero se adelantó ejercicio con los profesionales del PNN Serranía de Chirbiquete y en el mes de marzo se adelantó el comité local del área protegida, en estos espacios se aborda la planeación y se estructura el plan de trabajo por cada estrategia que maneja el área protegida, incluyendo la Comunicación y Educación para la Conservación. 
Anexo 1. Acta-asistencia reunion_Planeacion prof 18 feb 2021
Anexo 2. Acta_asistencia comité local 1 mar 2021
</t>
    </r>
  </si>
  <si>
    <r>
      <rPr>
        <b/>
        <sz val="10"/>
        <rFont val="Arial Narrow"/>
        <family val="2"/>
      </rPr>
      <t xml:space="preserve">PNN Chiribiquete 
</t>
    </r>
    <r>
      <rPr>
        <sz val="10"/>
        <rFont val="Arial Narrow"/>
        <family val="2"/>
      </rPr>
      <t>35%</t>
    </r>
  </si>
  <si>
    <r>
      <rPr>
        <b/>
        <sz val="10"/>
        <rFont val="Arial Narrow"/>
        <family val="2"/>
      </rPr>
      <t>RNN PUINAWAI:</t>
    </r>
    <r>
      <rPr>
        <sz val="10"/>
        <rFont val="Arial Narrow"/>
        <family val="2"/>
      </rPr>
      <t xml:space="preserve"> Si bien la gestión del área se sigue adelantando en el marco de la implementación de la agenda temática, acordada en 2017 con los resguardos traslapados.  Al igual que en años anteriores, las actividades específicas para 2021 se fueron definiendo en la medida en que se desarrollaron las del año anterior y, a principios de diciembre de 2020, cuando las restricciones por COVID-19 se flexibilizaron, fue posible reunirse en Inírida con los representantes indígenas de los 4 resguardos, hacer un recuento de las acciones adelantadas durante el año, revisar el estado (financiero y técnico) del convenio 05 de 2020 e identificar las actividades que se acordaron para 2021. 
Las medidas de bioseguridad por cuenta de COVID-19 continúan, pero no se constituyen en impedimento para poder adelantar la fase de planeación de la gestión de la RNN Puinawai para lo que resta de 2021, sí lo es, las medidas adoptadas por el nuevo director general de PNNC y su grupo asesor, en el sentido de restringir las comisiones (autorizadas directamente por la dirección general) en virtud de la resolución 0490 del 31 de diciembre de 2014 (en proceso de revisión por los tres niveles de gestión) y que los convenios, que anteriormente estaban en cabeza de las direcciones territoriales, ahora deben surtir dos pasos adicionales; revisión por parte de la Subdirección de Gestión y Manejo  y autorización final por parte del director general de la entidad.  En tal sentido se avanza en la elaboración de los  insumos para un posible convenio.
Anexo 1. Acta definitiva revisión Res. 0490 Puinawai 03-III-2021
Anexo 2. Oficio EP Convenio 2021 Para Revision 120215250000053_00001</t>
    </r>
  </si>
  <si>
    <r>
      <rPr>
        <b/>
        <sz val="10"/>
        <rFont val="Arial Narrow"/>
        <family val="2"/>
      </rPr>
      <t xml:space="preserve">DTAM - PNN YAIGOJÉ: </t>
    </r>
    <r>
      <rPr>
        <sz val="10"/>
        <rFont val="Arial Narrow"/>
        <family val="2"/>
      </rPr>
      <t>Durante el primer trimestre de la presente vigencia 2021 se realizó la planeación reunión comité de equipo, donde se dio a conocer cambios a nivel institucional contexto actual, priorización de temas a trabajar, dos reuniones de equipo en relación a la planeación mensual, seguimiento de acciones realizadas, Reunión de  ejercicio de inducción al profesional 09 que ingreso al área protegida con énfasis, contexto amazónico, el proceso de creación e importancia del AP, énfasis en el protocolo de Riesgo y Reunión técnica equipo avances monitoreo e investigación, reunión técnica sobre avances documento síntesis REM
ANEXO 1.Acta_Coord equipo_Enero21_PNNYAP (1)
ANEXO 2.Reunión_Equipo Febreo2021
ANEXO 3 Actareunion equipo PlaneaciónMarzo2021
ANEXO 4 Lista asistencia y presentaciones inducción procesos AP
ANEXO 5 asist_20210325_Reunión avance monitoreo investi PNNYAP
ANEXO 6 Acta y asistencia_espacio tecnico doc sistesis REM 05-03-2021.</t>
    </r>
  </si>
  <si>
    <r>
      <rPr>
        <b/>
        <sz val="10"/>
        <rFont val="Arial Narrow"/>
        <family val="2"/>
      </rPr>
      <t>DTAM - PNN YAIGOJÉ</t>
    </r>
    <r>
      <rPr>
        <sz val="10"/>
        <rFont val="Arial Narrow"/>
        <family val="2"/>
      </rPr>
      <t>: 33%</t>
    </r>
  </si>
  <si>
    <r>
      <rPr>
        <b/>
        <sz val="10"/>
        <rFont val="Arial Narrow"/>
        <family val="2"/>
      </rPr>
      <t>DTAM</t>
    </r>
    <r>
      <rPr>
        <sz val="10"/>
        <rFont val="Arial Narrow"/>
        <family val="2"/>
      </rPr>
      <t>: 06/04/2021</t>
    </r>
  </si>
  <si>
    <r>
      <rPr>
        <b/>
        <sz val="10"/>
        <rFont val="Arial Narrow"/>
        <family val="2"/>
      </rPr>
      <t xml:space="preserve">DTAM: </t>
    </r>
    <r>
      <rPr>
        <sz val="10"/>
        <rFont val="Arial Narrow"/>
        <family val="2"/>
      </rPr>
      <t xml:space="preserve">Con el fin de generar acciones que aporten al cumplimiento del objetivo del proceso Servicio al Ciudadano, se realiza sensibilización para tener en cuenta por parte de los servidores de la DT, La importancia de dar respuesta oportuna a las Peticiones, Quejas, reclamos, solicitudes, de como pueden ser las solicitudes y de cómo proceder, tipos de solicitudes,  y términos del Decreto 491 de 2020.
Anexo 1 sensibilización TIPOS DE SOLICITUDES PQRS
Anexo 2 presentación TIPOS DE SOLICITUDES PQRSD
</t>
    </r>
  </si>
  <si>
    <r>
      <rPr>
        <b/>
        <sz val="10"/>
        <rFont val="Arial Narrow"/>
        <family val="2"/>
      </rPr>
      <t xml:space="preserve">SFF Los Colorados: </t>
    </r>
    <r>
      <rPr>
        <sz val="10"/>
        <rFont val="Arial Narrow"/>
        <family val="2"/>
      </rPr>
      <t xml:space="preserve">En el primer cuatrimestre de 2021, se avanzó en la implementación de la fase 5 del proyecto conectividades socio-ecosistémicas (Anexo 1. INFORME CONECTIVIDADES 1 CUATRIMESTRE), que corresponde a las veredas de Brasilar en el municipio de San Jacinto Bolívar y la vereda Pujana del municipio de San Juan Nepomuceno Bolívar, además se están trabajando en la ampliación de las zonas de conservación de las veredas Raicero, Media Luna y Nuevo México perteneciente a las primeras fases de este proyecto; una de las principales acciones fue la firma de preacuerdos de conservación de la fase 5, estos preacuerdos tienen como fin plasmar el compromiso de los propietarios con el proyecto y de las entidades aliadas. No obstante, los acuerdos finales se firmarán una vez se tengan identificadas las zonas de conservación dentro de cada uno de los predios.
Otras actividades ejecutadas a lo largo de estos meses fue la del proceso de formación por medio de la modalidad de ECA en la cual por protocolos de bioseguridad se hizo en grupos para evitar aglomeraciones y posibles contagios de COVID 19 y para facilitar la participación de los socios locales del proyecto, ya que las veredas se encuentran bastante distantes. Las temáticas abordadas fueron: nociones básicas sobre planificación predial y el suelo que pisamos. Además, se trabajó en la ampliación de los corredores de conservación en las fases anteriores debido a que en estas veredas se está implementando los planes de compensación por Pérdida de Biodiversidad del Proyecto Gasoducto Loop San Mateo – Mamonal (PROMIGAS), con la priorización de áreas estratégicas para la conectividad ecológica entre el SFF de los Colorados y el Cerro de Maco. 
En total se alcanzó 8.496 metros lineales de aislamiento de corredores de conservación y se llevó a cabo el seguimiento al montaje de una hectárea piloto silvopastoril de pasto Tanzania y siembra de árboles tales como: leucaena, totumo, guácimo, guacamayo, santa cruz, campano, cedro entre otros, para uso del sistema silvo pastoril de los predios. 
Evidencias: Anexo 1. INFORME CONECTIVIDADES 1 CUATRIMESTRE
</t>
    </r>
  </si>
  <si>
    <r>
      <rPr>
        <b/>
        <sz val="10"/>
        <rFont val="Arial Narrow"/>
        <family val="2"/>
      </rPr>
      <t xml:space="preserve">PNN Chingaza: </t>
    </r>
    <r>
      <rPr>
        <sz val="10"/>
        <rFont val="Arial Narrow"/>
        <family val="2"/>
      </rPr>
      <t>Se llevó a cabo reunión con las alcaldías del Núcleo Gachalá-Junín y Medina y Cumaral del núcleo Medina-Cumaral-Restrepo, para retomar las acciones de los compromisos adquiridos en 2020 en los respectivos Planes de Desarrollo Municipal. Anexo 3.1 Acta 001 Reunión con alcaldía de Junín. Anexo 3.2 Acta 002 Reunión con alcaldía de Gachalá. Anexo 3.3 Acta 001 Reunión con alcaldía de Medina. Anexo 3.4 Acta 002 Reunión con alcaldía de Cumaral. 
Nota: Los consecutivos de las actas se llevan por núcleos de gestión</t>
    </r>
  </si>
  <si>
    <r>
      <rPr>
        <b/>
        <sz val="10"/>
        <rFont val="Arial Narrow"/>
        <family val="2"/>
      </rPr>
      <t>PNN Sumapaz:</t>
    </r>
    <r>
      <rPr>
        <sz val="10"/>
        <rFont val="Arial Narrow"/>
        <family val="2"/>
      </rPr>
      <t xml:space="preserve"> Se participo durante este cuatrimestre en los espacios de CIDEAS de los municipios de Lejanías (Meta) y Pasca (Cundinamarca) en donde se avanzó en la articulación entre entidades para fortalecer la participación de reconocimiento institucional, de igual forma el área protegida evidencia liderazgo en estos comités a través de acciones propositivas que motivan al reconocimiento del parque, las especies que allí habitan y la mitigación de presiones. Se anexa informe que consolida las acciones realizadas en el primer período. </t>
    </r>
    <r>
      <rPr>
        <b/>
        <sz val="10"/>
        <rFont val="Arial Narrow"/>
        <family val="2"/>
      </rPr>
      <t>Anexo 1</t>
    </r>
    <r>
      <rPr>
        <sz val="10"/>
        <rFont val="Arial Narrow"/>
        <family val="2"/>
      </rPr>
      <t>. Informe_oport38</t>
    </r>
  </si>
  <si>
    <r>
      <rPr>
        <b/>
        <sz val="10"/>
        <rFont val="Arial Narrow"/>
        <family val="2"/>
      </rPr>
      <t>DNMI Cinaruco:</t>
    </r>
    <r>
      <rPr>
        <sz val="10"/>
        <rFont val="Arial Narrow"/>
        <family val="2"/>
      </rPr>
      <t xml:space="preserve">  Se desarolló talleres de caracterización y retroalimentacion de las rutas ancestrales de los pueblos  indígenas Maiben-Masiware, Saliba, Wamonae, Yayuro y Yamalero, los cuales tienen relación ancestral con el territorio que comprende el DNMI Cinaruco, a partir de la información recopilada el equipo del área protegida avanzó en el ajuste del componente de diagnóstico del plan de manejo (Anexos Act_02_Maiben caract_280221, Act_03_Yamalero caract_010321, Act_04_Yaruro caract_020321, Act_05_Wamonae caract_050321, Act_06_Saliba caract 06032021, Act_07_delegados.</t>
    </r>
  </si>
  <si>
    <r>
      <rPr>
        <b/>
        <sz val="10"/>
        <rFont val="Arial Narrow"/>
        <family val="2"/>
      </rPr>
      <t xml:space="preserve">PNN El Tuparro: </t>
    </r>
    <r>
      <rPr>
        <sz val="10"/>
        <rFont val="Arial Narrow"/>
        <family val="2"/>
      </rPr>
      <t xml:space="preserve">En el marco del proyecto GEF SINAP se viene adelantando la implementación de algunos protocolos de monitoreo de los VOC priorizados, y para el periodo a reportar se avanzó con el monitoreo de tortugas de río por el río Tomo, Tuparro y Caño Tuparrito y con el monitoreo de los ecosistemas asociados a los planos de inundación.
</t>
    </r>
    <r>
      <rPr>
        <b/>
        <sz val="10"/>
        <rFont val="Arial Narrow"/>
        <family val="2"/>
      </rPr>
      <t xml:space="preserve">Anexo 1 </t>
    </r>
    <r>
      <rPr>
        <sz val="10"/>
        <rFont val="Arial Narrow"/>
        <family val="2"/>
      </rPr>
      <t>Inf_impl_monit_tortugasT2</t>
    </r>
  </si>
  <si>
    <r>
      <rPr>
        <b/>
        <sz val="10"/>
        <rFont val="Arial Narrow"/>
        <family val="2"/>
      </rPr>
      <t>PNN Tinigua</t>
    </r>
    <r>
      <rPr>
        <sz val="10"/>
        <rFont val="Arial Narrow"/>
        <family val="2"/>
      </rPr>
      <t xml:space="preserve">: A través de la participación e incidencia en Mesa de Turismo Municipal de Uribe, se realizó coordinación para enfocar el turismo bajo modelos de sostenibilidad, promoviendo el respeto de los aspectos diferenciadores del turismo en las áreas protegidas, contenidas en el Plan de Ordenamiento Turístico del PNN Tinigua. Ver </t>
    </r>
    <r>
      <rPr>
        <b/>
        <sz val="10"/>
        <rFont val="Arial Narrow"/>
        <family val="2"/>
      </rPr>
      <t>Anexo 4.</t>
    </r>
    <r>
      <rPr>
        <sz val="10"/>
        <rFont val="Arial Narrow"/>
        <family val="2"/>
      </rPr>
      <t xml:space="preserve"> Memoria_uribe.
Mediante articulación con Alcaldía de La Macarena, Cormacarena y PNN Sierra de la Macarena se realizó planeación de la apertura de la actividad ecoturística en el marco de la reactivación económica, cumpliendo con las líneas estratégicas del Plan de ordenamiento ecoturístico de las áreas protegidas de la DTOR. Ver </t>
    </r>
    <r>
      <rPr>
        <b/>
        <sz val="10"/>
        <rFont val="Arial Narrow"/>
        <family val="2"/>
      </rPr>
      <t xml:space="preserve">Anexo 5. </t>
    </r>
    <r>
      <rPr>
        <sz val="10"/>
        <rFont val="Arial Narrow"/>
        <family val="2"/>
      </rPr>
      <t>Acta_ecotut.</t>
    </r>
  </si>
  <si>
    <r>
      <rPr>
        <b/>
        <sz val="10"/>
        <rFont val="Arial Narrow"/>
        <family val="2"/>
      </rPr>
      <t>PNN Cordillera de los Picachos</t>
    </r>
    <r>
      <rPr>
        <sz val="10"/>
        <rFont val="Arial Narrow"/>
        <family val="2"/>
      </rPr>
      <t>: Para la verificación de límites entre las curvas de nivel 2080 y 1.200, se gestionó en coordinación con la Dirección Territorial el apoyo financiero del cooperante WWF en el cubrimiento de los gastos de hospedaje, alimentación, transporte, pago de honorarios y adquisición del servicio de internet para los equipos de verificación. Es importante resaltar que se ha venido adelantando articulación con la Asociación Municipal de Colonos del Pato AMCOP, para adelantar los recorridos que permitan realizar la precisión de límites entre el PNN Cordillera de Los Picachos y la ZRC Pato – Balsillas. Adicionalmente, se adelantar diferentes reuniones entre el Nivel Central de Parques, DTOR, AP, AMCOP y la WWF que han permitido concretar: a) el recurso financiero para los gastos de hospedaje, alimentación, transporte y pago de honorarios serán administrados por dicha organización social. b) El plan de datos para los GPS de alta precisión será comprado directamente por la WWF y este se entregará a la DTOR o en su defecto al PNN Chingaza. c) el día del ingreso a campo se realizará será el 19 de abril hasta terminar la precisión de los puntos priorizados, en este sentido se tiene programado un total de 22 días efectivos de trabajo en campo. d) la precisión de límites tendrá 6 sectores entre las curvas 2080 y 1.200 que aportarán a la meta. 
En la reunión de la Mesa ambiental PDET de la subregión cuenca del Caguán y piedemonte Caqueteño, los actores institucionales que conforman cada uno de los 7 Pilares, realizaron una socialización de la metodología de trabajo para la vigencia 2021, presentaron las estrategias y cronogramas de cada pilar, los proyectos priorizados y dificultades por cada iniciativa. La reunión desarrollada el día 09 de febrero tuvo como objetivo Desarrollar jornada de la Sesión Institucional # 5 para la Subregión Cuenca del Caguán y Piedemonte Caqueteño, liderada por el Consejero Presidencial para la Estabilización Emilio Archila.</t>
    </r>
    <r>
      <rPr>
        <b/>
        <sz val="10"/>
        <rFont val="Arial Narrow"/>
        <family val="2"/>
      </rPr>
      <t xml:space="preserve"> (Anexo O 1.1.1. Informe Instrumentos de ordenamiento; Anexos O 1.1.1.1. al Anexo O 1.1.1.16.) Nota:</t>
    </r>
    <r>
      <rPr>
        <sz val="10"/>
        <rFont val="Arial Narrow"/>
        <family val="2"/>
      </rPr>
      <t xml:space="preserve"> Las evidencias O 1.1.1.12. a la O 1.1.1.16 corresponden a antecedentes del proceso de creación y sustracción del área de zona de reserva campesina Pato Balsillas la cual limita con el área protegida e insumos que se requieren para el ejercicio de planeación con las comunidades campesinas en el marco de la verificación de límites, igualmente se adjunta como evidencia cotización de necesidades operativas requeridas para el ejercicio de limites el cual se termino de planificar durante el primer cuatrimestre.</t>
    </r>
  </si>
  <si>
    <r>
      <rPr>
        <b/>
        <sz val="10"/>
        <rFont val="Arial Narrow"/>
        <family val="2"/>
      </rPr>
      <t xml:space="preserve">DTOR: </t>
    </r>
    <r>
      <rPr>
        <sz val="10"/>
        <rFont val="Arial Narrow"/>
        <family val="2"/>
      </rPr>
      <t>Se adelantó seguimiento a la formulación de 15 proyectos de cooperación, 3 proyectos aprobados para iniciar implementación, 17 en ejecución (fase de implementación). Adicionalmente, en la matriz de cooperación se documenta los proyectos que han finalizado y los que se encuentran no aprobados pese a la gestión realizada de formulación.  (Anexo 1_matriz_cooperac_dtor)</t>
    </r>
  </si>
  <si>
    <r>
      <rPr>
        <b/>
        <sz val="10"/>
        <rFont val="Arial Narrow"/>
        <family val="2"/>
      </rPr>
      <t>DTAN:</t>
    </r>
    <r>
      <rPr>
        <sz val="10"/>
        <rFont val="Arial Narrow"/>
        <family val="2"/>
      </rPr>
      <t xml:space="preserve"> Se realizó actualización de los registros en pagina web y recorrido virtual con al informacion aportada por las AP con el objetivo de contar con la información al día para brindar una mejor antención a las partes interesadas. Se adjunta evidencia archivos que contienen la información que reposa en la pagina web de PNN. Anexo 1. Soportes pag.</t>
    </r>
  </si>
  <si>
    <r>
      <rPr>
        <b/>
        <sz val="10"/>
        <rFont val="Arial Narrow"/>
        <family val="2"/>
      </rPr>
      <t xml:space="preserve">DTAN: </t>
    </r>
    <r>
      <rPr>
        <sz val="10"/>
        <rFont val="Arial Narrow"/>
        <family val="2"/>
      </rPr>
      <t>12.5%</t>
    </r>
  </si>
  <si>
    <r>
      <rPr>
        <b/>
        <sz val="10"/>
        <rFont val="Arial Narrow"/>
        <family val="2"/>
      </rPr>
      <t>DTAN:</t>
    </r>
    <r>
      <rPr>
        <sz val="10"/>
        <rFont val="Arial Narrow"/>
        <family val="2"/>
      </rPr>
      <t xml:space="preserve"> Las copias de seguridad de la territorial y las áreas protegidas reposan en el drive del correo soporteit.dtan@parquesnacionales.gov.co, medio por el cual se están solicitando. Así mismo se adjunta el correo electrónico con el cual se da trámite a la solicitud tanto a los usuarios de la DTAN como de las áreas protegidas, con fecha máxima de entrega el día 15 de Abril de 2021. Anexo 1. Copias de Seguridad y bases.pdf</t>
    </r>
  </si>
  <si>
    <r>
      <rPr>
        <b/>
        <sz val="10"/>
        <rFont val="Arial Narrow"/>
        <family val="2"/>
      </rPr>
      <t xml:space="preserve">Santuario de Fauna y Flora El Corchal "El Mono Hernández": </t>
    </r>
    <r>
      <rPr>
        <sz val="10"/>
        <rFont val="Arial Narrow"/>
        <family val="2"/>
      </rPr>
      <t>Durante el primer trimestre de 2021, se ha impulsado el proceso de licitación pública para definir el ejecutor de la rehabilitación del Caño de Pablo en el área protegida. Lo anterior, como punto de partida para iniciar actividades de restauración, que implican la eliminación inicial de factores tensionantes. Éste proceso se desarrollará en articulación con la intervención del proyecto en el Programa “Áreas Protegidas y Diversidad Biológica” es cofinanciado por el Kreditanstalt FÛR Wiederaufbau (KfW) e implementado por Parques Nacionales. Y en el marco del programa DLS – Unión Europea se adelantaran acciones de restauración activa en el bosque de corcho y manglar. En todos estos proyectos se tiene planteada la participación de mano de obra local, es decir, de las comunidades, a quienes se les ha socializado en reuniones realizadas en cada comunidad.
Dentro de las actividades se tiene identificado el sitio en la sede operativa de Labarcé para el establecimiento del vivero para la producción de las plántulas de Corcho y Mangle.
Se han avanzado en la escogencia de los participantes de estas actividades teniendo en cuenta su experiencia en temas de siembra de mangle y en apertura de caños.
El equipo del Santuario viene avanzando en visitas de campo para la identificación de sitios con potencial a restaurar  y monitoreo de las condiciones ambientales de estos sitios.
Anexo_MO-A. Acta de Reunión Labarcé 04022021.
Anexo_MO-B. Listado de Asistencia Reunión 04022021.
Anexo_MO-C. Acta de Reunión Labarcé 17022021.
Anexo_MO-D. Listado de Asistencia Reunión 17022021.
Anexo_MO-E. Registro Fotográfico de reuniones..
Anexo MO-F. Registro Fotográfico salidas.</t>
    </r>
  </si>
  <si>
    <r>
      <rPr>
        <b/>
        <sz val="10"/>
        <rFont val="Arial Narrow"/>
        <family val="2"/>
      </rPr>
      <t xml:space="preserve">Santuario de Fauna y Flora El Corchal "El Mono Hernández": </t>
    </r>
    <r>
      <rPr>
        <sz val="10"/>
        <rFont val="Arial Narrow"/>
        <family val="2"/>
      </rPr>
      <t>33%</t>
    </r>
  </si>
  <si>
    <r>
      <rPr>
        <b/>
        <sz val="10"/>
        <rFont val="Arial Narrow"/>
        <family val="2"/>
      </rPr>
      <t xml:space="preserve">PNN Paramillo: </t>
    </r>
    <r>
      <rPr>
        <sz val="10"/>
        <rFont val="Arial Narrow"/>
        <family val="2"/>
      </rPr>
      <t>En el cuatrimestre el parque ha avanzado en la implementación de un 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en fase de aprestamiento y trámites administrativos para iniciar la ejecución operativa y técnica  en campo. Otros dos procesos también vienen siendo ejecutados por el Parque, con inversión a través del programa DLS-UE y el proyecto diversidad biológica y Área Protegidas del KFW fase II.  En fase de estructuración y gestión de recursos avanzan otros cinco procesos con los cuales se busca hace inversiones en sectores estratégicos del AP para reducir presionesCon la SGM y SSNA se viene adelantando una propuesta de trabajo con la empresa ISA Intercolombia para compensación y se han desarrollado reuniones institucionales (Con ISA y EQUAL) en las cuales PNN mostró los avances de la caracterización predial a compensar y la empresa EQUAL muestra los criterios definidos para seleccionar los predios, y reuniones para analizar los avances del proceso y las medidas respecto al componente predial y la caracterización de los potenciales beneficiarios. Respecto al proyecto DLS-UE con comunidades campesinas de zona aledaña al Parque durante el primer trimestre se hizo un comité de veeduría para retomar las actividades, hacer las entregas de los elementos estipulados en la reinversión de las 15 familias beneficiarias más comprometidas con el programa; se georreferenciaron las áreas a continuar con el proceso de recuperación natural para la vigencia 2021. Para el sector de Uré se logró hacer las entregas del 100% de los elementos comprometidos en los planes de inversión individual de los 42 beneficiarios del Sector; se ha desarrollado dos comités de veedurías para evaluar los avances de los acuerdos. El proyecto DLS-UE con comunidades indígenas logró durante el primer trimestre empalmar el avance del programa DLS con el proyecto de Fondo Colombia Sostenible que también avanzará en el establecimiento de 210 hectáreas de cacao y un fuerte proceso de fortalecimiento en temas organizativos y comerciales de las iniciativas. Con respecto al proyecto "Recuperación de áreas degradadas en la cuenca alta del rio Sinú como estrategia adaptativa frente al cambio climático y acuerdo intercultural para el manejo ambiental de la zona de traslape PNN Paramillo - Resguardo Alto Sinú y Esmeralda de Urrá", se hizo una reunión de coordinación con las directivas de la Empresa URRA S.A. con los cuales se acordó que la Fundación ECODELCA manejara los recursos en efectivo aportados por la Empresa. Finalmente, se ha avanzado en la estructuración de los TDR para la contratación del equipo técnico del componente 1 y 2 del proyecto. El proyecto denominado “Implementación de tratamientos de restauración mediante acuerdos participativos de recuperación ecológica y sistemas agroforestales de cacao en el Parque Nacional Natural Paramillo y su zona de amortiguación en el Sur de Córdoba – Alto río San Jorge”, se vienen haciendo gestiones de recursos por valor aproximado a los 2.000 millones, ante el MADS, la Directiva General de PNNC (en el marco de proyecto de impuesto al carbono y otras fuentes de cooperación), que facilite implementar este importante proyecto. El proyecto KFW fase II, en el PNN Paramillo se ha acordado revisar y aprobar el POA del proyecto para el 12 de abril de 2021 y así dar inicio de las actividades en terreno. El Proyecto “Restauración Ecológica Participativa en los bosques naturales degradados, las áreas sustituidas de cultivos de uso ilícito y ríos al interior del PNN Paramillo en el sector de ocupación campesina Sinú-Manso-Tigre”, requiere un apoyo fuerte del nivel central ante la ART, FCS, Fondo Colombia en Paz, para que el proceso de formulación no se suspenda, por los problemas de orden público que se han presentado en este primer cuatrimestre, y que han impedido poder concertar unas reuniones en las 10 veredas que se han identificado como potenciales beneficiarios.
anexo 1_Avances implementacion proyectos de cooperación</t>
    </r>
  </si>
  <si>
    <r>
      <rPr>
        <b/>
        <sz val="10"/>
        <rFont val="Arial Narrow"/>
        <family val="2"/>
      </rPr>
      <t xml:space="preserve">PNN Paramillo: </t>
    </r>
    <r>
      <rPr>
        <sz val="10"/>
        <rFont val="Arial Narrow"/>
        <family val="2"/>
      </rPr>
      <t>33,3%</t>
    </r>
  </si>
  <si>
    <r>
      <rPr>
        <b/>
        <sz val="10"/>
        <rFont val="Arial Narrow"/>
        <family val="2"/>
      </rPr>
      <t xml:space="preserve">GPC: </t>
    </r>
    <r>
      <rPr>
        <sz val="10"/>
        <rFont val="Arial Narrow"/>
        <family val="2"/>
      </rPr>
      <t>14/04/2021</t>
    </r>
  </si>
  <si>
    <r>
      <rPr>
        <b/>
        <sz val="10"/>
        <rFont val="Arial Narrow"/>
        <family val="2"/>
      </rPr>
      <t>GPC:</t>
    </r>
    <r>
      <rPr>
        <sz val="10"/>
        <rFont val="Arial Narrow"/>
        <family val="2"/>
      </rPr>
      <t xml:space="preserve"> Se elaboró El PINAR, y se realizó las respectivas correcciones y observaciones realizadas por la OAP así mismo se amplió el periodo 2021-2022 a 2021-2023 se ajustó y amplio la Introducción, se corrigieron unos objetivos, así mismo la revisión de la evaluación de los ejes articuladores del Plan y se elaboró la Matriz RACI y Cronograma.
</t>
    </r>
    <r>
      <rPr>
        <b/>
        <sz val="10"/>
        <rFont val="Arial Narrow"/>
        <family val="2"/>
      </rPr>
      <t>Anexo 1.</t>
    </r>
    <r>
      <rPr>
        <sz val="10"/>
        <rFont val="Arial Narrow"/>
        <family val="2"/>
      </rPr>
      <t xml:space="preserve"> Memo No. 20214600001213 envío PINAR - OAP 
</t>
    </r>
    <r>
      <rPr>
        <b/>
        <sz val="10"/>
        <rFont val="Arial Narrow"/>
        <family val="2"/>
      </rPr>
      <t>Anexo 2.</t>
    </r>
    <r>
      <rPr>
        <sz val="10"/>
        <rFont val="Arial Narrow"/>
        <family val="2"/>
      </rPr>
      <t xml:space="preserve"> PINAR Actualizado
</t>
    </r>
    <r>
      <rPr>
        <b/>
        <sz val="10"/>
        <rFont val="Arial Narrow"/>
        <family val="2"/>
      </rPr>
      <t>Anexo 3</t>
    </r>
    <r>
      <rPr>
        <sz val="10"/>
        <rFont val="Arial Narrow"/>
        <family val="2"/>
      </rPr>
      <t>. Matriz Raci y Cronograma</t>
    </r>
  </si>
  <si>
    <r>
      <rPr>
        <b/>
        <sz val="10"/>
        <rFont val="Arial Narrow"/>
        <family val="2"/>
      </rPr>
      <t>GPC:</t>
    </r>
    <r>
      <rPr>
        <sz val="10"/>
        <rFont val="Arial Narrow"/>
        <family val="2"/>
      </rPr>
      <t xml:space="preserve"> 33,3%</t>
    </r>
  </si>
  <si>
    <r>
      <t xml:space="preserve">
Se realizó la actualización de las hojas metodológicas en la pestaña denominada reporte con el objetivo de identificar el porcentaje programado para la implementación de la estrategia de Gobierno Digital (PSyPI, Arquitectura, PETIC) de proceso GSIR. </t>
    </r>
    <r>
      <rPr>
        <b/>
        <sz val="10"/>
        <rFont val="Arial Narrow"/>
        <family val="2"/>
      </rPr>
      <t>Anexo 1</t>
    </r>
    <r>
      <rPr>
        <sz val="10"/>
        <rFont val="Arial Narrow"/>
        <family val="2"/>
      </rPr>
      <t xml:space="preserve">. 50 HM Arquitectura, </t>
    </r>
    <r>
      <rPr>
        <b/>
        <sz val="10"/>
        <rFont val="Arial Narrow"/>
        <family val="2"/>
      </rPr>
      <t>Anexo 2</t>
    </r>
    <r>
      <rPr>
        <sz val="10"/>
        <rFont val="Arial Narrow"/>
        <family val="2"/>
      </rPr>
      <t xml:space="preserve">. 49 HM PSYPI, </t>
    </r>
    <r>
      <rPr>
        <b/>
        <sz val="10"/>
        <rFont val="Arial Narrow"/>
        <family val="2"/>
      </rPr>
      <t xml:space="preserve">Anexo 3. </t>
    </r>
    <r>
      <rPr>
        <sz val="10"/>
        <rFont val="Arial Narrow"/>
        <family val="2"/>
      </rPr>
      <t>48 HM PETIC.</t>
    </r>
  </si>
  <si>
    <r>
      <rPr>
        <b/>
        <sz val="10"/>
        <rFont val="Arial Narrow"/>
        <family val="2"/>
      </rPr>
      <t xml:space="preserve">GSIR: </t>
    </r>
    <r>
      <rPr>
        <sz val="10"/>
        <rFont val="Arial Narrow"/>
        <family val="2"/>
      </rPr>
      <t>33%</t>
    </r>
  </si>
  <si>
    <r>
      <rPr>
        <b/>
        <sz val="10"/>
        <rFont val="Arial Narrow"/>
        <family val="2"/>
      </rPr>
      <t>DTAM - PNN LA PAYA:</t>
    </r>
    <r>
      <rPr>
        <sz val="10"/>
        <rFont val="Arial Narrow"/>
        <family val="2"/>
      </rPr>
      <t xml:space="preserve"> Se avanzó efectivamente en el fortalecimiento de los espacios de concertación y relacionamiento para el primer trimestre del año con las tres Asociaciones, se anexan las evidencias de las actividades implementadas en los planes de trabajo con APKAC, ACILAPP y ACIPS,
Evidencia No. 1. Informe Trimestral ACILAPP
Evidencia No. 2. Acta Plan de Acción ACIPS
Evidencia No. 3. Informe Trimestral APKAC</t>
    </r>
  </si>
  <si>
    <r>
      <rPr>
        <b/>
        <sz val="10"/>
        <rFont val="Arial Narrow"/>
        <family val="2"/>
      </rPr>
      <t>DTAM - PNN LA PAYA:</t>
    </r>
    <r>
      <rPr>
        <sz val="10"/>
        <rFont val="Arial Narrow"/>
        <family val="2"/>
      </rPr>
      <t xml:space="preserve"> 30%</t>
    </r>
  </si>
  <si>
    <r>
      <rPr>
        <b/>
        <sz val="10"/>
        <rFont val="Arial Narrow"/>
        <family val="2"/>
      </rPr>
      <t xml:space="preserve">DTAM - PNN RÍO PURÉ: </t>
    </r>
    <r>
      <rPr>
        <sz val="10"/>
        <rFont val="Arial Narrow"/>
        <family val="2"/>
      </rPr>
      <t xml:space="preserve">La situación actual que atraviesa el Departamento de Amazonas producto del COVID 19 y la problemática de orden público han dificultado bastante el desplazamiento a campo y el encuentro con autoridades indígenas. Sin embargo, durante los primeros meses del año el equipo del AP en coordinación con ACT Colombia, adelantamos el ejercicio de planeación (POA´s) que serán concertados con las autoridades del Norte y Sur del AP. Se destaca el interés de iniciar acciones de coordinación con la asociación AIZA a quienes se les remitió un oficio para su lectura en la Asamblea de la Asociación.
ANEXO 1. Acta planeación PNNRPU-ACT SECTOR SUR 19 FEB 2021
ANEXO 2. Acta Revisión POA´s ACT - PNNRP Feb 8-12-2021
ANEXO 3. Oficio presentación PNNRPU para AIZA feb 2021
ANEXO 4. Informe I trimestre EEM PNNRPU 2021
</t>
    </r>
  </si>
  <si>
    <r>
      <rPr>
        <b/>
        <sz val="10"/>
        <rFont val="Arial Narrow"/>
        <family val="2"/>
      </rPr>
      <t xml:space="preserve">DTAM - PNN RÍO PURÉ: </t>
    </r>
    <r>
      <rPr>
        <sz val="10"/>
        <rFont val="Arial Narrow"/>
        <family val="2"/>
      </rPr>
      <t xml:space="preserve"> 30%</t>
    </r>
  </si>
  <si>
    <r>
      <rPr>
        <b/>
        <sz val="10"/>
        <rFont val="Arial Narrow"/>
        <family val="2"/>
      </rPr>
      <t xml:space="preserve">DTAM - RNN NUKAK: </t>
    </r>
    <r>
      <rPr>
        <sz val="10"/>
        <rFont val="Arial Narrow"/>
        <family val="2"/>
      </rPr>
      <t>Durante el primer trimestre de la presente vigencia se realizó la planeación con el equipo de EEM, se realizarón actividades para la construcción de una cartilla intercultural y documentación de calendario ecológico Nükak, se acompaño a los Nükak en actividades de Chagra y fortalecimiento al uso y manejo del territorio.
Anexo 1.  23-02-2021 Construcción plan de trabajo EMM
Anexo 2.  26-02- 2021 Reunión cartilla intercultural
Anexo 3.  09-03-2021 Reunión espacio de formación EEM
Anexo 4. 08-04-2021 Reunión preparatoria al encuentro del pueblo Nükak
Anexo 5. 13-04-2021 Formación EEM, segundo calendario ecologico Nükak</t>
    </r>
  </si>
  <si>
    <r>
      <rPr>
        <b/>
        <sz val="10"/>
        <rFont val="Arial Narrow"/>
        <family val="2"/>
      </rPr>
      <t xml:space="preserve">DTAM - RNN NUKAK: </t>
    </r>
    <r>
      <rPr>
        <sz val="10"/>
        <rFont val="Arial Narrow"/>
        <family val="2"/>
      </rPr>
      <t>33.3%</t>
    </r>
  </si>
  <si>
    <r>
      <rPr>
        <b/>
        <sz val="10"/>
        <rFont val="Arial Narrow"/>
        <family val="2"/>
      </rPr>
      <t>DTAM - PNN Amacayacu:</t>
    </r>
    <r>
      <rPr>
        <sz val="10"/>
        <rFont val="Arial Narrow"/>
        <family val="2"/>
      </rPr>
      <t xml:space="preserve">  Para el área es importante evidenciar y aclarar que algunas actividades como por ejemplo la realizada en el mes de diciembre  ya que por la periodicidad del reporte, estas no son evidenciadas en la gestión del riesgo, como por ejemplo la del  mes de diciembre donde  se llevaron a cabo reuniones de coordinación con las comunidades indígenas de Mocagua y San Martín de Amacayacu, que permitieron definir los planes quinquenales  para cada acuerdo político de compromiso; con Autoridad de San Martín y autoridad de Mocagua.  
Anexo 1 ACTA PLAN QUINQUENAL SAN MARTIN
Anexo 2 PLAN ACCION QUINQUENAL SAN MARTIN_VF rev RP.xlsx;
Anexo 3:PLAN ACCION QUINQUENAL MOCAGUA.xlsx</t>
    </r>
  </si>
  <si>
    <r>
      <rPr>
        <b/>
        <sz val="10"/>
        <rFont val="Arial Narrow"/>
        <family val="2"/>
      </rPr>
      <t>DTAM - PNN Amacayacu</t>
    </r>
    <r>
      <rPr>
        <sz val="10"/>
        <rFont val="Arial Narrow"/>
        <family val="2"/>
      </rPr>
      <t>:33%</t>
    </r>
  </si>
  <si>
    <r>
      <rPr>
        <b/>
        <sz val="10"/>
        <rFont val="Arial Narrow"/>
        <family val="2"/>
      </rPr>
      <t>DTAM-PNN Cahuinarí:</t>
    </r>
    <r>
      <rPr>
        <sz val="10"/>
        <rFont val="Arial Narrow"/>
        <family val="2"/>
      </rPr>
      <t xml:space="preserve"> Durante el primer trimestre de 2021 se adelantaron capacitaciones y acompañamiento por parte de la DTAM en monitoreo, PVC, manejo de la plataforma sico Smart, por parte de Gestión del Conocimiento y Estrategias Especiales de Manejo también se viene haciendo acompañamiento al procesos de revisión y ajuste a PIC, PE y Capitulo 6 del REM sobre ordenamiento, también se han realizado intercambio de experiencias en el proceso de postulación a la Lista Verde con los parques Chingaza y Fragua, entre otros procesos de capacitación y acompañamiento de gran relevancia para el área protegida.
Anexo 1 Acta Ajuste Mapa de Riesgos PNN CAH
Anexo 2 Acta-Reunión-SIG-ACT-PNNCAH
Anexo 3 Asistencia Formulación Planes de Mejoramiento Riesgos CAH 
Anexo 4 Asistencia-Plan de Trabajo- SicoSmart 
Anexo 5 Encuentro latinoamericano de áreas protegidas 
Anexo 6 Lista Verde Intercambio PNN Cahingaza
Anexo 7 Asistencia-Plan de Trabajo-Monitoreo-PVC    
</t>
    </r>
  </si>
  <si>
    <r>
      <rPr>
        <b/>
        <sz val="10"/>
        <rFont val="Arial Narrow"/>
        <family val="2"/>
      </rPr>
      <t>PNN CAHUINARÍ:</t>
    </r>
    <r>
      <rPr>
        <sz val="10"/>
        <rFont val="Arial Narrow"/>
        <family val="2"/>
      </rPr>
      <t xml:space="preserve"> 33%</t>
    </r>
  </si>
  <si>
    <r>
      <rPr>
        <b/>
        <sz val="10"/>
        <rFont val="Arial Narrow"/>
        <family val="2"/>
      </rPr>
      <t xml:space="preserve">SSNA: </t>
    </r>
    <r>
      <rPr>
        <sz val="10"/>
        <rFont val="Arial Narrow"/>
        <family val="2"/>
      </rPr>
      <t xml:space="preserve">La RedParques, con el apoyo del proyecto “Integración de las Áreas Protegidas del Bioma Amazónico (IAPA) – Visión Amazónica” y la Escuela Latinoamericana de Áreas Protegidas, actualmente realizan un curso sobre "Fondos Ambientales como una alternativa para la sostenibilidad financiera de las áreas protegidas" al cual asisten de manera virtual funcionarios de los Ministerios de Ambiente y de los Sistemas de Áreas Protegidas de Panamá, Bolivia, Perú, Ecuador, Brasil, Argentina, Cuba, Honduras, Guatemala y Colombia, con el objetivo de fortalecer capacidades, compartir experiencias y generar valor agregado respecto del conocimiento práctico que sobre los fondos ambientales se tiene.
Con el Grupo de Sostenibilidad Financiera de la RedParques se viene participando activamente en el Curso “Fondos Ambientales como una alternativa para la sostenibilidad financiera de las AP” que se dicta desde febrero y que terminará a finales de Mayo. La SSNA participa con la designación de la asesora Nery Londoño como profesora de apoyo. En el marco del curso la SSNA ha organizado y realizado un webinar “Relevancia del contexto institucional y legal del país para la implementación de fondos ambientales” y se planea un segundo webinar para el 25 de abril referido a “Estructuras administrativas eficientes de los fondos ambientales para las áreas protegidas”. </t>
    </r>
    <r>
      <rPr>
        <b/>
        <sz val="10"/>
        <rFont val="Arial Narrow"/>
        <family val="2"/>
      </rPr>
      <t xml:space="preserve">Anexo 1. </t>
    </r>
    <r>
      <rPr>
        <sz val="10"/>
        <rFont val="Arial Narrow"/>
        <family val="2"/>
      </rPr>
      <t xml:space="preserve">Doc Redparques 19ABR2021.pdf
</t>
    </r>
  </si>
  <si>
    <r>
      <rPr>
        <b/>
        <sz val="10"/>
        <rFont val="Arial Narrow"/>
        <family val="2"/>
      </rPr>
      <t>GTEA:</t>
    </r>
    <r>
      <rPr>
        <sz val="10"/>
        <rFont val="Arial Narrow"/>
        <family val="2"/>
      </rPr>
      <t xml:space="preserve"> 12/04/2021</t>
    </r>
  </si>
  <si>
    <r>
      <rPr>
        <b/>
        <sz val="10"/>
        <rFont val="Arial Narrow"/>
        <family val="2"/>
      </rPr>
      <t xml:space="preserve">GTEA: </t>
    </r>
    <r>
      <rPr>
        <sz val="10"/>
        <rFont val="Arial Narrow"/>
        <family val="2"/>
      </rPr>
      <t xml:space="preserve">Se encuentra la URL ya publicada con acceso a la información georreferenciada del trámite de concesión de aguas . Link: 
</t>
    </r>
    <r>
      <rPr>
        <u/>
        <sz val="10"/>
        <rFont val="Arial Narrow"/>
        <family val="2"/>
      </rPr>
      <t xml:space="preserve">https://pnnc.maps.arcgis.com/apps/dashboards/2e46cb38044d49559c5d50ba143dfd14
</t>
    </r>
    <r>
      <rPr>
        <sz val="10"/>
        <rFont val="Arial Narrow"/>
        <family val="2"/>
      </rPr>
      <t>Evidencia: LINK DASH BOARD CONCESIONES DE AGUA</t>
    </r>
  </si>
  <si>
    <r>
      <rPr>
        <b/>
        <sz val="10"/>
        <rFont val="Arial Narrow"/>
        <family val="2"/>
      </rPr>
      <t xml:space="preserve">GTEA: </t>
    </r>
    <r>
      <rPr>
        <sz val="10"/>
        <rFont val="Arial Narrow"/>
        <family val="2"/>
      </rPr>
      <t>33%</t>
    </r>
  </si>
  <si>
    <r>
      <rPr>
        <b/>
        <sz val="10"/>
        <rFont val="Arial Narrow"/>
        <family val="2"/>
      </rPr>
      <t>GGIS:</t>
    </r>
    <r>
      <rPr>
        <sz val="10"/>
        <rFont val="Arial Narrow"/>
        <family val="2"/>
      </rPr>
      <t xml:space="preserve"> Cuenta con una matriz donde se  consolida en un solo lugar los Planes de Manejo de las RNSC registradas ante la entidad, esto ha permitido la identificación del estado actual de estos instrumento de planificación, facilitando la obtención de información para el análisis de efectividad y disminuyendo los tiempos de consulta y evitando la dispersión de la información , se adjunta la matriz con cortea abril 2021 (</t>
    </r>
    <r>
      <rPr>
        <b/>
        <sz val="10"/>
        <rFont val="Arial Narrow"/>
        <family val="2"/>
      </rPr>
      <t xml:space="preserve">Evidencia: </t>
    </r>
    <r>
      <rPr>
        <sz val="10"/>
        <rFont val="Arial Narrow"/>
        <family val="2"/>
      </rPr>
      <t>2021 04 19 ARCHIVO BASE PLAN DE MANEJO)</t>
    </r>
  </si>
  <si>
    <r>
      <rPr>
        <b/>
        <sz val="10"/>
        <rFont val="Arial Narrow"/>
        <family val="2"/>
      </rPr>
      <t>PNN de Macuira:</t>
    </r>
    <r>
      <rPr>
        <sz val="10"/>
        <rFont val="Arial Narrow"/>
        <family val="2"/>
      </rPr>
      <t xml:space="preserve"> Se viene analizando aerofotografía e imágenes de satélite del área protegida disponibles en Parques Nacionales con el fin de identificar áreas potenciales para la restauración en el marco de futuros proyectos de compensación ambiental. Se está a la espera de una reunión con el equipo SIG de la DTCA para avanzar en la generación del portafolio de compensaciones del PNN de Macuira. No se anexan evidencias, Se espera en el segundo cuatrimestre 2021 suplir las correspondientes evidencias referidas con el compromiso. </t>
    </r>
  </si>
  <si>
    <r>
      <rPr>
        <b/>
        <sz val="10"/>
        <rFont val="Arial Narrow"/>
        <family val="2"/>
      </rPr>
      <t xml:space="preserve">PNN BAhía Portete Kaurrele: </t>
    </r>
    <r>
      <rPr>
        <sz val="10"/>
        <rFont val="Arial Narrow"/>
        <family val="2"/>
      </rPr>
      <t>En el marco de esta actividad se realizaron las siguientes acciones:
Taller de Cartografía Social y recolección de información secundaria comunidad de Portete_marzo_25_2021_para realización de la caracterización de las artesanas beneficiarias del proyecto de UE
Taller de Cartografía Social y recolección de información secundaria comunidad de Yariwanichi_abril_06_2021_para realización de la caracterización de las artesanas beneficiarias del proyecto de UE
Reunión de Presentación Ruta Metodológica Emprendimientos Sostenibles - Programa DLS_marzo_25_2021
Se anexa: 
Anexo 1. Listado de Asistencia Taller de cartografía social comunidad Portete
Anexo 2. Listado de Asistencia Taller de cartografía social comunidad Yariwanichi
Anexo 3. Registro fotográfico de los Talleres de Cartografía Social comunidad Portete
Anexo 4. Registro fotográfico de los Talleres de Cartografía Social comunidad Yariwanichi
Anexo 5. Listado de asistencia Presentación Ruta Metodológica Emprendimientos Sostenibles - Programa DLS</t>
    </r>
  </si>
  <si>
    <r>
      <rPr>
        <b/>
        <sz val="10"/>
        <rFont val="Arial Narrow"/>
        <family val="2"/>
      </rPr>
      <t xml:space="preserve">SFF LOS FLAMENCOS: </t>
    </r>
    <r>
      <rPr>
        <sz val="10"/>
        <rFont val="Arial Narrow"/>
        <family val="2"/>
      </rPr>
      <t xml:space="preserve">El día </t>
    </r>
    <r>
      <rPr>
        <b/>
        <sz val="10"/>
        <rFont val="Arial Narrow"/>
        <family val="2"/>
      </rPr>
      <t>11-03-2021</t>
    </r>
    <r>
      <rPr>
        <sz val="10"/>
        <rFont val="Arial Narrow"/>
        <family val="2"/>
      </rPr>
      <t xml:space="preserve"> el SFF Los Flamencos participó en reunión con la ANDI, PNNC y Promigas, con el fin de hacer revisión de las alternativas de compensación en PNN Sierra Nevada de Santa Marta y cuenca Tomarrazón  Camarones. 
Por parte de Promigas se exponen las necesidades de compensación:     1) 166 hectáreas en zona bananera, ZFA del PNN Sierra Nevada de Santa Marta, 2) 27,64 hectáreas con obligación impuesta por Corpoguajira para implementar en cuenca Tomarrazón - Camarones o SFF Los Flamencos.
Para el caso del SFF Los Flamencos - Cuenca Tomarrazón Camarones:, por parte del profesional 18 de la DTCA, Héctor Gómez, se exponen las gestiones realizadas a la fecha, por parte del AP, para buscar recursos que permitan implementar un esquema de Mosaicos de Conservación en la cuenca.  Se propone vincular líneas de compensación alrededor de acuerdos de conservación - producción, restauración en el predio la enea, al interior del santuario o apoyo al plan de manejo en el DRMI Bañaderos. Se avanzará en la espacialización preliminar de alternativas para consolidar un portafolio.  Igualmente, se continuará con la gestión con Corpoguajira para mostrar avances en el proceso.  
</t>
    </r>
    <r>
      <rPr>
        <b/>
        <sz val="10"/>
        <rFont val="Arial Narrow"/>
        <family val="2"/>
      </rPr>
      <t>Ver Anexo 1.</t>
    </r>
    <r>
      <rPr>
        <sz val="10"/>
        <rFont val="Arial Narrow"/>
        <family val="2"/>
      </rPr>
      <t xml:space="preserve"> Asistencia y Memoria Reunión de socialización de alternativas de compensación SNSM y Cuenca Camarones 
El día </t>
    </r>
    <r>
      <rPr>
        <b/>
        <sz val="10"/>
        <rFont val="Arial Narrow"/>
        <family val="2"/>
      </rPr>
      <t>17-03-2021</t>
    </r>
    <r>
      <rPr>
        <sz val="10"/>
        <rFont val="Arial Narrow"/>
        <family val="2"/>
      </rPr>
      <t xml:space="preserve"> el AP participó en reunión con la presencia de la Secretaría de Desarrollo Económico, el SENA y la Fundación Prosperitas, con el fin de articular la gestión para la inversión de recursos en el Proyecto Cuenca Camarones. 
La reunión inició con la presentación del proyecto a los asistentes, en donde se les presenta un contexto y antecedentes en los procesos de conectividad en el Caribe; la relación existente entre el SFF Los Flamencos y la Cuenca Camarones; problemas, necesidades y oportunidades; objetivos (general y específicos) del proyecto; descripción de la iniciativa; beneficiarios; principales resultados; requerimientos financieros y el cuaderno de trabajo comunitario.
Por parte del SENA se pone a disposición la capacidad formativa de la entidad con el fin de fortalecer las capacidades requeridas en el marco de las iniciativas del proyecto, como lo es capacitación en curso básico de organización, economía solidaria, contabilidad, comercialización, entre otros. 
Por parte de la Secretaría de Desarrollo Económico, se plantea la posibilidad de gestionar con la USAID y de involucrar al PMA en el proyecto con un programa que ellos tienen para el fortalecimiento de la seguridad alimentaria con la donación de mercados. Así mismo, plantean que se puede fortalecer el proyecto, con el acompañamiento de la fundación Prosperitas, que tiene una gran experiencia en innovación y fortalecimiento de comunidades, a través del mejoramiento de la cadena productiva priorizada tanto pecuaria como agrícola.  La Fundación Prosperitas podría encargarse de la caracterización de las familias, sensibilización social y ambiental y de la identificación de los impactos del proyecto. 
</t>
    </r>
    <r>
      <rPr>
        <b/>
        <sz val="10"/>
        <rFont val="Arial Narrow"/>
        <family val="2"/>
      </rPr>
      <t>Ver Anexo 2</t>
    </r>
    <r>
      <rPr>
        <sz val="10"/>
        <rFont val="Arial Narrow"/>
        <family val="2"/>
      </rPr>
      <t xml:space="preserve">. Asistencia y Memoria Reunión de Articulación Interinstitucional para el proyecto Cuenca Camarones
El día </t>
    </r>
    <r>
      <rPr>
        <b/>
        <sz val="10"/>
        <rFont val="Arial Narrow"/>
        <family val="2"/>
      </rPr>
      <t>29-03-2021</t>
    </r>
    <r>
      <rPr>
        <sz val="10"/>
        <rFont val="Arial Narrow"/>
        <family val="2"/>
      </rPr>
      <t xml:space="preserve"> se participó en reunión con la FHAC y la DTCA con el fin de realizar la presentación del equipo del SFF Los Flamencos que dará apoyo al proyecto de Cuenca Camarones y de realizar la socialización del proyecto por parte de la FHAC. 
Se realiza presentación de los asistentes. 
Se socializa la experiencia de las FHAC en el Caribe Colombiano y su trabajo en Montes de María.
Se analizan temas de bioseguridad y riesgo público en la zona de implementación del proyecto. 
Se finaliza con la revisión del proyecto y socialización de sus actividades. 
</t>
    </r>
    <r>
      <rPr>
        <b/>
        <sz val="10"/>
        <rFont val="Arial Narrow"/>
        <family val="2"/>
      </rPr>
      <t>Ver Anexo 3.</t>
    </r>
    <r>
      <rPr>
        <sz val="10"/>
        <rFont val="Arial Narrow"/>
        <family val="2"/>
      </rPr>
      <t xml:space="preserve"> Asistencia Reunión de Socialización Proyecto Cuenca Camarones   
</t>
    </r>
    <r>
      <rPr>
        <b/>
        <sz val="10"/>
        <rFont val="Arial Narrow"/>
        <family val="2"/>
      </rPr>
      <t>Ver Anexo 4.</t>
    </r>
    <r>
      <rPr>
        <sz val="10"/>
        <rFont val="Arial Narrow"/>
        <family val="2"/>
      </rPr>
      <t xml:space="preserve"> Memoria de reunión de Socialización Proyecto Cuenca Camarones   
</t>
    </r>
  </si>
  <si>
    <r>
      <rPr>
        <b/>
        <sz val="10"/>
        <rFont val="Arial Narrow"/>
        <family val="2"/>
      </rPr>
      <t xml:space="preserve">SF Acandí Playón y Playona: </t>
    </r>
    <r>
      <rPr>
        <sz val="10"/>
        <rFont val="Arial Narrow"/>
        <family val="2"/>
      </rPr>
      <t>En el primer cuatrimestre y dando alcance a las acciones de participar y acompañar a los consejos comunitarios de Acandí en la formulación de proyectos productivos, el equipo técnico del área protegida SF Acandí PP de manera conjunta con el consejo comunitario COCOMANORTE, avanzó en la formulación del proyecto denominado “</t>
    </r>
    <r>
      <rPr>
        <i/>
        <sz val="10"/>
        <rFont val="Arial Narrow"/>
        <family val="2"/>
      </rPr>
      <t>Ecoturismo como alternativa productiva sostenible para las pescadoras y pescadores artesanales de los Consejos Comunitarios de Acandí relacionados con el SF APP y su zona de influencia”</t>
    </r>
    <r>
      <rPr>
        <sz val="10"/>
        <rFont val="Arial Narrow"/>
        <family val="2"/>
      </rPr>
      <t>, con este proyecto se espera tener disminución en la presión que actualmente genera la actividad pesquera a los recursos hidrobiológicos presentes en el santuario y zona de influencia. Dicho proyecto fue aprobado y contara con el apoyo financiero del KFW y apoyo técnico de la cooperación alemana GIZ. Evidencias: Anexo 1. 20210125_Ficha_tecnica_propuesta_ecoturismo_Acandi, Anexo 2. 20210125_Presupuesto_propuesta_ecoturismo_Acandi, Anexo 3. Cronograma de actividades Iniciativa ecoturística SF Acandí</t>
    </r>
  </si>
  <si>
    <r>
      <rPr>
        <b/>
        <sz val="10"/>
        <rFont val="Arial Narrow"/>
        <family val="2"/>
      </rPr>
      <t xml:space="preserve">OAP: </t>
    </r>
    <r>
      <rPr>
        <sz val="10"/>
        <rFont val="Arial Narrow"/>
        <family val="2"/>
      </rPr>
      <t>Se socializó al equipo de trabajo de Cooperación y asuntos internacionales el documento base de portafolio de oferta y demanda generado a partir del análisis de necesidades y efectividad de la entidad a nivel integral en reunión sostenida el día 13 de marzo de 2021.
Anexo 1. 23042021 asitencia socializacion documento base de portafolio, 
Anexo 2. OAP - Portafolio - Documento final - Versiขn 21.12.2020</t>
    </r>
  </si>
  <si>
    <r>
      <rPr>
        <b/>
        <sz val="10"/>
        <rFont val="Arial Narrow"/>
        <family val="2"/>
      </rPr>
      <t>PNN Sierra de la Macarena</t>
    </r>
    <r>
      <rPr>
        <sz val="10"/>
        <rFont val="Arial Narrow"/>
        <family val="2"/>
      </rPr>
      <t xml:space="preserve">: En el marco del proyecto del programa de desarrollo local financiado por Unión Europea se adelantó avances de caracterización de familias para la vinculación de acuerdos de restauración, se hace entrega del informe que consolida la gestión y resultados de este proyecto hasta la fecha. </t>
    </r>
    <r>
      <rPr>
        <b/>
        <sz val="10"/>
        <rFont val="Arial Narrow"/>
        <family val="2"/>
      </rPr>
      <t>Anexo1</t>
    </r>
    <r>
      <rPr>
        <sz val="10"/>
        <rFont val="Arial Narrow"/>
        <family val="2"/>
      </rPr>
      <t xml:space="preserve">. Inf_Itrim_REP-UE_pSMac.
En el marco del proyecto de restauración para el PNN Sierra de la Macarena financiado por el Banco Interamericano de Desarrollo y liderado por WWF se realizó reunión de concertación para acuerdo de restauración con la comunidad Alto Termales. </t>
    </r>
    <r>
      <rPr>
        <b/>
        <sz val="10"/>
        <rFont val="Arial Narrow"/>
        <family val="2"/>
      </rPr>
      <t>Anexo 2.</t>
    </r>
    <r>
      <rPr>
        <sz val="10"/>
        <rFont val="Arial Narrow"/>
        <family val="2"/>
      </rPr>
      <t xml:space="preserve"> acta_WWF.
Se adelantó reunión de socialización y planeación de los compromisos para el año 2021 en los proyectos del programa de desarrollo local financiado por Unión Europea, proyecto de restauración para el PNN Sierra de la Macarena financiado por el Banco Interamericano de Desarrollo y liderado por WWF, proyecto KFW face II y Áreas Protegidas &amp; Paz. 
</t>
    </r>
    <r>
      <rPr>
        <b/>
        <sz val="10"/>
        <rFont val="Arial Narrow"/>
        <family val="2"/>
      </rPr>
      <t>Anexo 3.</t>
    </r>
    <r>
      <rPr>
        <sz val="10"/>
        <rFont val="Arial Narrow"/>
        <family val="2"/>
      </rPr>
      <t xml:space="preserve"> acta_planificacion.
Se avanzó con la ejecución de los compromisos concertados en el convenio interadministrativo No. PE.GDE.1.4.8.1.20.006 suscrito entre la Cormacarena y La Dirección Territorial Orinoquia de Parques Nacionales para aunar esfuerzo logísticos y técnicos para la puesta en marcha de un vivero para procesos de restauración, rehabilitación y recuperación. </t>
    </r>
    <r>
      <rPr>
        <b/>
        <sz val="10"/>
        <rFont val="Arial Narrow"/>
        <family val="2"/>
      </rPr>
      <t>Anexo 4</t>
    </r>
    <r>
      <rPr>
        <sz val="10"/>
        <rFont val="Arial Narrow"/>
        <family val="2"/>
      </rPr>
      <t>_inf_vivero.</t>
    </r>
  </si>
  <si>
    <r>
      <rPr>
        <b/>
        <sz val="10"/>
        <rFont val="Arial Narrow"/>
        <family val="2"/>
      </rPr>
      <t>GPC:</t>
    </r>
    <r>
      <rPr>
        <sz val="10"/>
        <rFont val="Arial Narrow"/>
        <family val="2"/>
      </rPr>
      <t xml:space="preserve">  33%</t>
    </r>
  </si>
  <si>
    <r>
      <rPr>
        <b/>
        <sz val="10"/>
        <rFont val="Arial Narrow"/>
        <family val="2"/>
      </rPr>
      <t xml:space="preserve">PNN Sierra Nevada de Santa Marta: </t>
    </r>
    <r>
      <rPr>
        <sz val="10"/>
        <rFont val="Arial Narrow"/>
        <family val="2"/>
      </rPr>
      <t>Teniendo en cuenta que el Proyecto de Restauración Ecológica en el cual se enmarcarán las jornadas comunitarias de disposición adecuada de residuos sólidos, aún no ha iniciado su implementación en el PNN SNSM ya que no se ha viabilizado por parte de DG las contrataciones de convenio, operarios, expertos locales y profesional coordinador del proyecto, no se cuenta con la programación de las actividades comunitarias. Es necesario aclarar que, el AP no cuenta con recursos para adelantar este tipo de jornadas, por lo cual, se identificò la oportunidad de desarrollar este tipo de iniciativas en el marco en el marco del proyecto como parte de la sensibilización que éste tipo de iniciativas requiere para su mayor recepción en las comunidades. -No se anexan evidencias por cuanto las condiciones no permitieron programar el desarrollo de esta actividad para el presente cuatrimestre.</t>
    </r>
  </si>
  <si>
    <r>
      <rPr>
        <b/>
        <sz val="10"/>
        <rFont val="Arial Narrow"/>
        <family val="2"/>
      </rPr>
      <t>PNN TAYRONA:</t>
    </r>
    <r>
      <rPr>
        <sz val="10"/>
        <rFont val="Arial Narrow"/>
        <family val="2"/>
      </rPr>
      <t xml:space="preserve"> El dia 16 de marzo de 2021, se participó en la mesa de trabajo - Puesto de mando unificado para programar y organizar las actividades ecoturisticas del Distrito de Santa Marta, en la temporada de semana santa.  evidencia: listado de asistencia. anexo. Lista de Asistencia PMU - Oportunidad</t>
    </r>
  </si>
  <si>
    <r>
      <rPr>
        <b/>
        <sz val="10"/>
        <rFont val="Arial Narrow"/>
        <family val="2"/>
      </rPr>
      <t>PNN CPROFUNDIDAD</t>
    </r>
    <r>
      <rPr>
        <sz val="10"/>
        <rFont val="Arial Narrow"/>
        <family val="2"/>
      </rPr>
      <t xml:space="preserve">: En el primer cuatrimestre de la vigencia, se identificaron 31 actores, entre empresas y ONG, y se está actualizando el potencial relacionamiento que se puede tener con cada uno. Se avanzó en los acercamientos con Ecopetrol, Energía Integral Andina, Sociedad Portuaria y Telefónica que permite ir actualizando la información en la matriz. Se entrega versión 01 de la matriz de actores estratégicos. Se anexa como evidencias la base de datos y una carpeta que contiene los anexos de gestión e insumos para actualización de la base de datos. Anexos: </t>
    </r>
    <r>
      <rPr>
        <b/>
        <sz val="10"/>
        <rFont val="Arial Narrow"/>
        <family val="2"/>
      </rPr>
      <t>O1 Anexo 1.</t>
    </r>
    <r>
      <rPr>
        <sz val="10"/>
        <rFont val="Arial Narrow"/>
        <family val="2"/>
      </rPr>
      <t xml:space="preserve"> Base de datos de actores V01, </t>
    </r>
    <r>
      <rPr>
        <b/>
        <sz val="10"/>
        <rFont val="Arial Narrow"/>
        <family val="2"/>
      </rPr>
      <t>Anexo 2.</t>
    </r>
    <r>
      <rPr>
        <sz val="10"/>
        <rFont val="Arial Narrow"/>
        <family val="2"/>
      </rPr>
      <t xml:space="preserve"> Anexos gestión Actualización actores</t>
    </r>
  </si>
  <si>
    <r>
      <rPr>
        <b/>
        <sz val="10"/>
        <rFont val="Arial Narrow"/>
        <family val="2"/>
      </rPr>
      <t>VP ISLA SALAMANCA:</t>
    </r>
    <r>
      <rPr>
        <sz val="10"/>
        <rFont val="Arial Narrow"/>
        <family val="2"/>
      </rPr>
      <t xml:space="preserve"> No se presenta reporte de avance para el primer cuatrimestre, se avanza en elaborar  un cronograma para   las  charlas en la Cienaga la Atascoza y el torno, y  posterior a esto programar una jornada de limpieza. No se anexan evidencias por cuanto las condiciones no permitieron programar el desarrollo de esta actividad para el presente cuatrimestre, una vez se realice el cronograma se programaran las socializaciones y jornada de limpieza.</t>
    </r>
  </si>
  <si>
    <r>
      <rPr>
        <b/>
        <sz val="10"/>
        <rFont val="Arial Narrow"/>
        <family val="2"/>
      </rPr>
      <t>CRSB</t>
    </r>
    <r>
      <rPr>
        <sz val="10"/>
        <rFont val="Arial Narrow"/>
        <family val="2"/>
      </rPr>
      <t>: 14/04/2021</t>
    </r>
  </si>
  <si>
    <r>
      <t xml:space="preserve"> </t>
    </r>
    <r>
      <rPr>
        <b/>
        <sz val="10"/>
        <rFont val="Arial Narrow"/>
        <family val="2"/>
      </rPr>
      <t>CRSB</t>
    </r>
    <r>
      <rPr>
        <sz val="10"/>
        <rFont val="Arial Narrow"/>
        <family val="2"/>
      </rPr>
      <t>: Desde el AP se tiene programado una primera jornada de capacitación para el mes de mayo 2021, de acuerdo al cronograma de capacitación interno del AP, el cual será retroalimentado según el desarrollo de la jornada. En este cuatrimestre no se anexan evidencias por cuanto las condiciones no permitieron programar el desarrollo de esta actividad</t>
    </r>
  </si>
  <si>
    <r>
      <rPr>
        <b/>
        <sz val="10"/>
        <rFont val="Arial Narrow"/>
        <family val="2"/>
      </rPr>
      <t xml:space="preserve">CRSB: </t>
    </r>
    <r>
      <rPr>
        <sz val="10"/>
        <rFont val="Arial Narrow"/>
        <family val="2"/>
      </rPr>
      <t>0%</t>
    </r>
  </si>
  <si>
    <r>
      <rPr>
        <b/>
        <sz val="10"/>
        <rFont val="Arial Narrow"/>
        <family val="2"/>
      </rPr>
      <t>GGF:</t>
    </r>
    <r>
      <rPr>
        <sz val="10"/>
        <rFont val="Arial Narrow"/>
        <family val="2"/>
      </rPr>
      <t xml:space="preserve"> Con corte a marzo 31 de 2021 se ha recaudado por concepto de Transferencias del sector electrico $1.397.259.894 el cual esta registrado en la ejecución de ingresos de Subcuenta FONAM - Parques. </t>
    </r>
    <r>
      <rPr>
        <b/>
        <sz val="10"/>
        <rFont val="Arial Narrow"/>
        <family val="2"/>
      </rPr>
      <t>Anexo 1.</t>
    </r>
    <r>
      <rPr>
        <sz val="10"/>
        <rFont val="Arial Narrow"/>
        <family val="2"/>
      </rPr>
      <t xml:space="preserve"> Informe ejecución ingresos a marzo 2021.pdf</t>
    </r>
  </si>
  <si>
    <r>
      <rPr>
        <b/>
        <sz val="10"/>
        <rFont val="Arial Narrow"/>
        <family val="2"/>
      </rPr>
      <t xml:space="preserve">OAP: </t>
    </r>
    <r>
      <rPr>
        <sz val="10"/>
        <rFont val="Arial Narrow"/>
        <family val="2"/>
      </rPr>
      <t>Se relizó la solicitud de reporte a cada una de las dependencias responsables de los ahora llamados Compromisos por Colombia, y de igual forma en los plazos establecidos por MADS se realiza el envío de dicha información. Evidencias: 1. Envío MADS - URGENTE Seguimiento a compromisos de territorio - Mayo.pdf, 2. 27052021 REPORTE COMPROMISOS POR COLOMBIA MAYO 2021.xlsx, 3. Envío MADS - URGENTE Seguimiento a compromisos de territorio - JUNIO.pdf, 4. REPORTE COMRPOMISOS CP JUNIO 2021 PNNC.xlsx, 5. Envío MADS - URGENTE Seguimiento a compromisos de territorio - JULIO, 6. Reporte Compromisos Julio 2021.xlsx y 7. Solicitud Reporte de Compromisos por Colombia - Agosto 2021.pdf</t>
    </r>
  </si>
  <si>
    <r>
      <t xml:space="preserve">GCEA: para el segundo cuatrimestre   se participó desde el GCEA en la definición de la acción 3.4 del pLan de Acción SInap para la política 2020-2030, lo cual aporta a la construcción conjunta de la propuesta de ajuste en la fórmula de cálculo </t>
    </r>
    <r>
      <rPr>
        <b/>
        <sz val="10"/>
        <rFont val="Arial Narrow"/>
        <family val="2"/>
      </rPr>
      <t>(anexo 1)</t>
    </r>
    <r>
      <rPr>
        <sz val="10"/>
        <rFont val="Arial Narrow"/>
        <family val="2"/>
      </rPr>
      <t xml:space="preserve">,  Así mismo, se realizaron Talleres con pueblos indígenas del proceso de declaratoria de una nueva área protegida en Selvas Transicionales de Cumaribo sobre aspectos básicos del SINAP - Áreas protegidas en Colombia - Parques Nacionales Naturales de Colombia - Resguardos indígenas y traslape con áreas protegidas en Colombia. Dos talleres realizados en el mes de Julio: uno con el pueblo piapoco de la comunidad de Pueblo Nuevo - Guainía (21 de julio) y otro con la totalidad de capitanes indígenas de la asociación Asocauniguvi, pueblos Piapoco, Sikuani y Puinave en la comunidad de Minitas - Guainía (22 y 23 de julio). </t>
    </r>
    <r>
      <rPr>
        <b/>
        <sz val="10"/>
        <rFont val="Arial Narrow"/>
        <family val="2"/>
      </rPr>
      <t>(anexo 2),</t>
    </r>
    <r>
      <rPr>
        <sz val="10"/>
        <rFont val="Arial Narrow"/>
        <family val="2"/>
      </rPr>
      <t xml:space="preserve"> tambien se realizaron Publicaciones en redes sociales de la entidad sobre aspectos del SINAP: áreas protegidas y reservas naturales de la sociedad civil, durante el periodo se hicieron 8 publicaciones, explicando las diferentes categorías existentes y los subsistemas que conforman el SINAP a nivel nacional (y los ecosistemas que protegen)</t>
    </r>
    <r>
      <rPr>
        <b/>
        <sz val="10"/>
        <rFont val="Arial Narrow"/>
        <family val="2"/>
      </rPr>
      <t xml:space="preserve"> (anexo 3</t>
    </r>
    <r>
      <rPr>
        <sz val="10"/>
        <rFont val="Arial Narrow"/>
        <family val="2"/>
      </rPr>
      <t xml:space="preserve">). Porl último, se realizaron ajustes para el video que explica el proceso de construcción participativa de la nueva política del SINAP para el lanzamiento del documento CONPES-SINAP programado para el mes de septiembre. También se realizaron ajustes a las piezas gráficas desarrolladas en trabajo conjunto con MinAmbiente y el DNP, con las que se darán a conocer al país  los retos y oportunidades que esta nueva política trae al sistema ambiental colombiano. </t>
    </r>
    <r>
      <rPr>
        <b/>
        <sz val="10"/>
        <rFont val="Arial Narrow"/>
        <family val="2"/>
      </rPr>
      <t>(anexo 4 )</t>
    </r>
    <r>
      <rPr>
        <sz val="10"/>
        <rFont val="Arial Narrow"/>
        <family val="2"/>
      </rPr>
      <t>. Se adjuntan 12 evidencias correspondientes a las evidencias con la numeración conforme el texto de la descripción.</t>
    </r>
  </si>
  <si>
    <r>
      <rPr>
        <b/>
        <sz val="10"/>
        <rFont val="Arial Narrow"/>
        <family val="2"/>
      </rPr>
      <t>GCI:</t>
    </r>
    <r>
      <rPr>
        <sz val="10"/>
        <rFont val="Arial Narrow"/>
        <family val="2"/>
      </rPr>
      <t xml:space="preserve"> Para el 2° cuatrimestre de 2021, el Grupo de Control Interno, por medio del correo de Buzón Comunicaciones realizó siete (7)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Anexo No.1 Campañas de Autocontrol</t>
    </r>
  </si>
  <si>
    <r>
      <rPr>
        <b/>
        <sz val="10"/>
        <rFont val="Arial Narrow"/>
        <family val="2"/>
      </rPr>
      <t xml:space="preserve">OAJ: </t>
    </r>
    <r>
      <rPr>
        <sz val="10"/>
        <rFont val="Arial Narrow"/>
        <family val="2"/>
      </rPr>
      <t>10/08/2021</t>
    </r>
  </si>
  <si>
    <r>
      <rPr>
        <b/>
        <sz val="10"/>
        <rFont val="Arial Narrow"/>
        <family val="2"/>
      </rPr>
      <t xml:space="preserve">GGF:
</t>
    </r>
    <r>
      <rPr>
        <sz val="10"/>
        <rFont val="Arial Narrow"/>
        <family val="2"/>
      </rPr>
      <t xml:space="preserve"> 26/08/2021</t>
    </r>
  </si>
  <si>
    <r>
      <rPr>
        <b/>
        <sz val="10"/>
        <rFont val="Arial Narrow"/>
        <family val="2"/>
      </rPr>
      <t>PNN Farallones de Cali:</t>
    </r>
    <r>
      <rPr>
        <sz val="10"/>
        <rFont val="Arial Narrow"/>
        <family val="2"/>
      </rPr>
      <t xml:space="preserve"> En el periodo de reporte se ha avanzado en las actividades de monitoreo de la siguiente manera: </t>
    </r>
    <r>
      <rPr>
        <u/>
        <sz val="10"/>
        <rFont val="Arial Narrow"/>
        <family val="2"/>
      </rPr>
      <t>Recurso hídrico - sistemas loticos y lenticos</t>
    </r>
    <r>
      <rPr>
        <sz val="10"/>
        <rFont val="Arial Narrow"/>
        <family val="2"/>
      </rPr>
      <t xml:space="preserve"> en 4 ríos priorizados, Pance, Meléndez, Felidia y Pichindé se midieron parámetros los fisicoquímicos Caudal, temperatura, turbidez, conductividad, oxígeno disuelto y porcentaje de saturación de oxígeno disuelto; también se realizó monitoreo a fuentes hídricas asociadas a concesiones las cuales son trece (puntos de muestreo) aclarando que para los puntos presentes en Jamundí no se realizó muestreo por problemas de orden público. Así mismo se tomaron los valores de concentración de mercurio en sedimentos obtenidos para las fuentes hídricas asociadas y afectadas por minería en el mes de mayo. Evidencia. Anexo 1. Informe Técnico.
Se realizó el trabajo de campo para el T-1 de monitoreo de oso andino para el núcleo Tatamá-Farallones-Munchique en el marco del programa público-privado “Conservamos la Vida”, en el área que concierne al área protegida. Anexo 2. Matriz de campo </t>
    </r>
  </si>
  <si>
    <r>
      <rPr>
        <b/>
        <sz val="10"/>
        <rFont val="Arial Narrow"/>
        <family val="2"/>
      </rPr>
      <t xml:space="preserve">PNN Uramba Bahía Málaga: </t>
    </r>
    <r>
      <rPr>
        <sz val="10"/>
        <rFont val="Arial Narrow"/>
        <family val="2"/>
      </rPr>
      <t>Es necesario resaltar que el manejo conjunto prevee que todas las decisiones se toman en la mesa conjunta. Siendo asi  y teniendo en cuenta la disposición de recursos económicos (no aprobaron recursos para reuniones de la mesa), por pandemia, y/o por no concertación o entendimiento con los consejos comunitarios de comunidades negras, no se ha podido avanzar en las actividades planificadas, entre las cuales se destaca las referidas en dicha oportunidad.</t>
    </r>
  </si>
  <si>
    <r>
      <rPr>
        <b/>
        <sz val="10"/>
        <rFont val="Arial Narrow"/>
        <family val="2"/>
      </rPr>
      <t xml:space="preserve">DTPA - PNN UTRÍA: </t>
    </r>
    <r>
      <rPr>
        <sz val="10"/>
        <rFont val="Arial Narrow"/>
        <family val="2"/>
      </rPr>
      <t xml:space="preserve">Se continúa con la implementación del programa Desarrollo Local Sostenible (DLS-UE). Para la vigencia 2021 se seleccionaron 15 (quince) emprendimientos nuevos. Sin embargo, se continuara trabajando también con emprendimientos de las vigencias 2019 y 2020 en aspectos como fortalecimiento organizativo y comercial, elaboración planes de negocios, capacitaciones temáticas, entre otros aspectos.
En el II cuatrimestre se realizaron visitas de seguimiento a algunos de los emprendimientos en marcha, para los ajustes y recomendaciones del caso.
Se adelantaron los procesos administrativos relacionados con la compra de elementos y equipos para los diferentes emprendimientos. </t>
    </r>
    <r>
      <rPr>
        <b/>
        <sz val="10"/>
        <rFont val="Arial Narrow"/>
        <family val="2"/>
      </rPr>
      <t>Evidencia</t>
    </r>
    <r>
      <rPr>
        <sz val="10"/>
        <rFont val="Arial Narrow"/>
        <family val="2"/>
      </rPr>
      <t>: Informe avance del Programa Desarrollo Local Sostenible 2021 (DLS-UE)</t>
    </r>
  </si>
  <si>
    <r>
      <rPr>
        <b/>
        <sz val="10"/>
        <rFont val="Arial Narrow"/>
        <family val="2"/>
      </rPr>
      <t xml:space="preserve">GGH: </t>
    </r>
    <r>
      <rPr>
        <sz val="10"/>
        <rFont val="Arial Narrow"/>
        <family val="2"/>
      </rPr>
      <t xml:space="preserve">Se realiza seguimiento a la implementación del plan de acción de la dimensión de Talento Humano, equivalente al 31%, en cuanto a las siguientes acciones planteadas y el cronograma del PETH 2021. </t>
    </r>
    <r>
      <rPr>
        <b/>
        <sz val="10"/>
        <rFont val="Arial Narrow"/>
        <family val="2"/>
      </rPr>
      <t>EVIDENCIA ANEXO 6</t>
    </r>
  </si>
  <si>
    <r>
      <rPr>
        <b/>
        <sz val="10"/>
        <rFont val="Arial Narrow"/>
        <family val="2"/>
      </rPr>
      <t xml:space="preserve">GI: </t>
    </r>
    <r>
      <rPr>
        <sz val="10"/>
        <rFont val="Arial Narrow"/>
        <family val="2"/>
      </rPr>
      <t>18/08/2021</t>
    </r>
  </si>
  <si>
    <r>
      <rPr>
        <b/>
        <sz val="10"/>
        <rFont val="Arial Narrow"/>
        <family val="2"/>
      </rPr>
      <t>GI</t>
    </r>
    <r>
      <rPr>
        <sz val="10"/>
        <rFont val="Arial Narrow"/>
        <family val="2"/>
      </rPr>
      <t>: Se ha avanzado en los procesos de contratación referentes a obras de construcción y adecuación, de lo cual se remite relacion con el estado de cada proceso. Anexo 1 relación estado procesos de contratación. Adicionalmente se ha realizado visitas de Reconocimiento de las áreas a intervenir en los convenios 006 y 008 con FONTUR. Anexo 2 Actas visitas</t>
    </r>
  </si>
  <si>
    <r>
      <rPr>
        <b/>
        <sz val="10"/>
        <rFont val="Arial Narrow"/>
        <family val="2"/>
      </rPr>
      <t>DTAM</t>
    </r>
    <r>
      <rPr>
        <sz val="10"/>
        <rFont val="Arial Narrow"/>
        <family val="2"/>
      </rPr>
      <t xml:space="preserve">: Durante este periodo se realiza capacitación del proceso sancionatorio con el PNN Amacayacu y se aborda la capacitación en aspectos sobre las competencias señaladas en la resolucion 476 de 2012- Imposición de medidas preventivas de forma ordinaria y en casos de Flagrancia.
Anexo 1 asistencia Capacitacion proceso sancionatorio PNN AMACAYACU
Anexo 2 Presentacion capacitacion Amacayacu </t>
    </r>
  </si>
  <si>
    <r>
      <rPr>
        <b/>
        <sz val="10"/>
        <rFont val="Arial Narrow"/>
        <family val="2"/>
      </rPr>
      <t xml:space="preserve">DTAM: </t>
    </r>
    <r>
      <rPr>
        <sz val="10"/>
        <rFont val="Arial Narrow"/>
        <family val="2"/>
      </rPr>
      <t>A  fecha 10/08/2021 Nivel central verifico y retroalimento  los recorridos enviados y del % de area registrada como resultado del proceso de revision y control de calidad realizado por DTAM a los recorridos generados por las Aps DTAM. No se han registrado anotaciones por parte del nivel central.
Correos de envio de datos SicoSmart al nivel central archivo y retroalimentacion del NC sin observaciones de correcciones. Anexo 1 Evidencia OP 24A</t>
    </r>
  </si>
  <si>
    <r>
      <rPr>
        <b/>
        <sz val="10"/>
        <rFont val="Arial Narrow"/>
        <family val="2"/>
      </rPr>
      <t>DTAM - SPM ORITO</t>
    </r>
    <r>
      <rPr>
        <sz val="10"/>
        <rFont val="Arial Narrow"/>
        <family val="2"/>
      </rPr>
      <t xml:space="preserve">: Para este segundo cuatrimestre se realizó el análisis de riesgo para el departamento del Putumayo, se realizó la socialización y revisión del Plan de Contingencia de Riesgo Público del Santuario de Flora Ingi Ande al equipo del área protegida, y se actualizó el documento Plan de Contingencia de Riesgo Público - PCRP,  el cual se envia el documento mediante Memorando No 20215190012403 a la DTAM para  su revisión y posterior envío a la OGR para su aprobación.
Anexo 1_06_08_2021 Socialización y revisión del PCRP con el equipo SF PMOIA
Anexo 2_2do Inf_ Trim_Implementación_PCRP-Sfpmoia_2021
Anexo 3_08-10-2021 Memo-Envío PCRP_Sf pmoia
</t>
    </r>
  </si>
  <si>
    <r>
      <rPr>
        <b/>
        <sz val="10"/>
        <rFont val="Arial Narrow"/>
        <family val="2"/>
      </rPr>
      <t>DTAM:</t>
    </r>
    <r>
      <rPr>
        <sz val="10"/>
        <rFont val="Arial Narrow"/>
        <family val="2"/>
      </rPr>
      <t xml:space="preserve">
23/08/2021</t>
    </r>
  </si>
  <si>
    <r>
      <rPr>
        <b/>
        <sz val="10"/>
        <rFont val="Arial Narrow"/>
        <family val="2"/>
      </rPr>
      <t>DTAM:</t>
    </r>
    <r>
      <rPr>
        <sz val="10"/>
        <rFont val="Arial Narrow"/>
        <family val="2"/>
      </rPr>
      <t xml:space="preserve"> con el fin de generar oportunidad en las respuestas, se generan socualizaciones en la sede y en las áreas protegidas de la DT como tipología y términos de respuesta.
Anexo 1 sensibilizacion CLASIFICACIÓN Y TÉRMINOS DE RESPUESTA PQRS I
Anexo 2 sensibilizacion CLASIFICACIÓN Y TÉRMINOS DE RESPUESTA PQRS II
Anexo 3 sensibilizacion TÉRMINOS TRANSITORIOS DE RESPUESTA</t>
    </r>
  </si>
  <si>
    <r>
      <rPr>
        <b/>
        <sz val="10"/>
        <rFont val="Arial Narrow"/>
        <family val="2"/>
      </rPr>
      <t xml:space="preserve">SFF Los Colorados: </t>
    </r>
    <r>
      <rPr>
        <sz val="10"/>
        <rFont val="Arial Narrow"/>
        <family val="2"/>
      </rPr>
      <t xml:space="preserve">En el segundo cuatrimestre, en el marco de la fase 5 del proyecto conectividades (veredas de Brasilar-San Jacinto y la vereda Pujana-San Juan Nepomuceno Bolívar) se adelantaron acciones en torno a los componentes de conservación, producción sostenible y formación (Anexo 1. Informe II Cuatrimestre-Proy-Conectividades-SFFC), logrando llevar a cabo la firma  de Acuerdos Voluntarios de Conservación que es una de  las actividades principales del proyecto en el que se suman 30 nuevos socios en el que se comprometen a conservar los relictos de bosques que se encuentran ubicados en sus predios privados, implementar prácticas sostenibles de producción, hacer el mejor uso posible de los insumos y materiales que van a recibir a lo largo del proceso, y asistir a capacitaciones para hacer un mejor uso de los recursos naturales.
Así mismo, se generó el correspondiente diseño de los corredores de conservación, consiguiendo el trazado de 3.090 metros de aislamiento con cercas de acuerdo a la zonificación definida por predios, con esta acción se busca evitar el ingreso de animales de cría y evitar la pérdida de cobertura vegetal.
Como parte del componente de producción sostenible se adelantó el seguimiento a las siembras de árboles frutales injertados y sistemas silvopastoriles, en cuanto al proceso formativo se desarrollaron tres escuelas de campo en temas de conservación y producción sostenibles, bajo las temáticas de bosque seco tropical, apicultura y biopreparados, en el que los beneficiarios del proyecto se concientizaron en la importancia de realizar un manejo sostenible con el medio ambiente en la producción de sus productos y generar nuevos ingresos económicos con la actividad apícola.
</t>
    </r>
  </si>
  <si>
    <r>
      <rPr>
        <b/>
        <sz val="10"/>
        <rFont val="Arial Narrow"/>
        <family val="2"/>
      </rPr>
      <t xml:space="preserve">PNN Chingaza: </t>
    </r>
    <r>
      <rPr>
        <sz val="10"/>
        <rFont val="Arial Narrow"/>
        <family val="2"/>
      </rPr>
      <t>en articulación con los entes territoriales con jurisdición en el AP, adquirió compromisos en los respectivos Planes de Desarrollo Municipal - PDM en el año 2020, cuyas metas corresponden al cuatrienio del periodo de gobierno (2020-2023). En este sentido, el PNN Chingaza para el seguimiento respectivo a los compromisos adquiridos elaboró un documento, el cual se alimenta mensualmente con las acciones realizadas con cada uno de los entes territoriales. Consideramos, que este documento es pertinente para evidenciar las actividades en las cuales se participa en los espacios convocados y/o concertados con los entes territoriales y otras organizaciones para mejorar la gobernanza en los territorios e incidencia en la planeación para el ordenamiento y el desarrollo de los municipios en el área de influencia e implementación de estrategias complementarias de conservación en las zonas priorizadas.
En este sentido, el documento "Informe mapa de riesgos y matriz de oportunidades PNN Chingaza, mayo-agosto 2021" se relaciona los compromisos y acciones correspondientes al segundo cuatrimestre con cada unos de los entes territoriales y a su vez se relacionan las respectivas evidencias (Ver Anexo 2. Informe participación espacios). Las evidencias reportadas en este documento, se consolidan en la carpeta comprimida y adjunta (Ver anexo Carpeta zip 2.1. evidencias Informe participación espacios)</t>
    </r>
  </si>
  <si>
    <r>
      <rPr>
        <b/>
        <sz val="10"/>
        <rFont val="Arial Narrow"/>
        <family val="2"/>
      </rPr>
      <t xml:space="preserve">PNN Sumapaz: </t>
    </r>
    <r>
      <rPr>
        <sz val="10"/>
        <rFont val="Arial Narrow"/>
        <family val="2"/>
      </rPr>
      <t xml:space="preserve">continúa participando activamente de los CIDEAs en los sectores del Meta y Cundinamarca, liderando procesos de conservación y comunicación a través de la participación interinstitucional y comunitaria, en donde se prioriza la creación de herramientas comunicativas que incluyan la participación de la comunidad. Adicionalmente, se ha visibilizado el área protegida como territorio de protección, en donde la población campesina cumple un rol muy importante para la conservación natural del parque, por lo que desde estas mesas se propende a la información, capacitación y concientización de las familias campesinas que habitan los sectores del PNN Sumapaz.
Anexos: 1. Informe_articul_CIDEAS, Anexo1_Asistencia_2805_Lejanías, Anexo2_Asistencia_0306_Lejanías, Anexo 3_Asistencia_capacitacion_REPCIDEA, Anexo 4_Asistencia_Taller_Foto_Lejanias, Anexo 5_Seguimiento_compromisosanexo4.
</t>
    </r>
  </si>
  <si>
    <r>
      <rPr>
        <b/>
        <sz val="10"/>
        <rFont val="Arial Narrow"/>
        <family val="2"/>
      </rPr>
      <t xml:space="preserve">PNN El Tuparro: </t>
    </r>
    <r>
      <rPr>
        <sz val="10"/>
        <rFont val="Arial Narrow"/>
        <family val="2"/>
      </rPr>
      <t>Con el apoyo de WCS se realizó la "CARACTERIZACIÓN SOCIOECONÓMICA DE LAS COMUNIDADES KORIME (PIAROA) Y LAGUNA SANTA MARÍA (SIKUANI)", en el marco del proyecto de Sabanas a Selvas en el Parque Nacional Natural El Tuparro. Consiste en una descripción socioeconómica de dos comunidades indígenas: Korime del pueblo Piaroa y Laguna Santa María del pueblo sikuani, ambas asentadas en el sector centro oriente del Parque El Tuparro. El énfasis de la información recogida radica en la descripción de los medios de vida y de la fauna de cacería, así como la aproximación al concepto de Bienestar Humano según la interpretación de las comunidades caracterizadas
Evidencias:
3.1. Caracterización_LSM-K
3.2. Avance_Sabanas</t>
    </r>
  </si>
  <si>
    <r>
      <rPr>
        <b/>
        <sz val="10"/>
        <rFont val="Arial Narrow"/>
        <family val="2"/>
      </rPr>
      <t xml:space="preserve">PNN Tinigua: </t>
    </r>
    <r>
      <rPr>
        <sz val="10"/>
        <rFont val="Arial Narrow"/>
        <family val="2"/>
      </rPr>
      <t>Se participa en Socialización del Plan de Ordenamiento Departamento – POD Subregión La Macarena, posicionando la importancia de las AP y los beneficios ambientales para la región.  Ver Anexo 6. PODT
Se realiza articulación con las comunidades del Sector Raudal Angosturas I – Municipio de la Macarena para planear la reapertura de escenarios ecoturísticos y la implementación del Plan de Ordenamiento Ecoturístico del PNN Tinigua. Ver Anexo 7. Acta ecoturismo 22 junio y Anexo 8. Acta ecoturismo 24 junio, Anexo 9. Acta seguimiento actas anteriores Ecoturismo 26 Junio.</t>
    </r>
  </si>
  <si>
    <r>
      <rPr>
        <b/>
        <sz val="10"/>
        <rFont val="Arial Narrow"/>
        <family val="2"/>
      </rPr>
      <t xml:space="preserve">PNN Cordillera de los Picachos: </t>
    </r>
    <r>
      <rPr>
        <sz val="10"/>
        <rFont val="Arial Narrow"/>
        <family val="2"/>
      </rPr>
      <t>Participación en la mesa de impulso pilar 1 cuenca del Caguán y Piedemonte Caqueteño con el fin de hacer seguimiento mediante cronogramas y rutas establecidas de las gestiones y proyectos del plan de trabajo 2020-2021 e identificar los cuellos de botella que dificulten el cumplimiento de las acciones del plan de trabajo. Adicional se participó en la mesa de impulso pilar 1 ordenamiento social de la Propiedad rural y uso del suelo PDET Macarena-Guaviare para socializar los avances de los planes de trabajo de cada entidad que aporten a su implementación y conocer el estado de formulación de los proyectos según los cronogramas establecidos en reunión institucional del 22 de diciembre 2020 con el consejero para la estabilización y consolidación del territorio dr. Emilio Archila.
Así  mismo, se realizaron las siguientes actividades: i) se realizan salidas de campo que permiten realizar el replanteo de curva de nivel sobre la cota 2000 del límite del PNN Cordillera de los Picachos en las curvas de nivel 1600, 2000 y 2080 entre los mojones no. 24 al 32, localizados sobre el límite de la Zona de Reserva Campesina Valle del Balsillas Cuenca del Rio Pato del municipio de San Vicente del Caguán Caquetá.
ii) Se participó en espacios para revisar el plan de trabajo del Subsistema de Información Municipal de Áreas Protegidas (SIMAP) San Vicente del Caguán y para articular acciones con la alcaldía de la ciudad de Neiva a través de la secretaria de medio ambiente.
iii)Se avanzó en los términos de referencia para el plan de ordenamiento ecoturístico, para lo cual los tres niveles del sistema de parques nacionales naturales se reúnen con un representante de kfw logrando con ello establecer la versión final de los términos de referencia, para la consultoría del plan de ordenamiento ecoturístico del Parque Nacional Natural Cordillera de los Picachos.
iv) Se adelantó caracterización de la biodiversidad en dos atractivos turísticos salto del venado y cuenca del río Coregüaje del Parque Nacional Natural Cordillera de los Picachos y se avanza en acciones que permitan adelantar un acuerdo de voluntades entre el área protegida, Asociación Municipal de Colonos del Pato AMCOP y la cooperativa Manuel Marulanda Vélez MMAVECOOP.
(Anexos: O.1.1.1. Informe_Ordenamiento_Planificación, O.1.1.1.1. al O.1.1.1.18. y O.1.1.2. Informe_Ecoturismo_2021, O.1.1.2.1. al O.1.1.2.10.)  (Nota: Los anexos correpondientes al cuatrimestre anterior hacen parte del informe con periodicidad trimestral realizado con corte 30 de junio de 2021; también consolidan anexos históricos que soportan los avances del anexo O.1.1.1.Informe_ordenamienot_Planificacion).</t>
    </r>
  </si>
  <si>
    <r>
      <rPr>
        <b/>
        <sz val="10"/>
        <rFont val="Arial Narrow"/>
        <family val="2"/>
      </rPr>
      <t xml:space="preserve">DTOR:  </t>
    </r>
    <r>
      <rPr>
        <sz val="10"/>
        <rFont val="Arial Narrow"/>
        <family val="2"/>
      </rPr>
      <t>Se avanzó en la gestión y proceso de formulación de tres (3) proyectos que involucran fondos de cooperación internacional, en asocio con la Oficina Asesora de Planeación, la SSNA y la SGM de la entidad, los cooperantes, los equipos de la Dirección Territorial Orinoquia, las áreas protegidas involucradas y las entidades de contraparte los avances se consolidan en los respectivos soportes:
1. Enviamos la matriz de información general de la apuesta del PNN Chingaza y construimos conjuntamente con el PNN Chingaza y enviamos la segunda versión de la matriz de proyección de la implementación en el PNN en el marco del programa HeCo financiado por KfW fase III (Anexo_1_pChingaza y Anexo_2_acta_segu_comp) 
2. Para el proceso de formulación del Proyecto Gef Páramos se envió la proyeccción de la contrapartida (Anexo_3_Proy_Gef_Paramos).
3. Participé en la identificación de intereses temáticos entre el Proyecto para el Fondo Verde del Clima, el PNN Chingaza y PNN Macarena (Anexo_4_Acuerd_Colec_pPic_(AP&amp;P), Anexo_5_AEMAPPS_PNN-WWF y 
Anexo_6_Lista_Asist_Acuerd_colec_pCPic_AP&amp;P.
Se realizó el seguimiento a la Implementación de dieciocho (18) proyectos que involucran fuentes nacionales e internacionales, durante este segundo trimestre de 2021 los proyectos están en la fase de planeación e implementación de las actividades (Anexo_7_segui_proyect_cooperacion)</t>
    </r>
  </si>
  <si>
    <r>
      <rPr>
        <b/>
        <sz val="10"/>
        <rFont val="Arial Narrow"/>
        <family val="2"/>
      </rPr>
      <t>SFFCMH:</t>
    </r>
    <r>
      <rPr>
        <sz val="10"/>
        <rFont val="Arial Narrow"/>
        <family val="2"/>
      </rPr>
      <t xml:space="preserve"> Durante el segundo cuatrimestre, el Santuario ha avanzado en el establecimiento del vivero comunitario en Labarcé, en el cual se propagarán especies de mangle prieto o negro y corcho. Se han realizado varios espacios de trabajo con los asesores de la DTCA, a fin de revisar y ajustar estudios previos y procedimientos para las adquisiciones de los insumos, materiales y equipos. Igualmente, se realizaron espacios de trabajo con los beneficiarios de los emprendimientos donde, en primera medida, se viene realizando seguimiento al Acuerdo firmado con el grupo de Mieleros de San Antonio, al igual que se han socializado las reglas para el establecimiento de nuevos acuerdos con los beneficiarios de los otros emprendimientos. Se anexan las siguientes evidencias:
Anexo_MO-A. Acta_Reunión_San_Antonio_03062021
Anexo_MO-B. Listado_Asistencia_Reunión_03062021
Anexo_MO-C. Registro_Fotográfico_Reunión_03062021
Anexo_MO-D. Acta_Reunión_San_Antonio_14072021
Anexo_MO-E. Listado_Asistencia_Reunión_Seguimiento_Acuerdo_14072021
Anexo_MO-F. Registro_Fotográfico_Compromisos_14072021
Anexo_MO-G. Acta_Reunión_Pescadores_Bocacerrada_19072021
Anexo_MO-H. Registro_Fotográfico_Reunión_19072021
Anexo_MO-I. Listado_Asistencia_Taller_Abonos_Orgánicos_05082021
Anexo_MO-J1. Registro_Fotográfico_Taller_Abonos_Orgánico_05082021
Anexo_MO-J2. Registro_Fotog_Taller_Ab_Org_05082021
Anexo_MO-K. Listado_Asistencia-Memoria_Reunión_Virtual_Buenas_Prácticas_de_Pesca_29072021</t>
    </r>
  </si>
  <si>
    <r>
      <rPr>
        <b/>
        <sz val="10"/>
        <rFont val="Arial Narrow"/>
        <family val="2"/>
      </rPr>
      <t xml:space="preserve">PNN Paramillo: </t>
    </r>
    <r>
      <rPr>
        <sz val="10"/>
        <rFont val="Arial Narrow"/>
        <family val="2"/>
      </rPr>
      <t>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en ejecución operativa y técnica en campo. En lo que corresponde a KFW FASE II, se realizó la caracterización de todas las familias beneficiarias, se georreferenciaron las parcelas a intervenir. Se realizó toma de muestras de suelos para todas las parcelas, se entregaron bolsas de viveros, semillas y fungicidas. Así mismo se realizaron ECAS y cursos técnicos para algunos beneficiarios. Con la SGM y SSNA se viene adelantando una propuesta de trabajo con la empresa ISA Intercolombia para compensación y se han desarrollado reuniones institucionales (Con ISA y EQUAL). Actualmente se está a la espera de la respuesta por parte de la ANLA, la cual permitirá determinar la viabilidad del proceso. El proyecto de inversión del FCS, el “Restauración Ecológica Participativa en los bosques naturales degradados, las áreas sustituidas de cultivos de uso ilícito y ríos al interior del PNN Paramillo en el sector de ocupación campesina SINU - MANSO – TIGRE”, se adelantaron tres reuniones, así como actividades de levantamiento de información en campo, necesarias para la estructuración del proyecto. En lo que corresponde a nuevos acuerdos, en el sector de la Oscurana, km 13 y Alto Tay se realizaron diferentes reuniones para definir los beneficiarios y aclarar inquietudes del programa, se recopilo los documentos de cada beneficiario y la aplicación de la encuesta de caracterización, el AP cuenta con el 100% de la caracterización UOT de los 54 predios-beneficiarios que representan un total 1.688 has, distribuidos así: 18 en veredas Oscurana (500 ha.), 17 en Alto Tay (380 ha.) y 19 en la vereda Kilómetro 13 (569 ha.) El equipo técnico del AP se encuentra prestando apoyo en la elaboración de unas minutas de acuerdo para enviarlas a nivel central para que estas sean revisadas y aprobadas, de esta manera usarlas como ejemplo para realizar las restantes, de igual manera se están realizado los mapas de cobertura y zonificación de los 54 beneficiarios del programa. Con respecto a la restauración (DLS sector Uré) se avanza en las siembras nuevas de árboles, pero a un no se ha alcanzado a cumplir con el número de árboles establecidos y comprometidos en los acuerdos REP 2019, para un total de 1.085 árboles sembrados en estado de crecimiento, lo que corresponde al 30,26% de avances. En cuanto al mejoramiento de viviendas, se ha realizado el 100% de la acción de manejo contemplada en el acuerdo los cuales equivale a los 34 beneficiarios que solicitaron se comprometieron con la adecuación y/o mejoramiento de su vivienda. En lo referido a los sistemas de captación y distribución hídrica, se tiene un avance del 89,29 % de las obras de captación (bocatomas), las cuales fueron situadas de acuerdo a diseños aportados por PNNC. Donde 25 de ellas se encuentran construidas, una empezada y dos por construir, estas se realizarán en los próximos meses.  Para el caso de DLS Sector Diamante, Se visitaron áreas comprometidas para la restauración de 28 predios revisando el estado de avance de las siembras de árboles, y viveros establecidos, para monitorear la cobertura del sector a nivel espacial; tomando puntos de georreferenciación, para verificarlos Se tienen 4.500 árboles sembrados, las áreas están pendientes por verificar con el profesional de monitoreó de coberturas para dar el resultado. Se ha construido el 80 % de las obras comprometidas para mejorar el saneamiento Hídrico y mejorar el buen vivir de las familias.  infraestructuras bocatomas, baños pozos sépticos, estructuras para tanques elevados y conexión de lavaplatos para las cocinas, se hizo entrega de algunos materiales e insumos de los planes de Reinversión en los días 27 y 28 de julio2021. por otra parte, a través de la gestión que el pPAR viene realizando en pro de la conservación y restauración de área degradadas del Ap, se han realizado una serie de reuniones con el MADS, SGM, DTCA, Alcaldía de Peque y el estructurador (ACDI/VOCA) del proyecto "Emprendimiento Social y Económico para la Lucha Contra la Deforestación" en las que desde el Parque se definieron 4 zonas potenciales de trabajo (San Pedro, Manso, Saiza y Peque), se explicaron las razones por las cuales se escogieron y los proyectos que se vienen desarrollando en los mismos y que servirían como complementación al proceso. Durante estas reuniones ACDI/VOCA expuso que el municipio de Peque no hace parte de un núcleo PDET, que es la razón principal para definir una zona de trabajo, sin embargo, se realizará la solicitud para incluir el municipio, dado la importancia ambiental y además el interés de trabajo que tienen la alcaldía. Por otra parte, se excluye el sector de Saiza, ya que ACDI/VOCA pide que exista continuidad en los procesos en el tiempo, algo que es un poco complejo en este sector. Así se han realizado reuniones con la CVS y la ART para definir el avance del proyecto en el sector San Pedro y así establecer su participación y apoyo en términos económicos en este., en este punto, se espera que desde el PDET se definan los recursos para este proyecto. La idea de este proceso es que ACDI/VOCA llegue a complementar las iniciativas que existen en territorio. De lo anterior, después de realizadas una serie de reuniones con las autoridades locales y comunidades campesinas, se definieron dos sectores para trabajar, uno es el sector San Pedro – Puerto Libertador y el otro es el municipio de Peque. 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ejecución operativa y técnica en campo. En cuento a emprendimientos se realizaron capacitaciones, toma de muestras de suelos, diagnósticos socio económicos entre otras actividades.
Evidencias: 
ANEXO 1. Avances implementación proyectos de cooperación_2:
ANEXO 1.1 DLS URABÁ
ANEXO 1.2 KFW
ANEXO 1.3 FCS SINÚ
ANEXO 1.4 DLS RÍO SINÚ
ANEXO 1.5 DLS DIAMANTE
ANEXO 1.6 FCS_MANSO
ANEXO 1.7 DLS 2021 SECTOR OSCURANA
ANEXO 1.8 DLS URÉ
ANEXO 1.9 ACDI/VOCA</t>
    </r>
  </si>
  <si>
    <r>
      <rPr>
        <b/>
        <sz val="10"/>
        <rFont val="Arial Narrow"/>
        <family val="2"/>
      </rPr>
      <t xml:space="preserve">GPC
</t>
    </r>
    <r>
      <rPr>
        <sz val="10"/>
        <rFont val="Arial Narrow"/>
        <family val="2"/>
      </rPr>
      <t xml:space="preserve"> 23/08/2021</t>
    </r>
  </si>
  <si>
    <r>
      <rPr>
        <b/>
        <sz val="10"/>
        <rFont val="Arial Narrow"/>
        <family val="2"/>
      </rPr>
      <t>GPC:</t>
    </r>
    <r>
      <rPr>
        <sz val="10"/>
        <rFont val="Arial Narrow"/>
        <family val="2"/>
      </rPr>
      <t xml:space="preserve"> Se aprobó por parte de la OAP matriz de cronograma y responsabilidades la cual fue publicada en el Sistema Integrado de Gestión
 https://intranet.parquesnacionales.gov.co/instrumentos-evaluacion-y-control-gestion/herramientas-de-autodiagnostico/vigencia-actual/, así mismo se remitió memorando solicitando la aprobación de los documentos actualizados de PINAR, PGD y SIC. Anexo 1. Memo-solicitud-aprobación-Pinar-20214600003383 Anexo 2. Memo. Aprobación OAP 20211400004213</t>
    </r>
  </si>
  <si>
    <r>
      <rPr>
        <b/>
        <sz val="10"/>
        <rFont val="Arial Narrow"/>
        <family val="2"/>
      </rPr>
      <t>GSIR:</t>
    </r>
    <r>
      <rPr>
        <sz val="10"/>
        <rFont val="Arial Narrow"/>
        <family val="2"/>
      </rPr>
      <t xml:space="preserve"> 
20/08/2021</t>
    </r>
  </si>
  <si>
    <r>
      <rPr>
        <b/>
        <sz val="10"/>
        <rFont val="Arial Narrow"/>
        <family val="2"/>
      </rPr>
      <t>DTAM - RNN NUKAK</t>
    </r>
    <r>
      <rPr>
        <sz val="10"/>
        <rFont val="Arial Narrow"/>
        <family val="2"/>
      </rPr>
      <t xml:space="preserve">:Se ha avanzado en acciones de documentación de flora, fauna e historias míticas sobre el territorio y la naturaleza con los Nükak de Agua Bonita y Caño Makú para la construcción de la cartilla ambiental Nükak. También durante estos meses se avanzó en el diagnóstico socioeconómico de los grupos locales Nükak que se encuentran priorizados en la estrategia de emprendimientos con el apoyo de la Unión Europea
</t>
    </r>
    <r>
      <rPr>
        <b/>
        <sz val="10"/>
        <rFont val="Arial Narrow"/>
        <family val="2"/>
      </rPr>
      <t>Anexo 1</t>
    </r>
    <r>
      <rPr>
        <sz val="10"/>
        <rFont val="Arial Narrow"/>
        <family val="2"/>
      </rPr>
      <t xml:space="preserve">. Acta Reunión Planeación 11-05-21
</t>
    </r>
    <r>
      <rPr>
        <b/>
        <sz val="10"/>
        <rFont val="Arial Narrow"/>
        <family val="2"/>
      </rPr>
      <t>Anexo 2.</t>
    </r>
    <r>
      <rPr>
        <sz val="10"/>
        <rFont val="Arial Narrow"/>
        <family val="2"/>
      </rPr>
      <t xml:space="preserve"> Asistencia encuentro cartilla ecologica 18-5-21
</t>
    </r>
    <r>
      <rPr>
        <b/>
        <sz val="10"/>
        <rFont val="Arial Narrow"/>
        <family val="2"/>
      </rPr>
      <t>Anexo 3</t>
    </r>
    <r>
      <rPr>
        <sz val="10"/>
        <rFont val="Arial Narrow"/>
        <family val="2"/>
      </rPr>
      <t xml:space="preserve">. Acta PlanAgendaPtoFloresCañoMaku 19-05-21
</t>
    </r>
    <r>
      <rPr>
        <b/>
        <sz val="10"/>
        <rFont val="Arial Narrow"/>
        <family val="2"/>
      </rPr>
      <t>Anexo 4</t>
    </r>
    <r>
      <rPr>
        <sz val="10"/>
        <rFont val="Arial Narrow"/>
        <family val="2"/>
      </rPr>
      <t xml:space="preserve">. Jornada de pesca Makú 24-5-21
</t>
    </r>
    <r>
      <rPr>
        <b/>
        <sz val="10"/>
        <rFont val="Arial Narrow"/>
        <family val="2"/>
      </rPr>
      <t>Anexo 5</t>
    </r>
    <r>
      <rPr>
        <sz val="10"/>
        <rFont val="Arial Narrow"/>
        <family val="2"/>
      </rPr>
      <t xml:space="preserve">. Emprendimientos Makú 24-5-21
</t>
    </r>
    <r>
      <rPr>
        <b/>
        <sz val="10"/>
        <rFont val="Arial Narrow"/>
        <family val="2"/>
      </rPr>
      <t>Anexo 6</t>
    </r>
    <r>
      <rPr>
        <sz val="10"/>
        <rFont val="Arial Narrow"/>
        <family val="2"/>
      </rPr>
      <t xml:space="preserve">. Recolección de frutos Makú 25-5-21
</t>
    </r>
    <r>
      <rPr>
        <b/>
        <sz val="10"/>
        <rFont val="Arial Narrow"/>
        <family val="2"/>
      </rPr>
      <t xml:space="preserve">Anexo 7. </t>
    </r>
    <r>
      <rPr>
        <sz val="10"/>
        <rFont val="Arial Narrow"/>
        <family val="2"/>
      </rPr>
      <t xml:space="preserve">Reunión de planeación EEM 11-06-21
</t>
    </r>
    <r>
      <rPr>
        <b/>
        <sz val="10"/>
        <rFont val="Arial Narrow"/>
        <family val="2"/>
      </rPr>
      <t>Anexo 8.</t>
    </r>
    <r>
      <rPr>
        <sz val="10"/>
        <rFont val="Arial Narrow"/>
        <family val="2"/>
      </rPr>
      <t xml:space="preserve"> Calendario ecológico 16-06-21
</t>
    </r>
    <r>
      <rPr>
        <b/>
        <sz val="10"/>
        <rFont val="Arial Narrow"/>
        <family val="2"/>
      </rPr>
      <t>Anexo 9</t>
    </r>
    <r>
      <rPr>
        <sz val="10"/>
        <rFont val="Arial Narrow"/>
        <family val="2"/>
      </rPr>
      <t xml:space="preserve">. Reunión  EEM NUKAK 13-07-21
</t>
    </r>
    <r>
      <rPr>
        <b/>
        <sz val="10"/>
        <rFont val="Arial Narrow"/>
        <family val="2"/>
      </rPr>
      <t>Anexo 10.</t>
    </r>
    <r>
      <rPr>
        <sz val="10"/>
        <rFont val="Arial Narrow"/>
        <family val="2"/>
      </rPr>
      <t xml:space="preserve"> Reunión emprendimientos 14-07-21</t>
    </r>
  </si>
  <si>
    <r>
      <rPr>
        <b/>
        <sz val="10"/>
        <rFont val="Arial Narrow"/>
        <family val="2"/>
      </rPr>
      <t>DTAM - PNN Amacayacu:</t>
    </r>
    <r>
      <rPr>
        <sz val="10"/>
        <rFont val="Arial Narrow"/>
        <family val="2"/>
      </rPr>
      <t xml:space="preserve"> En el marco del desarrollo de los  Acuerdos Políticos de Compromisos celebrado entre PNNC y la Comunidad Indígena San Martin de Amacayacu y la comunidad indígena de Mocagua, se realizaron tres actividades que contribuyen a la gestión. La primera consistió en la reunión celebrada entre el AP, la DTAM y el Nivel Central de PNNC, espacio donde se preparó y coordino realizar las primeras sesiones de cada Equipo Coordinador de cada  Acuerdo. La segunda consistió en la elaboración de una presentación para contextualizar y orientar el desarrollo de las sesiones mencionadas anteriormente. Asi se llevaron a cabo las dos reuniones de los Equipos Coordinadores, donde se logró aprobar los planes de trabajo de cada Acuerdo a implementar en el 2021, se acordó el espacios para terminar el plan quinquenal y preparar el comité directivo del Acuerdo. Y se llevaron a cabo estas reuniones con el acompañamiento de nivel territorial. Se anexan actas de cada reunión aquí citada.
Anexo 1 Acta MG SM un solo convenio interadministrativo.pdf
Anexo 2 ra Reunion planeación MG+PNNA.pdf
Anexo 3 Acta_reunion_Palmeras.pdf
Anexo 4 Acta Mocagua 1_comite coordinador APV.pdf
Anexo 5 Acta San Martin 1_comite coordinador APV.pdf</t>
    </r>
  </si>
  <si>
    <r>
      <rPr>
        <b/>
        <sz val="10"/>
        <rFont val="Arial Narrow"/>
        <family val="2"/>
      </rPr>
      <t xml:space="preserve">SSNA: </t>
    </r>
    <r>
      <rPr>
        <sz val="10"/>
        <rFont val="Arial Narrow"/>
        <family val="2"/>
      </rPr>
      <t xml:space="preserve">Para el segundo cuatrimestre de 2021 se continuó con la particpacion activa en le Reparques, con el curso “Fondos Ambientales como una alternativa para la sostenibilidad financiera de las AP”, el 03 de mayo, se realizó el webinar complementario del “Módulo III- Estructuras administrativas eficientes de los fondos ambientales para las áreas protegidas” y contó con la participación del Dr. Jean Paul Rugama LEDEZMA - Gerente Financiero – Administrativo – ASOCIACIóN COSTA RICA POR SIEMPRE, la Dra Mónica Navas - Experta Legal – Proyecto BIOFIN – PNUD –Ecuador. Se apoyaron las actividades de sustentación, lectura y aporte de observaciones a los trabajos finales presentados por los alumnos del curso.
Por otro lado, se presenta un reporte tecnico de avance en el cual  se propuso el plan de trabajo para el Grupo de Sostenibilidad Financiera el cual fue aprobado por la Coordinación regional de la RedParques. Anexo 1 Webinar 3 de Mayo - Anexo 2  Reporte tecnico de avance </t>
    </r>
  </si>
  <si>
    <r>
      <rPr>
        <b/>
        <sz val="10"/>
        <rFont val="Arial Narrow"/>
        <family val="2"/>
      </rPr>
      <t>GTEA:</t>
    </r>
    <r>
      <rPr>
        <sz val="10"/>
        <rFont val="Arial Narrow"/>
        <family val="2"/>
      </rPr>
      <t xml:space="preserve"> 
12/04/2021</t>
    </r>
  </si>
  <si>
    <r>
      <rPr>
        <b/>
        <sz val="10"/>
        <rFont val="Arial Narrow"/>
        <family val="2"/>
      </rPr>
      <t xml:space="preserve">GTEA: </t>
    </r>
    <r>
      <rPr>
        <sz val="10"/>
        <rFont val="Arial Narrow"/>
        <family val="2"/>
      </rPr>
      <t xml:space="preserve">Se encuentra la URL ya publicada con acceso a la información georreferenciada del trámite de concesión de aguas . Link: 
</t>
    </r>
    <r>
      <rPr>
        <u/>
        <sz val="10"/>
        <rFont val="Arial Narrow"/>
        <family val="2"/>
      </rPr>
      <t xml:space="preserve">https://pnnc.maps.arcgis.com/apps/dashboards/2e46cb38044d49559c5d50ba143dfd14
</t>
    </r>
    <r>
      <rPr>
        <sz val="10"/>
        <rFont val="Arial Narrow"/>
        <family val="2"/>
      </rPr>
      <t>Evidencia: DASH  BOARD (Link Dash Board Consesiones de agua).</t>
    </r>
  </si>
  <si>
    <r>
      <rPr>
        <b/>
        <sz val="10"/>
        <rFont val="Arial Narrow"/>
        <family val="2"/>
      </rPr>
      <t>GGIS:</t>
    </r>
    <r>
      <rPr>
        <sz val="10"/>
        <rFont val="Arial Narrow"/>
        <family val="2"/>
      </rPr>
      <t xml:space="preserve"> 
17/08/2021</t>
    </r>
  </si>
  <si>
    <r>
      <rPr>
        <b/>
        <sz val="10"/>
        <rFont val="Arial Narrow"/>
        <family val="2"/>
      </rPr>
      <t xml:space="preserve">GGIS: </t>
    </r>
    <r>
      <rPr>
        <sz val="10"/>
        <rFont val="Arial Narrow"/>
        <family val="2"/>
      </rPr>
      <t>Se cuenta con una matriz donde se  consolida en un solo lugar los Planes de Manejo de las RNSC que efectuan el registro ante la entidad, esto ha permitido la identificación del estado actual de estos instrumento de planificación de las RNSC, facilitando la obtención de información para el análisis de efectividad y disminuyendo los tiempos de consulta y evitando la dispersión de la información , se adjunta la matriz con cortea al 17 de agosto 2021 (Evidencia: 20210817 ARCHIVO BASE PLAN DE MANEJO)</t>
    </r>
  </si>
  <si>
    <r>
      <rPr>
        <b/>
        <sz val="10"/>
        <rFont val="Arial Narrow"/>
        <family val="2"/>
      </rPr>
      <t xml:space="preserve">GPC:
 </t>
    </r>
    <r>
      <rPr>
        <sz val="10"/>
        <rFont val="Arial Narrow"/>
        <family val="2"/>
      </rPr>
      <t>23/08/2021</t>
    </r>
  </si>
  <si>
    <r>
      <rPr>
        <b/>
        <sz val="10"/>
        <rFont val="Arial Narrow"/>
        <family val="2"/>
      </rPr>
      <t>SAF-GPC</t>
    </r>
    <r>
      <rPr>
        <sz val="10"/>
        <rFont val="Arial Narrow"/>
        <family val="2"/>
      </rPr>
      <t>: Una vez verificada la matriz de PQRSD de Orfeo, y conforme a lo definido en el Decreto 491 de 2020, respecto del uso de canales virtuales, durante el II trimestre, se presentó el siguiente comportamiento:
Telefónico: 1.170
Presencial: 56
Chat: 9
Correo: 1,380
Whatsapp:116 
Anexo 1. Matriz de Seguimiento SGD Orfeo PQRS</t>
    </r>
  </si>
  <si>
    <r>
      <t xml:space="preserve">PNN de Macuira: </t>
    </r>
    <r>
      <rPr>
        <sz val="10"/>
        <rFont val="Arial Narrow"/>
        <family val="2"/>
      </rPr>
      <t xml:space="preserve">El AP formulará el documento "propuesta de prioridades de compensación ambiental" durante el tercer cuatrimestre 2021, para lo cual gestionará reunión de trabajo con los profesionales temáticos del SIG de la DTCA donde se genere un mapa con las zonas del área protegida que posibiliten compensación ambiental. Este material como derrotero para proyectos que permitan la recuperación de áreas degradadas debido a presiones climáticas y antrópicas.  </t>
    </r>
    <r>
      <rPr>
        <b/>
        <sz val="10"/>
        <rFont val="Arial Narrow"/>
        <family val="2"/>
      </rPr>
      <t xml:space="preserve"> </t>
    </r>
  </si>
  <si>
    <r>
      <rPr>
        <b/>
        <sz val="10"/>
        <rFont val="Arial Narrow"/>
        <family val="2"/>
      </rPr>
      <t xml:space="preserve">PNN BAhía Portete Kaurrele: </t>
    </r>
    <r>
      <rPr>
        <sz val="10"/>
        <rFont val="Arial Narrow"/>
        <family val="2"/>
      </rPr>
      <t>En el marco de esta actividad se realizaron las siguientes acciones:
Visita a las familias beneficiarias de las comunidades de Yariwanichi y Portete, donde se obtuvo la información para generar los "Diagnósticos Socioeconómico de Artesanías" de las dos comunidades y los "Diagnósticos Socioeconómicos de Pesca" de ambas comunidades, así como, las Evaluaciones de Sostenibilidad de las Iniciativas.
Se anexa. Nota: Algunas hojas de los archivos pueden evidenciarse en blanco por cuanto a la fecha de este reporte se avanza en la digitalización del total de los datos recolectados en las visitas.
Anexo 1. Diagnóstico Socioeconómico Artesanías Portete
Anexo 2. Diagnóstico Socioeconómico Artesanías Yariwanichi
Anexo 3. Diagnóstico Socioeconómico Pesca Portete
Anexo 4. Diagnóstico Socioeconómico Pesca Yariwanichi
Anexo 5. Evaluación Sostenibilidad Iniciativa Artesanías Portete
Anexo 6. Evaluación Sostenibilidad Iniciativa Artesanías Yariwanichi 
Anexo 7. Evaluación Sostenibilidad Iniciativa Pesca Portete
Anexo 8. Evaluación Sostenibilidad Iniciativa Pesca Yariwanichi</t>
    </r>
  </si>
  <si>
    <r>
      <rPr>
        <b/>
        <sz val="10"/>
        <rFont val="Arial Narrow"/>
        <family val="2"/>
      </rPr>
      <t xml:space="preserve">SFF LOS FLAMENCOS: </t>
    </r>
    <r>
      <rPr>
        <sz val="10"/>
        <rFont val="Arial Narrow"/>
        <family val="2"/>
      </rPr>
      <t xml:space="preserve">El día 27-07-2021 el SFF Los Flamencos participó en reunión de seguimiento al proyecto de Pago por Servicios Ambientales – PSA en la Cuenca Camarones. En esta reunión intervinieron entidades como el Ministerio de Ambiente y Desarrollo Sostenible, Corpoguajira, Corporación Semillas de Agua y Parques Nacionales. La reunión se inicia por parte del señor Miguel Ángel Bedoya, del Ministerio de Ambiente y acto seguido la profesional Gregoria Fonseca, de Corpoguajira, socializa la intención de la entidad en apoyar el proyecto PSA como proyecto piloto en la Cuenca Camarones. Así mismo socializa la alianza que la entidad tiene con la GIZ para la formulación del Plan de Compensación del Departamento de La Guajira dado que muchas son las compensaciones que se están realizando pero que no están dirigidas a las zonas estratégicas para la conservación y la idea es que cuando llegue una empresa a la Guajira ya se tengan los sitios priorizados. 
Por parte de Jorge Rubiano de Semillas de Aguas se solicita mayor claridad y detalle del Plan de Compensación, a lo cual Gregoria Fonseca explica que se trata de un portafolio para el cumplimiento de las obligaciones de compensación regional/nacional por licencia y permisos ambientales. 
Por parte de Gloria Quintana se recomienda tener en cuenta tiempo, modo y lugar para la formulación del proyecto de PSA. Se debe mirar el alcance técnico y tener en cuenta que el PSA no es el único modo de compensación y tener en cuenta el tiempo de desarrollo del mismo en el término de la norma. 
Se propone una próxima reunión en donde pueda participar la GIZ y a la vez se puedan desarrollar unas mesas de trabajo para la propuesta de PSA. 
Por parte de Adela Castro se menciona que es importante ver lo que propone el COMPES y el SIRAP como fuentes de financiación para el proyecto compensación. 
</t>
    </r>
    <r>
      <rPr>
        <b/>
        <sz val="10"/>
        <rFont val="Arial Narrow"/>
        <family val="2"/>
      </rPr>
      <t xml:space="preserve">Ver Anexo 1. </t>
    </r>
    <r>
      <rPr>
        <sz val="10"/>
        <rFont val="Arial Narrow"/>
        <family val="2"/>
      </rPr>
      <t xml:space="preserve">Listado_asistencia_PSA_Camarones_27_julio. 
El día </t>
    </r>
    <r>
      <rPr>
        <b/>
        <sz val="10"/>
        <rFont val="Arial Narrow"/>
        <family val="2"/>
      </rPr>
      <t>30-07-2021</t>
    </r>
    <r>
      <rPr>
        <sz val="10"/>
        <rFont val="Arial Narrow"/>
        <family val="2"/>
      </rPr>
      <t xml:space="preserve"> el equipo del SFF Los Flamencos participó en la reunión de revisión del Plan de Trabajo Fase I Proyecto de Conectividades Cuenca Camarones KfW-Herencia Ambiental Caribe-Parques Nacionales. En esta reunión, por parte de la Fundación Herencia Ambiental Caribe se hace una presentación del proyecto, de las actividades desarrolladas y experiencias adelantadas en los Montes de María. Así mismo se presenta el Cronograma de Actividades y el Plan de Trabajo a desarrollar en el proyecto. De igual manera se socializó el presupuesto del proyecto y se resaltó la necesidad del apoyo del equipo del Santuario de Flora y Fauna Los Flamencos. Por último, se socializa la gestión de recursos realizada a través de convocatoria del Banco de Noruega, para la consecución de los mismos y así fortalecer el proceso en le proyecto de Cuenca Camarones. 
</t>
    </r>
    <r>
      <rPr>
        <b/>
        <sz val="10"/>
        <rFont val="Arial Narrow"/>
        <family val="2"/>
      </rPr>
      <t xml:space="preserve">Ver Anexo 2. </t>
    </r>
    <r>
      <rPr>
        <sz val="10"/>
        <rFont val="Arial Narrow"/>
        <family val="2"/>
      </rPr>
      <t xml:space="preserve">Asistencia Revisión Plan de Trabajo Cuenca Camarones. 
</t>
    </r>
    <r>
      <rPr>
        <b/>
        <sz val="10"/>
        <rFont val="Arial Narrow"/>
        <family val="2"/>
      </rPr>
      <t>Ver Anexo 3.</t>
    </r>
    <r>
      <rPr>
        <sz val="10"/>
        <rFont val="Arial Narrow"/>
        <family val="2"/>
      </rPr>
      <t xml:space="preserve"> Memoria de Reunión Revisión Plan de Trabajo Cuenca Camarones. 
</t>
    </r>
    <r>
      <rPr>
        <b/>
        <sz val="10"/>
        <rFont val="Arial Narrow"/>
        <family val="2"/>
      </rPr>
      <t>Ver Anexo 4.</t>
    </r>
    <r>
      <rPr>
        <sz val="10"/>
        <rFont val="Arial Narrow"/>
        <family val="2"/>
      </rPr>
      <t xml:space="preserve"> Pantallazo Inscripción Perfil de Proyecto_Banco de Noruega
</t>
    </r>
    <r>
      <rPr>
        <b/>
        <sz val="10"/>
        <rFont val="Arial Narrow"/>
        <family val="2"/>
      </rPr>
      <t>Ver Anexo 5</t>
    </r>
    <r>
      <rPr>
        <sz val="10"/>
        <rFont val="Arial Narrow"/>
        <family val="2"/>
      </rPr>
      <t xml:space="preserve">. Perfil de Proyecto presentado ante el Banco de Noruega. </t>
    </r>
  </si>
  <si>
    <r>
      <rPr>
        <b/>
        <sz val="10"/>
        <rFont val="Arial Narrow"/>
        <family val="2"/>
      </rPr>
      <t>OAP:</t>
    </r>
    <r>
      <rPr>
        <sz val="10"/>
        <rFont val="Arial Narrow"/>
        <family val="2"/>
      </rPr>
      <t xml:space="preserve"> Se desarrollaron 2 documentos de insumo para el logro de una herramienta que permita priorizar los actividades de cooperación internacional y asuntos internacionales y por ende avances en el portafolio. Evidencias. 1. Deforestación Histórico PNN - Priorización por DT y 2. Mapa de cooperantes 2021 - Insumos Portafolio.xlsx, 3. OAP - Portafolio - Documento actualizado - Versión 27.08.2021</t>
    </r>
  </si>
  <si>
    <r>
      <rPr>
        <b/>
        <sz val="10"/>
        <rFont val="Arial Narrow"/>
        <family val="2"/>
      </rPr>
      <t xml:space="preserve">PNN Sierra de la Macarena: </t>
    </r>
    <r>
      <rPr>
        <sz val="10"/>
        <rFont val="Arial Narrow"/>
        <family val="2"/>
      </rPr>
      <t>Para este primer semestre se esta realizando el seguimiento  a los proyectos de implementación para la línea UOT dentro del AP, que permiten minimizar lo impactos dentro de la misma, como son el apoyo de la cooperación internacional que aportan a los futuros acuerdo de conservación en los municipios de Vistahermosa, La Macarena, Mesetas y San Juan de Arama, con el apoyo del gobierno Noruego- y cooperantes como el BID, WWF y KFW (Ver Anexos: Anexo 1.Infor U E _Pnn S Mac, , Anexo 2. Acta Amojonamiento_PnnSMac_Niv Cent_Dtor_Kfw_03_06_2021.</t>
    </r>
  </si>
  <si>
    <r>
      <rPr>
        <b/>
        <sz val="10"/>
        <rFont val="Arial Narrow"/>
        <family val="2"/>
      </rPr>
      <t>GPC</t>
    </r>
    <r>
      <rPr>
        <sz val="10"/>
        <rFont val="Arial Narrow"/>
        <family val="2"/>
      </rPr>
      <t>:
 23/08/2021</t>
    </r>
  </si>
  <si>
    <r>
      <rPr>
        <b/>
        <sz val="10"/>
        <rFont val="Arial Narrow"/>
        <family val="2"/>
      </rPr>
      <t xml:space="preserve">GPC: </t>
    </r>
    <r>
      <rPr>
        <sz val="10"/>
        <rFont val="Arial Narrow"/>
        <family val="2"/>
      </rPr>
      <t>El Grupo de Procesos Corporativos con el apoyo de la OAP elabora flashes informativos de sensibilización y campañas en el manejo de los recursos de Agua y Enería de PNNC.
Anexo 1. Ahorro-Agua-Oficina
Anexo 2. beneficios-Ahorro-Energía
Anexo 3. Manejo de Bombillas</t>
    </r>
  </si>
  <si>
    <r>
      <rPr>
        <b/>
        <sz val="10"/>
        <rFont val="Arial Narrow"/>
        <family val="2"/>
      </rPr>
      <t>PNN Sierra Nevada de Santa Marta</t>
    </r>
    <r>
      <rPr>
        <sz val="10"/>
        <rFont val="Arial Narrow"/>
        <family val="2"/>
      </rPr>
      <t>: La gestión del AP para avanzar en el cumplimiento de la Acción propuesta para abordar las oportunidades, se enmarca en los avances que ha tenido el proyecto de Restauración Ecológica para el PNN SNSM, en el cual se contempla la celebración de un convenio de asociación con una ESAL de reconocida idoneidad, para implementar los procesos de Restauración Ecológica Participativa mediante el establecimiento de viveros, propagación de material vegetal y siembra de especies, promoviendo el trabajo intercultural y comunitario, en sectores priorizados del área protegida y con ocasión de este convenio y aprovechando los recursos del mismo, se tiene trazada la realización de jornadas de sensibilización en manejo y recolección de residuos sólidos. A la fecha se cuenta el AP formuló el Estudio Previo del convenio. Este documento fue entregado a la DTCA donde se encuentra en etapa de revisión jurídica y revisión técnica por parte del Nivel Central. 
En el título</t>
    </r>
    <r>
      <rPr>
        <i/>
        <sz val="10"/>
        <rFont val="Arial Narrow"/>
        <family val="2"/>
      </rPr>
      <t xml:space="preserve"> 2.3.1. Procesos, actividades del convenio y productos</t>
    </r>
    <r>
      <rPr>
        <sz val="10"/>
        <rFont val="Arial Narrow"/>
        <family val="2"/>
      </rPr>
      <t xml:space="preserve"> (págs. 6 a 8) de este estudio previo, se encuentra relacionada la actividad </t>
    </r>
    <r>
      <rPr>
        <i/>
        <sz val="10"/>
        <rFont val="Arial Narrow"/>
        <family val="2"/>
      </rPr>
      <t>4.2. Jornadas de sensibilización y de pedagogía territorial temas generales de conservación de Parques Nacionales Naturales, valoración y conocimiento del Parque Sierra Nevada de Santa Marta</t>
    </r>
    <r>
      <rPr>
        <sz val="10"/>
        <rFont val="Arial Narrow"/>
        <family val="2"/>
      </rPr>
      <t xml:space="preserve">, cuya realización está prevista para el segundo desembolso del Convenio de acuerdo a lo descrito en la actividad </t>
    </r>
    <r>
      <rPr>
        <i/>
        <sz val="10"/>
        <rFont val="Arial Narrow"/>
        <family val="2"/>
      </rPr>
      <t>4.2. Una (1) Jornada de sensibilización con actividad de recolección de residuos sólidos,</t>
    </r>
    <r>
      <rPr>
        <sz val="10"/>
        <rFont val="Arial Narrow"/>
        <family val="2"/>
      </rPr>
      <t xml:space="preserve"> de la tabla del apartado</t>
    </r>
    <r>
      <rPr>
        <i/>
        <sz val="10"/>
        <rFont val="Arial Narrow"/>
        <family val="2"/>
      </rPr>
      <t xml:space="preserve"> 5.1.2. Un segundo desembolso</t>
    </r>
    <r>
      <rPr>
        <sz val="10"/>
        <rFont val="Arial Narrow"/>
        <family val="2"/>
      </rPr>
      <t xml:space="preserve"> del estudio previo.
Por otro lado, el Plan de Trabajo llamado Anexo A. ESTIMACIÓN PRESUPUESTAL Y PLAN DE EJECUCIÓN DEL CONVENIO, contempla que la actividad 4.2. del convenio se realizará hacia el mes de octubre de 2021, una vez se suscriba el mismo.
El cumplimiento de esta acción para abordar la oportunidad, depende de la suscripción y ejecución del Convenio, una vez sea viabilizada su celebración en el comité de contratación de Dirección General. Se adjuntan las evidencias: Op1. EP Convenio Restauración PNN SNSM_RevLMCH_Vr5.docx; Op2. Anexo A. ESTIMACIÓN PRESUPUESTAL Y PLAN DE EJECUCIÓN DEL CONVENIO Vr2.xlsx y Op3. ENTREGA DE EP CONVENIO RESTAURACIÓN PNN SNSM para revisión DTCA.pdf</t>
    </r>
  </si>
  <si>
    <r>
      <rPr>
        <b/>
        <sz val="10"/>
        <rFont val="Arial Narrow"/>
        <family val="2"/>
      </rPr>
      <t>PNN TAYRONA:</t>
    </r>
    <r>
      <rPr>
        <sz val="10"/>
        <rFont val="Arial Narrow"/>
        <family val="2"/>
      </rPr>
      <t xml:space="preserve"> El dia 10 de junio de 2021, en el Marco del PMU, se participó en la reunion  con las autoridades del distrito de Santa Marta y gremio maritimo de la Jurisdicción, con la finalidad de establecer las medidas y dispositivos para la temporada vacacional de mitad de año del 2021.
evidencia: G3-00-FOR-020 Acta de Reunión con Autoridades del Distrito temporada vacacional de mitad de año 2021 10-06-2021 - Oportunidad</t>
    </r>
  </si>
  <si>
    <r>
      <rPr>
        <b/>
        <sz val="10"/>
        <rFont val="Arial Narrow"/>
        <family val="2"/>
      </rPr>
      <t>PNN Corales de Profundidad:</t>
    </r>
    <r>
      <rPr>
        <sz val="10"/>
        <rFont val="Arial Narrow"/>
        <family val="2"/>
      </rPr>
      <t xml:space="preserve"> Se actualiza la matriz de actores estratégicos versión (V02), en donde se incluye cinco actores nuevos, Fundación Omacha, Fundación Squalus, CUSO Internacional, Instituto Ambiental de Estocolmo – SEI y Marine Biodiversity Observation Network (MBON). También se continua relacionamiento con la Empresa Energía Integral Andina, para gestionar recursos que contribuyan a la conservación del área protegida. Ver anexos: 
Anexo 1_Matriz_Actores_V02_PNN_CPR_2021.
Anexo 2_Lista_Asist_Ayuda_Mem_Energia_Integral_Andina_PNN_CPR_24_05_2021.
Anexo 3_Lista_Asistencia_Ayuda_Memoria_OBIS_PNN_CPR_24_05_2021.
Anexo 4_Lista_Asistencia_Ayuda_Memoria_CUSO_PNN_CPR_15_07_2021.</t>
    </r>
  </si>
  <si>
    <r>
      <rPr>
        <b/>
        <sz val="10"/>
        <rFont val="Arial Narrow"/>
        <family val="2"/>
      </rPr>
      <t>VP ISLA SALAMANCA:</t>
    </r>
    <r>
      <rPr>
        <sz val="10"/>
        <rFont val="Arial Narrow"/>
        <family val="2"/>
      </rPr>
      <t>Para este segundo cuatrimestre se realizaron los siguentes avances: el 01-08-2021 se realizó una reunión con el equipo de Educación Ambiental y Monitoreo para programar las charlas en la Cienaga la Atazcoza y el Torno. En esta reunión se definió la fecha de la visita a este sector. evidencia 1. acta  de reunión  y evidencia 2. lista de asistencia de Reunion .
El 3 de Agosto se realizó la visita al Conchal del sector del Torno, en articulación con la estategia de monitoreo e investigación y PVC en acompañamiento de de la Policía de Carabinero donde se realizó  una charla de Educación ambiental sobre los residuos sólidos que busca sensibilizar a las comunidades asentadas en este sector, para el próximo cuatrimestre se programará la jornada de recolección de Residuos con la vinculación de las comunidades asentadas y los grupos de emprendimiento de ecoturismo. Evidencia evidencia 3. Registro fotográfico de la actividad.</t>
    </r>
  </si>
  <si>
    <r>
      <rPr>
        <b/>
        <sz val="10"/>
        <rFont val="Arial Narrow"/>
        <family val="2"/>
      </rPr>
      <t xml:space="preserve"> GPC 
</t>
    </r>
    <r>
      <rPr>
        <sz val="10"/>
        <rFont val="Arial Narrow"/>
        <family val="2"/>
      </rPr>
      <t>10/08/2021</t>
    </r>
  </si>
  <si>
    <r>
      <rPr>
        <b/>
        <sz val="10"/>
        <rFont val="Arial Narrow"/>
        <family val="2"/>
      </rPr>
      <t>PNN CRSB:</t>
    </r>
    <r>
      <rPr>
        <sz val="10"/>
        <rFont val="Arial Narrow"/>
        <family val="2"/>
      </rPr>
      <t xml:space="preserve"> En pro de fortalecer el proceso custodia y resguardo de la información generada por el equipo de trabajo para la entidad, se han desarrollado espacios de capacitación desde el área protegida a fin de socializar al equipo de trabajo la importancia del resguardo de la información, así como la generación y envio de copias de seguridad en la entidad, se anexan listados de asistencia de los espacios realizados así como la presentación utilizada para tal fin, así mismo, se tiene programado realizar el traslado de la copía de seguiridad a la DTCA a fin de salvagardar la información generada por el PNNCRSB para PNNC . (Anexo 1. lista asistencia_21062021_INVENTARIOS DOCUMENTALES (backup).xlsx , Anexo 2. PRESENTACION SERVICIO TECNOLOGÍAS DE LA INFORMACIÓN Y LAS COMUNICACIONES – TIC)</t>
    </r>
  </si>
  <si>
    <r>
      <rPr>
        <b/>
        <sz val="10"/>
        <rFont val="Arial Narrow"/>
        <family val="2"/>
      </rPr>
      <t>GGF</t>
    </r>
    <r>
      <rPr>
        <sz val="10"/>
        <rFont val="Arial Narrow"/>
        <family val="2"/>
      </rPr>
      <t>: con corte a  julio 31 de 2021 se ha recaudado por concepto de Transferencias del sector electrico $2.971.091.890 el cual se encuentra registrado en la ejecución de ingresos de Subcuenta FONAM - Parques. Anexo 1. Informe ejecución ingresos a julio 31 2021.pdf</t>
    </r>
  </si>
  <si>
    <t xml:space="preserve">2. Formular  proyectos de cooperación para la consecución de recursos 
</t>
  </si>
  <si>
    <t>DTPA PNN FARALLONES DE CALI</t>
  </si>
  <si>
    <r>
      <rPr>
        <b/>
        <sz val="10"/>
        <rFont val="Arial Narrow"/>
        <family val="2"/>
      </rPr>
      <t xml:space="preserve">DTPA- PNN FARALLONES DE CALI: </t>
    </r>
    <r>
      <rPr>
        <sz val="10"/>
        <rFont val="Arial Narrow"/>
        <family val="2"/>
      </rPr>
      <t xml:space="preserve">urante este periodo se adjudica el contrato de la alcaldía para implementar el del Cierre técnico de socavones  de las unidades mineras priorizadas en el PNN Farallones, el cual fue construido de manera conjunta el año anterior
Actualmente se encuentra en implementación las actividades pactadas para el memorando de entendimiento entre Celsia y Parques Nacionales en la cuenca del río Anchicayá.
Con el proyecto Conservamos la vida se plantea este año levantar el T-1 (seguimiento a 5 años) desde el inicio del proyecto en el nucleo Tatamá-Farallones-Munchique, se avanza en definir la planeación de actividades y logística necesaria.
Con la alcaldía de Cali, se viene trabajando desde el 2019 la aplicación del incentivo PSA (Pago por Servicios Ambientales), actualmente se está trabajando en los criterios de Evaluación, Selección y Priorización de los predios priorizados y/o postulados para la aplicación del incentivo PSA en la zona rural del distrito de cali. </t>
    </r>
    <r>
      <rPr>
        <b/>
        <sz val="10"/>
        <rFont val="Arial Narrow"/>
        <family val="2"/>
      </rPr>
      <t>Evidencias:</t>
    </r>
    <r>
      <rPr>
        <sz val="10"/>
        <rFont val="Arial Narrow"/>
        <family val="2"/>
      </rPr>
      <t xml:space="preserve"> 20210302 Formulación Perfil EcoDeporte, 20210325 Invitación_ Alineación Parques, Celsia,
Eprodesa Y OpEPA, REPSE jue 25 mar 2021 2pm - 3_30pm (COT), 
Detectar color automáticamente a PDF que permite búsquedas enviado por correo electrónico_1_20210305163934013, 
Reunion cierre de mineria Ilegal
</t>
    </r>
  </si>
  <si>
    <r>
      <rPr>
        <b/>
        <sz val="10"/>
        <rFont val="Arial Narrow"/>
        <family val="2"/>
      </rPr>
      <t xml:space="preserve">DTPA- PNN FARALLONES DE CALI: </t>
    </r>
    <r>
      <rPr>
        <sz val="10"/>
        <rFont val="Arial Narrow"/>
        <family val="2"/>
      </rPr>
      <t>13,3%</t>
    </r>
  </si>
  <si>
    <r>
      <rPr>
        <b/>
        <sz val="10"/>
        <rFont val="Arial Narrow"/>
        <family val="2"/>
      </rPr>
      <t xml:space="preserve">DTPA- PNN FARALLONES DE CALI: </t>
    </r>
    <r>
      <rPr>
        <sz val="10"/>
        <rFont val="Arial Narrow"/>
        <family val="2"/>
      </rPr>
      <t xml:space="preserve">1. Durante este periodo, se avanza en realizar las acciones para un estudio de prefactibilidad de un proyecto REED+, con la organización Timber Capital. La propuesta esta abordándolos siguientes contenidos: 
• Contextualización del proyecto en los aspectos de REDD+ y Restauración, 
• Revisión de las causas de deforestación en el área, 
• Propuesta de estrategias que consideran las más adecuadas para frenar la deforestación, 
• Conocer aspectos de la restauración participativa, BE199
• Analizar aspectos de la gobernanza del área, identificando actores claves para el proyecto y validar información sobre tenencia de la tierra. Evidencias. 1. Lista Asistencia.Reunion Proyecto REED+ Julio 15 2021.pdf.
</t>
    </r>
  </si>
  <si>
    <r>
      <rPr>
        <b/>
        <sz val="10"/>
        <rFont val="Arial Narrow"/>
        <family val="2"/>
      </rPr>
      <t>DTPA- PNN FARALLONES DE CALI:</t>
    </r>
    <r>
      <rPr>
        <sz val="10"/>
        <rFont val="Arial Narrow"/>
        <family val="2"/>
      </rPr>
      <t xml:space="preserve"> 26,6%</t>
    </r>
  </si>
  <si>
    <t>3.  Convocar espacios de concertación con la Comunidad del Parque Farallones y su zona de influencia</t>
  </si>
  <si>
    <t>Actas de las reuniones y listados de asistencia
Acuerdos o borradores de acuerdos</t>
  </si>
  <si>
    <t>DTPA - PNN FARALLONES DE CALI</t>
  </si>
  <si>
    <t># de reuniones convocadas/ # reuniones realizadas *100</t>
  </si>
  <si>
    <r>
      <rPr>
        <b/>
        <sz val="10"/>
        <rFont val="Arial Narrow"/>
        <family val="2"/>
      </rPr>
      <t xml:space="preserve">DTPA- PNN FARALLONES DE CALI: </t>
    </r>
    <r>
      <rPr>
        <sz val="10"/>
        <rFont val="Arial Narrow"/>
        <family val="2"/>
      </rPr>
      <t>Durante el cuatrimestre se convocaron 2 reuniones con comunidades indígenas, una con el Cabildo aguas limpias para la continuidad en el relacionamiento y otra con el resguardo Kwe´sx Kiwe Nasa de Jamundí para definir plan de trabajo del periodo 2021, dando continuidad a las tareas de la Mesa de Concertación en el Marco del Acuerdo Uramba, se sostuvo una reunión con el enlace de la mesa, para definir los alcances del trabajo 2021 y seguimiento a los compromisos 2020. También se convocan 9 reuniones con comunidades con el fin de abordar temas de requerimientos comunitarios que permitan el buen vivir y la conservación del área protegida en los corregimientos de Villacarmelo, Pance, Andes, Pichindé y Pance.  Evidencias: C_ETNICAS, 24-03-2021 Visita predio Los Olivos para saneamiento predial, 26-03-2021 Reunión con flias para nuevos acuerdos 2021, Acta Reunión. Dagua TURISMO. 19-02-2021</t>
    </r>
  </si>
  <si>
    <r>
      <rPr>
        <b/>
        <sz val="10"/>
        <rFont val="Arial Narrow"/>
        <family val="2"/>
      </rPr>
      <t xml:space="preserve">DTPA- PNN FARALLONES DE CALI: </t>
    </r>
    <r>
      <rPr>
        <sz val="10"/>
        <rFont val="Arial Narrow"/>
        <family val="2"/>
      </rPr>
      <t xml:space="preserve">Investigación y monitoreo:Presentación de actores y biólogos que participan del proyecto (PUJ, Univalle, PNN Farallones, PANTHERA).Establecer detalles logísticos de la pre-salida y primera expedición del proyecto a Corea. Evidencia. Ver Anexo 1. Investigación y Monitoreo.ASISTENCIA_19_05_21.xlsx.
Tambien se realizó una reunión de socialización, con la comunidad local, del proyecto "Una isla en las nubes " en conjunto con la Universidad Javeriana- Univalle. Evidencias Ver Anexo 1.Investigación y Monitoreo.20210706  Socialización Proyecto Investigación PUJ.pdf
En Ecoturismo se realizaron reuniones con la comunidad en el km 81 Corcutan., reunión grupo de interpretes y personas interesadas en particiapar, en el corregimiento Villacarmelo y reunió de interpretes ambientales en Peñas Blancas. Evidencias.Ver Anexo 2.Ecoturismo. Lista asistencia.20210622 Interpretes Peñas Blancas.pdf.,Lista asistencia.20210621 Interpretes Villacarmelo.pd, Lista asistencia. 20210616 Reunion Cortucan - Km 81.pdf.
Se atiende convocatoria de la Mesa Ambiental de Pance, adquiriendo compromisos con las comunidad local del corregimiento.Evidencias. Ver Anexo 3.20210604 Mesa Ambiental Pance.pdf.
</t>
    </r>
  </si>
  <si>
    <t>GCEA: 66%</t>
  </si>
  <si>
    <r>
      <rPr>
        <b/>
        <sz val="10"/>
        <rFont val="Arial Narrow"/>
        <family val="2"/>
      </rPr>
      <t xml:space="preserve">GGF: </t>
    </r>
    <r>
      <rPr>
        <sz val="10"/>
        <rFont val="Arial Narrow"/>
        <family val="2"/>
      </rPr>
      <t>100%</t>
    </r>
  </si>
  <si>
    <r>
      <rPr>
        <b/>
        <sz val="10"/>
        <rFont val="Arial Narrow"/>
        <family val="2"/>
      </rPr>
      <t>GC:</t>
    </r>
    <r>
      <rPr>
        <sz val="10"/>
        <rFont val="Arial Narrow"/>
        <family val="2"/>
      </rPr>
      <t xml:space="preserve"> 66%</t>
    </r>
  </si>
  <si>
    <t>66.6%</t>
  </si>
  <si>
    <r>
      <rPr>
        <b/>
        <sz val="10"/>
        <rFont val="Arial Narrow"/>
        <family val="2"/>
      </rPr>
      <t>DTPA - PNN UTRIA:</t>
    </r>
    <r>
      <rPr>
        <sz val="10"/>
        <rFont val="Arial Narrow"/>
        <family val="2"/>
      </rPr>
      <t xml:space="preserve"> 53%</t>
    </r>
  </si>
  <si>
    <r>
      <rPr>
        <b/>
        <sz val="10"/>
        <rFont val="Arial Narrow"/>
        <family val="2"/>
      </rPr>
      <t>GI:</t>
    </r>
    <r>
      <rPr>
        <sz val="10"/>
        <rFont val="Arial Narrow"/>
        <family val="2"/>
      </rPr>
      <t xml:space="preserve"> 66%</t>
    </r>
  </si>
  <si>
    <r>
      <rPr>
        <b/>
        <sz val="10"/>
        <rFont val="Arial Narrow"/>
        <family val="2"/>
      </rPr>
      <t>DTAM</t>
    </r>
    <r>
      <rPr>
        <sz val="10"/>
        <rFont val="Arial Narrow"/>
        <family val="2"/>
      </rPr>
      <t>: 66 %</t>
    </r>
  </si>
  <si>
    <r>
      <rPr>
        <b/>
        <sz val="10"/>
        <rFont val="Arial Narrow"/>
        <family val="2"/>
      </rPr>
      <t xml:space="preserve">DTAM: </t>
    </r>
    <r>
      <rPr>
        <sz val="10"/>
        <rFont val="Arial Narrow"/>
        <family val="2"/>
      </rPr>
      <t>66%</t>
    </r>
  </si>
  <si>
    <r>
      <rPr>
        <b/>
        <sz val="10"/>
        <rFont val="Arial Narrow"/>
        <family val="2"/>
      </rPr>
      <t xml:space="preserve">PNN Paramillo: </t>
    </r>
    <r>
      <rPr>
        <sz val="10"/>
        <rFont val="Arial Narrow"/>
        <family val="2"/>
      </rPr>
      <t>66,6%</t>
    </r>
  </si>
  <si>
    <r>
      <rPr>
        <b/>
        <sz val="10"/>
        <rFont val="Arial Narrow"/>
        <family val="2"/>
      </rPr>
      <t>GPC</t>
    </r>
    <r>
      <rPr>
        <sz val="10"/>
        <rFont val="Arial Narrow"/>
        <family val="2"/>
      </rPr>
      <t>: 66%</t>
    </r>
  </si>
  <si>
    <r>
      <rPr>
        <b/>
        <sz val="10"/>
        <rFont val="Arial Narrow"/>
        <family val="2"/>
      </rPr>
      <t>GSIR:</t>
    </r>
    <r>
      <rPr>
        <sz val="10"/>
        <rFont val="Arial Narrow"/>
        <family val="2"/>
      </rPr>
      <t xml:space="preserve"> 66%</t>
    </r>
  </si>
  <si>
    <r>
      <rPr>
        <b/>
        <sz val="10"/>
        <rFont val="Arial Narrow"/>
        <family val="2"/>
      </rPr>
      <t>PNN CAHUINARÍ</t>
    </r>
    <r>
      <rPr>
        <sz val="10"/>
        <rFont val="Arial Narrow"/>
        <family val="2"/>
      </rPr>
      <t>: 66%</t>
    </r>
  </si>
  <si>
    <r>
      <rPr>
        <b/>
        <sz val="10"/>
        <rFont val="Arial Narrow"/>
        <family val="2"/>
      </rPr>
      <t xml:space="preserve">GTEA: </t>
    </r>
    <r>
      <rPr>
        <sz val="10"/>
        <rFont val="Arial Narrow"/>
        <family val="2"/>
      </rPr>
      <t>66%</t>
    </r>
  </si>
  <si>
    <r>
      <rPr>
        <b/>
        <sz val="10"/>
        <rFont val="Arial Narrow"/>
        <family val="2"/>
      </rPr>
      <t xml:space="preserve">GGIS </t>
    </r>
    <r>
      <rPr>
        <sz val="10"/>
        <rFont val="Arial Narrow"/>
        <family val="2"/>
      </rPr>
      <t>66%</t>
    </r>
  </si>
  <si>
    <r>
      <rPr>
        <b/>
        <sz val="10"/>
        <rFont val="Arial Narrow"/>
        <family val="2"/>
      </rPr>
      <t xml:space="preserve">GPC: </t>
    </r>
    <r>
      <rPr>
        <sz val="10"/>
        <rFont val="Arial Narrow"/>
        <family val="2"/>
      </rPr>
      <t>66%</t>
    </r>
  </si>
  <si>
    <r>
      <rPr>
        <b/>
        <sz val="10"/>
        <rFont val="Arial Narrow"/>
        <family val="2"/>
      </rPr>
      <t>GPC:</t>
    </r>
    <r>
      <rPr>
        <sz val="10"/>
        <rFont val="Arial Narrow"/>
        <family val="2"/>
      </rPr>
      <t xml:space="preserve"> 66%</t>
    </r>
  </si>
  <si>
    <r>
      <rPr>
        <b/>
        <sz val="10"/>
        <rFont val="Arial Narrow"/>
        <family val="2"/>
      </rPr>
      <t>GPC</t>
    </r>
    <r>
      <rPr>
        <sz val="10"/>
        <rFont val="Arial Narrow"/>
        <family val="2"/>
      </rPr>
      <t xml:space="preserve"> 50%</t>
    </r>
  </si>
  <si>
    <r>
      <rPr>
        <b/>
        <sz val="10"/>
        <rFont val="Arial Narrow"/>
        <family val="2"/>
      </rPr>
      <t>DTAM - PNN Churumbelos:</t>
    </r>
    <r>
      <rPr>
        <sz val="10"/>
        <rFont val="Arial Narrow"/>
        <family val="2"/>
      </rPr>
      <t xml:space="preserve"> A la fecha en el segundo cuatrimestre de 2021 se han realizado 19 reuniones de trabajo en las que se tratan temas sobre COVID 19, Riesgos naturales, Riesgo público, administrativos y técnicos: Además se revisan y ajustan los cronogramas de trabajo del mes respectivo 
Con comunidades indigenas se han realizado dos reuniones en las que se concreta plan de trabajo de 2021,
Anexo 2 Acta Comite local _MAYO3_2021_PNN SCHAW_.docC.pdf
Anexo 3 Acta 26_EDL-2020-2021_NMCH.pdf
Anexo 4 Acta 27_Comite local _MAYO10_2021_PNN SCHAW_.docC.pdf
Anexo 5 Acta 28_Comite local _MAYO18_2021_PNN SCHAW_.docC.pdf
Anexo 6 Acta 29_Comite local _MAYO24_2021_PNN SCHAW_.docC.pdf
Anexo 7 Acta 30_Comite local _MAYO31_2021_PNN SCHAW_.docC.pdf
Anexo 8 Acta 31_Comite local _junio 8_2021_PNN SCHAW_.docC.pdf
Anexo 9 Acta 32_Comite local _junio 16_2021_PNN SCHAW_.docC.pdf
Anexo 10 Acta 33_Comite local _junio 21_2021_PNN SCHAW_.docC.pdf
Anexo 11 Acta 34_Comite local _junio 29_2021_PNN SCHAW_.docC.pdf
Anexo 12 Acta 35 _ Comite Local_PNNSCHAW_6 VII 2021.pdf
Anexo 13 Acta 36 _ Comite Local_PNNSCHAW_12 VII 2021.pdf
Anexo 14 Acta 37 _ Acta empalme_PNNSCHAW_14 julio 2021.pdf
Anexo 15 Acta 38 _ Comite Local_PNNSCHAW_19 julio 2021.pdf
Anexo 16 Acta 39 _ Comite Local_PNNSCHAW_26 julio 2021.pdf
Anexo 17 Acta 40 _ Comite Local_PNNSCHAW_02 agosto 2021.pdf
Anexo 18 Acta reunion RVMA-C. Suma Yuyay 17_06_2021.pdf
Anexo 19 Relatoría  Acompañamiento recorrido en Campiselva..PDF
Anexo 20 Relatoría reunión ASOMI-ACT_3-06-2021.pdf
Anexo 21 Revisar presentación de escenarios para el desarrollo de la consulta previa.PDF</t>
    </r>
  </si>
  <si>
    <r>
      <rPr>
        <b/>
        <sz val="10"/>
        <rFont val="Arial Narrow"/>
        <family val="2"/>
      </rPr>
      <t xml:space="preserve">DTAM: </t>
    </r>
    <r>
      <rPr>
        <sz val="10"/>
        <rFont val="Arial Narrow"/>
        <family val="2"/>
      </rPr>
      <t xml:space="preserve"> Se realizo la adecuacion y transferencia de plataformas Smart 6.3 a todas las áraes DTAM que tienen implementada dicha plataforma. Asi mismo se realizaron soporte de equipos y plataformas con miras a mejorar la calidad de toma de datos y evitar el riesgo de datos que no cumplan con las especificaciones técnicas y directrices de nivel central Anexo 01 Evidencias OP 23 A</t>
    </r>
  </si>
  <si>
    <t>Carpeta sin información y reportados anexos en el Mapa de Riesgos.</t>
  </si>
  <si>
    <t>No se evidencia reporte ni soportes de la acción.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</si>
</sst>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d/m/yyyy"/>
    <numFmt numFmtId="165" formatCode="d&quot; de &quot;mmmm\ yyyy"/>
    <numFmt numFmtId="166" formatCode="0.0%"/>
    <numFmt numFmtId="167" formatCode="0.0"/>
    <numFmt numFmtId="168" formatCode="dd/mm/yyyy;@"/>
  </numFmts>
  <fonts count="95">
    <font>
      <sz val="10"/>
      <color rgb="FF000000"/>
      <name val="Arial"/>
    </font>
    <font>
      <b/>
      <sz val="10"/>
      <color theme="1"/>
      <name val="Arial"/>
      <family val="2"/>
    </font>
    <font>
      <sz val="10"/>
      <name val="Arial"/>
      <family val="2"/>
    </font>
    <font>
      <sz val="10"/>
      <color theme="1"/>
      <name val="Arial"/>
      <family val="2"/>
    </font>
    <font>
      <sz val="12"/>
      <color theme="1"/>
      <name val="Arial"/>
      <family val="2"/>
    </font>
    <font>
      <sz val="9"/>
      <color theme="1"/>
      <name val="Arial"/>
      <family val="2"/>
    </font>
    <font>
      <sz val="11"/>
      <color rgb="FF000000"/>
      <name val="Arial Narrow"/>
      <family val="2"/>
    </font>
    <font>
      <b/>
      <sz val="12"/>
      <color rgb="FF000000"/>
      <name val="Arial Narrow"/>
      <family val="2"/>
    </font>
    <font>
      <sz val="11"/>
      <color theme="1"/>
      <name val="Arial Narrow"/>
      <family val="2"/>
    </font>
    <font>
      <b/>
      <sz val="11"/>
      <color theme="1"/>
      <name val="Arial Narrow"/>
      <family val="2"/>
    </font>
    <font>
      <sz val="11"/>
      <color rgb="FFFF0000"/>
      <name val="Arial Narrow"/>
      <family val="2"/>
    </font>
    <font>
      <sz val="9"/>
      <color rgb="FF000000"/>
      <name val="Arial Narrow"/>
      <family val="2"/>
    </font>
    <font>
      <b/>
      <sz val="9"/>
      <color rgb="FF000000"/>
      <name val="Arial Narrow"/>
      <family val="2"/>
    </font>
    <font>
      <sz val="9"/>
      <color theme="1"/>
      <name val="Arial Narrow"/>
      <family val="2"/>
    </font>
    <font>
      <b/>
      <sz val="9"/>
      <color theme="1"/>
      <name val="Arial Narrow"/>
      <family val="2"/>
    </font>
    <font>
      <sz val="11"/>
      <color rgb="FF00B050"/>
      <name val="Arial Narrow"/>
      <family val="2"/>
    </font>
    <font>
      <sz val="11"/>
      <color rgb="FF000000"/>
      <name val="&quot;Arial Narrow&quot;"/>
    </font>
    <font>
      <u/>
      <sz val="11"/>
      <color rgb="FF000000"/>
      <name val="Arial Narrow"/>
      <family val="2"/>
    </font>
    <font>
      <b/>
      <sz val="11"/>
      <color rgb="FF000000"/>
      <name val="Arial Narrow"/>
      <family val="2"/>
    </font>
    <font>
      <sz val="10"/>
      <color rgb="FF000000"/>
      <name val="Arial"/>
      <family val="2"/>
    </font>
    <font>
      <b/>
      <sz val="12"/>
      <color rgb="FF000000"/>
      <name val="&quot;Arial Narrow&quot;"/>
    </font>
    <font>
      <b/>
      <sz val="11"/>
      <color rgb="FF000000"/>
      <name val="&quot;Arial Narrow&quot;"/>
    </font>
    <font>
      <b/>
      <sz val="9"/>
      <color rgb="FF000000"/>
      <name val="&quot;Arial Narrow&quot;"/>
    </font>
    <font>
      <sz val="10"/>
      <color theme="1"/>
      <name val="Arial Narrow"/>
      <family val="2"/>
    </font>
    <font>
      <b/>
      <sz val="10"/>
      <color theme="1"/>
      <name val="Arial Narrow"/>
      <family val="2"/>
    </font>
    <font>
      <b/>
      <sz val="10"/>
      <color theme="0"/>
      <name val="Arial Narrow"/>
      <family val="2"/>
    </font>
    <font>
      <b/>
      <strike/>
      <sz val="10"/>
      <color theme="0"/>
      <name val="Arial Narrow"/>
      <family val="2"/>
    </font>
    <font>
      <sz val="10"/>
      <color rgb="FF000000"/>
      <name val="Arial Narrow"/>
      <family val="2"/>
    </font>
    <font>
      <sz val="10"/>
      <color rgb="FF9C5700"/>
      <name val="Arial Narrow"/>
      <family val="2"/>
    </font>
    <font>
      <b/>
      <sz val="10"/>
      <color rgb="FF000000"/>
      <name val="Arial Narrow"/>
      <family val="2"/>
    </font>
    <font>
      <sz val="10"/>
      <color rgb="FF006100"/>
      <name val="Arial Narrow"/>
      <family val="2"/>
    </font>
    <font>
      <sz val="10"/>
      <color rgb="FFE26B0A"/>
      <name val="Arial Narrow"/>
      <family val="2"/>
    </font>
    <font>
      <sz val="10"/>
      <color rgb="FF9C0006"/>
      <name val="Arial Narrow"/>
      <family val="2"/>
    </font>
    <font>
      <sz val="10"/>
      <color rgb="FFE36C09"/>
      <name val="Arial Narrow"/>
      <family val="2"/>
    </font>
    <font>
      <sz val="10"/>
      <color rgb="FFFF0000"/>
      <name val="Arial Narrow"/>
      <family val="2"/>
    </font>
    <font>
      <b/>
      <sz val="11"/>
      <color theme="1"/>
      <name val="Arial"/>
      <family val="2"/>
    </font>
    <font>
      <b/>
      <sz val="12"/>
      <color theme="1"/>
      <name val="Arial"/>
      <family val="2"/>
    </font>
    <font>
      <b/>
      <sz val="16"/>
      <color theme="1"/>
      <name val="Arial"/>
      <family val="2"/>
    </font>
    <font>
      <b/>
      <sz val="12"/>
      <color theme="1"/>
      <name val="Calibri"/>
      <family val="2"/>
    </font>
    <font>
      <b/>
      <sz val="11"/>
      <color theme="1"/>
      <name val="Calibri"/>
      <family val="2"/>
    </font>
    <font>
      <sz val="11"/>
      <color theme="1"/>
      <name val="Calibri"/>
      <family val="2"/>
    </font>
    <font>
      <b/>
      <sz val="10"/>
      <color theme="0"/>
      <name val="Arial"/>
      <family val="2"/>
    </font>
    <font>
      <sz val="8"/>
      <color rgb="FFFF0000"/>
      <name val="Arial"/>
      <family val="2"/>
    </font>
    <font>
      <b/>
      <sz val="8"/>
      <color theme="1"/>
      <name val="Arial"/>
      <family val="2"/>
    </font>
    <font>
      <b/>
      <sz val="10"/>
      <color rgb="FFFFFFFF"/>
      <name val="Arial Narrow"/>
      <family val="2"/>
    </font>
    <font>
      <b/>
      <sz val="12"/>
      <color theme="0"/>
      <name val="Arial Narrow"/>
      <family val="2"/>
    </font>
    <font>
      <sz val="12"/>
      <color theme="1"/>
      <name val="Arial Narrow"/>
      <family val="2"/>
    </font>
    <font>
      <b/>
      <sz val="10"/>
      <color rgb="FF000000"/>
      <name val="Arial"/>
      <family val="2"/>
    </font>
    <font>
      <sz val="14"/>
      <color rgb="FF000000"/>
      <name val="Arial"/>
      <family val="2"/>
    </font>
    <font>
      <b/>
      <sz val="12"/>
      <color rgb="FF000000"/>
      <name val="Arial"/>
      <family val="2"/>
    </font>
    <font>
      <sz val="10"/>
      <color theme="1"/>
      <name val="Calibri"/>
      <family val="2"/>
    </font>
    <font>
      <b/>
      <sz val="11"/>
      <color rgb="FF000000"/>
      <name val="Calibri"/>
      <family val="2"/>
    </font>
    <font>
      <sz val="11"/>
      <color rgb="FF000000"/>
      <name val="Arial"/>
      <family val="2"/>
    </font>
    <font>
      <b/>
      <sz val="11"/>
      <color rgb="FF000000"/>
      <name val="Arial"/>
      <family val="2"/>
    </font>
    <font>
      <b/>
      <sz val="11"/>
      <color rgb="FFE36C09"/>
      <name val="&quot;Arial Narrow&quot;"/>
    </font>
    <font>
      <b/>
      <sz val="10"/>
      <color rgb="FFE36C09"/>
      <name val="Arial"/>
      <family val="2"/>
    </font>
    <font>
      <b/>
      <sz val="10"/>
      <color rgb="FF000000"/>
      <name val="Arial"/>
      <family val="2"/>
    </font>
    <font>
      <sz val="14"/>
      <color theme="1"/>
      <name val="Arial"/>
      <family val="2"/>
    </font>
    <font>
      <sz val="11"/>
      <color theme="1"/>
      <name val="Arial"/>
      <family val="2"/>
    </font>
    <font>
      <sz val="10"/>
      <color rgb="FFFF0000"/>
      <name val="Calibri"/>
      <family val="2"/>
    </font>
    <font>
      <b/>
      <sz val="10"/>
      <color rgb="FF9C0006"/>
      <name val="Arial"/>
      <family val="2"/>
    </font>
    <font>
      <sz val="10"/>
      <color theme="1"/>
      <name val="Calibri"/>
      <family val="2"/>
    </font>
    <font>
      <sz val="10"/>
      <color theme="1"/>
      <name val="Arial"/>
      <family val="2"/>
    </font>
    <font>
      <sz val="11"/>
      <color rgb="FF000000"/>
      <name val="Calibri"/>
      <family val="2"/>
    </font>
    <font>
      <b/>
      <sz val="10"/>
      <color rgb="FF9C0006"/>
      <name val="Arial"/>
      <family val="2"/>
    </font>
    <font>
      <b/>
      <sz val="10"/>
      <color theme="1"/>
      <name val="Arial"/>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sz val="10"/>
      <color rgb="FF3F3F3F"/>
      <name val="Arial"/>
      <family val="2"/>
    </font>
    <font>
      <strike/>
      <sz val="11"/>
      <color rgb="FF000000"/>
      <name val="Arial Narrow"/>
      <family val="2"/>
    </font>
    <font>
      <sz val="11"/>
      <color rgb="FFFF9900"/>
      <name val="Arial Narrow"/>
      <family val="2"/>
    </font>
    <font>
      <b/>
      <sz val="11"/>
      <color rgb="FFFF9900"/>
      <name val="Arial Narrow"/>
      <family val="2"/>
    </font>
    <font>
      <sz val="11"/>
      <color rgb="FF339966"/>
      <name val="Arial Narrow"/>
      <family val="2"/>
    </font>
    <font>
      <sz val="11"/>
      <color rgb="FF800080"/>
      <name val="Arial Narrow"/>
      <family val="2"/>
    </font>
    <font>
      <sz val="11"/>
      <color rgb="FFC00000"/>
      <name val="Arial Narrow"/>
      <family val="2"/>
    </font>
    <font>
      <sz val="11"/>
      <color rgb="FF95B3D7"/>
      <name val="Arial Narrow"/>
      <family val="2"/>
    </font>
    <font>
      <sz val="9"/>
      <color rgb="FF3366FF"/>
      <name val="Arial Narrow"/>
      <family val="2"/>
    </font>
    <font>
      <b/>
      <sz val="10"/>
      <color rgb="FF595959"/>
      <name val="Arial Narrow"/>
      <family val="2"/>
    </font>
    <font>
      <b/>
      <sz val="10"/>
      <color rgb="FF3F3F3F"/>
      <name val="Arial Narrow"/>
      <family val="2"/>
    </font>
    <font>
      <b/>
      <u/>
      <sz val="10"/>
      <color theme="1"/>
      <name val="Arial Narrow"/>
      <family val="2"/>
    </font>
    <font>
      <b/>
      <sz val="10"/>
      <color theme="1"/>
      <name val="Arial"/>
      <family val="2"/>
    </font>
    <font>
      <sz val="10"/>
      <name val="Arial Narrow"/>
      <family val="2"/>
    </font>
    <font>
      <strike/>
      <sz val="10"/>
      <name val="Arial Narrow"/>
      <family val="2"/>
    </font>
    <font>
      <b/>
      <sz val="12"/>
      <color theme="1"/>
      <name val="Arial"/>
      <family val="2"/>
    </font>
    <font>
      <b/>
      <sz val="10"/>
      <color rgb="FF000000"/>
      <name val="Arial"/>
      <family val="2"/>
    </font>
    <font>
      <sz val="10"/>
      <color rgb="FF000000"/>
      <name val="Arial Narrow"/>
      <family val="2"/>
    </font>
    <font>
      <b/>
      <sz val="10"/>
      <name val="Arial Narrow"/>
      <family val="2"/>
    </font>
    <font>
      <sz val="10"/>
      <color rgb="FF000000"/>
      <name val="Arial"/>
      <family val="2"/>
    </font>
    <font>
      <b/>
      <u/>
      <sz val="10"/>
      <name val="Arial Narrow"/>
      <family val="2"/>
    </font>
    <font>
      <u/>
      <sz val="10"/>
      <name val="Arial Narrow"/>
      <family val="2"/>
    </font>
    <font>
      <i/>
      <sz val="10"/>
      <name val="Arial Narrow"/>
      <family val="2"/>
    </font>
    <font>
      <sz val="11"/>
      <name val="Arial"/>
      <family val="2"/>
    </font>
    <font>
      <sz val="11"/>
      <name val="Arial Narrow"/>
      <family val="2"/>
    </font>
  </fonts>
  <fills count="69">
    <fill>
      <patternFill patternType="none"/>
    </fill>
    <fill>
      <patternFill patternType="gray125"/>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B6DDE8"/>
        <bgColor rgb="FFB6DDE8"/>
      </patternFill>
    </fill>
    <fill>
      <patternFill patternType="solid">
        <fgColor rgb="FF00B050"/>
        <bgColor rgb="FF00B050"/>
      </patternFill>
    </fill>
    <fill>
      <patternFill patternType="solid">
        <fgColor rgb="FFFFFFFF"/>
        <bgColor rgb="FFFFFFFF"/>
      </patternFill>
    </fill>
    <fill>
      <patternFill patternType="solid">
        <fgColor rgb="FFB7DEE8"/>
        <bgColor rgb="FFB7DEE8"/>
      </patternFill>
    </fill>
    <fill>
      <patternFill patternType="solid">
        <fgColor rgb="FF31859B"/>
        <bgColor rgb="FF31859B"/>
      </patternFill>
    </fill>
    <fill>
      <patternFill patternType="solid">
        <fgColor rgb="FFEAF1DD"/>
        <bgColor rgb="FFEAF1DD"/>
      </patternFill>
    </fill>
    <fill>
      <patternFill patternType="solid">
        <fgColor rgb="FF205867"/>
        <bgColor rgb="FF205867"/>
      </patternFill>
    </fill>
    <fill>
      <patternFill patternType="solid">
        <fgColor rgb="FF92CDDC"/>
        <bgColor rgb="FF92CDDC"/>
      </patternFill>
    </fill>
    <fill>
      <patternFill patternType="solid">
        <fgColor rgb="FF76923C"/>
        <bgColor rgb="FF76923C"/>
      </patternFill>
    </fill>
    <fill>
      <patternFill patternType="solid">
        <fgColor rgb="FFDAEEF3"/>
        <bgColor rgb="FFDAEEF3"/>
      </patternFill>
    </fill>
    <fill>
      <patternFill patternType="solid">
        <fgColor rgb="FFB2A1C7"/>
        <bgColor rgb="FFB2A1C7"/>
      </patternFill>
    </fill>
    <fill>
      <patternFill patternType="solid">
        <fgColor rgb="FFFDE9D9"/>
        <bgColor rgb="FFFDE9D9"/>
      </patternFill>
    </fill>
    <fill>
      <patternFill patternType="solid">
        <fgColor rgb="FF00FF00"/>
        <bgColor rgb="FF00FF00"/>
      </patternFill>
    </fill>
    <fill>
      <patternFill patternType="solid">
        <fgColor rgb="FFC4BD97"/>
        <bgColor rgb="FFC4BD97"/>
      </patternFill>
    </fill>
    <fill>
      <patternFill patternType="solid">
        <fgColor theme="6"/>
        <bgColor theme="6"/>
      </patternFill>
    </fill>
    <fill>
      <patternFill patternType="solid">
        <fgColor rgb="FFFFEB9C"/>
        <bgColor rgb="FFFFEB9C"/>
      </patternFill>
    </fill>
    <fill>
      <patternFill patternType="solid">
        <fgColor rgb="FF82C2DA"/>
        <bgColor rgb="FF82C2DA"/>
      </patternFill>
    </fill>
    <fill>
      <patternFill patternType="solid">
        <fgColor rgb="FFAA82E2"/>
        <bgColor rgb="FFAA82E2"/>
      </patternFill>
    </fill>
    <fill>
      <patternFill patternType="solid">
        <fgColor rgb="FFFFFF00"/>
        <bgColor rgb="FFFFFF00"/>
      </patternFill>
    </fill>
    <fill>
      <patternFill patternType="solid">
        <fgColor rgb="FF4BACC6"/>
        <bgColor rgb="FF4BACC6"/>
      </patternFill>
    </fill>
    <fill>
      <patternFill patternType="solid">
        <fgColor rgb="FFC6EFCE"/>
        <bgColor rgb="FFC6EFCE"/>
      </patternFill>
    </fill>
    <fill>
      <patternFill patternType="solid">
        <fgColor rgb="FFFCD5B4"/>
        <bgColor rgb="FFFCD5B4"/>
      </patternFill>
    </fill>
    <fill>
      <patternFill patternType="solid">
        <fgColor rgb="FFFFC7CE"/>
        <bgColor rgb="FFFFC7CE"/>
      </patternFill>
    </fill>
    <fill>
      <patternFill patternType="solid">
        <fgColor rgb="FFF79646"/>
        <bgColor rgb="FFF79646"/>
      </patternFill>
    </fill>
    <fill>
      <patternFill patternType="solid">
        <fgColor rgb="FFE5B8B7"/>
        <bgColor rgb="FFE5B8B7"/>
      </patternFill>
    </fill>
    <fill>
      <patternFill patternType="solid">
        <fgColor rgb="FF8064A2"/>
        <bgColor rgb="FF8064A2"/>
      </patternFill>
    </fill>
    <fill>
      <patternFill patternType="solid">
        <fgColor rgb="FFFBD4B4"/>
        <bgColor rgb="FFFBD4B4"/>
      </patternFill>
    </fill>
    <fill>
      <patternFill patternType="solid">
        <fgColor rgb="FF339966"/>
        <bgColor rgb="FF339966"/>
      </patternFill>
    </fill>
    <fill>
      <patternFill patternType="solid">
        <fgColor rgb="FFFFFFCC"/>
        <bgColor rgb="FFFFFFCC"/>
      </patternFill>
    </fill>
    <fill>
      <patternFill patternType="solid">
        <fgColor rgb="FFFF0000"/>
        <bgColor rgb="FFFF0000"/>
      </patternFill>
    </fill>
    <fill>
      <patternFill patternType="solid">
        <fgColor rgb="FFB8CCE4"/>
        <bgColor rgb="FFB8CCE4"/>
      </patternFill>
    </fill>
    <fill>
      <patternFill patternType="solid">
        <fgColor rgb="FFC2D69B"/>
        <bgColor rgb="FFC2D69B"/>
      </patternFill>
    </fill>
    <fill>
      <patternFill patternType="solid">
        <fgColor rgb="FFDBE5F1"/>
        <bgColor rgb="FFDBE5F1"/>
      </patternFill>
    </fill>
    <fill>
      <patternFill patternType="solid">
        <fgColor rgb="FFEF720B"/>
        <bgColor rgb="FFEF720B"/>
      </patternFill>
    </fill>
    <fill>
      <patternFill patternType="solid">
        <fgColor rgb="FF95B3D7"/>
        <bgColor rgb="FF95B3D7"/>
      </patternFill>
    </fill>
    <fill>
      <patternFill patternType="solid">
        <fgColor rgb="FFE36C09"/>
        <bgColor rgb="FFE36C09"/>
      </patternFill>
    </fill>
    <fill>
      <patternFill patternType="solid">
        <fgColor rgb="FFA5A5A5"/>
        <bgColor rgb="FFA5A5A5"/>
      </patternFill>
    </fill>
    <fill>
      <patternFill patternType="solid">
        <fgColor theme="0"/>
        <bgColor rgb="FFFFFFFF"/>
      </patternFill>
    </fill>
    <fill>
      <patternFill patternType="solid">
        <fgColor theme="0"/>
        <bgColor indexed="64"/>
      </patternFill>
    </fill>
    <fill>
      <patternFill patternType="solid">
        <fgColor theme="0"/>
        <bgColor rgb="FFFF9900"/>
      </patternFill>
    </fill>
    <fill>
      <patternFill patternType="solid">
        <fgColor theme="0"/>
        <bgColor rgb="FFFFFF00"/>
      </patternFill>
    </fill>
    <fill>
      <patternFill patternType="solid">
        <fgColor theme="0"/>
        <bgColor theme="6"/>
      </patternFill>
    </fill>
    <fill>
      <patternFill patternType="solid">
        <fgColor theme="0"/>
        <bgColor rgb="FF92D050"/>
      </patternFill>
    </fill>
    <fill>
      <patternFill patternType="solid">
        <fgColor theme="9" tint="0.79998168889431442"/>
        <bgColor indexed="64"/>
      </patternFill>
    </fill>
    <fill>
      <patternFill patternType="solid">
        <fgColor rgb="FFFFC000"/>
        <bgColor indexed="64"/>
      </patternFill>
    </fill>
    <fill>
      <patternFill patternType="solid">
        <fgColor rgb="FFFFC000"/>
        <bgColor theme="0"/>
      </patternFill>
    </fill>
    <fill>
      <patternFill patternType="solid">
        <fgColor rgb="FFFFC000"/>
        <bgColor rgb="FFFFFFFF"/>
      </patternFill>
    </fill>
    <fill>
      <patternFill patternType="solid">
        <fgColor rgb="FFFF0066"/>
        <bgColor indexed="64"/>
      </patternFill>
    </fill>
    <fill>
      <patternFill patternType="solid">
        <fgColor rgb="FFFF0066"/>
        <bgColor rgb="FFFFFFFF"/>
      </patternFill>
    </fill>
    <fill>
      <patternFill patternType="solid">
        <fgColor rgb="FFFF0066"/>
        <bgColor theme="0"/>
      </patternFill>
    </fill>
    <fill>
      <patternFill patternType="solid">
        <fgColor rgb="FF92D050"/>
        <bgColor rgb="FFFFFFFF"/>
      </patternFill>
    </fill>
    <fill>
      <patternFill patternType="solid">
        <fgColor rgb="FF92D050"/>
        <bgColor indexed="64"/>
      </patternFill>
    </fill>
    <fill>
      <patternFill patternType="solid">
        <fgColor rgb="FF00B0F0"/>
        <bgColor rgb="FFFFFFFF"/>
      </patternFill>
    </fill>
    <fill>
      <patternFill patternType="solid">
        <fgColor rgb="FF00B0F0"/>
        <bgColor indexed="64"/>
      </patternFill>
    </fill>
    <fill>
      <patternFill patternType="solid">
        <fgColor rgb="FF00B0F0"/>
        <bgColor theme="0"/>
      </patternFill>
    </fill>
    <fill>
      <patternFill patternType="solid">
        <fgColor rgb="FF92D050"/>
        <bgColor rgb="FFFFFF00"/>
      </patternFill>
    </fill>
    <fill>
      <patternFill patternType="solid">
        <fgColor rgb="FFF79646"/>
        <bgColor rgb="FF000000"/>
      </patternFill>
    </fill>
    <fill>
      <patternFill patternType="solid">
        <fgColor rgb="FFFFFF00"/>
        <bgColor rgb="FF000000"/>
      </patternFill>
    </fill>
    <fill>
      <patternFill patternType="solid">
        <fgColor rgb="FF00FF00"/>
        <bgColor rgb="FF000000"/>
      </patternFill>
    </fill>
    <fill>
      <patternFill patternType="solid">
        <fgColor rgb="FF4BACC6"/>
        <bgColor rgb="FF000000"/>
      </patternFill>
    </fill>
    <fill>
      <patternFill patternType="solid">
        <fgColor rgb="FF00B0F0"/>
        <bgColor rgb="FF000000"/>
      </patternFill>
    </fill>
    <fill>
      <patternFill patternType="solid">
        <fgColor rgb="FFFF0000"/>
        <bgColor rgb="FF000000"/>
      </patternFill>
    </fill>
    <fill>
      <patternFill patternType="solid">
        <fgColor rgb="FF8064A2"/>
        <bgColor rgb="FF000000"/>
      </patternFill>
    </fill>
  </fills>
  <borders count="10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diagonal/>
    </border>
    <border>
      <left/>
      <right/>
      <top/>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style="thin">
        <color rgb="FF000000"/>
      </bottom>
      <diagonal/>
    </border>
    <border>
      <left/>
      <right/>
      <top/>
      <bottom/>
      <diagonal/>
    </border>
    <border>
      <left/>
      <right style="medium">
        <color rgb="FF000000"/>
      </right>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19" fillId="0" borderId="102"/>
    <xf numFmtId="43" fontId="89" fillId="0" borderId="0" applyFont="0" applyFill="0" applyBorder="0" applyAlignment="0" applyProtection="0"/>
    <xf numFmtId="9" fontId="19" fillId="0" borderId="102" applyFont="0" applyFill="0" applyBorder="0" applyAlignment="0" applyProtection="0"/>
  </cellStyleXfs>
  <cellXfs count="1314">
    <xf numFmtId="0" fontId="0" fillId="0" borderId="0" xfId="0" applyFont="1" applyAlignment="1"/>
    <xf numFmtId="0" fontId="1" fillId="2" borderId="1" xfId="0" applyFont="1" applyFill="1" applyBorder="1" applyAlignment="1">
      <alignment horizontal="center"/>
    </xf>
    <xf numFmtId="0" fontId="3" fillId="0" borderId="1" xfId="0" applyFont="1" applyBorder="1"/>
    <xf numFmtId="0" fontId="4" fillId="0" borderId="1" xfId="0" applyFont="1" applyBorder="1" applyAlignment="1">
      <alignment horizontal="left" vertical="center" wrapText="1"/>
    </xf>
    <xf numFmtId="0" fontId="3" fillId="0" borderId="0" xfId="0" applyFont="1"/>
    <xf numFmtId="0" fontId="4" fillId="0" borderId="2" xfId="0" applyFont="1" applyBorder="1" applyAlignment="1">
      <alignment horizontal="left" vertical="center" wrapText="1"/>
    </xf>
    <xf numFmtId="0" fontId="3" fillId="0" borderId="1" xfId="0" applyFont="1" applyBorder="1" applyAlignment="1">
      <alignment wrapText="1"/>
    </xf>
    <xf numFmtId="0" fontId="4" fillId="0" borderId="5" xfId="0" applyFont="1" applyBorder="1" applyAlignment="1">
      <alignment horizontal="left" vertical="center" wrapText="1"/>
    </xf>
    <xf numFmtId="0" fontId="5" fillId="0" borderId="1" xfId="0" applyFont="1" applyBorder="1" applyAlignment="1">
      <alignment vertical="top"/>
    </xf>
    <xf numFmtId="0" fontId="5" fillId="0" borderId="1" xfId="0" applyFont="1" applyBorder="1" applyAlignment="1">
      <alignment horizontal="left" vertical="top" wrapText="1"/>
    </xf>
    <xf numFmtId="0" fontId="5" fillId="0" borderId="4" xfId="0" applyFont="1" applyBorder="1" applyAlignment="1">
      <alignment wrapText="1"/>
    </xf>
    <xf numFmtId="0" fontId="5" fillId="0" borderId="1" xfId="0" applyFont="1" applyBorder="1" applyAlignment="1">
      <alignment wrapText="1"/>
    </xf>
    <xf numFmtId="0" fontId="5" fillId="0" borderId="4" xfId="0" applyFont="1" applyBorder="1" applyAlignment="1">
      <alignment vertical="top" wrapText="1"/>
    </xf>
    <xf numFmtId="0" fontId="5" fillId="0" borderId="1" xfId="0" applyFont="1" applyBorder="1" applyAlignment="1">
      <alignment vertical="top" wrapText="1"/>
    </xf>
    <xf numFmtId="0" fontId="6" fillId="0" borderId="0" xfId="0" applyFont="1"/>
    <xf numFmtId="0" fontId="6" fillId="0" borderId="0" xfId="0" applyFont="1" applyAlignment="1">
      <alignment wrapText="1"/>
    </xf>
    <xf numFmtId="0" fontId="8" fillId="0" borderId="1" xfId="0" applyFont="1" applyBorder="1" applyAlignment="1">
      <alignment vertical="center"/>
    </xf>
    <xf numFmtId="0" fontId="9" fillId="3" borderId="14" xfId="0" applyFont="1" applyFill="1" applyBorder="1" applyAlignment="1">
      <alignment horizontal="center" wrapText="1"/>
    </xf>
    <xf numFmtId="0" fontId="9" fillId="3" borderId="14" xfId="0" applyFont="1" applyFill="1" applyBorder="1" applyAlignment="1">
      <alignment horizontal="center"/>
    </xf>
    <xf numFmtId="0" fontId="9" fillId="3" borderId="14" xfId="0" applyFont="1" applyFill="1" applyBorder="1" applyAlignment="1">
      <alignment horizontal="left" wrapText="1"/>
    </xf>
    <xf numFmtId="0" fontId="9" fillId="3" borderId="14" xfId="0" applyFont="1" applyFill="1" applyBorder="1" applyAlignment="1">
      <alignment horizontal="left" vertical="center" wrapText="1"/>
    </xf>
    <xf numFmtId="0" fontId="9" fillId="4" borderId="1" xfId="0" applyFont="1" applyFill="1" applyBorder="1" applyAlignment="1">
      <alignment horizontal="center" wrapText="1"/>
    </xf>
    <xf numFmtId="0" fontId="9" fillId="4" borderId="1" xfId="0" applyFont="1" applyFill="1" applyBorder="1" applyAlignment="1">
      <alignment horizontal="center"/>
    </xf>
    <xf numFmtId="0" fontId="8" fillId="5" borderId="1" xfId="0" applyFont="1" applyFill="1" applyBorder="1" applyAlignment="1">
      <alignment vertical="center" wrapText="1"/>
    </xf>
    <xf numFmtId="0" fontId="8" fillId="0" borderId="2" xfId="0" applyFont="1" applyBorder="1" applyAlignment="1">
      <alignment horizontal="left" vertical="top" wrapText="1"/>
    </xf>
    <xf numFmtId="0" fontId="8" fillId="0" borderId="2" xfId="0" applyFont="1" applyBorder="1" applyAlignment="1">
      <alignment horizontal="left" vertical="center" wrapText="1"/>
    </xf>
    <xf numFmtId="0" fontId="8" fillId="0" borderId="2" xfId="0" applyFont="1" applyBorder="1" applyAlignment="1">
      <alignment vertical="top"/>
    </xf>
    <xf numFmtId="0" fontId="8" fillId="0" borderId="2" xfId="0" applyFont="1" applyBorder="1" applyAlignment="1">
      <alignment vertical="center" wrapText="1"/>
    </xf>
    <xf numFmtId="0" fontId="9" fillId="4" borderId="22" xfId="0" applyFont="1" applyFill="1" applyBorder="1" applyAlignment="1">
      <alignment horizontal="center"/>
    </xf>
    <xf numFmtId="0" fontId="8" fillId="0" borderId="1" xfId="0" applyFont="1" applyBorder="1" applyAlignment="1">
      <alignment horizontal="left" vertical="top" wrapText="1"/>
    </xf>
    <xf numFmtId="0" fontId="8" fillId="0" borderId="1" xfId="0" applyFont="1" applyBorder="1" applyAlignment="1">
      <alignment horizontal="left" vertical="center" wrapText="1"/>
    </xf>
    <xf numFmtId="0" fontId="8" fillId="0" borderId="1" xfId="0" applyFont="1" applyBorder="1" applyAlignment="1">
      <alignment horizontal="left" vertical="top"/>
    </xf>
    <xf numFmtId="0" fontId="9" fillId="4" borderId="22" xfId="0" applyFont="1" applyFill="1" applyBorder="1" applyAlignment="1">
      <alignment horizontal="center" wrapText="1"/>
    </xf>
    <xf numFmtId="0" fontId="8" fillId="0" borderId="1" xfId="0" applyFont="1" applyBorder="1" applyAlignment="1">
      <alignment vertical="center" wrapText="1"/>
    </xf>
    <xf numFmtId="0" fontId="8" fillId="0" borderId="1" xfId="0" applyFont="1" applyBorder="1" applyAlignment="1">
      <alignment wrapText="1"/>
    </xf>
    <xf numFmtId="0" fontId="8" fillId="7" borderId="14" xfId="0" applyFont="1" applyFill="1" applyBorder="1" applyAlignment="1">
      <alignment vertical="center"/>
    </xf>
    <xf numFmtId="0" fontId="8" fillId="7" borderId="14" xfId="0" applyFont="1" applyFill="1" applyBorder="1" applyAlignment="1">
      <alignment vertical="center" wrapText="1"/>
    </xf>
    <xf numFmtId="0" fontId="8" fillId="7" borderId="14" xfId="0" applyFont="1" applyFill="1" applyBorder="1" applyAlignment="1">
      <alignment horizontal="left" vertical="top" wrapText="1"/>
    </xf>
    <xf numFmtId="0" fontId="8" fillId="5" borderId="14" xfId="0" applyFont="1" applyFill="1" applyBorder="1" applyAlignment="1">
      <alignment vertical="center"/>
    </xf>
    <xf numFmtId="0" fontId="8" fillId="0" borderId="0" xfId="0" applyFont="1" applyAlignment="1">
      <alignment vertical="center" wrapText="1"/>
    </xf>
    <xf numFmtId="0" fontId="13" fillId="0" borderId="1" xfId="0" applyFont="1" applyBorder="1" applyAlignment="1">
      <alignment vertical="center"/>
    </xf>
    <xf numFmtId="0" fontId="14" fillId="3" borderId="14" xfId="0" applyFont="1" applyFill="1" applyBorder="1" applyAlignment="1">
      <alignment horizontal="center"/>
    </xf>
    <xf numFmtId="0" fontId="9" fillId="3" borderId="14" xfId="0" applyFont="1" applyFill="1" applyBorder="1" applyAlignment="1">
      <alignment horizontal="left"/>
    </xf>
    <xf numFmtId="0" fontId="9" fillId="3" borderId="14" xfId="0" applyFont="1" applyFill="1" applyBorder="1" applyAlignment="1">
      <alignment horizontal="left" vertical="center"/>
    </xf>
    <xf numFmtId="0" fontId="14" fillId="4" borderId="23" xfId="0" applyFont="1" applyFill="1" applyBorder="1" applyAlignment="1">
      <alignment horizontal="center"/>
    </xf>
    <xf numFmtId="0" fontId="6" fillId="5" borderId="1" xfId="0" applyFont="1" applyFill="1" applyBorder="1" applyAlignment="1">
      <alignment vertical="center" wrapText="1"/>
    </xf>
    <xf numFmtId="0" fontId="8" fillId="0" borderId="1" xfId="0" applyFont="1" applyBorder="1" applyAlignment="1">
      <alignment vertical="top" wrapText="1"/>
    </xf>
    <xf numFmtId="0" fontId="6" fillId="0" borderId="1" xfId="0" applyFont="1" applyBorder="1" applyAlignment="1">
      <alignment vertical="center" wrapText="1"/>
    </xf>
    <xf numFmtId="0" fontId="9" fillId="4" borderId="23" xfId="0" applyFont="1" applyFill="1" applyBorder="1" applyAlignment="1">
      <alignment horizontal="center"/>
    </xf>
    <xf numFmtId="0" fontId="9" fillId="4" borderId="27" xfId="0" applyFont="1" applyFill="1" applyBorder="1" applyAlignment="1">
      <alignment horizontal="center"/>
    </xf>
    <xf numFmtId="0" fontId="9" fillId="4" borderId="27" xfId="0" applyFont="1" applyFill="1" applyBorder="1" applyAlignment="1">
      <alignment horizontal="center" wrapText="1"/>
    </xf>
    <xf numFmtId="0" fontId="15" fillId="7" borderId="14" xfId="0" applyFont="1" applyFill="1" applyBorder="1"/>
    <xf numFmtId="0" fontId="16" fillId="5" borderId="1" xfId="0" applyFont="1" applyFill="1" applyBorder="1" applyAlignment="1"/>
    <xf numFmtId="0" fontId="16" fillId="0" borderId="3" xfId="0" applyFont="1" applyBorder="1" applyAlignment="1">
      <alignment horizontal="left"/>
    </xf>
    <xf numFmtId="0" fontId="8" fillId="5" borderId="1" xfId="0" applyFont="1" applyFill="1" applyBorder="1" applyAlignment="1">
      <alignment vertical="center"/>
    </xf>
    <xf numFmtId="0" fontId="16" fillId="0" borderId="3" xfId="0" applyFont="1" applyBorder="1" applyAlignment="1">
      <alignment vertical="top"/>
    </xf>
    <xf numFmtId="0" fontId="6" fillId="7" borderId="14" xfId="0" applyFont="1" applyFill="1" applyBorder="1"/>
    <xf numFmtId="0" fontId="16" fillId="5" borderId="1" xfId="0" applyFont="1" applyFill="1" applyBorder="1" applyAlignment="1"/>
    <xf numFmtId="0" fontId="16" fillId="0" borderId="3" xfId="0" applyFont="1" applyBorder="1" applyAlignment="1">
      <alignment horizontal="left" vertical="top"/>
    </xf>
    <xf numFmtId="0" fontId="8" fillId="0" borderId="1" xfId="0" applyFont="1" applyBorder="1" applyAlignment="1">
      <alignment vertical="top"/>
    </xf>
    <xf numFmtId="0" fontId="8" fillId="0" borderId="1" xfId="0" applyFont="1" applyBorder="1" applyAlignment="1">
      <alignment horizontal="center" vertical="center" wrapText="1"/>
    </xf>
    <xf numFmtId="0" fontId="8" fillId="0" borderId="2" xfId="0" applyFont="1" applyBorder="1" applyAlignment="1">
      <alignment vertical="center"/>
    </xf>
    <xf numFmtId="0" fontId="8" fillId="8" borderId="1" xfId="0" applyFont="1" applyFill="1" applyBorder="1" applyAlignment="1">
      <alignment horizontal="left" vertical="center" wrapText="1"/>
    </xf>
    <xf numFmtId="0" fontId="9" fillId="3" borderId="1" xfId="0" applyFont="1" applyFill="1" applyBorder="1" applyAlignment="1">
      <alignment horizontal="center"/>
    </xf>
    <xf numFmtId="0" fontId="8" fillId="0" borderId="2" xfId="0" applyFont="1" applyBorder="1" applyAlignment="1">
      <alignment vertical="top" wrapText="1"/>
    </xf>
    <xf numFmtId="0" fontId="6" fillId="0" borderId="0" xfId="0" applyFont="1" applyAlignment="1">
      <alignment horizontal="right"/>
    </xf>
    <xf numFmtId="0" fontId="6" fillId="5" borderId="28" xfId="0" applyFont="1" applyFill="1" applyBorder="1" applyAlignment="1">
      <alignment horizontal="left"/>
    </xf>
    <xf numFmtId="0" fontId="8" fillId="0" borderId="13" xfId="0" applyFont="1" applyBorder="1"/>
    <xf numFmtId="0" fontId="6" fillId="0" borderId="4" xfId="0" applyFont="1" applyBorder="1" applyAlignment="1">
      <alignment horizontal="left"/>
    </xf>
    <xf numFmtId="0" fontId="6" fillId="0" borderId="13" xfId="0" applyFont="1" applyBorder="1" applyAlignment="1">
      <alignment horizontal="left"/>
    </xf>
    <xf numFmtId="0" fontId="18" fillId="8" borderId="14" xfId="0" applyFont="1" applyFill="1" applyBorder="1" applyAlignment="1">
      <alignment horizontal="center"/>
    </xf>
    <xf numFmtId="0" fontId="18" fillId="8" borderId="14" xfId="0" applyFont="1" applyFill="1" applyBorder="1" applyAlignment="1">
      <alignment horizontal="left"/>
    </xf>
    <xf numFmtId="0" fontId="18" fillId="4" borderId="28" xfId="0" applyFont="1" applyFill="1" applyBorder="1" applyAlignment="1">
      <alignment horizontal="center"/>
    </xf>
    <xf numFmtId="0" fontId="18" fillId="4" borderId="29" xfId="0" applyFont="1" applyFill="1" applyBorder="1" applyAlignment="1">
      <alignment horizontal="center"/>
    </xf>
    <xf numFmtId="0" fontId="8" fillId="0" borderId="13" xfId="0" applyFont="1" applyBorder="1" applyAlignment="1">
      <alignment horizontal="left" vertical="top"/>
    </xf>
    <xf numFmtId="0" fontId="8" fillId="0" borderId="13" xfId="0" applyFont="1" applyBorder="1" applyAlignment="1">
      <alignment horizontal="left"/>
    </xf>
    <xf numFmtId="0" fontId="18" fillId="4" borderId="1" xfId="0" applyFont="1" applyFill="1" applyBorder="1" applyAlignment="1">
      <alignment horizontal="center"/>
    </xf>
    <xf numFmtId="0" fontId="18" fillId="4" borderId="32" xfId="0" applyFont="1" applyFill="1" applyBorder="1" applyAlignment="1">
      <alignment horizontal="center"/>
    </xf>
    <xf numFmtId="0" fontId="6" fillId="0" borderId="13" xfId="0" applyFont="1" applyBorder="1" applyAlignment="1">
      <alignment horizontal="left" vertical="top"/>
    </xf>
    <xf numFmtId="0" fontId="6" fillId="0" borderId="0" xfId="0" applyFont="1" applyAlignment="1">
      <alignment horizontal="left"/>
    </xf>
    <xf numFmtId="0" fontId="6" fillId="0" borderId="4" xfId="0" applyFont="1" applyBorder="1" applyAlignment="1">
      <alignment horizontal="left" vertical="top"/>
    </xf>
    <xf numFmtId="0" fontId="3" fillId="0" borderId="13" xfId="0" applyFont="1" applyBorder="1" applyAlignment="1">
      <alignment horizontal="left"/>
    </xf>
    <xf numFmtId="0" fontId="3" fillId="0" borderId="13" xfId="0" applyFont="1" applyBorder="1" applyAlignment="1">
      <alignment horizontal="left" vertical="top"/>
    </xf>
    <xf numFmtId="0" fontId="8" fillId="0" borderId="2" xfId="0" applyFont="1" applyBorder="1" applyAlignment="1">
      <alignment horizontal="left" vertical="top"/>
    </xf>
    <xf numFmtId="0" fontId="8" fillId="0" borderId="1" xfId="0" applyFont="1" applyBorder="1"/>
    <xf numFmtId="0" fontId="8" fillId="0" borderId="0" xfId="0" applyFont="1" applyAlignment="1">
      <alignment horizontal="left" vertical="top" wrapText="1"/>
    </xf>
    <xf numFmtId="0" fontId="8" fillId="0" borderId="33" xfId="0" applyFont="1" applyBorder="1" applyAlignment="1">
      <alignment horizontal="left" vertical="top" wrapText="1"/>
    </xf>
    <xf numFmtId="0" fontId="8" fillId="0" borderId="8" xfId="0" applyFont="1" applyBorder="1" applyAlignment="1">
      <alignment horizontal="left" vertical="top" wrapText="1"/>
    </xf>
    <xf numFmtId="0" fontId="16" fillId="8" borderId="0" xfId="0" applyFont="1" applyFill="1" applyAlignment="1"/>
    <xf numFmtId="0" fontId="16" fillId="8" borderId="0" xfId="0" applyFont="1" applyFill="1" applyAlignment="1"/>
    <xf numFmtId="0" fontId="21" fillId="8" borderId="0" xfId="0" applyFont="1" applyFill="1" applyAlignment="1">
      <alignment horizontal="center"/>
    </xf>
    <xf numFmtId="0" fontId="21" fillId="8" borderId="0" xfId="0" applyFont="1" applyFill="1" applyAlignment="1">
      <alignment horizontal="left"/>
    </xf>
    <xf numFmtId="0" fontId="21" fillId="8" borderId="0" xfId="0" applyFont="1" applyFill="1" applyAlignment="1">
      <alignment horizontal="center"/>
    </xf>
    <xf numFmtId="0" fontId="21" fillId="8" borderId="0" xfId="0" applyFont="1" applyFill="1" applyAlignment="1">
      <alignment horizontal="left"/>
    </xf>
    <xf numFmtId="0" fontId="21" fillId="8" borderId="0" xfId="0" applyFont="1" applyFill="1" applyAlignment="1">
      <alignment horizontal="left"/>
    </xf>
    <xf numFmtId="0" fontId="21" fillId="8" borderId="0" xfId="0" applyFont="1" applyFill="1" applyAlignment="1">
      <alignment horizontal="left"/>
    </xf>
    <xf numFmtId="0" fontId="16" fillId="8" borderId="0" xfId="0" applyFont="1" applyFill="1" applyAlignment="1"/>
    <xf numFmtId="0" fontId="16" fillId="8" borderId="0" xfId="0" applyFont="1" applyFill="1" applyAlignment="1">
      <alignment horizontal="left"/>
    </xf>
    <xf numFmtId="0" fontId="8" fillId="0" borderId="2" xfId="0" applyFont="1" applyBorder="1" applyAlignment="1">
      <alignment horizontal="left" vertical="center"/>
    </xf>
    <xf numFmtId="0" fontId="16" fillId="8" borderId="0" xfId="0" applyFont="1" applyFill="1" applyAlignment="1">
      <alignment horizontal="left"/>
    </xf>
    <xf numFmtId="0" fontId="16" fillId="8" borderId="0" xfId="0" applyFont="1" applyFill="1" applyAlignment="1">
      <alignment horizontal="left"/>
    </xf>
    <xf numFmtId="0" fontId="16" fillId="8" borderId="0" xfId="0" applyFont="1" applyFill="1" applyAlignment="1">
      <alignment horizontal="left" vertical="top"/>
    </xf>
    <xf numFmtId="0" fontId="16" fillId="8" borderId="0" xfId="0" applyFont="1" applyFill="1" applyAlignment="1">
      <alignment vertical="top"/>
    </xf>
    <xf numFmtId="0" fontId="16" fillId="8" borderId="0" xfId="0" applyFont="1" applyFill="1" applyAlignment="1">
      <alignment vertical="top"/>
    </xf>
    <xf numFmtId="0" fontId="21" fillId="8" borderId="0" xfId="0" applyFont="1" applyFill="1" applyAlignment="1">
      <alignment horizontal="center"/>
    </xf>
    <xf numFmtId="0" fontId="8" fillId="0" borderId="1" xfId="0" applyFont="1" applyBorder="1" applyAlignment="1">
      <alignment horizontal="center" wrapText="1"/>
    </xf>
    <xf numFmtId="0" fontId="16" fillId="8" borderId="0" xfId="0" applyFont="1" applyFill="1" applyAlignment="1">
      <alignment horizontal="center"/>
    </xf>
    <xf numFmtId="0" fontId="16" fillId="8" borderId="0" xfId="0" applyFont="1" applyFill="1" applyAlignment="1">
      <alignment horizontal="center"/>
    </xf>
    <xf numFmtId="0" fontId="8" fillId="0" borderId="0" xfId="0" applyFont="1" applyAlignment="1">
      <alignment wrapText="1"/>
    </xf>
    <xf numFmtId="0" fontId="8" fillId="7" borderId="14" xfId="0" applyFont="1" applyFill="1" applyBorder="1" applyAlignment="1">
      <alignment wrapText="1"/>
    </xf>
    <xf numFmtId="0" fontId="8" fillId="5" borderId="23" xfId="0" applyFont="1" applyFill="1" applyBorder="1" applyAlignment="1">
      <alignment vertical="center"/>
    </xf>
    <xf numFmtId="0" fontId="8" fillId="0" borderId="6" xfId="0" applyFont="1" applyBorder="1" applyAlignment="1">
      <alignment vertical="top"/>
    </xf>
    <xf numFmtId="0" fontId="8" fillId="0" borderId="1" xfId="0" applyFont="1" applyBorder="1" applyAlignment="1">
      <alignment horizontal="left" vertical="center"/>
    </xf>
    <xf numFmtId="0" fontId="8" fillId="5" borderId="14" xfId="0" applyFont="1" applyFill="1" applyBorder="1" applyAlignment="1">
      <alignment vertical="center" wrapText="1"/>
    </xf>
    <xf numFmtId="0" fontId="8" fillId="0" borderId="0" xfId="0" applyFont="1" applyAlignment="1">
      <alignment horizontal="left" vertical="center" wrapText="1"/>
    </xf>
    <xf numFmtId="0" fontId="8" fillId="7" borderId="0" xfId="0" applyFont="1" applyFill="1" applyAlignment="1">
      <alignment horizontal="left" vertical="top" wrapText="1"/>
    </xf>
    <xf numFmtId="0" fontId="16" fillId="0" borderId="4" xfId="0" applyFont="1" applyBorder="1" applyAlignment="1"/>
    <xf numFmtId="0" fontId="16" fillId="0" borderId="13" xfId="0" applyFont="1" applyBorder="1" applyAlignment="1"/>
    <xf numFmtId="0" fontId="22" fillId="4" borderId="5" xfId="0" applyFont="1" applyFill="1" applyBorder="1" applyAlignment="1">
      <alignment horizontal="center"/>
    </xf>
    <xf numFmtId="0" fontId="22" fillId="4" borderId="10" xfId="0" applyFont="1" applyFill="1" applyBorder="1" applyAlignment="1">
      <alignment horizontal="center"/>
    </xf>
    <xf numFmtId="0" fontId="16" fillId="5" borderId="1" xfId="0" applyFont="1" applyFill="1" applyBorder="1" applyAlignment="1"/>
    <xf numFmtId="0" fontId="16" fillId="0" borderId="4" xfId="0" applyFont="1" applyBorder="1" applyAlignment="1">
      <alignment vertical="top"/>
    </xf>
    <xf numFmtId="0" fontId="16" fillId="5" borderId="11" xfId="0" applyFont="1" applyFill="1" applyBorder="1" applyAlignment="1"/>
    <xf numFmtId="0" fontId="16" fillId="0" borderId="13" xfId="0" applyFont="1" applyBorder="1" applyAlignment="1"/>
    <xf numFmtId="0" fontId="21" fillId="4" borderId="6" xfId="0" applyFont="1" applyFill="1" applyBorder="1" applyAlignment="1">
      <alignment horizontal="center"/>
    </xf>
    <xf numFmtId="0" fontId="21" fillId="4" borderId="33" xfId="0" applyFont="1" applyFill="1" applyBorder="1" applyAlignment="1">
      <alignment horizontal="center"/>
    </xf>
    <xf numFmtId="0" fontId="16" fillId="0" borderId="4" xfId="0" applyFont="1" applyBorder="1" applyAlignment="1"/>
    <xf numFmtId="0" fontId="21" fillId="4" borderId="33" xfId="0" applyFont="1" applyFill="1" applyBorder="1" applyAlignment="1">
      <alignment horizontal="center"/>
    </xf>
    <xf numFmtId="0" fontId="13" fillId="7" borderId="14" xfId="0" applyFont="1" applyFill="1" applyBorder="1" applyAlignment="1">
      <alignment vertical="top" wrapText="1"/>
    </xf>
    <xf numFmtId="0" fontId="13" fillId="7" borderId="14" xfId="0" applyFont="1" applyFill="1" applyBorder="1" applyAlignment="1">
      <alignment horizontal="left" vertical="top" wrapText="1"/>
    </xf>
    <xf numFmtId="0" fontId="14" fillId="4" borderId="1" xfId="0" applyFont="1" applyFill="1" applyBorder="1" applyAlignment="1">
      <alignment horizontal="center"/>
    </xf>
    <xf numFmtId="0" fontId="13" fillId="5" borderId="1" xfId="0" applyFont="1" applyFill="1" applyBorder="1" applyAlignment="1">
      <alignment vertical="top" wrapText="1"/>
    </xf>
    <xf numFmtId="0" fontId="13" fillId="0" borderId="1" xfId="0" applyFont="1" applyBorder="1" applyAlignment="1">
      <alignment horizontal="left" vertical="top" wrapText="1"/>
    </xf>
    <xf numFmtId="0" fontId="13" fillId="0" borderId="2" xfId="0" applyFont="1" applyBorder="1" applyAlignment="1">
      <alignment horizontal="left" vertical="top" wrapText="1"/>
    </xf>
    <xf numFmtId="0" fontId="13" fillId="0" borderId="2" xfId="0" applyFont="1" applyBorder="1" applyAlignment="1">
      <alignment vertical="top" wrapText="1"/>
    </xf>
    <xf numFmtId="0" fontId="14" fillId="4" borderId="1" xfId="0" applyFont="1" applyFill="1" applyBorder="1" applyAlignment="1">
      <alignment horizontal="center" vertical="top" wrapText="1"/>
    </xf>
    <xf numFmtId="0" fontId="14" fillId="4" borderId="22" xfId="0" applyFont="1" applyFill="1" applyBorder="1" applyAlignment="1">
      <alignment horizontal="center" vertical="top" wrapText="1"/>
    </xf>
    <xf numFmtId="0" fontId="13" fillId="0" borderId="1" xfId="0" applyFont="1" applyBorder="1" applyAlignment="1">
      <alignment vertical="top" wrapText="1"/>
    </xf>
    <xf numFmtId="0" fontId="13" fillId="0" borderId="6" xfId="0" applyFont="1" applyBorder="1" applyAlignment="1">
      <alignment vertical="top" wrapText="1"/>
    </xf>
    <xf numFmtId="0" fontId="8" fillId="3" borderId="22" xfId="0" applyFont="1" applyFill="1" applyBorder="1" applyAlignment="1">
      <alignment horizontal="left" vertical="top" wrapText="1"/>
    </xf>
    <xf numFmtId="0" fontId="8" fillId="3" borderId="22" xfId="0" applyFont="1" applyFill="1" applyBorder="1" applyAlignment="1">
      <alignment vertical="center" wrapText="1"/>
    </xf>
    <xf numFmtId="0" fontId="8" fillId="0" borderId="1" xfId="0" applyFont="1" applyBorder="1" applyAlignment="1">
      <alignment horizontal="center" vertical="top" wrapText="1"/>
    </xf>
    <xf numFmtId="0" fontId="8" fillId="0" borderId="36" xfId="0" applyFont="1" applyBorder="1" applyAlignment="1">
      <alignment horizontal="left" vertical="center" wrapText="1"/>
    </xf>
    <xf numFmtId="0" fontId="8" fillId="0" borderId="6" xfId="0" applyFont="1" applyBorder="1" applyAlignment="1">
      <alignment vertical="top" wrapText="1"/>
    </xf>
    <xf numFmtId="0" fontId="8" fillId="3" borderId="1" xfId="0" applyFont="1" applyFill="1" applyBorder="1" applyAlignment="1">
      <alignment vertical="center" wrapText="1"/>
    </xf>
    <xf numFmtId="0" fontId="6" fillId="0" borderId="0" xfId="0" applyFont="1" applyAlignment="1">
      <alignment horizontal="center"/>
    </xf>
    <xf numFmtId="0" fontId="6" fillId="3" borderId="14" xfId="0" applyFont="1" applyFill="1" applyBorder="1" applyAlignment="1">
      <alignment horizontal="center"/>
    </xf>
    <xf numFmtId="0" fontId="24" fillId="0" borderId="0" xfId="0" applyFont="1" applyAlignment="1">
      <alignment horizontal="center" vertical="center"/>
    </xf>
    <xf numFmtId="0" fontId="23" fillId="0" borderId="0" xfId="0" applyFont="1" applyAlignment="1">
      <alignment horizontal="center"/>
    </xf>
    <xf numFmtId="0" fontId="23" fillId="0" borderId="0" xfId="0" applyFont="1" applyAlignment="1">
      <alignment horizontal="center" wrapText="1"/>
    </xf>
    <xf numFmtId="0" fontId="23" fillId="0" borderId="0" xfId="0" applyFont="1" applyAlignment="1">
      <alignment horizontal="center" vertical="center" wrapText="1"/>
    </xf>
    <xf numFmtId="14" fontId="23" fillId="0" borderId="0" xfId="0" applyNumberFormat="1" applyFont="1" applyAlignment="1">
      <alignment horizontal="center" vertical="center"/>
    </xf>
    <xf numFmtId="164" fontId="23" fillId="0" borderId="0" xfId="0" applyNumberFormat="1" applyFont="1" applyAlignment="1">
      <alignment horizontal="center"/>
    </xf>
    <xf numFmtId="0" fontId="25" fillId="10" borderId="42" xfId="0" applyFont="1" applyFill="1" applyBorder="1" applyAlignment="1">
      <alignment horizontal="center" vertical="center"/>
    </xf>
    <xf numFmtId="0" fontId="25" fillId="10" borderId="43" xfId="0" applyFont="1" applyFill="1" applyBorder="1" applyAlignment="1">
      <alignment horizontal="center" vertical="center"/>
    </xf>
    <xf numFmtId="0" fontId="25" fillId="10" borderId="14" xfId="0" applyFont="1" applyFill="1" applyBorder="1" applyAlignment="1">
      <alignment horizontal="center" vertical="center"/>
    </xf>
    <xf numFmtId="0" fontId="25" fillId="10" borderId="29" xfId="0" applyFont="1" applyFill="1" applyBorder="1" applyAlignment="1">
      <alignment horizontal="center" vertical="center"/>
    </xf>
    <xf numFmtId="0" fontId="25" fillId="10" borderId="22" xfId="0" applyFont="1" applyFill="1" applyBorder="1" applyAlignment="1">
      <alignment horizontal="center" vertical="center"/>
    </xf>
    <xf numFmtId="0" fontId="25" fillId="10" borderId="32" xfId="0" applyFont="1" applyFill="1" applyBorder="1" applyAlignment="1">
      <alignment horizontal="center" vertical="center"/>
    </xf>
    <xf numFmtId="0" fontId="25" fillId="10" borderId="44" xfId="0" applyFont="1" applyFill="1" applyBorder="1" applyAlignment="1">
      <alignment horizontal="center" vertical="center"/>
    </xf>
    <xf numFmtId="0" fontId="25" fillId="10" borderId="43" xfId="0" applyFont="1" applyFill="1" applyBorder="1" applyAlignment="1">
      <alignment horizontal="center" vertical="center" wrapText="1"/>
    </xf>
    <xf numFmtId="0" fontId="25" fillId="10" borderId="14" xfId="0" applyFont="1" applyFill="1" applyBorder="1" applyAlignment="1">
      <alignment horizontal="center" vertical="center" wrapText="1"/>
    </xf>
    <xf numFmtId="0" fontId="26" fillId="13" borderId="23" xfId="0" applyFont="1" applyFill="1" applyBorder="1" applyAlignment="1">
      <alignment horizontal="center" vertical="center" wrapText="1"/>
    </xf>
    <xf numFmtId="0" fontId="24" fillId="13" borderId="23" xfId="0" applyFont="1" applyFill="1" applyBorder="1" applyAlignment="1">
      <alignment horizontal="center" vertical="center" wrapText="1"/>
    </xf>
    <xf numFmtId="0" fontId="25" fillId="13" borderId="23" xfId="0" applyFont="1" applyFill="1" applyBorder="1" applyAlignment="1">
      <alignment horizontal="center" vertical="center" wrapText="1"/>
    </xf>
    <xf numFmtId="0" fontId="24" fillId="13" borderId="27" xfId="0" applyFont="1" applyFill="1" applyBorder="1" applyAlignment="1">
      <alignment horizontal="center" vertical="center" wrapText="1"/>
    </xf>
    <xf numFmtId="0" fontId="24" fillId="13" borderId="47" xfId="0" applyFont="1" applyFill="1" applyBorder="1" applyAlignment="1">
      <alignment horizontal="center" vertical="center" wrapText="1"/>
    </xf>
    <xf numFmtId="0" fontId="24" fillId="13" borderId="48" xfId="0" applyFont="1" applyFill="1" applyBorder="1" applyAlignment="1">
      <alignment horizontal="center" vertical="center" wrapText="1"/>
    </xf>
    <xf numFmtId="0" fontId="24" fillId="13" borderId="28" xfId="0" applyFont="1" applyFill="1" applyBorder="1" applyAlignment="1">
      <alignment horizontal="center" vertical="center" wrapText="1"/>
    </xf>
    <xf numFmtId="0" fontId="24" fillId="13" borderId="1" xfId="0" applyFont="1" applyFill="1" applyBorder="1" applyAlignment="1">
      <alignment horizontal="center" vertical="center" wrapText="1"/>
    </xf>
    <xf numFmtId="0" fontId="24" fillId="13" borderId="49" xfId="0" applyFont="1" applyFill="1" applyBorder="1" applyAlignment="1">
      <alignment horizontal="center" vertical="center" wrapText="1"/>
    </xf>
    <xf numFmtId="0" fontId="25" fillId="12" borderId="23" xfId="0" applyFont="1" applyFill="1" applyBorder="1" applyAlignment="1">
      <alignment horizontal="center" vertical="center" wrapText="1"/>
    </xf>
    <xf numFmtId="0" fontId="25" fillId="12" borderId="27" xfId="0" applyFont="1" applyFill="1" applyBorder="1" applyAlignment="1">
      <alignment horizontal="center" vertical="center" wrapText="1"/>
    </xf>
    <xf numFmtId="14" fontId="25" fillId="14" borderId="1" xfId="0" applyNumberFormat="1" applyFont="1" applyFill="1" applyBorder="1" applyAlignment="1">
      <alignment horizontal="center" vertical="center" wrapText="1"/>
    </xf>
    <xf numFmtId="0" fontId="25" fillId="14" borderId="1" xfId="0" applyFont="1" applyFill="1" applyBorder="1" applyAlignment="1">
      <alignment horizontal="center" vertical="center" wrapText="1"/>
    </xf>
    <xf numFmtId="164" fontId="25" fillId="14" borderId="1" xfId="0" applyNumberFormat="1" applyFont="1" applyFill="1" applyBorder="1" applyAlignment="1">
      <alignment horizontal="center" vertical="center" wrapText="1"/>
    </xf>
    <xf numFmtId="0" fontId="6" fillId="15" borderId="14" xfId="0" applyFont="1" applyFill="1" applyBorder="1" applyAlignment="1">
      <alignment horizontal="center"/>
    </xf>
    <xf numFmtId="0" fontId="23" fillId="3" borderId="1" xfId="0" applyFont="1" applyFill="1" applyBorder="1" applyAlignment="1">
      <alignment horizontal="center" vertical="center"/>
    </xf>
    <xf numFmtId="0" fontId="24" fillId="13" borderId="50" xfId="0" applyFont="1" applyFill="1" applyBorder="1" applyAlignment="1">
      <alignment horizontal="center" vertical="center" wrapText="1"/>
    </xf>
    <xf numFmtId="0" fontId="25" fillId="14" borderId="14" xfId="0" applyFont="1" applyFill="1" applyBorder="1" applyAlignment="1">
      <alignment horizontal="center" vertical="center" wrapText="1"/>
    </xf>
    <xf numFmtId="0" fontId="23" fillId="16" borderId="1" xfId="0" applyFont="1" applyFill="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9" fontId="27" fillId="0" borderId="1" xfId="0" applyNumberFormat="1" applyFont="1" applyBorder="1" applyAlignment="1">
      <alignment horizontal="center" vertical="center"/>
    </xf>
    <xf numFmtId="14" fontId="27" fillId="17" borderId="1" xfId="0" applyNumberFormat="1" applyFont="1" applyFill="1" applyBorder="1" applyAlignment="1">
      <alignment horizontal="center" vertical="center"/>
    </xf>
    <xf numFmtId="2" fontId="27" fillId="18" borderId="1" xfId="0" applyNumberFormat="1" applyFont="1" applyFill="1" applyBorder="1" applyAlignment="1">
      <alignment horizontal="left" vertical="top" wrapText="1"/>
    </xf>
    <xf numFmtId="164" fontId="27" fillId="0" borderId="1" xfId="0" applyNumberFormat="1" applyFont="1" applyBorder="1" applyAlignment="1">
      <alignment horizontal="center"/>
    </xf>
    <xf numFmtId="0" fontId="27" fillId="0" borderId="1" xfId="0" applyFont="1" applyBorder="1" applyAlignment="1">
      <alignment horizontal="center"/>
    </xf>
    <xf numFmtId="9" fontId="27" fillId="0" borderId="1" xfId="0" applyNumberFormat="1" applyFont="1" applyBorder="1" applyAlignment="1">
      <alignment horizontal="center"/>
    </xf>
    <xf numFmtId="2" fontId="27" fillId="19" borderId="22" xfId="0" applyNumberFormat="1" applyFont="1" applyFill="1" applyBorder="1" applyAlignment="1">
      <alignment horizontal="left" vertical="top" wrapText="1"/>
    </xf>
    <xf numFmtId="0" fontId="28" fillId="21" borderId="32" xfId="0" applyFont="1" applyFill="1" applyBorder="1" applyAlignment="1">
      <alignment horizontal="center"/>
    </xf>
    <xf numFmtId="0" fontId="27" fillId="0" borderId="15" xfId="0" applyFont="1" applyBorder="1" applyAlignment="1">
      <alignment horizontal="center"/>
    </xf>
    <xf numFmtId="0" fontId="27" fillId="22" borderId="22" xfId="0" applyFont="1" applyFill="1" applyBorder="1" applyAlignment="1">
      <alignment horizontal="center" vertical="center"/>
    </xf>
    <xf numFmtId="0" fontId="27" fillId="22" borderId="32" xfId="0" applyFont="1" applyFill="1" applyBorder="1" applyAlignment="1">
      <alignment horizontal="center" vertical="center"/>
    </xf>
    <xf numFmtId="9" fontId="23" fillId="3" borderId="1" xfId="0" applyNumberFormat="1" applyFont="1" applyFill="1" applyBorder="1" applyAlignment="1">
      <alignment horizontal="center" vertical="center" wrapText="1"/>
    </xf>
    <xf numFmtId="164" fontId="23" fillId="3" borderId="1" xfId="0" applyNumberFormat="1" applyFont="1" applyFill="1" applyBorder="1" applyAlignment="1">
      <alignment horizontal="center"/>
    </xf>
    <xf numFmtId="0" fontId="23" fillId="3" borderId="1" xfId="0" applyFont="1" applyFill="1" applyBorder="1" applyAlignment="1">
      <alignment horizontal="center"/>
    </xf>
    <xf numFmtId="0" fontId="27" fillId="23" borderId="32" xfId="0" applyFont="1" applyFill="1" applyBorder="1" applyAlignment="1">
      <alignment horizontal="center" vertical="center"/>
    </xf>
    <xf numFmtId="2" fontId="27" fillId="24" borderId="22" xfId="0" applyNumberFormat="1" applyFont="1" applyFill="1" applyBorder="1" applyAlignment="1">
      <alignment horizontal="left" vertical="top" wrapText="1"/>
    </xf>
    <xf numFmtId="0" fontId="6" fillId="0" borderId="0" xfId="0" applyFont="1" applyAlignment="1">
      <alignment horizontal="center" vertical="center"/>
    </xf>
    <xf numFmtId="164" fontId="23" fillId="3" borderId="1" xfId="0" applyNumberFormat="1" applyFont="1" applyFill="1" applyBorder="1" applyAlignment="1">
      <alignment horizontal="center" vertical="center"/>
    </xf>
    <xf numFmtId="2" fontId="23" fillId="3" borderId="1" xfId="0" applyNumberFormat="1" applyFont="1" applyFill="1" applyBorder="1" applyAlignment="1">
      <alignment horizontal="left" vertical="center" wrapText="1"/>
    </xf>
    <xf numFmtId="0" fontId="6" fillId="3" borderId="14" xfId="0" applyFont="1" applyFill="1" applyBorder="1" applyAlignment="1">
      <alignment horizontal="center" vertical="center"/>
    </xf>
    <xf numFmtId="0" fontId="27" fillId="3" borderId="1" xfId="0" applyFont="1" applyFill="1" applyBorder="1" applyAlignment="1">
      <alignment horizontal="center" vertical="center"/>
    </xf>
    <xf numFmtId="0" fontId="0" fillId="0" borderId="1" xfId="0" applyFont="1" applyBorder="1" applyAlignment="1">
      <alignment horizontal="center" vertical="center"/>
    </xf>
    <xf numFmtId="2" fontId="27" fillId="25" borderId="22" xfId="0" applyNumberFormat="1" applyFont="1" applyFill="1" applyBorder="1" applyAlignment="1">
      <alignment horizontal="left" vertical="top" wrapText="1"/>
    </xf>
    <xf numFmtId="0" fontId="27" fillId="0" borderId="3" xfId="0" applyFont="1" applyBorder="1" applyAlignment="1">
      <alignment horizontal="center"/>
    </xf>
    <xf numFmtId="0" fontId="27" fillId="8" borderId="1" xfId="0" applyFont="1" applyFill="1" applyBorder="1" applyAlignment="1">
      <alignment horizontal="center"/>
    </xf>
    <xf numFmtId="0" fontId="27" fillId="3" borderId="1" xfId="0" applyFont="1" applyFill="1" applyBorder="1" applyAlignment="1">
      <alignment horizontal="center"/>
    </xf>
    <xf numFmtId="0" fontId="30" fillId="26" borderId="32" xfId="0" applyFont="1" applyFill="1" applyBorder="1" applyAlignment="1">
      <alignment horizontal="center"/>
    </xf>
    <xf numFmtId="0" fontId="27" fillId="0" borderId="2" xfId="0" applyFont="1" applyBorder="1" applyAlignment="1">
      <alignment horizontal="center"/>
    </xf>
    <xf numFmtId="0" fontId="31" fillId="27" borderId="22" xfId="0" applyFont="1" applyFill="1" applyBorder="1" applyAlignment="1">
      <alignment horizontal="center"/>
    </xf>
    <xf numFmtId="0" fontId="32" fillId="28" borderId="22" xfId="0" applyFont="1" applyFill="1" applyBorder="1" applyAlignment="1">
      <alignment horizontal="center"/>
    </xf>
    <xf numFmtId="0" fontId="32" fillId="28" borderId="32" xfId="0" applyFont="1" applyFill="1" applyBorder="1" applyAlignment="1">
      <alignment horizontal="center"/>
    </xf>
    <xf numFmtId="2" fontId="27" fillId="29" borderId="22" xfId="0" applyNumberFormat="1" applyFont="1" applyFill="1" applyBorder="1" applyAlignment="1">
      <alignment horizontal="left" vertical="top" wrapText="1"/>
    </xf>
    <xf numFmtId="0" fontId="31" fillId="27" borderId="32" xfId="0" applyFont="1" applyFill="1" applyBorder="1" applyAlignment="1">
      <alignment horizontal="center"/>
    </xf>
    <xf numFmtId="0" fontId="23" fillId="30" borderId="1" xfId="0" applyFont="1" applyFill="1" applyBorder="1" applyAlignment="1">
      <alignment horizontal="center" vertical="center"/>
    </xf>
    <xf numFmtId="0" fontId="23" fillId="0" borderId="1" xfId="0" applyFont="1" applyBorder="1" applyAlignment="1">
      <alignment horizontal="center"/>
    </xf>
    <xf numFmtId="0" fontId="23" fillId="8" borderId="1" xfId="0" applyFont="1" applyFill="1" applyBorder="1" applyAlignment="1">
      <alignment horizontal="center" vertical="center"/>
    </xf>
    <xf numFmtId="0" fontId="27" fillId="16" borderId="1" xfId="0" applyFont="1" applyFill="1" applyBorder="1" applyAlignment="1">
      <alignment horizontal="center" vertical="center" wrapText="1"/>
    </xf>
    <xf numFmtId="0" fontId="23" fillId="22" borderId="1" xfId="0" applyFont="1" applyFill="1" applyBorder="1" applyAlignment="1">
      <alignment horizontal="center" vertical="center"/>
    </xf>
    <xf numFmtId="0" fontId="27" fillId="22" borderId="1" xfId="0" applyFont="1" applyFill="1" applyBorder="1" applyAlignment="1">
      <alignment horizontal="center"/>
    </xf>
    <xf numFmtId="2" fontId="27" fillId="25" borderId="1" xfId="0" applyNumberFormat="1" applyFont="1" applyFill="1" applyBorder="1" applyAlignment="1">
      <alignment horizontal="left" vertical="top" wrapText="1"/>
    </xf>
    <xf numFmtId="2" fontId="27" fillId="29" borderId="1" xfId="0" applyNumberFormat="1" applyFont="1" applyFill="1" applyBorder="1" applyAlignment="1">
      <alignment horizontal="left" vertical="top" wrapText="1"/>
    </xf>
    <xf numFmtId="0" fontId="6" fillId="0" borderId="1" xfId="0" applyFont="1" applyBorder="1" applyAlignment="1">
      <alignment horizontal="center"/>
    </xf>
    <xf numFmtId="0" fontId="8" fillId="0" borderId="1" xfId="0" applyFont="1" applyBorder="1" applyAlignment="1">
      <alignment horizontal="center" vertical="top"/>
    </xf>
    <xf numFmtId="0" fontId="8" fillId="0" borderId="1" xfId="0" applyFont="1" applyBorder="1" applyAlignment="1">
      <alignment horizontal="center"/>
    </xf>
    <xf numFmtId="164" fontId="6" fillId="0" borderId="1" xfId="0" applyNumberFormat="1" applyFont="1" applyBorder="1" applyAlignment="1">
      <alignment horizontal="center"/>
    </xf>
    <xf numFmtId="0" fontId="27" fillId="0" borderId="2" xfId="0" applyFont="1" applyBorder="1" applyAlignment="1">
      <alignment horizontal="center" vertical="top"/>
    </xf>
    <xf numFmtId="0" fontId="27" fillId="0" borderId="3" xfId="0" applyFont="1" applyBorder="1" applyAlignment="1">
      <alignment horizontal="center" vertical="top"/>
    </xf>
    <xf numFmtId="14" fontId="27" fillId="17" borderId="44" xfId="0" applyNumberFormat="1" applyFont="1" applyFill="1" applyBorder="1" applyAlignment="1">
      <alignment horizontal="center" vertical="center"/>
    </xf>
    <xf numFmtId="0" fontId="27" fillId="20" borderId="1" xfId="0" applyFont="1" applyFill="1" applyBorder="1" applyAlignment="1">
      <alignment horizontal="center" vertical="center"/>
    </xf>
    <xf numFmtId="164" fontId="27"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3" borderId="14" xfId="0" applyFont="1" applyFill="1" applyBorder="1" applyAlignment="1">
      <alignment horizontal="center" vertical="center"/>
    </xf>
    <xf numFmtId="2" fontId="23" fillId="31" borderId="1" xfId="0" applyNumberFormat="1" applyFont="1" applyFill="1" applyBorder="1" applyAlignment="1">
      <alignment horizontal="left" vertical="top" wrapText="1"/>
    </xf>
    <xf numFmtId="0" fontId="27" fillId="8" borderId="1" xfId="0" applyFont="1" applyFill="1" applyBorder="1" applyAlignment="1">
      <alignment horizontal="center" vertical="center"/>
    </xf>
    <xf numFmtId="0" fontId="23" fillId="16" borderId="1" xfId="0" applyFont="1" applyFill="1" applyBorder="1" applyAlignment="1">
      <alignment horizontal="center" vertical="center" wrapText="1"/>
    </xf>
    <xf numFmtId="0" fontId="27" fillId="22" borderId="1" xfId="0" applyFont="1" applyFill="1" applyBorder="1" applyAlignment="1">
      <alignment horizontal="center" vertical="center" wrapText="1"/>
    </xf>
    <xf numFmtId="2" fontId="27" fillId="24" borderId="1" xfId="0" applyNumberFormat="1" applyFont="1" applyFill="1" applyBorder="1" applyAlignment="1">
      <alignment horizontal="left" vertical="top" wrapText="1"/>
    </xf>
    <xf numFmtId="0" fontId="32" fillId="28" borderId="22" xfId="0" applyFont="1" applyFill="1" applyBorder="1" applyAlignment="1">
      <alignment horizontal="center" vertical="center" wrapText="1"/>
    </xf>
    <xf numFmtId="0" fontId="33" fillId="32" borderId="32" xfId="0" applyFont="1" applyFill="1" applyBorder="1" applyAlignment="1">
      <alignment horizontal="center" vertical="center" wrapText="1"/>
    </xf>
    <xf numFmtId="0" fontId="27" fillId="3" borderId="22" xfId="0" applyFont="1" applyFill="1" applyBorder="1" applyAlignment="1">
      <alignment vertical="center" wrapText="1"/>
    </xf>
    <xf numFmtId="0" fontId="32" fillId="28" borderId="32" xfId="0" applyFont="1" applyFill="1" applyBorder="1" applyAlignment="1">
      <alignment horizontal="center" vertical="center" wrapText="1"/>
    </xf>
    <xf numFmtId="14" fontId="27" fillId="17" borderId="23" xfId="0" applyNumberFormat="1" applyFont="1" applyFill="1" applyBorder="1" applyAlignment="1">
      <alignment horizontal="center" vertical="center"/>
    </xf>
    <xf numFmtId="14" fontId="27" fillId="17" borderId="28" xfId="0" applyNumberFormat="1" applyFont="1" applyFill="1" applyBorder="1" applyAlignment="1">
      <alignment horizontal="center" vertical="center"/>
    </xf>
    <xf numFmtId="0" fontId="27" fillId="24" borderId="22" xfId="0" applyFont="1" applyFill="1" applyBorder="1" applyAlignment="1">
      <alignment horizontal="center" vertical="center"/>
    </xf>
    <xf numFmtId="0" fontId="27" fillId="24" borderId="32" xfId="0" applyFont="1" applyFill="1" applyBorder="1" applyAlignment="1">
      <alignment horizontal="center" vertical="center"/>
    </xf>
    <xf numFmtId="0" fontId="34" fillId="24" borderId="22" xfId="0" applyFont="1" applyFill="1" applyBorder="1" applyAlignment="1">
      <alignment horizontal="center" vertical="center"/>
    </xf>
    <xf numFmtId="0" fontId="23" fillId="3" borderId="32" xfId="0" applyFont="1" applyFill="1" applyBorder="1" applyAlignment="1">
      <alignment horizontal="center" vertical="center"/>
    </xf>
    <xf numFmtId="0" fontId="28" fillId="21" borderId="22" xfId="0" applyFont="1" applyFill="1" applyBorder="1" applyAlignment="1">
      <alignment horizontal="center"/>
    </xf>
    <xf numFmtId="0" fontId="27" fillId="3" borderId="28" xfId="0" applyFont="1" applyFill="1" applyBorder="1" applyAlignment="1">
      <alignment horizontal="center" vertical="center"/>
    </xf>
    <xf numFmtId="0" fontId="28" fillId="21" borderId="42" xfId="0" applyFont="1" applyFill="1" applyBorder="1" applyAlignment="1">
      <alignment horizontal="center"/>
    </xf>
    <xf numFmtId="0" fontId="28" fillId="21" borderId="43" xfId="0" applyFont="1" applyFill="1" applyBorder="1" applyAlignment="1">
      <alignment horizontal="center" vertical="center"/>
    </xf>
    <xf numFmtId="2" fontId="27" fillId="24" borderId="23" xfId="0" applyNumberFormat="1" applyFont="1" applyFill="1" applyBorder="1" applyAlignment="1">
      <alignment horizontal="left" vertical="top" wrapText="1"/>
    </xf>
    <xf numFmtId="14" fontId="6" fillId="0" borderId="0" xfId="0" applyNumberFormat="1" applyFont="1" applyAlignment="1">
      <alignment horizontal="center" vertical="center"/>
    </xf>
    <xf numFmtId="9" fontId="6" fillId="0" borderId="0" xfId="0" applyNumberFormat="1" applyFont="1" applyAlignment="1">
      <alignment horizontal="center"/>
    </xf>
    <xf numFmtId="164" fontId="6" fillId="0" borderId="0" xfId="0" applyNumberFormat="1" applyFont="1" applyAlignment="1">
      <alignment horizontal="center"/>
    </xf>
    <xf numFmtId="0" fontId="8" fillId="3" borderId="1" xfId="0" applyFont="1" applyFill="1" applyBorder="1" applyAlignment="1">
      <alignment horizontal="left" vertical="center" wrapText="1"/>
    </xf>
    <xf numFmtId="0" fontId="0" fillId="0" borderId="1" xfId="0" applyFont="1" applyBorder="1" applyAlignment="1">
      <alignment horizontal="center" vertical="center" wrapText="1"/>
    </xf>
    <xf numFmtId="0" fontId="0" fillId="0" borderId="1" xfId="0" applyFont="1" applyBorder="1" applyAlignment="1">
      <alignment vertical="center" wrapText="1"/>
    </xf>
    <xf numFmtId="0" fontId="8" fillId="0" borderId="0" xfId="0" applyFont="1" applyAlignment="1">
      <alignment horizontal="center"/>
    </xf>
    <xf numFmtId="0" fontId="18"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0" fontId="3" fillId="3" borderId="14" xfId="0" applyFont="1" applyFill="1" applyBorder="1"/>
    <xf numFmtId="0" fontId="39" fillId="33" borderId="1" xfId="0" applyFont="1" applyFill="1" applyBorder="1" applyAlignment="1">
      <alignment horizontal="center" vertical="center" wrapText="1"/>
    </xf>
    <xf numFmtId="0" fontId="39" fillId="33"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0" xfId="0" applyFont="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40" fillId="0" borderId="1" xfId="0" applyFont="1" applyBorder="1" applyAlignment="1">
      <alignment horizontal="center" vertical="center" wrapText="1"/>
    </xf>
    <xf numFmtId="1" fontId="39" fillId="3" borderId="22" xfId="0" applyNumberFormat="1" applyFont="1" applyFill="1" applyBorder="1" applyAlignment="1">
      <alignment horizontal="right" vertical="center" wrapText="1"/>
    </xf>
    <xf numFmtId="49" fontId="39" fillId="3" borderId="44" xfId="0" applyNumberFormat="1" applyFont="1" applyFill="1" applyBorder="1" applyAlignment="1">
      <alignment vertical="center" wrapText="1"/>
    </xf>
    <xf numFmtId="2" fontId="39" fillId="3" borderId="22" xfId="0" applyNumberFormat="1" applyFont="1" applyFill="1" applyBorder="1" applyAlignment="1">
      <alignment horizontal="right" vertical="center" wrapText="1"/>
    </xf>
    <xf numFmtId="2" fontId="42" fillId="3" borderId="44" xfId="0" applyNumberFormat="1" applyFont="1" applyFill="1" applyBorder="1" applyAlignment="1">
      <alignment horizontal="right" vertical="center" wrapText="1"/>
    </xf>
    <xf numFmtId="2" fontId="43" fillId="3" borderId="44" xfId="0" applyNumberFormat="1" applyFont="1" applyFill="1" applyBorder="1" applyAlignment="1">
      <alignment horizontal="right" vertical="center" wrapText="1"/>
    </xf>
    <xf numFmtId="0" fontId="0" fillId="0" borderId="0" xfId="0" applyFont="1"/>
    <xf numFmtId="0" fontId="25" fillId="7" borderId="23" xfId="0" applyFont="1" applyFill="1" applyBorder="1" applyAlignment="1">
      <alignment horizontal="center" vertical="center"/>
    </xf>
    <xf numFmtId="0" fontId="44" fillId="7" borderId="23" xfId="0" applyFont="1" applyFill="1" applyBorder="1" applyAlignment="1">
      <alignment horizontal="center" vertical="center" wrapText="1"/>
    </xf>
    <xf numFmtId="0" fontId="25" fillId="7" borderId="23" xfId="0" applyFont="1" applyFill="1" applyBorder="1" applyAlignment="1">
      <alignment horizontal="center" vertical="center" wrapText="1"/>
    </xf>
    <xf numFmtId="14" fontId="25" fillId="7" borderId="23" xfId="0" applyNumberFormat="1" applyFont="1" applyFill="1" applyBorder="1" applyAlignment="1">
      <alignment horizontal="center" vertical="center" wrapText="1"/>
    </xf>
    <xf numFmtId="0" fontId="3" fillId="0" borderId="5" xfId="0" applyFont="1" applyBorder="1"/>
    <xf numFmtId="0" fontId="45" fillId="14" borderId="23" xfId="0" applyFont="1" applyFill="1" applyBorder="1" applyAlignment="1">
      <alignment horizontal="center" vertical="center" wrapText="1"/>
    </xf>
    <xf numFmtId="2" fontId="23" fillId="35" borderId="22" xfId="0" applyNumberFormat="1" applyFont="1" applyFill="1" applyBorder="1" applyAlignment="1">
      <alignment horizontal="left" vertical="top" wrapText="1"/>
    </xf>
    <xf numFmtId="9" fontId="27" fillId="8" borderId="1" xfId="0" applyNumberFormat="1" applyFont="1" applyFill="1" applyBorder="1" applyAlignment="1">
      <alignment vertical="center"/>
    </xf>
    <xf numFmtId="164" fontId="27" fillId="8" borderId="1" xfId="0" applyNumberFormat="1" applyFont="1" applyFill="1" applyBorder="1" applyAlignment="1">
      <alignment vertical="center"/>
    </xf>
    <xf numFmtId="0" fontId="27" fillId="8" borderId="1" xfId="0" applyFont="1" applyFill="1" applyBorder="1" applyAlignment="1">
      <alignment vertical="center"/>
    </xf>
    <xf numFmtId="164" fontId="0" fillId="0" borderId="1" xfId="0" applyNumberFormat="1" applyFont="1" applyBorder="1" applyAlignment="1">
      <alignment vertical="center"/>
    </xf>
    <xf numFmtId="0" fontId="0" fillId="0" borderId="1" xfId="0" applyFont="1" applyBorder="1" applyAlignment="1">
      <alignment vertical="center"/>
    </xf>
    <xf numFmtId="9" fontId="0" fillId="0" borderId="1" xfId="0" applyNumberFormat="1" applyFont="1" applyBorder="1" applyAlignment="1">
      <alignment vertical="center"/>
    </xf>
    <xf numFmtId="0" fontId="0" fillId="0" borderId="0" xfId="0" applyFont="1" applyAlignment="1">
      <alignment vertical="center"/>
    </xf>
    <xf numFmtId="9" fontId="27" fillId="8" borderId="1" xfId="0" applyNumberFormat="1" applyFont="1" applyFill="1" applyBorder="1" applyAlignment="1">
      <alignment horizontal="center" vertical="center"/>
    </xf>
    <xf numFmtId="2" fontId="23" fillId="24" borderId="22" xfId="0" applyNumberFormat="1" applyFont="1" applyFill="1" applyBorder="1" applyAlignment="1">
      <alignment horizontal="left" vertical="top" wrapText="1"/>
    </xf>
    <xf numFmtId="0" fontId="46" fillId="3" borderId="14" xfId="0" applyFont="1" applyFill="1" applyBorder="1" applyAlignment="1">
      <alignment vertical="center"/>
    </xf>
    <xf numFmtId="9" fontId="46" fillId="3" borderId="14" xfId="0" applyNumberFormat="1" applyFont="1" applyFill="1" applyBorder="1" applyAlignment="1">
      <alignment vertical="center"/>
    </xf>
    <xf numFmtId="14" fontId="46" fillId="3" borderId="14" xfId="0" applyNumberFormat="1" applyFont="1" applyFill="1" applyBorder="1" applyAlignment="1">
      <alignment vertical="center"/>
    </xf>
    <xf numFmtId="164" fontId="46" fillId="3" borderId="14" xfId="0" applyNumberFormat="1" applyFont="1" applyFill="1" applyBorder="1" applyAlignment="1">
      <alignment vertical="center"/>
    </xf>
    <xf numFmtId="0" fontId="46" fillId="3" borderId="1" xfId="0" applyFont="1" applyFill="1" applyBorder="1" applyAlignment="1">
      <alignment vertical="center"/>
    </xf>
    <xf numFmtId="0" fontId="18" fillId="0" borderId="1" xfId="0" applyFont="1" applyBorder="1" applyAlignment="1">
      <alignment vertical="center"/>
    </xf>
    <xf numFmtId="0" fontId="21" fillId="0" borderId="1" xfId="0" applyFont="1" applyBorder="1" applyAlignment="1"/>
    <xf numFmtId="0" fontId="19" fillId="0" borderId="0" xfId="0" applyFont="1" applyAlignment="1"/>
    <xf numFmtId="0" fontId="47" fillId="0" borderId="1" xfId="0" applyFont="1" applyBorder="1" applyAlignment="1"/>
    <xf numFmtId="0" fontId="8" fillId="3" borderId="14" xfId="0" applyFont="1" applyFill="1" applyBorder="1" applyAlignment="1">
      <alignment horizontal="center"/>
    </xf>
    <xf numFmtId="0" fontId="16" fillId="8" borderId="0" xfId="0" applyFont="1" applyFill="1" applyAlignment="1">
      <alignment horizontal="center"/>
    </xf>
    <xf numFmtId="0" fontId="48" fillId="8" borderId="0" xfId="0" applyFont="1" applyFill="1" applyAlignment="1">
      <alignment horizontal="center"/>
    </xf>
    <xf numFmtId="0" fontId="9" fillId="3" borderId="1" xfId="0" applyFont="1" applyFill="1" applyBorder="1" applyAlignment="1">
      <alignment vertical="center" wrapText="1"/>
    </xf>
    <xf numFmtId="0" fontId="21" fillId="8" borderId="1" xfId="0" applyFont="1" applyFill="1" applyBorder="1" applyAlignment="1"/>
    <xf numFmtId="0" fontId="49" fillId="0" borderId="1" xfId="0" applyFont="1" applyBorder="1" applyAlignment="1"/>
    <xf numFmtId="0" fontId="9" fillId="37" borderId="1" xfId="0" applyFont="1" applyFill="1" applyBorder="1"/>
    <xf numFmtId="0" fontId="9" fillId="37" borderId="1" xfId="0" applyFont="1" applyFill="1" applyBorder="1" applyAlignment="1">
      <alignment horizontal="center"/>
    </xf>
    <xf numFmtId="0" fontId="21" fillId="37" borderId="11" xfId="0" applyFont="1" applyFill="1" applyBorder="1" applyAlignment="1"/>
    <xf numFmtId="0" fontId="21" fillId="37" borderId="13" xfId="0" applyFont="1" applyFill="1" applyBorder="1" applyAlignment="1">
      <alignment horizontal="center"/>
    </xf>
    <xf numFmtId="0" fontId="51" fillId="37" borderId="11" xfId="0" applyFont="1" applyFill="1" applyBorder="1" applyAlignment="1"/>
    <xf numFmtId="0" fontId="47" fillId="37" borderId="13" xfId="0" applyFont="1" applyFill="1" applyBorder="1" applyAlignment="1">
      <alignment horizontal="center"/>
    </xf>
    <xf numFmtId="0" fontId="16" fillId="0" borderId="11" xfId="0" applyFont="1" applyBorder="1" applyAlignment="1">
      <alignment horizontal="center"/>
    </xf>
    <xf numFmtId="0" fontId="16" fillId="8" borderId="13" xfId="0" applyFont="1" applyFill="1" applyBorder="1" applyAlignment="1">
      <alignment horizontal="left"/>
    </xf>
    <xf numFmtId="0" fontId="16" fillId="0" borderId="13" xfId="0" applyFont="1" applyBorder="1" applyAlignment="1">
      <alignment horizontal="center"/>
    </xf>
    <xf numFmtId="0" fontId="16" fillId="0" borderId="13" xfId="0" applyFont="1" applyBorder="1" applyAlignment="1">
      <alignment horizontal="center"/>
    </xf>
    <xf numFmtId="0" fontId="19" fillId="0" borderId="11" xfId="0" applyFont="1" applyBorder="1" applyAlignment="1">
      <alignment horizontal="center"/>
    </xf>
    <xf numFmtId="0" fontId="52" fillId="8" borderId="13" xfId="0" applyFont="1" applyFill="1" applyBorder="1" applyAlignment="1">
      <alignment horizontal="left"/>
    </xf>
    <xf numFmtId="0" fontId="19" fillId="0" borderId="13" xfId="0" applyFont="1" applyBorder="1" applyAlignment="1">
      <alignment horizontal="center"/>
    </xf>
    <xf numFmtId="0" fontId="19" fillId="0" borderId="13" xfId="0" applyFont="1" applyBorder="1" applyAlignment="1">
      <alignment horizontal="center"/>
    </xf>
    <xf numFmtId="0" fontId="19" fillId="0" borderId="11" xfId="0" applyFont="1" applyBorder="1" applyAlignment="1">
      <alignment horizontal="center"/>
    </xf>
    <xf numFmtId="0" fontId="9" fillId="3" borderId="1" xfId="0" applyFont="1" applyFill="1" applyBorder="1" applyAlignment="1">
      <alignment horizontal="left" vertical="center" wrapText="1"/>
    </xf>
    <xf numFmtId="0" fontId="16" fillId="0" borderId="0" xfId="0" applyFont="1" applyAlignment="1"/>
    <xf numFmtId="0" fontId="21" fillId="8" borderId="11" xfId="0" applyFont="1" applyFill="1" applyBorder="1" applyAlignment="1">
      <alignment horizontal="left"/>
    </xf>
    <xf numFmtId="0" fontId="53" fillId="8" borderId="11" xfId="0" applyFont="1" applyFill="1" applyBorder="1" applyAlignment="1">
      <alignment horizontal="left"/>
    </xf>
    <xf numFmtId="0" fontId="9" fillId="37" borderId="1" xfId="0" applyFont="1" applyFill="1" applyBorder="1" applyAlignment="1">
      <alignment horizontal="left" vertical="center" wrapText="1"/>
    </xf>
    <xf numFmtId="0" fontId="9" fillId="37" borderId="1" xfId="0" applyFont="1" applyFill="1" applyBorder="1" applyAlignment="1">
      <alignment horizontal="center" vertical="center"/>
    </xf>
    <xf numFmtId="0" fontId="21" fillId="37" borderId="11" xfId="0" applyFont="1" applyFill="1" applyBorder="1" applyAlignment="1">
      <alignment horizontal="left"/>
    </xf>
    <xf numFmtId="0" fontId="54" fillId="32" borderId="1" xfId="0" applyFont="1" applyFill="1" applyBorder="1" applyAlignment="1">
      <alignment horizontal="center"/>
    </xf>
    <xf numFmtId="0" fontId="53" fillId="37" borderId="11" xfId="0" applyFont="1" applyFill="1" applyBorder="1" applyAlignment="1">
      <alignment horizontal="left"/>
    </xf>
    <xf numFmtId="0" fontId="55" fillId="32" borderId="1" xfId="0" applyFont="1" applyFill="1" applyBorder="1" applyAlignment="1">
      <alignment horizontal="center"/>
    </xf>
    <xf numFmtId="0" fontId="56" fillId="0" borderId="1" xfId="0" applyFont="1" applyBorder="1" applyAlignment="1">
      <alignment vertical="center"/>
    </xf>
    <xf numFmtId="0" fontId="57" fillId="3" borderId="14" xfId="0" applyFont="1" applyFill="1" applyBorder="1" applyAlignment="1">
      <alignment horizontal="center"/>
    </xf>
    <xf numFmtId="0" fontId="36" fillId="0" borderId="1" xfId="0" applyFont="1" applyBorder="1" applyAlignment="1">
      <alignment vertical="center" wrapText="1"/>
    </xf>
    <xf numFmtId="0" fontId="36" fillId="0" borderId="1" xfId="0" applyFont="1" applyBorder="1" applyAlignment="1">
      <alignment vertical="center" wrapText="1"/>
    </xf>
    <xf numFmtId="0" fontId="39" fillId="37" borderId="1" xfId="0" applyFont="1" applyFill="1" applyBorder="1"/>
    <xf numFmtId="0" fontId="1" fillId="37" borderId="1" xfId="0" applyFont="1" applyFill="1" applyBorder="1" applyAlignment="1">
      <alignment horizontal="center"/>
    </xf>
    <xf numFmtId="0" fontId="3" fillId="0" borderId="1" xfId="0" applyFont="1" applyBorder="1" applyAlignment="1">
      <alignment horizontal="center"/>
    </xf>
    <xf numFmtId="0" fontId="58" fillId="3" borderId="1" xfId="0" applyFont="1" applyFill="1" applyBorder="1" applyAlignment="1">
      <alignment horizontal="left" vertical="center" wrapText="1"/>
    </xf>
    <xf numFmtId="0" fontId="19" fillId="0" borderId="1" xfId="0" applyFont="1" applyBorder="1" applyAlignment="1">
      <alignment horizontal="center"/>
    </xf>
    <xf numFmtId="0" fontId="19" fillId="0" borderId="4" xfId="0" applyFont="1" applyBorder="1" applyAlignment="1">
      <alignment horizontal="center"/>
    </xf>
    <xf numFmtId="0" fontId="19" fillId="0" borderId="11" xfId="0" applyFont="1" applyBorder="1" applyAlignment="1">
      <alignment horizontal="center"/>
    </xf>
    <xf numFmtId="0" fontId="19" fillId="0" borderId="13" xfId="0" applyFont="1" applyBorder="1" applyAlignment="1">
      <alignment horizontal="center"/>
    </xf>
    <xf numFmtId="0" fontId="19" fillId="0" borderId="11" xfId="0" applyFont="1" applyBorder="1" applyAlignment="1">
      <alignment horizontal="center"/>
    </xf>
    <xf numFmtId="0" fontId="19" fillId="0" borderId="13" xfId="0" applyFont="1" applyBorder="1" applyAlignment="1">
      <alignment horizontal="center"/>
    </xf>
    <xf numFmtId="0" fontId="35" fillId="3" borderId="1" xfId="0" applyFont="1" applyFill="1" applyBorder="1" applyAlignment="1">
      <alignment horizontal="left" vertical="center" wrapText="1"/>
    </xf>
    <xf numFmtId="0" fontId="35" fillId="37" borderId="1" xfId="0" applyFont="1" applyFill="1" applyBorder="1" applyAlignment="1">
      <alignment horizontal="left" vertical="center" wrapText="1"/>
    </xf>
    <xf numFmtId="0" fontId="1" fillId="37" borderId="1" xfId="0" applyFont="1" applyFill="1" applyBorder="1" applyAlignment="1">
      <alignment horizontal="center" vertical="center"/>
    </xf>
    <xf numFmtId="0" fontId="59" fillId="8" borderId="0" xfId="0" applyFont="1" applyFill="1" applyAlignment="1"/>
    <xf numFmtId="0" fontId="50" fillId="8" borderId="0" xfId="0" applyFont="1" applyFill="1"/>
    <xf numFmtId="0" fontId="47" fillId="37" borderId="11" xfId="0" applyFont="1" applyFill="1" applyBorder="1" applyAlignment="1">
      <alignment horizontal="center"/>
    </xf>
    <xf numFmtId="0" fontId="36" fillId="3" borderId="1" xfId="0" applyFont="1" applyFill="1" applyBorder="1" applyAlignment="1">
      <alignment vertical="center" wrapText="1"/>
    </xf>
    <xf numFmtId="0" fontId="47" fillId="0" borderId="1" xfId="0" applyFont="1" applyBorder="1" applyAlignment="1"/>
    <xf numFmtId="0" fontId="48" fillId="8" borderId="0" xfId="0" applyFont="1" applyFill="1" applyAlignment="1">
      <alignment horizontal="center"/>
    </xf>
    <xf numFmtId="0" fontId="36" fillId="8" borderId="1" xfId="0" applyFont="1" applyFill="1" applyBorder="1" applyAlignment="1"/>
    <xf numFmtId="0" fontId="51" fillId="37" borderId="11" xfId="0" applyFont="1" applyFill="1" applyBorder="1" applyAlignment="1"/>
    <xf numFmtId="0" fontId="47" fillId="37" borderId="13" xfId="0" applyFont="1" applyFill="1" applyBorder="1" applyAlignment="1">
      <alignment horizontal="center"/>
    </xf>
    <xf numFmtId="0" fontId="52" fillId="8" borderId="13" xfId="0" applyFont="1" applyFill="1" applyBorder="1" applyAlignment="1">
      <alignment horizontal="left"/>
    </xf>
    <xf numFmtId="0" fontId="19" fillId="0" borderId="0" xfId="0" applyFont="1" applyAlignment="1"/>
    <xf numFmtId="0" fontId="53" fillId="8" borderId="11" xfId="0" applyFont="1" applyFill="1" applyBorder="1" applyAlignment="1">
      <alignment horizontal="left"/>
    </xf>
    <xf numFmtId="0" fontId="53" fillId="37" borderId="11" xfId="0" applyFont="1" applyFill="1" applyBorder="1" applyAlignment="1">
      <alignment horizontal="left"/>
    </xf>
    <xf numFmtId="0" fontId="60" fillId="28" borderId="1" xfId="0" applyFont="1" applyFill="1" applyBorder="1" applyAlignment="1">
      <alignment horizontal="center"/>
    </xf>
    <xf numFmtId="0" fontId="56" fillId="0" borderId="6" xfId="0" applyFont="1" applyBorder="1" applyAlignment="1">
      <alignment vertical="center"/>
    </xf>
    <xf numFmtId="0" fontId="56" fillId="0" borderId="1" xfId="0" applyFont="1" applyBorder="1"/>
    <xf numFmtId="0" fontId="57" fillId="3" borderId="63" xfId="0" applyFont="1" applyFill="1" applyBorder="1" applyAlignment="1">
      <alignment horizontal="center"/>
    </xf>
    <xf numFmtId="0" fontId="57" fillId="3" borderId="64" xfId="0" applyFont="1" applyFill="1" applyBorder="1" applyAlignment="1">
      <alignment horizontal="center"/>
    </xf>
    <xf numFmtId="0" fontId="48" fillId="8" borderId="14" xfId="0" applyFont="1" applyFill="1" applyBorder="1" applyAlignment="1">
      <alignment horizontal="center"/>
    </xf>
    <xf numFmtId="0" fontId="49" fillId="0" borderId="1" xfId="0" applyFont="1" applyBorder="1"/>
    <xf numFmtId="0" fontId="51" fillId="37" borderId="28" xfId="0" applyFont="1" applyFill="1" applyBorder="1"/>
    <xf numFmtId="0" fontId="56" fillId="37" borderId="29" xfId="0" applyFont="1" applyFill="1" applyBorder="1" applyAlignment="1">
      <alignment horizontal="center"/>
    </xf>
    <xf numFmtId="0" fontId="0" fillId="0" borderId="11" xfId="0" applyFont="1" applyBorder="1" applyAlignment="1">
      <alignment horizontal="center"/>
    </xf>
    <xf numFmtId="0" fontId="52" fillId="8" borderId="29" xfId="0" applyFont="1" applyFill="1" applyBorder="1" applyAlignment="1">
      <alignment horizontal="left"/>
    </xf>
    <xf numFmtId="0" fontId="0" fillId="0" borderId="13" xfId="0" applyFont="1" applyBorder="1" applyAlignment="1">
      <alignment horizontal="center"/>
    </xf>
    <xf numFmtId="0" fontId="53" fillId="8" borderId="28" xfId="0" applyFont="1" applyFill="1" applyBorder="1" applyAlignment="1">
      <alignment horizontal="left"/>
    </xf>
    <xf numFmtId="0" fontId="53" fillId="37" borderId="28" xfId="0" applyFont="1" applyFill="1" applyBorder="1" applyAlignment="1">
      <alignment horizontal="left"/>
    </xf>
    <xf numFmtId="0" fontId="36" fillId="3" borderId="6" xfId="0" applyFont="1" applyFill="1" applyBorder="1" applyAlignment="1">
      <alignment vertical="center" wrapText="1"/>
    </xf>
    <xf numFmtId="0" fontId="36" fillId="3" borderId="1" xfId="0" applyFont="1" applyFill="1" applyBorder="1" applyAlignment="1">
      <alignment vertical="center" wrapText="1"/>
    </xf>
    <xf numFmtId="0" fontId="48" fillId="8" borderId="0" xfId="0" applyFont="1" applyFill="1" applyAlignment="1">
      <alignment horizontal="center"/>
    </xf>
    <xf numFmtId="0" fontId="19" fillId="0" borderId="13" xfId="0" applyFont="1" applyBorder="1" applyAlignment="1">
      <alignment horizontal="center"/>
    </xf>
    <xf numFmtId="0" fontId="36" fillId="0" borderId="6" xfId="0" applyFont="1" applyBorder="1" applyAlignment="1">
      <alignment vertical="center" wrapText="1"/>
    </xf>
    <xf numFmtId="0" fontId="56" fillId="0" borderId="1" xfId="0" applyFont="1" applyBorder="1" applyAlignment="1">
      <alignment horizontal="left"/>
    </xf>
    <xf numFmtId="0" fontId="36" fillId="8" borderId="1" xfId="0" applyFont="1" applyFill="1" applyBorder="1" applyAlignment="1">
      <alignment horizontal="left"/>
    </xf>
    <xf numFmtId="0" fontId="51" fillId="37" borderId="28" xfId="0" applyFont="1" applyFill="1" applyBorder="1" applyAlignment="1">
      <alignment horizontal="left"/>
    </xf>
    <xf numFmtId="0" fontId="0" fillId="0" borderId="1" xfId="0" applyFont="1" applyBorder="1" applyAlignment="1">
      <alignment horizontal="center"/>
    </xf>
    <xf numFmtId="0" fontId="3" fillId="0" borderId="1" xfId="0" applyFont="1" applyBorder="1" applyAlignment="1">
      <alignment horizontal="center" vertical="center"/>
    </xf>
    <xf numFmtId="0" fontId="3" fillId="0" borderId="6" xfId="0" applyFont="1" applyBorder="1" applyAlignment="1">
      <alignment horizontal="center"/>
    </xf>
    <xf numFmtId="0" fontId="0" fillId="0" borderId="2" xfId="0" applyFont="1" applyBorder="1" applyAlignment="1">
      <alignment horizontal="center"/>
    </xf>
    <xf numFmtId="0" fontId="58" fillId="3" borderId="23" xfId="0" applyFont="1" applyFill="1" applyBorder="1" applyAlignment="1">
      <alignment horizontal="left" vertical="center" wrapText="1"/>
    </xf>
    <xf numFmtId="0" fontId="0" fillId="0" borderId="7" xfId="0" applyFont="1" applyBorder="1" applyAlignment="1">
      <alignment horizontal="center"/>
    </xf>
    <xf numFmtId="0" fontId="3" fillId="0" borderId="11" xfId="0" applyFont="1" applyBorder="1" applyAlignment="1">
      <alignment horizontal="center"/>
    </xf>
    <xf numFmtId="0" fontId="58" fillId="3" borderId="28" xfId="0" applyFont="1" applyFill="1" applyBorder="1" applyAlignment="1">
      <alignment horizontal="left" vertical="center" wrapText="1"/>
    </xf>
    <xf numFmtId="0" fontId="0" fillId="0" borderId="12" xfId="0" applyFont="1" applyBorder="1" applyAlignment="1">
      <alignment horizontal="center"/>
    </xf>
    <xf numFmtId="0" fontId="3" fillId="0" borderId="2" xfId="0" applyFont="1" applyBorder="1" applyAlignment="1">
      <alignment horizontal="center"/>
    </xf>
    <xf numFmtId="0" fontId="63" fillId="0" borderId="0" xfId="0" applyFont="1"/>
    <xf numFmtId="0" fontId="64" fillId="28" borderId="1" xfId="0" applyFont="1" applyFill="1" applyBorder="1" applyAlignment="1">
      <alignment horizontal="center"/>
    </xf>
    <xf numFmtId="0" fontId="47" fillId="0" borderId="0" xfId="0" applyFont="1" applyAlignment="1"/>
    <xf numFmtId="0" fontId="64" fillId="28" borderId="1" xfId="0" applyFont="1" applyFill="1" applyBorder="1" applyAlignment="1">
      <alignment horizontal="center"/>
    </xf>
    <xf numFmtId="0" fontId="56" fillId="0" borderId="0" xfId="0" applyFont="1" applyAlignment="1">
      <alignment vertical="center"/>
    </xf>
    <xf numFmtId="0" fontId="47" fillId="0" borderId="80" xfId="0" applyFont="1" applyBorder="1"/>
    <xf numFmtId="0" fontId="50" fillId="8" borderId="83" xfId="0" applyFont="1" applyFill="1" applyBorder="1" applyAlignment="1"/>
    <xf numFmtId="0" fontId="50" fillId="8" borderId="46" xfId="0" applyFont="1" applyFill="1" applyBorder="1" applyAlignment="1"/>
    <xf numFmtId="0" fontId="49" fillId="0" borderId="11" xfId="0" applyFont="1" applyBorder="1" applyAlignment="1">
      <alignment wrapText="1"/>
    </xf>
    <xf numFmtId="0" fontId="39" fillId="37" borderId="11" xfId="0" applyFont="1" applyFill="1" applyBorder="1" applyAlignment="1"/>
    <xf numFmtId="0" fontId="65" fillId="37" borderId="13" xfId="0" applyFont="1" applyFill="1" applyBorder="1" applyAlignment="1">
      <alignment horizontal="center"/>
    </xf>
    <xf numFmtId="0" fontId="62" fillId="0" borderId="11" xfId="0" applyFont="1" applyBorder="1" applyAlignment="1">
      <alignment horizontal="center"/>
    </xf>
    <xf numFmtId="0" fontId="58" fillId="8" borderId="13" xfId="0" applyFont="1" applyFill="1" applyBorder="1" applyAlignment="1">
      <alignment wrapText="1"/>
    </xf>
    <xf numFmtId="0" fontId="19" fillId="0" borderId="4" xfId="0" applyFont="1" applyBorder="1" applyAlignment="1">
      <alignment horizontal="center"/>
    </xf>
    <xf numFmtId="0" fontId="19" fillId="0" borderId="11" xfId="0" applyFont="1" applyBorder="1" applyAlignment="1">
      <alignment horizontal="center"/>
    </xf>
    <xf numFmtId="0" fontId="62" fillId="0" borderId="11" xfId="0" applyFont="1" applyBorder="1" applyAlignment="1">
      <alignment horizontal="center"/>
    </xf>
    <xf numFmtId="0" fontId="50" fillId="0" borderId="10" xfId="0" applyFont="1" applyBorder="1" applyAlignment="1"/>
    <xf numFmtId="0" fontId="35" fillId="8" borderId="13" xfId="0" applyFont="1" applyFill="1" applyBorder="1" applyAlignment="1">
      <alignment wrapText="1"/>
    </xf>
    <xf numFmtId="0" fontId="35" fillId="37" borderId="13" xfId="0" applyFont="1" applyFill="1" applyBorder="1" applyAlignment="1">
      <alignment wrapText="1"/>
    </xf>
    <xf numFmtId="0" fontId="50" fillId="0" borderId="0" xfId="0" applyFont="1" applyAlignment="1"/>
    <xf numFmtId="0" fontId="50" fillId="0" borderId="70" xfId="0" applyFont="1" applyBorder="1" applyAlignment="1"/>
    <xf numFmtId="0" fontId="50" fillId="0" borderId="66" xfId="0" applyFont="1" applyBorder="1" applyAlignment="1"/>
    <xf numFmtId="0" fontId="27" fillId="0" borderId="0" xfId="0" applyFont="1"/>
    <xf numFmtId="0" fontId="56" fillId="0" borderId="0" xfId="0" applyFont="1" applyAlignment="1">
      <alignment horizontal="center" vertical="center"/>
    </xf>
    <xf numFmtId="0" fontId="29" fillId="0" borderId="0" xfId="0" applyFont="1" applyAlignment="1">
      <alignment horizontal="center" vertical="center"/>
    </xf>
    <xf numFmtId="0" fontId="29" fillId="38" borderId="86" xfId="0" applyFont="1" applyFill="1" applyBorder="1" applyAlignment="1">
      <alignment horizontal="center" vertical="center" wrapText="1"/>
    </xf>
    <xf numFmtId="0" fontId="27" fillId="16" borderId="44" xfId="0" applyFont="1" applyFill="1" applyBorder="1" applyAlignment="1">
      <alignment vertical="center"/>
    </xf>
    <xf numFmtId="49" fontId="27" fillId="3" borderId="87" xfId="0" applyNumberFormat="1" applyFont="1" applyFill="1" applyBorder="1" applyAlignment="1">
      <alignment horizontal="center" vertical="center" wrapText="1"/>
    </xf>
    <xf numFmtId="0" fontId="29" fillId="0" borderId="90" xfId="0" applyFont="1" applyBorder="1" applyAlignment="1">
      <alignment horizontal="center" vertical="center"/>
    </xf>
    <xf numFmtId="49" fontId="23" fillId="3" borderId="86" xfId="0" applyNumberFormat="1" applyFont="1" applyFill="1" applyBorder="1" applyAlignment="1">
      <alignment horizontal="center" vertical="center" wrapText="1"/>
    </xf>
    <xf numFmtId="49" fontId="23" fillId="3" borderId="91" xfId="0" applyNumberFormat="1" applyFont="1" applyFill="1" applyBorder="1" applyAlignment="1">
      <alignment horizontal="center" vertical="center" wrapText="1"/>
    </xf>
    <xf numFmtId="0" fontId="29" fillId="3" borderId="92" xfId="0" applyFont="1" applyFill="1" applyBorder="1" applyAlignment="1">
      <alignment horizontal="center" vertical="center"/>
    </xf>
    <xf numFmtId="0" fontId="23" fillId="3" borderId="87" xfId="0" applyFont="1" applyFill="1" applyBorder="1" applyAlignment="1">
      <alignment horizontal="center" vertical="center" wrapText="1"/>
    </xf>
    <xf numFmtId="0" fontId="29" fillId="0" borderId="4" xfId="0" applyFont="1" applyBorder="1" applyAlignment="1">
      <alignment horizontal="center" vertical="center"/>
    </xf>
    <xf numFmtId="49" fontId="23" fillId="3" borderId="22" xfId="0" applyNumberFormat="1" applyFont="1" applyFill="1" applyBorder="1" applyAlignment="1">
      <alignment horizontal="center" vertical="center" wrapText="1"/>
    </xf>
    <xf numFmtId="0" fontId="29" fillId="0" borderId="92" xfId="0" applyFont="1" applyBorder="1" applyAlignment="1">
      <alignment horizontal="center" vertical="center"/>
    </xf>
    <xf numFmtId="49" fontId="23" fillId="3" borderId="87" xfId="0" applyNumberFormat="1" applyFont="1" applyFill="1" applyBorder="1" applyAlignment="1">
      <alignment horizontal="center" vertical="center" wrapText="1"/>
    </xf>
    <xf numFmtId="0" fontId="27" fillId="2" borderId="92" xfId="0" applyFont="1" applyFill="1" applyBorder="1" applyAlignment="1">
      <alignment vertical="center"/>
    </xf>
    <xf numFmtId="0" fontId="27" fillId="2" borderId="92" xfId="0" applyFont="1" applyFill="1" applyBorder="1"/>
    <xf numFmtId="0" fontId="23" fillId="3" borderId="22" xfId="0" applyFont="1" applyFill="1" applyBorder="1" applyAlignment="1">
      <alignment horizontal="center" vertical="center"/>
    </xf>
    <xf numFmtId="0" fontId="23" fillId="3" borderId="87" xfId="0" applyFont="1" applyFill="1" applyBorder="1" applyAlignment="1">
      <alignment horizontal="center" vertical="center"/>
    </xf>
    <xf numFmtId="0" fontId="27" fillId="2" borderId="44" xfId="0" applyFont="1" applyFill="1" applyBorder="1" applyAlignment="1">
      <alignment vertical="center"/>
    </xf>
    <xf numFmtId="49" fontId="23" fillId="3" borderId="22" xfId="0" applyNumberFormat="1" applyFont="1" applyFill="1" applyBorder="1" applyAlignment="1">
      <alignment horizontal="center" vertical="center"/>
    </xf>
    <xf numFmtId="49" fontId="23" fillId="3" borderId="87" xfId="0" applyNumberFormat="1" applyFont="1" applyFill="1" applyBorder="1" applyAlignment="1">
      <alignment horizontal="center" vertical="center"/>
    </xf>
    <xf numFmtId="49" fontId="27" fillId="3" borderId="87" xfId="0" applyNumberFormat="1" applyFont="1" applyFill="1" applyBorder="1" applyAlignment="1">
      <alignment horizontal="center" vertical="center" wrapText="1"/>
    </xf>
    <xf numFmtId="49" fontId="23" fillId="0" borderId="87" xfId="0" applyNumberFormat="1" applyFont="1" applyBorder="1" applyAlignment="1">
      <alignment horizontal="center" vertical="center" wrapText="1"/>
    </xf>
    <xf numFmtId="0" fontId="27" fillId="16" borderId="44" xfId="0" applyFont="1" applyFill="1" applyBorder="1" applyAlignment="1">
      <alignment vertical="center" wrapText="1"/>
    </xf>
    <xf numFmtId="0" fontId="27" fillId="2" borderId="92" xfId="0" applyFont="1" applyFill="1" applyBorder="1" applyAlignment="1">
      <alignment vertical="center" wrapText="1"/>
    </xf>
    <xf numFmtId="49" fontId="23" fillId="3" borderId="87" xfId="0" applyNumberFormat="1" applyFont="1" applyFill="1" applyBorder="1" applyAlignment="1">
      <alignment horizontal="center" vertical="center" wrapText="1"/>
    </xf>
    <xf numFmtId="0" fontId="27" fillId="2" borderId="95" xfId="0" applyFont="1" applyFill="1" applyBorder="1" applyAlignment="1">
      <alignment vertical="center"/>
    </xf>
    <xf numFmtId="49" fontId="23" fillId="3" borderId="96" xfId="0" applyNumberFormat="1" applyFont="1" applyFill="1" applyBorder="1" applyAlignment="1">
      <alignment horizontal="center" vertical="center"/>
    </xf>
    <xf numFmtId="0" fontId="23" fillId="3" borderId="96" xfId="0" applyFont="1" applyFill="1" applyBorder="1" applyAlignment="1">
      <alignment horizontal="center" vertical="center"/>
    </xf>
    <xf numFmtId="49" fontId="27" fillId="0" borderId="0" xfId="0" applyNumberFormat="1" applyFont="1"/>
    <xf numFmtId="0" fontId="27" fillId="2" borderId="97" xfId="0" applyFont="1" applyFill="1" applyBorder="1" applyAlignment="1">
      <alignment vertical="center"/>
    </xf>
    <xf numFmtId="49" fontId="23" fillId="3" borderId="98" xfId="0" applyNumberFormat="1" applyFont="1" applyFill="1" applyBorder="1" applyAlignment="1">
      <alignment horizontal="center" vertical="center"/>
    </xf>
    <xf numFmtId="49" fontId="27" fillId="0" borderId="0" xfId="0" applyNumberFormat="1" applyFont="1" applyAlignment="1">
      <alignment horizontal="center" vertical="center"/>
    </xf>
    <xf numFmtId="0" fontId="27" fillId="2" borderId="99" xfId="0" applyFont="1" applyFill="1" applyBorder="1" applyAlignment="1">
      <alignment vertical="center"/>
    </xf>
    <xf numFmtId="49" fontId="23" fillId="3" borderId="100" xfId="0" applyNumberFormat="1" applyFont="1" applyFill="1" applyBorder="1" applyAlignment="1">
      <alignment horizontal="center" vertical="center" wrapText="1"/>
    </xf>
    <xf numFmtId="0" fontId="27" fillId="16" borderId="95" xfId="0" applyFont="1" applyFill="1" applyBorder="1" applyAlignment="1">
      <alignment vertical="center"/>
    </xf>
    <xf numFmtId="49" fontId="27" fillId="3" borderId="98" xfId="0" applyNumberFormat="1" applyFont="1" applyFill="1" applyBorder="1" applyAlignment="1">
      <alignment horizontal="center" vertical="center" wrapText="1"/>
    </xf>
    <xf numFmtId="49" fontId="23" fillId="0" borderId="98" xfId="0" applyNumberFormat="1" applyFont="1" applyBorder="1" applyAlignment="1">
      <alignment horizontal="center" vertical="center" wrapText="1"/>
    </xf>
    <xf numFmtId="49" fontId="23" fillId="3" borderId="98" xfId="0" applyNumberFormat="1" applyFont="1" applyFill="1" applyBorder="1" applyAlignment="1">
      <alignment horizontal="center" vertical="center" wrapText="1"/>
    </xf>
    <xf numFmtId="0" fontId="23" fillId="3" borderId="98" xfId="0" applyFont="1" applyFill="1" applyBorder="1" applyAlignment="1">
      <alignment horizontal="center" vertical="center"/>
    </xf>
    <xf numFmtId="0" fontId="27" fillId="0" borderId="0" xfId="0" applyFont="1" applyAlignment="1">
      <alignment vertical="center"/>
    </xf>
    <xf numFmtId="0" fontId="23" fillId="0" borderId="0" xfId="0" applyFont="1" applyAlignment="1">
      <alignment horizontal="center" vertical="center"/>
    </xf>
    <xf numFmtId="0" fontId="27" fillId="16" borderId="14" xfId="0" applyFont="1" applyFill="1" applyBorder="1" applyAlignment="1">
      <alignment vertical="center" wrapText="1"/>
    </xf>
    <xf numFmtId="0" fontId="27" fillId="0" borderId="0" xfId="0" applyFont="1" applyAlignment="1">
      <alignment wrapText="1"/>
    </xf>
    <xf numFmtId="0" fontId="23" fillId="3" borderId="14" xfId="0" applyFont="1" applyFill="1" applyBorder="1"/>
    <xf numFmtId="0" fontId="23" fillId="0" borderId="0" xfId="0" applyFont="1"/>
    <xf numFmtId="0" fontId="68" fillId="3" borderId="14" xfId="0" applyFont="1" applyFill="1" applyBorder="1" applyAlignment="1">
      <alignment horizontal="center" vertical="center" textRotation="90" wrapText="1"/>
    </xf>
    <xf numFmtId="0" fontId="68" fillId="0" borderId="1" xfId="0" applyFont="1" applyBorder="1" applyAlignment="1">
      <alignment vertical="center"/>
    </xf>
    <xf numFmtId="0" fontId="68" fillId="0" borderId="1" xfId="0" applyFont="1" applyBorder="1" applyAlignment="1">
      <alignment horizontal="center" vertical="center"/>
    </xf>
    <xf numFmtId="0" fontId="69" fillId="39" borderId="1" xfId="0" applyFont="1" applyFill="1" applyBorder="1" applyAlignment="1">
      <alignment horizontal="center" vertical="center" wrapText="1"/>
    </xf>
    <xf numFmtId="0" fontId="69" fillId="35" borderId="1" xfId="0" applyFont="1" applyFill="1" applyBorder="1" applyAlignment="1">
      <alignment horizontal="center" vertical="center" wrapText="1"/>
    </xf>
    <xf numFmtId="0" fontId="46" fillId="24" borderId="1" xfId="0" applyFont="1" applyFill="1" applyBorder="1" applyAlignment="1">
      <alignment horizontal="center" vertical="center" wrapText="1"/>
    </xf>
    <xf numFmtId="0" fontId="46" fillId="7" borderId="1" xfId="0" applyFont="1" applyFill="1" applyBorder="1" applyAlignment="1">
      <alignment horizontal="center" vertical="center" wrapText="1"/>
    </xf>
    <xf numFmtId="0" fontId="8" fillId="3" borderId="50" xfId="0" applyFont="1" applyFill="1" applyBorder="1"/>
    <xf numFmtId="0" fontId="8" fillId="3" borderId="51" xfId="0" applyFont="1" applyFill="1" applyBorder="1"/>
    <xf numFmtId="0" fontId="8" fillId="3" borderId="14" xfId="0" applyFont="1" applyFill="1" applyBorder="1"/>
    <xf numFmtId="0" fontId="68" fillId="0" borderId="1" xfId="0" applyFont="1" applyBorder="1" applyAlignment="1">
      <alignment horizontal="center" vertical="center" wrapText="1"/>
    </xf>
    <xf numFmtId="0" fontId="8" fillId="3" borderId="1" xfId="0" applyFont="1" applyFill="1" applyBorder="1"/>
    <xf numFmtId="0" fontId="8" fillId="0" borderId="0" xfId="0" applyFont="1"/>
    <xf numFmtId="0" fontId="45" fillId="40" borderId="23" xfId="0" applyFont="1" applyFill="1" applyBorder="1" applyAlignment="1">
      <alignment horizontal="center" vertical="center"/>
    </xf>
    <xf numFmtId="0" fontId="45" fillId="40" borderId="23" xfId="0" applyFont="1" applyFill="1" applyBorder="1" applyAlignment="1">
      <alignment horizontal="center" vertical="center" wrapText="1"/>
    </xf>
    <xf numFmtId="0" fontId="46" fillId="0" borderId="0" xfId="0" applyFont="1"/>
    <xf numFmtId="164" fontId="8" fillId="0" borderId="1" xfId="0" applyNumberFormat="1" applyFont="1" applyBorder="1" applyAlignment="1">
      <alignment horizontal="center" vertical="center"/>
    </xf>
    <xf numFmtId="0" fontId="9" fillId="0" borderId="1" xfId="0" applyFont="1" applyBorder="1" applyAlignment="1">
      <alignment horizontal="center" vertical="center"/>
    </xf>
    <xf numFmtId="0" fontId="56" fillId="4" borderId="1" xfId="0" applyFont="1" applyFill="1" applyBorder="1" applyAlignment="1">
      <alignment horizontal="center" vertical="center"/>
    </xf>
    <xf numFmtId="0" fontId="56" fillId="4" borderId="1" xfId="0" applyFont="1" applyFill="1" applyBorder="1" applyAlignment="1">
      <alignment horizontal="center"/>
    </xf>
    <xf numFmtId="0" fontId="0" fillId="0" borderId="1" xfId="0" applyFont="1" applyBorder="1" applyAlignment="1">
      <alignment wrapText="1"/>
    </xf>
    <xf numFmtId="0" fontId="0" fillId="0" borderId="9" xfId="0" applyFont="1" applyBorder="1" applyAlignment="1">
      <alignment horizontal="center" vertical="center"/>
    </xf>
    <xf numFmtId="0" fontId="0" fillId="0" borderId="9" xfId="0" applyFont="1" applyBorder="1" applyAlignment="1">
      <alignment horizontal="center" vertical="center" wrapText="1"/>
    </xf>
    <xf numFmtId="0" fontId="0" fillId="0" borderId="0" xfId="0" applyFont="1" applyAlignment="1">
      <alignment horizontal="center" vertical="center"/>
    </xf>
    <xf numFmtId="0" fontId="0" fillId="0" borderId="6" xfId="0" applyFont="1" applyBorder="1" applyAlignment="1">
      <alignment horizontal="center" vertical="center"/>
    </xf>
    <xf numFmtId="0" fontId="0" fillId="0" borderId="1" xfId="0" applyFont="1" applyBorder="1"/>
    <xf numFmtId="0" fontId="61" fillId="0" borderId="0" xfId="0" applyFont="1"/>
    <xf numFmtId="0" fontId="0" fillId="7" borderId="14" xfId="0" applyFont="1" applyFill="1" applyBorder="1" applyAlignment="1">
      <alignment horizontal="center" vertical="center"/>
    </xf>
    <xf numFmtId="0" fontId="70" fillId="24" borderId="14" xfId="0" applyFont="1" applyFill="1" applyBorder="1" applyAlignment="1">
      <alignment horizontal="center" vertical="center"/>
    </xf>
    <xf numFmtId="0" fontId="0" fillId="41" borderId="14" xfId="0" applyFont="1" applyFill="1" applyBorder="1" applyAlignment="1">
      <alignment horizontal="center" vertical="center"/>
    </xf>
    <xf numFmtId="0" fontId="0" fillId="35" borderId="14" xfId="0" applyFont="1" applyFill="1" applyBorder="1" applyAlignment="1">
      <alignment horizontal="center" vertical="center"/>
    </xf>
    <xf numFmtId="0" fontId="56" fillId="0" borderId="0" xfId="0" applyFont="1"/>
    <xf numFmtId="0" fontId="0" fillId="0" borderId="1" xfId="0" applyFont="1" applyBorder="1" applyAlignment="1">
      <alignment horizontal="center" wrapText="1"/>
    </xf>
    <xf numFmtId="0" fontId="68" fillId="0" borderId="2" xfId="0" applyFont="1" applyBorder="1" applyAlignment="1">
      <alignment horizontal="center" vertical="center"/>
    </xf>
    <xf numFmtId="0" fontId="3" fillId="0" borderId="0" xfId="0" applyFont="1" applyAlignment="1">
      <alignment wrapText="1"/>
    </xf>
    <xf numFmtId="0" fontId="83" fillId="3" borderId="1" xfId="0" applyFont="1" applyFill="1" applyBorder="1" applyAlignment="1">
      <alignment horizontal="center" vertical="center" wrapText="1"/>
    </xf>
    <xf numFmtId="0" fontId="83" fillId="44" borderId="1" xfId="0" applyFont="1" applyFill="1" applyBorder="1" applyAlignment="1">
      <alignment horizontal="left" vertical="top" wrapText="1"/>
    </xf>
    <xf numFmtId="9" fontId="83" fillId="3" borderId="1" xfId="0" applyNumberFormat="1" applyFont="1" applyFill="1" applyBorder="1" applyAlignment="1">
      <alignment horizontal="center" vertical="center"/>
    </xf>
    <xf numFmtId="0" fontId="83" fillId="3" borderId="1" xfId="0" applyFont="1" applyFill="1" applyBorder="1" applyAlignment="1">
      <alignment horizontal="center" vertical="top" wrapText="1"/>
    </xf>
    <xf numFmtId="164" fontId="83" fillId="3" borderId="1" xfId="0" applyNumberFormat="1" applyFont="1" applyFill="1" applyBorder="1" applyAlignment="1">
      <alignment horizontal="center" vertical="center" wrapText="1"/>
    </xf>
    <xf numFmtId="0" fontId="83" fillId="43" borderId="44" xfId="0" applyFont="1" applyFill="1" applyBorder="1" applyAlignment="1">
      <alignment horizontal="center"/>
    </xf>
    <xf numFmtId="0" fontId="83" fillId="43" borderId="29" xfId="0" applyFont="1" applyFill="1" applyBorder="1" applyAlignment="1">
      <alignment horizontal="center"/>
    </xf>
    <xf numFmtId="0" fontId="83" fillId="44" borderId="1" xfId="0" applyFont="1" applyFill="1" applyBorder="1" applyAlignment="1">
      <alignment horizontal="left" vertical="center" wrapText="1"/>
    </xf>
    <xf numFmtId="9" fontId="83" fillId="3" borderId="1" xfId="0" applyNumberFormat="1" applyFont="1" applyFill="1" applyBorder="1" applyAlignment="1">
      <alignment horizontal="center" vertical="center" wrapText="1"/>
    </xf>
    <xf numFmtId="0" fontId="83" fillId="3" borderId="1" xfId="0" applyFont="1" applyFill="1" applyBorder="1" applyAlignment="1">
      <alignment horizontal="center" vertical="center"/>
    </xf>
    <xf numFmtId="1" fontId="83" fillId="3" borderId="1" xfId="0" applyNumberFormat="1" applyFont="1" applyFill="1" applyBorder="1" applyAlignment="1">
      <alignment horizontal="center" vertical="center"/>
    </xf>
    <xf numFmtId="0" fontId="83" fillId="44" borderId="1" xfId="0" applyFont="1" applyFill="1" applyBorder="1" applyAlignment="1">
      <alignment horizontal="center" vertical="center" wrapText="1"/>
    </xf>
    <xf numFmtId="0" fontId="83" fillId="44" borderId="1" xfId="0" applyFont="1" applyFill="1" applyBorder="1" applyAlignment="1">
      <alignment horizontal="center" vertical="top" wrapText="1"/>
    </xf>
    <xf numFmtId="0" fontId="83" fillId="3" borderId="1" xfId="0" applyFont="1" applyFill="1" applyBorder="1" applyAlignment="1">
      <alignment vertical="center" wrapText="1"/>
    </xf>
    <xf numFmtId="0" fontId="83" fillId="3" borderId="1" xfId="0" applyFont="1" applyFill="1" applyBorder="1" applyAlignment="1">
      <alignment horizontal="center" vertical="top"/>
    </xf>
    <xf numFmtId="0" fontId="83" fillId="43" borderId="1" xfId="0" applyFont="1" applyFill="1" applyBorder="1" applyAlignment="1">
      <alignment horizontal="left" vertical="top" wrapText="1"/>
    </xf>
    <xf numFmtId="9" fontId="83" fillId="43" borderId="1" xfId="0" applyNumberFormat="1" applyFont="1" applyFill="1" applyBorder="1" applyAlignment="1">
      <alignment horizontal="center" vertical="center"/>
    </xf>
    <xf numFmtId="0" fontId="83" fillId="43" borderId="1" xfId="0" applyFont="1" applyFill="1" applyBorder="1" applyAlignment="1">
      <alignment horizontal="center" vertical="top" wrapText="1"/>
    </xf>
    <xf numFmtId="0" fontId="83" fillId="43" borderId="1" xfId="0" applyFont="1" applyFill="1" applyBorder="1" applyAlignment="1">
      <alignment horizontal="center" vertical="center" wrapText="1"/>
    </xf>
    <xf numFmtId="164" fontId="83" fillId="43" borderId="1" xfId="0" applyNumberFormat="1" applyFont="1" applyFill="1" applyBorder="1" applyAlignment="1">
      <alignment horizontal="center" vertical="center" wrapText="1"/>
    </xf>
    <xf numFmtId="1" fontId="83" fillId="43" borderId="1" xfId="0" applyNumberFormat="1" applyFont="1" applyFill="1" applyBorder="1" applyAlignment="1">
      <alignment horizontal="center" vertical="center" wrapText="1"/>
    </xf>
    <xf numFmtId="164" fontId="83" fillId="43" borderId="1" xfId="0" applyNumberFormat="1" applyFont="1" applyFill="1" applyBorder="1" applyAlignment="1">
      <alignment horizontal="center" vertical="top" wrapText="1"/>
    </xf>
    <xf numFmtId="0" fontId="83" fillId="43" borderId="1" xfId="0" applyFont="1" applyFill="1" applyBorder="1" applyAlignment="1">
      <alignment horizontal="center"/>
    </xf>
    <xf numFmtId="164" fontId="83" fillId="43" borderId="44" xfId="0" applyNumberFormat="1" applyFont="1" applyFill="1" applyBorder="1" applyAlignment="1">
      <alignment horizontal="center"/>
    </xf>
    <xf numFmtId="1" fontId="83" fillId="43" borderId="44" xfId="0" applyNumberFormat="1" applyFont="1" applyFill="1" applyBorder="1" applyAlignment="1">
      <alignment horizontal="center"/>
    </xf>
    <xf numFmtId="9" fontId="83" fillId="3" borderId="1" xfId="0" applyNumberFormat="1" applyFont="1" applyFill="1" applyBorder="1" applyAlignment="1">
      <alignment horizontal="center" vertical="top"/>
    </xf>
    <xf numFmtId="0" fontId="83" fillId="3" borderId="1" xfId="0" applyFont="1" applyFill="1" applyBorder="1" applyAlignment="1">
      <alignment horizontal="center"/>
    </xf>
    <xf numFmtId="9" fontId="83" fillId="3" borderId="1" xfId="0" applyNumberFormat="1" applyFont="1" applyFill="1" applyBorder="1" applyAlignment="1">
      <alignment horizontal="center"/>
    </xf>
    <xf numFmtId="164" fontId="83" fillId="3" borderId="1" xfId="0" applyNumberFormat="1" applyFont="1" applyFill="1" applyBorder="1" applyAlignment="1">
      <alignment horizontal="center"/>
    </xf>
    <xf numFmtId="164" fontId="83" fillId="3" borderId="1" xfId="0" applyNumberFormat="1" applyFont="1" applyFill="1" applyBorder="1" applyAlignment="1">
      <alignment horizontal="center" vertical="top" wrapText="1"/>
    </xf>
    <xf numFmtId="0" fontId="83" fillId="3" borderId="1" xfId="0" applyFont="1" applyFill="1" applyBorder="1" applyAlignment="1">
      <alignment horizontal="center" wrapText="1"/>
    </xf>
    <xf numFmtId="0" fontId="83" fillId="3" borderId="1" xfId="0" applyFont="1" applyFill="1" applyBorder="1" applyAlignment="1">
      <alignment horizontal="left" vertical="top" wrapText="1"/>
    </xf>
    <xf numFmtId="10" fontId="83" fillId="3" borderId="1" xfId="0" applyNumberFormat="1" applyFont="1" applyFill="1" applyBorder="1" applyAlignment="1">
      <alignment horizontal="left" vertical="top" wrapText="1"/>
    </xf>
    <xf numFmtId="10" fontId="83" fillId="3" borderId="1" xfId="0" applyNumberFormat="1" applyFont="1" applyFill="1" applyBorder="1" applyAlignment="1">
      <alignment horizontal="left" vertical="center" wrapText="1"/>
    </xf>
    <xf numFmtId="10" fontId="83" fillId="3" borderId="1" xfId="0" applyNumberFormat="1" applyFont="1" applyFill="1" applyBorder="1" applyAlignment="1">
      <alignment horizontal="center" vertical="center" wrapText="1"/>
    </xf>
    <xf numFmtId="14" fontId="83" fillId="3" borderId="1" xfId="0" applyNumberFormat="1" applyFont="1" applyFill="1" applyBorder="1" applyAlignment="1">
      <alignment horizontal="center" vertical="center" wrapText="1"/>
    </xf>
    <xf numFmtId="0" fontId="83" fillId="43" borderId="44" xfId="0" applyFont="1" applyFill="1" applyBorder="1" applyAlignment="1">
      <alignment horizontal="center" vertical="top"/>
    </xf>
    <xf numFmtId="1" fontId="83" fillId="3" borderId="1" xfId="0" applyNumberFormat="1" applyFont="1" applyFill="1" applyBorder="1" applyAlignment="1">
      <alignment horizontal="center" vertical="top"/>
    </xf>
    <xf numFmtId="0" fontId="83" fillId="3" borderId="1" xfId="0" applyFont="1" applyFill="1" applyBorder="1" applyAlignment="1">
      <alignment horizontal="left" vertical="center" wrapText="1"/>
    </xf>
    <xf numFmtId="164" fontId="83" fillId="3" borderId="1" xfId="0" applyNumberFormat="1" applyFont="1" applyFill="1" applyBorder="1" applyAlignment="1">
      <alignment horizontal="center" vertical="center"/>
    </xf>
    <xf numFmtId="0" fontId="83" fillId="3" borderId="1" xfId="0" quotePrefix="1" applyFont="1" applyFill="1" applyBorder="1" applyAlignment="1">
      <alignment horizontal="left" vertical="center" wrapText="1"/>
    </xf>
    <xf numFmtId="0" fontId="83" fillId="44" borderId="1" xfId="0" applyFont="1" applyFill="1" applyBorder="1" applyAlignment="1">
      <alignment vertical="center" wrapText="1"/>
    </xf>
    <xf numFmtId="0" fontId="83" fillId="3" borderId="1" xfId="0" applyFont="1" applyFill="1" applyBorder="1" applyAlignment="1">
      <alignment horizontal="left" vertical="center"/>
    </xf>
    <xf numFmtId="0" fontId="83" fillId="3" borderId="22" xfId="0" applyFont="1" applyFill="1" applyBorder="1" applyAlignment="1">
      <alignment horizontal="center" vertical="center" wrapText="1"/>
    </xf>
    <xf numFmtId="1" fontId="83" fillId="3" borderId="1" xfId="0" applyNumberFormat="1" applyFont="1" applyFill="1" applyBorder="1" applyAlignment="1">
      <alignment horizontal="center" vertical="center" wrapText="1"/>
    </xf>
    <xf numFmtId="14" fontId="83" fillId="3" borderId="1" xfId="0" applyNumberFormat="1" applyFont="1" applyFill="1" applyBorder="1" applyAlignment="1">
      <alignment horizontal="center" vertical="center"/>
    </xf>
    <xf numFmtId="14" fontId="83" fillId="3" borderId="1" xfId="0" applyNumberFormat="1" applyFont="1" applyFill="1" applyBorder="1" applyAlignment="1">
      <alignment horizontal="center"/>
    </xf>
    <xf numFmtId="0" fontId="83" fillId="3" borderId="27" xfId="0" applyFont="1" applyFill="1" applyBorder="1" applyAlignment="1">
      <alignment horizontal="center" vertical="center" wrapText="1"/>
    </xf>
    <xf numFmtId="0" fontId="83" fillId="3" borderId="22" xfId="0" applyFont="1" applyFill="1" applyBorder="1" applyAlignment="1">
      <alignment horizontal="left" vertical="center" wrapText="1"/>
    </xf>
    <xf numFmtId="0" fontId="83" fillId="3" borderId="28" xfId="0" applyFont="1" applyFill="1" applyBorder="1" applyAlignment="1">
      <alignment horizontal="center" vertical="center" wrapText="1"/>
    </xf>
    <xf numFmtId="0" fontId="83" fillId="3" borderId="22" xfId="0" applyFont="1" applyFill="1" applyBorder="1" applyAlignment="1">
      <alignment horizontal="left" vertical="top" wrapText="1"/>
    </xf>
    <xf numFmtId="0" fontId="83" fillId="44" borderId="1" xfId="0" applyFont="1" applyFill="1" applyBorder="1" applyAlignment="1">
      <alignment horizontal="center" vertical="top"/>
    </xf>
    <xf numFmtId="164" fontId="83" fillId="3" borderId="22" xfId="0" applyNumberFormat="1" applyFont="1" applyFill="1" applyBorder="1" applyAlignment="1">
      <alignment horizontal="center" vertical="center" wrapText="1"/>
    </xf>
    <xf numFmtId="0" fontId="83" fillId="44" borderId="1" xfId="0" applyFont="1" applyFill="1" applyBorder="1" applyAlignment="1">
      <alignment vertical="top" wrapText="1"/>
    </xf>
    <xf numFmtId="9" fontId="83" fillId="43" borderId="44" xfId="0" applyNumberFormat="1" applyFont="1" applyFill="1" applyBorder="1" applyAlignment="1">
      <alignment horizontal="center" vertical="center"/>
    </xf>
    <xf numFmtId="0" fontId="83" fillId="43" borderId="44" xfId="0" applyFont="1" applyFill="1" applyBorder="1" applyAlignment="1">
      <alignment horizontal="left" vertical="center" wrapText="1"/>
    </xf>
    <xf numFmtId="164" fontId="83" fillId="43" borderId="1" xfId="0" applyNumberFormat="1" applyFont="1" applyFill="1" applyBorder="1" applyAlignment="1">
      <alignment horizontal="center" vertical="center"/>
    </xf>
    <xf numFmtId="164" fontId="83" fillId="43" borderId="44" xfId="0" applyNumberFormat="1" applyFont="1" applyFill="1" applyBorder="1" applyAlignment="1">
      <alignment horizontal="center" vertical="center"/>
    </xf>
    <xf numFmtId="0" fontId="83" fillId="43" borderId="1" xfId="0" applyFont="1" applyFill="1" applyBorder="1" applyAlignment="1">
      <alignment horizontal="center" vertical="center"/>
    </xf>
    <xf numFmtId="0" fontId="83" fillId="43" borderId="44" xfId="0" applyFont="1" applyFill="1" applyBorder="1" applyAlignment="1">
      <alignment horizontal="center" vertical="center" wrapText="1"/>
    </xf>
    <xf numFmtId="9" fontId="83" fillId="43" borderId="1" xfId="0" applyNumberFormat="1" applyFont="1" applyFill="1" applyBorder="1" applyAlignment="1">
      <alignment horizontal="center" vertical="center" wrapText="1"/>
    </xf>
    <xf numFmtId="0" fontId="83" fillId="43" borderId="28" xfId="0" applyFont="1" applyFill="1" applyBorder="1" applyAlignment="1">
      <alignment horizontal="center" vertical="center" wrapText="1"/>
    </xf>
    <xf numFmtId="0" fontId="83" fillId="43" borderId="44" xfId="0" applyFont="1" applyFill="1" applyBorder="1" applyAlignment="1">
      <alignment horizontal="left" vertical="top" wrapText="1"/>
    </xf>
    <xf numFmtId="9" fontId="83" fillId="43" borderId="29" xfId="0" applyNumberFormat="1" applyFont="1" applyFill="1" applyBorder="1" applyAlignment="1">
      <alignment horizontal="center" vertical="center"/>
    </xf>
    <xf numFmtId="0" fontId="83" fillId="43" borderId="49" xfId="0" applyFont="1" applyFill="1" applyBorder="1" applyAlignment="1">
      <alignment horizontal="center" vertical="center" wrapText="1"/>
    </xf>
    <xf numFmtId="164" fontId="83" fillId="43" borderId="28" xfId="0" applyNumberFormat="1" applyFont="1" applyFill="1" applyBorder="1" applyAlignment="1">
      <alignment horizontal="center"/>
    </xf>
    <xf numFmtId="164" fontId="83" fillId="43" borderId="29" xfId="0" applyNumberFormat="1" applyFont="1" applyFill="1" applyBorder="1" applyAlignment="1">
      <alignment horizontal="center"/>
    </xf>
    <xf numFmtId="0" fontId="83" fillId="43" borderId="28" xfId="0" applyFont="1" applyFill="1" applyBorder="1" applyAlignment="1">
      <alignment horizontal="center"/>
    </xf>
    <xf numFmtId="0" fontId="83" fillId="43" borderId="44" xfId="0" applyFont="1" applyFill="1" applyBorder="1" applyAlignment="1">
      <alignment horizontal="center" vertical="top" wrapText="1"/>
    </xf>
    <xf numFmtId="0" fontId="83" fillId="43" borderId="51" xfId="0" applyFont="1" applyFill="1" applyBorder="1" applyAlignment="1">
      <alignment horizontal="center" vertical="center" wrapText="1"/>
    </xf>
    <xf numFmtId="164" fontId="83" fillId="43" borderId="28" xfId="0" applyNumberFormat="1" applyFont="1" applyFill="1" applyBorder="1" applyAlignment="1">
      <alignment horizontal="center" vertical="center"/>
    </xf>
    <xf numFmtId="164" fontId="83" fillId="43" borderId="29" xfId="0" applyNumberFormat="1" applyFont="1" applyFill="1" applyBorder="1" applyAlignment="1">
      <alignment horizontal="center" vertical="center"/>
    </xf>
    <xf numFmtId="0" fontId="83" fillId="43" borderId="28" xfId="0" applyFont="1" applyFill="1" applyBorder="1" applyAlignment="1">
      <alignment horizontal="center" vertical="center"/>
    </xf>
    <xf numFmtId="164" fontId="83" fillId="3" borderId="23" xfId="0" applyNumberFormat="1" applyFont="1" applyFill="1" applyBorder="1" applyAlignment="1">
      <alignment horizontal="center" vertical="top" wrapText="1"/>
    </xf>
    <xf numFmtId="0" fontId="83" fillId="43" borderId="32" xfId="0" applyFont="1" applyFill="1" applyBorder="1" applyAlignment="1">
      <alignment horizontal="center" vertical="top" wrapText="1"/>
    </xf>
    <xf numFmtId="0" fontId="83" fillId="43" borderId="49" xfId="0" applyFont="1" applyFill="1" applyBorder="1" applyAlignment="1">
      <alignment horizontal="center" vertical="center"/>
    </xf>
    <xf numFmtId="164" fontId="83" fillId="43" borderId="47" xfId="0" applyNumberFormat="1" applyFont="1" applyFill="1" applyBorder="1" applyAlignment="1">
      <alignment horizontal="center" vertical="center"/>
    </xf>
    <xf numFmtId="164" fontId="83" fillId="43" borderId="49" xfId="0" applyNumberFormat="1" applyFont="1" applyFill="1" applyBorder="1" applyAlignment="1">
      <alignment horizontal="center" vertical="center"/>
    </xf>
    <xf numFmtId="0" fontId="83" fillId="43" borderId="47" xfId="0" applyFont="1" applyFill="1" applyBorder="1" applyAlignment="1">
      <alignment horizontal="center" vertical="center"/>
    </xf>
    <xf numFmtId="164" fontId="83" fillId="3" borderId="47" xfId="0" applyNumberFormat="1" applyFont="1" applyFill="1" applyBorder="1" applyAlignment="1">
      <alignment horizontal="center" vertical="center" wrapText="1"/>
    </xf>
    <xf numFmtId="0" fontId="83" fillId="43" borderId="32" xfId="0" applyFont="1" applyFill="1" applyBorder="1" applyAlignment="1">
      <alignment horizontal="left" vertical="center" wrapText="1"/>
    </xf>
    <xf numFmtId="9" fontId="83" fillId="43" borderId="29" xfId="0" applyNumberFormat="1" applyFont="1" applyFill="1" applyBorder="1" applyAlignment="1">
      <alignment horizontal="center"/>
    </xf>
    <xf numFmtId="0" fontId="83" fillId="43" borderId="29" xfId="0" applyFont="1" applyFill="1" applyBorder="1" applyAlignment="1">
      <alignment horizontal="center" vertical="center" wrapText="1"/>
    </xf>
    <xf numFmtId="164" fontId="83" fillId="3" borderId="28" xfId="0" applyNumberFormat="1" applyFont="1" applyFill="1" applyBorder="1" applyAlignment="1">
      <alignment horizontal="center" vertical="top" wrapText="1"/>
    </xf>
    <xf numFmtId="0" fontId="83" fillId="43" borderId="51" xfId="0" applyFont="1" applyFill="1" applyBorder="1" applyAlignment="1">
      <alignment horizontal="center" vertical="center"/>
    </xf>
    <xf numFmtId="164" fontId="83" fillId="43" borderId="1" xfId="0" applyNumberFormat="1" applyFont="1" applyFill="1" applyBorder="1" applyAlignment="1">
      <alignment horizontal="center"/>
    </xf>
    <xf numFmtId="0" fontId="83" fillId="44" borderId="1" xfId="0" applyFont="1" applyFill="1" applyBorder="1" applyAlignment="1">
      <alignment horizontal="center" vertical="center"/>
    </xf>
    <xf numFmtId="164" fontId="83" fillId="44" borderId="1" xfId="0" applyNumberFormat="1" applyFont="1" applyFill="1" applyBorder="1" applyAlignment="1">
      <alignment horizontal="center" vertical="center" wrapText="1"/>
    </xf>
    <xf numFmtId="0" fontId="83" fillId="3" borderId="42" xfId="0" applyFont="1" applyFill="1" applyBorder="1" applyAlignment="1">
      <alignment horizontal="center" vertical="center" wrapText="1"/>
    </xf>
    <xf numFmtId="9" fontId="83" fillId="3" borderId="28" xfId="0" applyNumberFormat="1" applyFont="1" applyFill="1" applyBorder="1" applyAlignment="1">
      <alignment horizontal="center" vertical="center"/>
    </xf>
    <xf numFmtId="164" fontId="83" fillId="3" borderId="47" xfId="0" applyNumberFormat="1" applyFont="1" applyFill="1" applyBorder="1" applyAlignment="1">
      <alignment horizontal="center" vertical="center"/>
    </xf>
    <xf numFmtId="164" fontId="83" fillId="3" borderId="28" xfId="0" applyNumberFormat="1" applyFont="1" applyFill="1" applyBorder="1" applyAlignment="1">
      <alignment horizontal="center" vertical="center" wrapText="1"/>
    </xf>
    <xf numFmtId="0" fontId="83" fillId="3" borderId="28" xfId="0" applyFont="1" applyFill="1" applyBorder="1" applyAlignment="1">
      <alignment horizontal="center" vertical="center"/>
    </xf>
    <xf numFmtId="0" fontId="83" fillId="43" borderId="1" xfId="0" applyFont="1" applyFill="1" applyBorder="1"/>
    <xf numFmtId="9" fontId="83" fillId="43" borderId="1" xfId="0" applyNumberFormat="1" applyFont="1" applyFill="1" applyBorder="1" applyAlignment="1">
      <alignment horizontal="center"/>
    </xf>
    <xf numFmtId="0" fontId="83" fillId="43" borderId="22" xfId="0" applyFont="1" applyFill="1" applyBorder="1" applyAlignment="1">
      <alignment horizontal="center"/>
    </xf>
    <xf numFmtId="0" fontId="83" fillId="43" borderId="44" xfId="0" applyFont="1" applyFill="1" applyBorder="1"/>
    <xf numFmtId="9" fontId="83" fillId="43" borderId="44" xfId="0" applyNumberFormat="1" applyFont="1" applyFill="1" applyBorder="1" applyAlignment="1">
      <alignment horizontal="center"/>
    </xf>
    <xf numFmtId="0" fontId="83" fillId="43" borderId="4" xfId="0" applyFont="1" applyFill="1" applyBorder="1" applyAlignment="1">
      <alignment horizontal="center"/>
    </xf>
    <xf numFmtId="164" fontId="83" fillId="43" borderId="4" xfId="0" applyNumberFormat="1" applyFont="1" applyFill="1" applyBorder="1" applyAlignment="1">
      <alignment horizontal="center"/>
    </xf>
    <xf numFmtId="0" fontId="83" fillId="43" borderId="13" xfId="0" applyFont="1" applyFill="1" applyBorder="1" applyAlignment="1">
      <alignment horizontal="center"/>
    </xf>
    <xf numFmtId="164" fontId="83" fillId="43" borderId="13" xfId="0" applyNumberFormat="1" applyFont="1" applyFill="1" applyBorder="1" applyAlignment="1">
      <alignment horizontal="center"/>
    </xf>
    <xf numFmtId="9" fontId="83" fillId="43" borderId="4" xfId="0" applyNumberFormat="1" applyFont="1" applyFill="1" applyBorder="1" applyAlignment="1">
      <alignment horizontal="center"/>
    </xf>
    <xf numFmtId="0" fontId="83" fillId="43" borderId="4" xfId="0" applyFont="1" applyFill="1" applyBorder="1" applyAlignment="1">
      <alignment horizontal="left" vertical="top"/>
    </xf>
    <xf numFmtId="0" fontId="83" fillId="43" borderId="4" xfId="0" applyFont="1" applyFill="1" applyBorder="1" applyAlignment="1"/>
    <xf numFmtId="0" fontId="83" fillId="43" borderId="11" xfId="0" applyFont="1" applyFill="1" applyBorder="1" applyAlignment="1">
      <alignment horizontal="center"/>
    </xf>
    <xf numFmtId="0" fontId="83" fillId="43" borderId="13" xfId="0" applyFont="1" applyFill="1" applyBorder="1" applyAlignment="1"/>
    <xf numFmtId="9" fontId="83" fillId="43" borderId="13" xfId="0" applyNumberFormat="1" applyFont="1" applyFill="1" applyBorder="1" applyAlignment="1">
      <alignment horizontal="center"/>
    </xf>
    <xf numFmtId="0" fontId="83" fillId="43" borderId="1" xfId="0" applyFont="1" applyFill="1" applyBorder="1" applyAlignment="1"/>
    <xf numFmtId="0" fontId="83" fillId="43" borderId="11" xfId="0" applyFont="1" applyFill="1" applyBorder="1" applyAlignment="1"/>
    <xf numFmtId="0" fontId="83" fillId="44" borderId="4" xfId="0" applyFont="1" applyFill="1" applyBorder="1" applyAlignment="1">
      <alignment horizontal="center"/>
    </xf>
    <xf numFmtId="0" fontId="83" fillId="43" borderId="44" xfId="0" applyFont="1" applyFill="1" applyBorder="1" applyAlignment="1">
      <alignment horizontal="left"/>
    </xf>
    <xf numFmtId="0" fontId="83" fillId="3" borderId="1" xfId="0" applyFont="1" applyFill="1" applyBorder="1" applyAlignment="1">
      <alignment vertical="top"/>
    </xf>
    <xf numFmtId="0" fontId="83" fillId="3" borderId="1" xfId="0" applyFont="1" applyFill="1" applyBorder="1"/>
    <xf numFmtId="0" fontId="83" fillId="3" borderId="1" xfId="0" applyFont="1" applyFill="1" applyBorder="1" applyAlignment="1">
      <alignment vertical="top" wrapText="1"/>
    </xf>
    <xf numFmtId="0" fontId="83" fillId="43" borderId="4" xfId="0" applyFont="1" applyFill="1" applyBorder="1" applyAlignment="1">
      <alignment horizontal="left"/>
    </xf>
    <xf numFmtId="0" fontId="83" fillId="43" borderId="13" xfId="0" applyFont="1" applyFill="1" applyBorder="1" applyAlignment="1">
      <alignment horizontal="left"/>
    </xf>
    <xf numFmtId="0" fontId="83" fillId="3" borderId="1" xfId="0" applyFont="1" applyFill="1" applyBorder="1" applyAlignment="1">
      <alignment wrapText="1"/>
    </xf>
    <xf numFmtId="0" fontId="83" fillId="3" borderId="47" xfId="0" applyFont="1" applyFill="1" applyBorder="1" applyAlignment="1">
      <alignment vertical="center" wrapText="1"/>
    </xf>
    <xf numFmtId="0" fontId="83" fillId="3" borderId="47" xfId="0" applyFont="1" applyFill="1" applyBorder="1" applyAlignment="1">
      <alignment horizontal="center" vertical="center"/>
    </xf>
    <xf numFmtId="0" fontId="83" fillId="3" borderId="42" xfId="0" applyFont="1" applyFill="1" applyBorder="1" applyAlignment="1">
      <alignment horizontal="left" vertical="center" wrapText="1"/>
    </xf>
    <xf numFmtId="0" fontId="83" fillId="3" borderId="43" xfId="0" applyFont="1" applyFill="1" applyBorder="1" applyAlignment="1">
      <alignment horizontal="left" vertical="top" wrapText="1"/>
    </xf>
    <xf numFmtId="0" fontId="83" fillId="3" borderId="28" xfId="0" applyFont="1" applyFill="1" applyBorder="1" applyAlignment="1">
      <alignment vertical="center" wrapText="1"/>
    </xf>
    <xf numFmtId="0" fontId="83" fillId="3" borderId="32" xfId="0" applyFont="1" applyFill="1" applyBorder="1" applyAlignment="1">
      <alignment horizontal="left" vertical="top" wrapText="1"/>
    </xf>
    <xf numFmtId="0" fontId="83" fillId="43" borderId="44" xfId="0" applyFont="1" applyFill="1" applyBorder="1" applyAlignment="1">
      <alignment vertical="top" wrapText="1"/>
    </xf>
    <xf numFmtId="0" fontId="83" fillId="44" borderId="13" xfId="0" applyFont="1" applyFill="1" applyBorder="1" applyAlignment="1">
      <alignment horizontal="center"/>
    </xf>
    <xf numFmtId="2" fontId="83" fillId="3" borderId="1" xfId="0" applyNumberFormat="1" applyFont="1" applyFill="1" applyBorder="1" applyAlignment="1">
      <alignment horizontal="center"/>
    </xf>
    <xf numFmtId="167" fontId="83" fillId="3" borderId="1" xfId="0" applyNumberFormat="1" applyFont="1" applyFill="1" applyBorder="1" applyAlignment="1">
      <alignment horizontal="center" vertical="center" wrapText="1"/>
    </xf>
    <xf numFmtId="0" fontId="83" fillId="3" borderId="42" xfId="0" applyFont="1" applyFill="1" applyBorder="1" applyAlignment="1">
      <alignment horizontal="left" vertical="top" wrapText="1"/>
    </xf>
    <xf numFmtId="0" fontId="83" fillId="43" borderId="1" xfId="0" applyFont="1" applyFill="1" applyBorder="1" applyAlignment="1">
      <alignment horizontal="left"/>
    </xf>
    <xf numFmtId="0" fontId="83" fillId="43" borderId="1" xfId="0" applyFont="1" applyFill="1" applyBorder="1" applyAlignment="1">
      <alignment horizontal="left" vertical="center" wrapText="1"/>
    </xf>
    <xf numFmtId="0" fontId="83" fillId="44" borderId="11" xfId="0" applyFont="1" applyFill="1" applyBorder="1" applyAlignment="1">
      <alignment horizontal="center"/>
    </xf>
    <xf numFmtId="14" fontId="83" fillId="43" borderId="1" xfId="0" applyNumberFormat="1" applyFont="1" applyFill="1" applyBorder="1" applyAlignment="1">
      <alignment horizontal="center" vertical="center" wrapText="1"/>
    </xf>
    <xf numFmtId="0" fontId="83" fillId="43" borderId="1" xfId="0" applyFont="1" applyFill="1" applyBorder="1" applyAlignment="1">
      <alignment vertical="center" wrapText="1"/>
    </xf>
    <xf numFmtId="0" fontId="83" fillId="43" borderId="1" xfId="0" applyFont="1" applyFill="1" applyBorder="1" applyAlignment="1">
      <alignment vertical="top" wrapText="1"/>
    </xf>
    <xf numFmtId="9" fontId="83" fillId="44" borderId="1" xfId="0" applyNumberFormat="1" applyFont="1" applyFill="1" applyBorder="1" applyAlignment="1">
      <alignment horizontal="center" vertical="center"/>
    </xf>
    <xf numFmtId="0" fontId="83" fillId="43" borderId="1" xfId="0" applyFont="1" applyFill="1" applyBorder="1" applyAlignment="1">
      <alignment horizontal="left" vertical="center"/>
    </xf>
    <xf numFmtId="0" fontId="83" fillId="43" borderId="1" xfId="0" applyFont="1" applyFill="1" applyBorder="1" applyAlignment="1">
      <alignment horizontal="left" vertical="top"/>
    </xf>
    <xf numFmtId="14" fontId="83" fillId="43" borderId="1" xfId="0" applyNumberFormat="1" applyFont="1" applyFill="1" applyBorder="1" applyAlignment="1">
      <alignment horizontal="center" vertical="center"/>
    </xf>
    <xf numFmtId="9" fontId="83" fillId="43" borderId="1" xfId="0" applyNumberFormat="1" applyFont="1" applyFill="1" applyBorder="1" applyAlignment="1">
      <alignment vertical="center"/>
    </xf>
    <xf numFmtId="0" fontId="83" fillId="3" borderId="22" xfId="0" applyFont="1" applyFill="1" applyBorder="1" applyAlignment="1">
      <alignment horizontal="center" vertical="center"/>
    </xf>
    <xf numFmtId="0" fontId="83" fillId="43" borderId="39" xfId="0" applyFont="1" applyFill="1" applyBorder="1" applyAlignment="1">
      <alignment horizontal="center"/>
    </xf>
    <xf numFmtId="0" fontId="83" fillId="43" borderId="83" xfId="0" applyFont="1" applyFill="1" applyBorder="1" applyAlignment="1">
      <alignment horizontal="center"/>
    </xf>
    <xf numFmtId="14" fontId="27" fillId="17" borderId="106" xfId="0" applyNumberFormat="1" applyFont="1" applyFill="1" applyBorder="1" applyAlignment="1">
      <alignment horizontal="center" vertical="center"/>
    </xf>
    <xf numFmtId="2" fontId="27" fillId="24" borderId="106" xfId="0" applyNumberFormat="1" applyFont="1" applyFill="1" applyBorder="1" applyAlignment="1">
      <alignment horizontal="left" vertical="top" wrapText="1"/>
    </xf>
    <xf numFmtId="0" fontId="23" fillId="0" borderId="106" xfId="0" applyFont="1" applyBorder="1" applyAlignment="1">
      <alignment horizontal="center"/>
    </xf>
    <xf numFmtId="0" fontId="85" fillId="3" borderId="6" xfId="0" applyFont="1" applyFill="1" applyBorder="1" applyAlignment="1">
      <alignment vertical="center" wrapText="1"/>
    </xf>
    <xf numFmtId="0" fontId="85" fillId="0" borderId="1" xfId="0" applyFont="1" applyBorder="1" applyAlignment="1">
      <alignment vertical="center" wrapText="1"/>
    </xf>
    <xf numFmtId="0" fontId="85" fillId="3" borderId="1" xfId="0" applyFont="1" applyFill="1" applyBorder="1" applyAlignment="1">
      <alignment vertical="center" wrapText="1"/>
    </xf>
    <xf numFmtId="0" fontId="83" fillId="44" borderId="4" xfId="0" applyFont="1" applyFill="1" applyBorder="1" applyAlignment="1">
      <alignment wrapText="1"/>
    </xf>
    <xf numFmtId="0" fontId="83" fillId="43" borderId="4" xfId="0" applyFont="1" applyFill="1" applyBorder="1" applyAlignment="1">
      <alignment horizontal="left" vertical="center"/>
    </xf>
    <xf numFmtId="0" fontId="83" fillId="43" borderId="4" xfId="0" applyFont="1" applyFill="1" applyBorder="1" applyAlignment="1">
      <alignment horizontal="center" vertical="center"/>
    </xf>
    <xf numFmtId="0" fontId="83" fillId="43" borderId="4" xfId="0" applyFont="1" applyFill="1" applyBorder="1" applyAlignment="1">
      <alignment horizontal="left" vertical="center" wrapText="1"/>
    </xf>
    <xf numFmtId="0" fontId="83" fillId="43" borderId="44" xfId="0" applyFont="1" applyFill="1" applyBorder="1" applyAlignment="1">
      <alignment wrapText="1"/>
    </xf>
    <xf numFmtId="0" fontId="83" fillId="43" borderId="44" xfId="0" applyFont="1" applyFill="1" applyBorder="1" applyAlignment="1">
      <alignment vertical="center"/>
    </xf>
    <xf numFmtId="0" fontId="83" fillId="43" borderId="44" xfId="0" applyFont="1" applyFill="1" applyBorder="1" applyAlignment="1">
      <alignment horizontal="center" wrapText="1"/>
    </xf>
    <xf numFmtId="0" fontId="83" fillId="43" borderId="4" xfId="0" applyFont="1" applyFill="1" applyBorder="1" applyAlignment="1">
      <alignment horizontal="center" vertical="center" wrapText="1"/>
    </xf>
    <xf numFmtId="0" fontId="83" fillId="43" borderId="13" xfId="0" applyFont="1" applyFill="1" applyBorder="1" applyAlignment="1">
      <alignment horizontal="center" vertical="center" wrapText="1"/>
    </xf>
    <xf numFmtId="0" fontId="83" fillId="45" borderId="4" xfId="0" applyFont="1" applyFill="1" applyBorder="1" applyAlignment="1">
      <alignment horizontal="center" vertical="center" wrapText="1"/>
    </xf>
    <xf numFmtId="0" fontId="83" fillId="43" borderId="4" xfId="0" applyFont="1" applyFill="1" applyBorder="1" applyAlignment="1">
      <alignment wrapText="1"/>
    </xf>
    <xf numFmtId="0" fontId="83" fillId="43" borderId="13" xfId="0" applyFont="1" applyFill="1" applyBorder="1" applyAlignment="1">
      <alignment wrapText="1"/>
    </xf>
    <xf numFmtId="0" fontId="83" fillId="43" borderId="1" xfId="0" applyFont="1" applyFill="1" applyBorder="1" applyAlignment="1">
      <alignment wrapText="1"/>
    </xf>
    <xf numFmtId="0" fontId="83" fillId="43" borderId="11" xfId="0" applyFont="1" applyFill="1" applyBorder="1" applyAlignment="1">
      <alignment wrapText="1"/>
    </xf>
    <xf numFmtId="0" fontId="6" fillId="47" borderId="14" xfId="0" applyFont="1" applyFill="1" applyBorder="1" applyAlignment="1">
      <alignment horizontal="center"/>
    </xf>
    <xf numFmtId="0" fontId="27" fillId="48" borderId="1" xfId="0" applyFont="1" applyFill="1" applyBorder="1" applyAlignment="1">
      <alignment horizontal="center"/>
    </xf>
    <xf numFmtId="0" fontId="87" fillId="2" borderId="92" xfId="0" applyFont="1" applyFill="1" applyBorder="1" applyAlignment="1">
      <alignment vertical="center"/>
    </xf>
    <xf numFmtId="0" fontId="27" fillId="48" borderId="1" xfId="0" applyFont="1" applyFill="1" applyBorder="1" applyAlignment="1">
      <alignment horizontal="center" vertical="center"/>
    </xf>
    <xf numFmtId="0" fontId="6" fillId="47" borderId="0" xfId="0" applyFont="1" applyFill="1" applyAlignment="1">
      <alignment horizontal="center"/>
    </xf>
    <xf numFmtId="0" fontId="6" fillId="44" borderId="0" xfId="0" applyFont="1" applyFill="1" applyAlignment="1">
      <alignment horizontal="center"/>
    </xf>
    <xf numFmtId="0" fontId="0" fillId="44" borderId="0" xfId="0" applyFont="1" applyFill="1" applyAlignment="1"/>
    <xf numFmtId="0" fontId="6" fillId="44" borderId="0" xfId="0" applyFont="1" applyFill="1" applyAlignment="1">
      <alignment horizontal="center" vertical="center"/>
    </xf>
    <xf numFmtId="0" fontId="27" fillId="44" borderId="0" xfId="0" applyFont="1" applyFill="1" applyAlignment="1">
      <alignment horizontal="center" vertical="center"/>
    </xf>
    <xf numFmtId="0" fontId="83" fillId="43" borderId="44" xfId="0" applyFont="1" applyFill="1" applyBorder="1" applyAlignment="1">
      <alignment horizontal="center" vertical="center"/>
    </xf>
    <xf numFmtId="0" fontId="83" fillId="43" borderId="29" xfId="0" applyFont="1" applyFill="1" applyBorder="1" applyAlignment="1">
      <alignment horizontal="center" vertical="center"/>
    </xf>
    <xf numFmtId="0" fontId="27" fillId="16" borderId="1" xfId="0" applyFont="1" applyFill="1" applyBorder="1" applyAlignment="1">
      <alignment horizontal="center" vertical="center"/>
    </xf>
    <xf numFmtId="0" fontId="27" fillId="16" borderId="28" xfId="0" applyFont="1" applyFill="1" applyBorder="1" applyAlignment="1">
      <alignment horizontal="center" vertical="center"/>
    </xf>
    <xf numFmtId="0" fontId="83" fillId="43" borderId="29" xfId="0" applyFont="1" applyFill="1" applyBorder="1" applyAlignment="1">
      <alignment horizontal="left" vertical="center" wrapText="1"/>
    </xf>
    <xf numFmtId="164" fontId="83" fillId="43" borderId="4" xfId="0" applyNumberFormat="1" applyFont="1" applyFill="1" applyBorder="1" applyAlignment="1">
      <alignment horizontal="center" vertical="center" wrapText="1"/>
    </xf>
    <xf numFmtId="9" fontId="83" fillId="43" borderId="11" xfId="0" applyNumberFormat="1" applyFont="1" applyFill="1" applyBorder="1" applyAlignment="1">
      <alignment horizontal="center" vertical="center" wrapText="1"/>
    </xf>
    <xf numFmtId="164" fontId="83" fillId="43" borderId="11" xfId="0" applyNumberFormat="1" applyFont="1" applyFill="1" applyBorder="1" applyAlignment="1">
      <alignment horizontal="center" vertical="center" wrapText="1"/>
    </xf>
    <xf numFmtId="164" fontId="83" fillId="43" borderId="13" xfId="0" applyNumberFormat="1" applyFont="1" applyFill="1" applyBorder="1" applyAlignment="1">
      <alignment horizontal="center" vertical="center" wrapText="1"/>
    </xf>
    <xf numFmtId="0" fontId="83" fillId="43" borderId="22" xfId="0" applyFont="1" applyFill="1" applyBorder="1" applyAlignment="1">
      <alignment horizontal="center" vertical="center"/>
    </xf>
    <xf numFmtId="0" fontId="83" fillId="43" borderId="13" xfId="0" applyFont="1" applyFill="1" applyBorder="1" applyAlignment="1">
      <alignment horizontal="center" vertical="center"/>
    </xf>
    <xf numFmtId="0" fontId="83" fillId="43" borderId="83" xfId="0" applyFont="1" applyFill="1" applyBorder="1" applyAlignment="1">
      <alignment horizontal="center" vertical="center"/>
    </xf>
    <xf numFmtId="0" fontId="83" fillId="43" borderId="4" xfId="0" applyFont="1" applyFill="1" applyBorder="1" applyAlignment="1">
      <alignment vertical="center" wrapText="1"/>
    </xf>
    <xf numFmtId="0" fontId="83" fillId="43" borderId="44" xfId="0" applyFont="1" applyFill="1" applyBorder="1" applyAlignment="1">
      <alignment vertical="center" wrapText="1"/>
    </xf>
    <xf numFmtId="0" fontId="83" fillId="43" borderId="13" xfId="0" applyFont="1" applyFill="1" applyBorder="1" applyAlignment="1">
      <alignment vertical="center" wrapText="1"/>
    </xf>
    <xf numFmtId="0" fontId="83" fillId="0" borderId="22" xfId="1" applyFont="1" applyBorder="1" applyAlignment="1">
      <alignment horizontal="justify" vertical="top" wrapText="1"/>
    </xf>
    <xf numFmtId="0" fontId="83" fillId="0" borderId="1" xfId="0" applyFont="1" applyBorder="1" applyAlignment="1">
      <alignment vertical="center" wrapText="1"/>
    </xf>
    <xf numFmtId="0" fontId="83" fillId="0" borderId="1" xfId="0" applyFont="1" applyBorder="1" applyAlignment="1">
      <alignment horizontal="justify" vertical="center" wrapText="1"/>
    </xf>
    <xf numFmtId="0" fontId="44" fillId="7" borderId="23" xfId="0" applyFont="1" applyFill="1" applyBorder="1" applyAlignment="1">
      <alignment horizontal="justify" vertical="center" wrapText="1"/>
    </xf>
    <xf numFmtId="0" fontId="3" fillId="0" borderId="5" xfId="0" applyFont="1" applyBorder="1" applyAlignment="1">
      <alignment horizontal="justify"/>
    </xf>
    <xf numFmtId="0" fontId="83" fillId="43" borderId="1" xfId="0" applyFont="1" applyFill="1" applyBorder="1" applyAlignment="1">
      <alignment horizontal="justify" vertical="center" wrapText="1"/>
    </xf>
    <xf numFmtId="0" fontId="46" fillId="3" borderId="14" xfId="0" applyFont="1" applyFill="1" applyBorder="1" applyAlignment="1">
      <alignment horizontal="justify" vertical="center"/>
    </xf>
    <xf numFmtId="0" fontId="0" fillId="0" borderId="0" xfId="0" applyFont="1" applyAlignment="1">
      <alignment horizontal="justify"/>
    </xf>
    <xf numFmtId="2" fontId="27" fillId="18" borderId="1" xfId="0" applyNumberFormat="1" applyFont="1" applyFill="1" applyBorder="1" applyAlignment="1">
      <alignment horizontal="left" vertical="center" wrapText="1"/>
    </xf>
    <xf numFmtId="9" fontId="83" fillId="46" borderId="1" xfId="0" applyNumberFormat="1" applyFont="1" applyFill="1" applyBorder="1" applyAlignment="1">
      <alignment horizontal="center" vertical="center"/>
    </xf>
    <xf numFmtId="164" fontId="83" fillId="46" borderId="1" xfId="0" applyNumberFormat="1" applyFont="1" applyFill="1" applyBorder="1" applyAlignment="1">
      <alignment horizontal="center" vertical="center"/>
    </xf>
    <xf numFmtId="164" fontId="83" fillId="46" borderId="4" xfId="0" applyNumberFormat="1" applyFont="1" applyFill="1" applyBorder="1" applyAlignment="1">
      <alignment horizontal="center" vertical="center"/>
    </xf>
    <xf numFmtId="0" fontId="83" fillId="46" borderId="4" xfId="0" applyFont="1" applyFill="1" applyBorder="1" applyAlignment="1">
      <alignment horizontal="center" vertical="center"/>
    </xf>
    <xf numFmtId="0" fontId="83" fillId="46" borderId="22" xfId="0" applyFont="1" applyFill="1" applyBorder="1" applyAlignment="1">
      <alignment horizontal="center" vertical="center"/>
    </xf>
    <xf numFmtId="9" fontId="83" fillId="43" borderId="4" xfId="0" applyNumberFormat="1" applyFont="1" applyFill="1" applyBorder="1" applyAlignment="1">
      <alignment horizontal="center" vertical="center"/>
    </xf>
    <xf numFmtId="164" fontId="83" fillId="43" borderId="4" xfId="0" applyNumberFormat="1" applyFont="1" applyFill="1" applyBorder="1" applyAlignment="1">
      <alignment horizontal="center" vertical="center"/>
    </xf>
    <xf numFmtId="9" fontId="83" fillId="43" borderId="4" xfId="0" applyNumberFormat="1" applyFont="1" applyFill="1" applyBorder="1" applyAlignment="1">
      <alignment horizontal="center" vertical="center" wrapText="1"/>
    </xf>
    <xf numFmtId="0" fontId="83" fillId="0" borderId="1" xfId="0" applyFont="1" applyFill="1" applyBorder="1" applyAlignment="1">
      <alignment horizontal="justify" vertical="center" wrapText="1"/>
    </xf>
    <xf numFmtId="2" fontId="27" fillId="24" borderId="22" xfId="0" applyNumberFormat="1" applyFont="1" applyFill="1" applyBorder="1" applyAlignment="1">
      <alignment horizontal="left" vertical="center" wrapText="1"/>
    </xf>
    <xf numFmtId="2" fontId="27" fillId="29" borderId="1" xfId="0" applyNumberFormat="1" applyFont="1" applyFill="1" applyBorder="1" applyAlignment="1">
      <alignment horizontal="left" vertical="center" wrapText="1"/>
    </xf>
    <xf numFmtId="2" fontId="27" fillId="24" borderId="1" xfId="0" applyNumberFormat="1" applyFont="1" applyFill="1" applyBorder="1" applyAlignment="1">
      <alignment horizontal="left" vertical="center" wrapText="1"/>
    </xf>
    <xf numFmtId="164" fontId="88" fillId="0" borderId="1" xfId="0" applyNumberFormat="1" applyFont="1" applyFill="1" applyBorder="1" applyAlignment="1">
      <alignment horizontal="center" vertical="center" wrapText="1"/>
    </xf>
    <xf numFmtId="0" fontId="29" fillId="0" borderId="0" xfId="0" applyFont="1" applyAlignment="1">
      <alignment horizontal="center" wrapText="1"/>
    </xf>
    <xf numFmtId="0" fontId="83" fillId="0" borderId="106" xfId="0" applyFont="1" applyFill="1" applyBorder="1" applyAlignment="1">
      <alignment horizontal="justify" vertical="center" wrapText="1"/>
    </xf>
    <xf numFmtId="0" fontId="83" fillId="3" borderId="1" xfId="0" applyFont="1" applyFill="1" applyBorder="1" applyAlignment="1">
      <alignment horizontal="justify" vertical="center" wrapText="1"/>
    </xf>
    <xf numFmtId="10" fontId="83" fillId="3" borderId="1" xfId="0" applyNumberFormat="1" applyFont="1" applyFill="1" applyBorder="1" applyAlignment="1">
      <alignment horizontal="center" vertical="center"/>
    </xf>
    <xf numFmtId="9" fontId="27" fillId="8" borderId="22" xfId="0" applyNumberFormat="1" applyFont="1" applyFill="1" applyBorder="1" applyAlignment="1">
      <alignment vertical="center"/>
    </xf>
    <xf numFmtId="164" fontId="83" fillId="0" borderId="1" xfId="0" applyNumberFormat="1" applyFont="1" applyFill="1" applyBorder="1" applyAlignment="1">
      <alignment horizontal="center" vertical="center"/>
    </xf>
    <xf numFmtId="164" fontId="83" fillId="0" borderId="1" xfId="0" applyNumberFormat="1" applyFont="1" applyFill="1" applyBorder="1" applyAlignment="1">
      <alignment horizontal="center" vertical="center" wrapText="1"/>
    </xf>
    <xf numFmtId="0" fontId="83" fillId="0" borderId="1" xfId="0" applyFont="1" applyFill="1" applyBorder="1" applyAlignment="1">
      <alignment horizontal="left" vertical="center" wrapText="1"/>
    </xf>
    <xf numFmtId="0" fontId="6" fillId="47" borderId="14" xfId="0" applyFont="1" applyFill="1" applyBorder="1" applyAlignment="1">
      <alignment horizontal="center" vertical="center"/>
    </xf>
    <xf numFmtId="9" fontId="83" fillId="8" borderId="1" xfId="0" applyNumberFormat="1" applyFont="1" applyFill="1" applyBorder="1" applyAlignment="1">
      <alignment horizontal="center" vertical="center" wrapText="1"/>
    </xf>
    <xf numFmtId="9" fontId="83" fillId="0" borderId="1" xfId="0" applyNumberFormat="1" applyFont="1" applyBorder="1" applyAlignment="1">
      <alignment horizontal="center" vertical="center" wrapText="1"/>
    </xf>
    <xf numFmtId="0" fontId="83" fillId="0" borderId="1" xfId="0" applyFont="1" applyBorder="1" applyAlignment="1">
      <alignment horizontal="left" vertical="center" wrapText="1"/>
    </xf>
    <xf numFmtId="9" fontId="23" fillId="0" borderId="0" xfId="0" applyNumberFormat="1" applyFont="1" applyAlignment="1">
      <alignment horizontal="center" wrapText="1"/>
    </xf>
    <xf numFmtId="0" fontId="83" fillId="0" borderId="0" xfId="0" applyFont="1" applyFill="1" applyAlignment="1">
      <alignment horizontal="justify" vertical="center" wrapText="1"/>
    </xf>
    <xf numFmtId="0" fontId="88" fillId="0" borderId="1" xfId="0" applyFont="1" applyFill="1" applyBorder="1" applyAlignment="1">
      <alignment horizontal="justify" vertical="center" wrapText="1"/>
    </xf>
    <xf numFmtId="0" fontId="88" fillId="0" borderId="1" xfId="0" applyFont="1" applyFill="1" applyBorder="1" applyAlignment="1">
      <alignment horizontal="left" vertical="center" wrapText="1"/>
    </xf>
    <xf numFmtId="9" fontId="88" fillId="0" borderId="23" xfId="0" applyNumberFormat="1" applyFont="1" applyBorder="1" applyAlignment="1">
      <alignment horizontal="center" vertical="center" wrapText="1"/>
    </xf>
    <xf numFmtId="0" fontId="83" fillId="0" borderId="107" xfId="0" applyFont="1" applyFill="1" applyBorder="1" applyAlignment="1">
      <alignment vertical="center" wrapText="1"/>
    </xf>
    <xf numFmtId="9" fontId="83" fillId="0" borderId="28" xfId="0" applyNumberFormat="1" applyFont="1" applyFill="1" applyBorder="1" applyAlignment="1">
      <alignment horizontal="center" vertical="center" wrapText="1"/>
    </xf>
    <xf numFmtId="0" fontId="83" fillId="0" borderId="79" xfId="0" applyFont="1" applyFill="1" applyBorder="1" applyAlignment="1">
      <alignment horizontal="justify" vertical="center" wrapText="1"/>
    </xf>
    <xf numFmtId="168" fontId="83" fillId="0" borderId="106" xfId="0" applyNumberFormat="1" applyFont="1" applyBorder="1" applyAlignment="1">
      <alignment horizontal="justify" vertical="center" wrapText="1"/>
    </xf>
    <xf numFmtId="0" fontId="83" fillId="0" borderId="1" xfId="0" applyFont="1" applyFill="1" applyBorder="1" applyAlignment="1">
      <alignment horizontal="justify" vertical="top" wrapText="1"/>
    </xf>
    <xf numFmtId="164" fontId="88" fillId="0" borderId="1" xfId="0" applyNumberFormat="1" applyFont="1" applyFill="1" applyBorder="1" applyAlignment="1">
      <alignment horizontal="justify" vertical="center" wrapText="1"/>
    </xf>
    <xf numFmtId="9" fontId="46" fillId="3" borderId="14" xfId="0" applyNumberFormat="1" applyFont="1" applyFill="1" applyBorder="1" applyAlignment="1">
      <alignment horizontal="center" vertical="center"/>
    </xf>
    <xf numFmtId="164" fontId="46" fillId="3" borderId="14" xfId="0" applyNumberFormat="1" applyFont="1" applyFill="1" applyBorder="1" applyAlignment="1">
      <alignment horizontal="center" vertical="center"/>
    </xf>
    <xf numFmtId="9" fontId="83" fillId="0" borderId="1" xfId="0" applyNumberFormat="1" applyFont="1" applyFill="1" applyBorder="1" applyAlignment="1">
      <alignment horizontal="center" vertical="center"/>
    </xf>
    <xf numFmtId="9" fontId="83" fillId="0" borderId="1" xfId="0" applyNumberFormat="1" applyFont="1" applyFill="1" applyBorder="1" applyAlignment="1">
      <alignment horizontal="center" vertical="center" wrapText="1"/>
    </xf>
    <xf numFmtId="10" fontId="83" fillId="0" borderId="44" xfId="3" applyNumberFormat="1" applyFont="1" applyFill="1" applyBorder="1" applyAlignment="1">
      <alignment horizontal="center" vertical="center" wrapText="1"/>
    </xf>
    <xf numFmtId="0" fontId="83" fillId="0" borderId="1" xfId="0" applyFont="1" applyFill="1" applyBorder="1" applyAlignment="1">
      <alignment horizontal="left" vertical="top" wrapText="1"/>
    </xf>
    <xf numFmtId="0" fontId="83" fillId="0" borderId="1" xfId="0" applyFont="1" applyBorder="1" applyAlignment="1">
      <alignment horizontal="left" vertical="top" wrapText="1"/>
    </xf>
    <xf numFmtId="0" fontId="88" fillId="0" borderId="1" xfId="0" applyFont="1" applyBorder="1" applyAlignment="1">
      <alignment horizontal="left" vertical="top" wrapText="1"/>
    </xf>
    <xf numFmtId="164" fontId="27" fillId="0" borderId="106" xfId="0" applyNumberFormat="1" applyFont="1" applyBorder="1" applyAlignment="1">
      <alignment horizontal="center"/>
    </xf>
    <xf numFmtId="0" fontId="88" fillId="0" borderId="106" xfId="0" applyFont="1" applyBorder="1" applyAlignment="1">
      <alignment horizontal="left" vertical="top" wrapText="1"/>
    </xf>
    <xf numFmtId="0" fontId="83" fillId="0" borderId="106" xfId="0" applyFont="1" applyBorder="1" applyAlignment="1">
      <alignment horizontal="left" vertical="top" wrapText="1"/>
    </xf>
    <xf numFmtId="0" fontId="32" fillId="28" borderId="2" xfId="0" applyFont="1" applyFill="1" applyBorder="1" applyAlignment="1">
      <alignment horizontal="center"/>
    </xf>
    <xf numFmtId="0" fontId="33" fillId="32" borderId="3" xfId="0" applyFont="1" applyFill="1" applyBorder="1" applyAlignment="1">
      <alignment horizontal="center"/>
    </xf>
    <xf numFmtId="0" fontId="23" fillId="28" borderId="1" xfId="0" applyFont="1" applyFill="1" applyBorder="1" applyAlignment="1">
      <alignment horizontal="center"/>
    </xf>
    <xf numFmtId="0" fontId="32" fillId="28" borderId="1" xfId="0" applyFont="1" applyFill="1" applyBorder="1" applyAlignment="1">
      <alignment horizontal="center"/>
    </xf>
    <xf numFmtId="0" fontId="33" fillId="32" borderId="2" xfId="0" applyFont="1" applyFill="1" applyBorder="1" applyAlignment="1">
      <alignment horizontal="center"/>
    </xf>
    <xf numFmtId="0" fontId="28" fillId="21" borderId="3" xfId="0" applyFont="1" applyFill="1" applyBorder="1" applyAlignment="1">
      <alignment horizontal="center"/>
    </xf>
    <xf numFmtId="0" fontId="27" fillId="0" borderId="11" xfId="0" applyFont="1" applyBorder="1" applyAlignment="1">
      <alignment horizontal="center"/>
    </xf>
    <xf numFmtId="0" fontId="23" fillId="0" borderId="106" xfId="0" applyFont="1" applyBorder="1" applyAlignment="1">
      <alignment horizontal="center" vertical="center"/>
    </xf>
    <xf numFmtId="164" fontId="27" fillId="0" borderId="23" xfId="0" applyNumberFormat="1" applyFont="1" applyBorder="1" applyAlignment="1">
      <alignment horizontal="center"/>
    </xf>
    <xf numFmtId="0" fontId="27" fillId="0" borderId="23" xfId="0" applyFont="1" applyBorder="1" applyAlignment="1">
      <alignment horizontal="center"/>
    </xf>
    <xf numFmtId="9" fontId="27" fillId="0" borderId="23" xfId="0" applyNumberFormat="1" applyFont="1" applyBorder="1" applyAlignment="1">
      <alignment horizontal="center"/>
    </xf>
    <xf numFmtId="0" fontId="27" fillId="0" borderId="106" xfId="0" applyFont="1" applyBorder="1" applyAlignment="1">
      <alignment horizontal="center"/>
    </xf>
    <xf numFmtId="9" fontId="27" fillId="0" borderId="106" xfId="0" applyNumberFormat="1" applyFont="1" applyBorder="1" applyAlignment="1">
      <alignment horizontal="center"/>
    </xf>
    <xf numFmtId="164" fontId="27" fillId="0" borderId="106" xfId="0" applyNumberFormat="1" applyFont="1" applyBorder="1" applyAlignment="1">
      <alignment horizontal="center" vertical="center"/>
    </xf>
    <xf numFmtId="0" fontId="83" fillId="0" borderId="106" xfId="0" applyFont="1" applyBorder="1" applyAlignment="1">
      <alignment horizontal="justify" vertical="center" wrapText="1"/>
    </xf>
    <xf numFmtId="9" fontId="83" fillId="0" borderId="106" xfId="0" applyNumberFormat="1" applyFont="1" applyBorder="1" applyAlignment="1">
      <alignment horizontal="center" vertical="center" wrapText="1"/>
    </xf>
    <xf numFmtId="14" fontId="83" fillId="0" borderId="1" xfId="0" applyNumberFormat="1" applyFont="1" applyBorder="1" applyAlignment="1">
      <alignment horizontal="center" vertical="center"/>
    </xf>
    <xf numFmtId="9" fontId="83" fillId="0" borderId="1" xfId="0" applyNumberFormat="1" applyFont="1" applyBorder="1" applyAlignment="1">
      <alignment horizontal="center" vertical="center"/>
    </xf>
    <xf numFmtId="164" fontId="83" fillId="0" borderId="4" xfId="0" applyNumberFormat="1" applyFont="1" applyBorder="1" applyAlignment="1">
      <alignment horizontal="center" vertical="center"/>
    </xf>
    <xf numFmtId="14" fontId="83" fillId="0" borderId="4" xfId="0" applyNumberFormat="1" applyFont="1" applyBorder="1" applyAlignment="1">
      <alignment horizontal="center" vertical="center"/>
    </xf>
    <xf numFmtId="164" fontId="83" fillId="3" borderId="44" xfId="0" applyNumberFormat="1" applyFont="1" applyFill="1" applyBorder="1" applyAlignment="1">
      <alignment horizontal="center" vertical="center"/>
    </xf>
    <xf numFmtId="0" fontId="83" fillId="0" borderId="2" xfId="0" applyFont="1" applyBorder="1" applyAlignment="1">
      <alignment horizontal="left" vertical="top" wrapText="1"/>
    </xf>
    <xf numFmtId="0" fontId="83" fillId="3" borderId="14" xfId="0" applyFont="1" applyFill="1" applyBorder="1" applyAlignment="1">
      <alignment horizontal="left" vertical="top" wrapText="1"/>
    </xf>
    <xf numFmtId="164" fontId="83" fillId="0" borderId="3" xfId="0" applyNumberFormat="1" applyFont="1" applyBorder="1" applyAlignment="1">
      <alignment horizontal="center" vertical="center"/>
    </xf>
    <xf numFmtId="0" fontId="83" fillId="0" borderId="1" xfId="0" applyFont="1" applyBorder="1" applyAlignment="1">
      <alignment horizontal="center" vertical="center"/>
    </xf>
    <xf numFmtId="9" fontId="83" fillId="0" borderId="4" xfId="0" applyNumberFormat="1" applyFont="1" applyBorder="1" applyAlignment="1">
      <alignment horizontal="center" vertical="center"/>
    </xf>
    <xf numFmtId="0" fontId="88" fillId="0" borderId="0" xfId="0" applyFont="1" applyAlignment="1">
      <alignment horizontal="left" vertical="top" wrapText="1"/>
    </xf>
    <xf numFmtId="0" fontId="88" fillId="0" borderId="1" xfId="0" applyFont="1" applyBorder="1" applyAlignment="1">
      <alignment horizontal="center" vertical="top" wrapText="1"/>
    </xf>
    <xf numFmtId="0" fontId="83" fillId="0" borderId="1" xfId="0" applyFont="1" applyBorder="1" applyAlignment="1">
      <alignment vertical="top" wrapText="1"/>
    </xf>
    <xf numFmtId="9" fontId="83" fillId="3" borderId="44" xfId="0" applyNumberFormat="1" applyFont="1" applyFill="1" applyBorder="1" applyAlignment="1">
      <alignment horizontal="center" vertical="center" wrapText="1"/>
    </xf>
    <xf numFmtId="0" fontId="88" fillId="0" borderId="0" xfId="0" applyFont="1" applyAlignment="1">
      <alignment vertical="top" wrapText="1"/>
    </xf>
    <xf numFmtId="164" fontId="83" fillId="3" borderId="44" xfId="0" applyNumberFormat="1" applyFont="1" applyFill="1" applyBorder="1" applyAlignment="1">
      <alignment horizontal="center" vertical="center" wrapText="1"/>
    </xf>
    <xf numFmtId="164" fontId="83" fillId="0" borderId="4" xfId="0" applyNumberFormat="1" applyFont="1" applyBorder="1" applyAlignment="1">
      <alignment horizontal="center" vertical="center" wrapText="1"/>
    </xf>
    <xf numFmtId="0" fontId="83" fillId="0" borderId="0" xfId="0" applyFont="1" applyAlignment="1">
      <alignment vertical="top" wrapText="1"/>
    </xf>
    <xf numFmtId="0" fontId="83" fillId="3" borderId="23" xfId="0" applyFont="1" applyFill="1" applyBorder="1" applyAlignment="1">
      <alignment horizontal="left" vertical="top" wrapText="1"/>
    </xf>
    <xf numFmtId="164" fontId="83" fillId="3" borderId="32" xfId="0" applyNumberFormat="1" applyFont="1" applyFill="1" applyBorder="1" applyAlignment="1">
      <alignment horizontal="center" vertical="center"/>
    </xf>
    <xf numFmtId="166" fontId="83" fillId="0" borderId="4" xfId="0" applyNumberFormat="1" applyFont="1" applyBorder="1" applyAlignment="1">
      <alignment horizontal="center" vertical="center"/>
    </xf>
    <xf numFmtId="0" fontId="83" fillId="0" borderId="3" xfId="0" applyFont="1" applyBorder="1" applyAlignment="1">
      <alignment horizontal="center" vertical="center"/>
    </xf>
    <xf numFmtId="0" fontId="83" fillId="0" borderId="4" xfId="0" applyFont="1" applyBorder="1" applyAlignment="1">
      <alignment horizontal="center" vertical="center"/>
    </xf>
    <xf numFmtId="0" fontId="83" fillId="0" borderId="0" xfId="0" applyFont="1" applyAlignment="1">
      <alignment horizontal="left" vertical="top"/>
    </xf>
    <xf numFmtId="10" fontId="83" fillId="0" borderId="1" xfId="0" applyNumberFormat="1" applyFont="1" applyBorder="1" applyAlignment="1">
      <alignment horizontal="center" vertical="center"/>
    </xf>
    <xf numFmtId="10" fontId="83" fillId="0" borderId="1" xfId="0" applyNumberFormat="1" applyFont="1" applyBorder="1" applyAlignment="1">
      <alignment horizontal="left" vertical="top" wrapText="1"/>
    </xf>
    <xf numFmtId="0" fontId="83" fillId="3" borderId="44" xfId="0" applyFont="1" applyFill="1" applyBorder="1" applyAlignment="1">
      <alignment horizontal="center" vertical="center" wrapText="1"/>
    </xf>
    <xf numFmtId="0" fontId="88" fillId="3" borderId="1" xfId="0" applyFont="1" applyFill="1" applyBorder="1" applyAlignment="1">
      <alignment horizontal="center" vertical="center" wrapText="1"/>
    </xf>
    <xf numFmtId="164" fontId="88" fillId="3" borderId="1" xfId="0" applyNumberFormat="1" applyFont="1" applyFill="1" applyBorder="1" applyAlignment="1">
      <alignment horizontal="center" vertical="center" wrapText="1"/>
    </xf>
    <xf numFmtId="0" fontId="88" fillId="0" borderId="1" xfId="0" applyFont="1" applyBorder="1" applyAlignment="1">
      <alignment horizontal="center" vertical="center" wrapText="1"/>
    </xf>
    <xf numFmtId="164" fontId="83" fillId="3" borderId="1" xfId="0" applyNumberFormat="1" applyFont="1" applyFill="1" applyBorder="1" applyAlignment="1">
      <alignment horizontal="left" vertical="top" wrapText="1"/>
    </xf>
    <xf numFmtId="9" fontId="88" fillId="0" borderId="1" xfId="0" applyNumberFormat="1" applyFont="1" applyBorder="1" applyAlignment="1">
      <alignment horizontal="center" vertical="center" wrapText="1"/>
    </xf>
    <xf numFmtId="164" fontId="83" fillId="3" borderId="1" xfId="0" applyNumberFormat="1" applyFont="1" applyFill="1" applyBorder="1" applyAlignment="1">
      <alignment horizontal="left" vertical="center" wrapText="1"/>
    </xf>
    <xf numFmtId="0" fontId="83" fillId="0" borderId="1" xfId="0" applyFont="1" applyBorder="1" applyAlignment="1">
      <alignment horizontal="center" vertical="center" wrapText="1"/>
    </xf>
    <xf numFmtId="164" fontId="83" fillId="0" borderId="4" xfId="0" applyNumberFormat="1" applyFont="1" applyBorder="1" applyAlignment="1">
      <alignment horizontal="center"/>
    </xf>
    <xf numFmtId="0" fontId="83" fillId="0" borderId="13" xfId="0" applyFont="1" applyBorder="1" applyAlignment="1">
      <alignment horizontal="left" vertical="top" wrapText="1"/>
    </xf>
    <xf numFmtId="0" fontId="83" fillId="0" borderId="13" xfId="0" applyFont="1" applyBorder="1" applyAlignment="1">
      <alignment horizontal="center" vertical="center" wrapText="1"/>
    </xf>
    <xf numFmtId="0" fontId="83" fillId="3" borderId="23" xfId="0" applyFont="1" applyFill="1" applyBorder="1" applyAlignment="1">
      <alignment horizontal="center" vertical="center" wrapText="1"/>
    </xf>
    <xf numFmtId="14" fontId="83" fillId="0" borderId="1" xfId="0" applyNumberFormat="1" applyFont="1" applyBorder="1" applyAlignment="1">
      <alignment horizontal="center" vertical="center" wrapText="1"/>
    </xf>
    <xf numFmtId="14" fontId="83" fillId="0" borderId="13" xfId="0" applyNumberFormat="1" applyFont="1" applyBorder="1" applyAlignment="1">
      <alignment horizontal="center" vertical="center" wrapText="1"/>
    </xf>
    <xf numFmtId="0" fontId="88" fillId="0" borderId="13" xfId="0" applyFont="1" applyBorder="1" applyAlignment="1">
      <alignment horizontal="center" vertical="center" wrapText="1"/>
    </xf>
    <xf numFmtId="164" fontId="83" fillId="0" borderId="13" xfId="0" applyNumberFormat="1" applyFont="1" applyBorder="1" applyAlignment="1">
      <alignment horizontal="center" vertical="center" wrapText="1"/>
    </xf>
    <xf numFmtId="9" fontId="88" fillId="0" borderId="4" xfId="0" applyNumberFormat="1" applyFont="1" applyBorder="1" applyAlignment="1">
      <alignment horizontal="center" vertical="center" wrapText="1"/>
    </xf>
    <xf numFmtId="14" fontId="83" fillId="8" borderId="29" xfId="0" applyNumberFormat="1" applyFont="1" applyFill="1" applyBorder="1" applyAlignment="1">
      <alignment horizontal="center" vertical="center" wrapText="1"/>
    </xf>
    <xf numFmtId="0" fontId="83" fillId="8" borderId="29" xfId="0" applyFont="1" applyFill="1" applyBorder="1" applyAlignment="1">
      <alignment horizontal="left" vertical="top" wrapText="1"/>
    </xf>
    <xf numFmtId="0" fontId="83" fillId="8" borderId="29" xfId="0" applyFont="1" applyFill="1" applyBorder="1" applyAlignment="1">
      <alignment horizontal="center" vertical="center" wrapText="1"/>
    </xf>
    <xf numFmtId="166" fontId="83" fillId="0" borderId="1" xfId="0" applyNumberFormat="1" applyFont="1" applyBorder="1" applyAlignment="1">
      <alignment horizontal="center" vertical="center"/>
    </xf>
    <xf numFmtId="164" fontId="83" fillId="8" borderId="44" xfId="0" applyNumberFormat="1" applyFont="1" applyFill="1" applyBorder="1" applyAlignment="1">
      <alignment horizontal="center" vertical="center" wrapText="1"/>
    </xf>
    <xf numFmtId="0" fontId="83" fillId="8" borderId="44" xfId="0" applyFont="1" applyFill="1" applyBorder="1" applyAlignment="1">
      <alignment horizontal="left" vertical="top" wrapText="1"/>
    </xf>
    <xf numFmtId="9" fontId="83" fillId="8" borderId="44" xfId="0" applyNumberFormat="1" applyFont="1" applyFill="1" applyBorder="1" applyAlignment="1">
      <alignment horizontal="center" vertical="center" wrapText="1"/>
    </xf>
    <xf numFmtId="164" fontId="83" fillId="8" borderId="29" xfId="0" applyNumberFormat="1" applyFont="1" applyFill="1" applyBorder="1" applyAlignment="1">
      <alignment horizontal="center" vertical="center" wrapText="1"/>
    </xf>
    <xf numFmtId="9" fontId="83" fillId="8" borderId="29" xfId="0" applyNumberFormat="1" applyFont="1" applyFill="1" applyBorder="1" applyAlignment="1">
      <alignment horizontal="center" vertical="center" wrapText="1"/>
    </xf>
    <xf numFmtId="9" fontId="83" fillId="0" borderId="13" xfId="0" applyNumberFormat="1" applyFont="1" applyBorder="1" applyAlignment="1">
      <alignment horizontal="center" vertical="center" wrapText="1"/>
    </xf>
    <xf numFmtId="164" fontId="83" fillId="8" borderId="49" xfId="0" applyNumberFormat="1" applyFont="1" applyFill="1" applyBorder="1" applyAlignment="1">
      <alignment horizontal="center" vertical="center" wrapText="1"/>
    </xf>
    <xf numFmtId="0" fontId="83" fillId="8" borderId="49" xfId="0" applyFont="1" applyFill="1" applyBorder="1" applyAlignment="1">
      <alignment horizontal="left" vertical="top" wrapText="1"/>
    </xf>
    <xf numFmtId="9" fontId="83" fillId="8" borderId="49" xfId="0" applyNumberFormat="1" applyFont="1" applyFill="1" applyBorder="1" applyAlignment="1">
      <alignment horizontal="center" vertical="center" wrapText="1"/>
    </xf>
    <xf numFmtId="164" fontId="83" fillId="8" borderId="1" xfId="0" applyNumberFormat="1" applyFont="1" applyFill="1" applyBorder="1" applyAlignment="1">
      <alignment horizontal="center" vertical="center" wrapText="1"/>
    </xf>
    <xf numFmtId="0" fontId="83" fillId="8" borderId="1" xfId="0" applyFont="1" applyFill="1" applyBorder="1" applyAlignment="1">
      <alignment horizontal="left" vertical="top" wrapText="1"/>
    </xf>
    <xf numFmtId="164" fontId="83" fillId="8" borderId="28" xfId="0" applyNumberFormat="1" applyFont="1" applyFill="1" applyBorder="1" applyAlignment="1">
      <alignment horizontal="center" vertical="center" wrapText="1"/>
    </xf>
    <xf numFmtId="0" fontId="83" fillId="8" borderId="28" xfId="0" applyFont="1" applyFill="1" applyBorder="1" applyAlignment="1">
      <alignment horizontal="left" vertical="top" wrapText="1"/>
    </xf>
    <xf numFmtId="9" fontId="83" fillId="8" borderId="28" xfId="0" applyNumberFormat="1" applyFont="1" applyFill="1" applyBorder="1" applyAlignment="1">
      <alignment horizontal="center" vertical="center" wrapText="1"/>
    </xf>
    <xf numFmtId="166" fontId="83" fillId="0" borderId="1" xfId="0" applyNumberFormat="1" applyFont="1" applyBorder="1" applyAlignment="1">
      <alignment horizontal="center" vertical="center" wrapText="1"/>
    </xf>
    <xf numFmtId="14" fontId="83" fillId="8" borderId="1" xfId="0" applyNumberFormat="1" applyFont="1" applyFill="1" applyBorder="1" applyAlignment="1">
      <alignment horizontal="center" vertical="center" wrapText="1"/>
    </xf>
    <xf numFmtId="14" fontId="83" fillId="8" borderId="47" xfId="0" applyNumberFormat="1" applyFont="1" applyFill="1" applyBorder="1" applyAlignment="1">
      <alignment horizontal="center" vertical="center" wrapText="1"/>
    </xf>
    <xf numFmtId="14" fontId="83" fillId="8" borderId="49" xfId="0" applyNumberFormat="1" applyFont="1" applyFill="1" applyBorder="1" applyAlignment="1">
      <alignment horizontal="center" vertical="center" wrapText="1"/>
    </xf>
    <xf numFmtId="14" fontId="83" fillId="0" borderId="11" xfId="0" applyNumberFormat="1" applyFont="1" applyBorder="1" applyAlignment="1">
      <alignment horizontal="center" vertical="center"/>
    </xf>
    <xf numFmtId="0" fontId="83" fillId="0" borderId="11" xfId="0" applyFont="1" applyBorder="1" applyAlignment="1">
      <alignment horizontal="left" vertical="top" wrapText="1"/>
    </xf>
    <xf numFmtId="9" fontId="83" fillId="0" borderId="11" xfId="0" applyNumberFormat="1" applyFont="1" applyBorder="1" applyAlignment="1">
      <alignment horizontal="center" vertical="center"/>
    </xf>
    <xf numFmtId="0" fontId="83" fillId="0" borderId="1" xfId="0" applyFont="1" applyBorder="1" applyAlignment="1">
      <alignment horizontal="justify" vertical="top" wrapText="1"/>
    </xf>
    <xf numFmtId="0" fontId="83" fillId="0" borderId="1" xfId="0" applyFont="1" applyBorder="1" applyAlignment="1">
      <alignment horizontal="left" vertical="top"/>
    </xf>
    <xf numFmtId="164" fontId="88" fillId="0" borderId="8" xfId="0" applyNumberFormat="1" applyFont="1" applyBorder="1" applyAlignment="1">
      <alignment horizontal="center" vertical="center" wrapText="1"/>
    </xf>
    <xf numFmtId="0" fontId="83" fillId="0" borderId="6" xfId="0" applyFont="1" applyBorder="1" applyAlignment="1">
      <alignment horizontal="left" vertical="top" wrapText="1"/>
    </xf>
    <xf numFmtId="9" fontId="83" fillId="0" borderId="6" xfId="0" applyNumberFormat="1" applyFont="1" applyBorder="1" applyAlignment="1">
      <alignment horizontal="center" vertical="center" wrapText="1"/>
    </xf>
    <xf numFmtId="164" fontId="88" fillId="0" borderId="1" xfId="0" applyNumberFormat="1" applyFont="1" applyBorder="1" applyAlignment="1">
      <alignment horizontal="center" vertical="center" wrapText="1"/>
    </xf>
    <xf numFmtId="164" fontId="83" fillId="0" borderId="13" xfId="0" applyNumberFormat="1" applyFont="1" applyBorder="1" applyAlignment="1">
      <alignment horizontal="center" vertical="center"/>
    </xf>
    <xf numFmtId="0" fontId="83" fillId="0" borderId="11" xfId="0" applyFont="1" applyBorder="1" applyAlignment="1">
      <alignment horizontal="center" vertical="center" wrapText="1"/>
    </xf>
    <xf numFmtId="9" fontId="83" fillId="0" borderId="11" xfId="0" applyNumberFormat="1" applyFont="1" applyBorder="1" applyAlignment="1">
      <alignment horizontal="center" vertical="center" wrapText="1"/>
    </xf>
    <xf numFmtId="0" fontId="88" fillId="0" borderId="1" xfId="0" applyFont="1" applyBorder="1" applyAlignment="1">
      <alignment horizontal="left" vertical="center" wrapText="1"/>
    </xf>
    <xf numFmtId="0" fontId="88" fillId="0" borderId="4" xfId="0" applyFont="1" applyBorder="1" applyAlignment="1">
      <alignment horizontal="center" vertical="center" wrapText="1"/>
    </xf>
    <xf numFmtId="164" fontId="83" fillId="0" borderId="6" xfId="0" applyNumberFormat="1" applyFont="1" applyBorder="1" applyAlignment="1">
      <alignment horizontal="center" vertical="center" wrapText="1"/>
    </xf>
    <xf numFmtId="0" fontId="83" fillId="0" borderId="6" xfId="0" applyFont="1" applyBorder="1" applyAlignment="1">
      <alignment horizontal="left" vertical="center" wrapText="1"/>
    </xf>
    <xf numFmtId="0" fontId="83" fillId="0" borderId="6" xfId="0" applyFont="1" applyBorder="1" applyAlignment="1">
      <alignment horizontal="center" vertical="center" wrapText="1"/>
    </xf>
    <xf numFmtId="164" fontId="83" fillId="0" borderId="1" xfId="0" applyNumberFormat="1" applyFont="1" applyBorder="1" applyAlignment="1">
      <alignment horizontal="center" vertical="center" wrapText="1"/>
    </xf>
    <xf numFmtId="0" fontId="83" fillId="8" borderId="4" xfId="0" applyFont="1" applyFill="1" applyBorder="1" applyAlignment="1">
      <alignment horizontal="center" vertical="center" wrapText="1"/>
    </xf>
    <xf numFmtId="0" fontId="83" fillId="8" borderId="4" xfId="0" applyFont="1" applyFill="1" applyBorder="1" applyAlignment="1">
      <alignment horizontal="left" vertical="center" wrapText="1"/>
    </xf>
    <xf numFmtId="0" fontId="83" fillId="8" borderId="44" xfId="0" applyFont="1" applyFill="1" applyBorder="1" applyAlignment="1">
      <alignment horizontal="left" vertical="center" wrapText="1"/>
    </xf>
    <xf numFmtId="9" fontId="83" fillId="8" borderId="44" xfId="0" applyNumberFormat="1" applyFont="1" applyFill="1" applyBorder="1" applyAlignment="1">
      <alignment horizontal="center" vertical="center"/>
    </xf>
    <xf numFmtId="9" fontId="83" fillId="0" borderId="4" xfId="0" applyNumberFormat="1" applyFont="1" applyBorder="1" applyAlignment="1">
      <alignment horizontal="center" vertical="center" wrapText="1"/>
    </xf>
    <xf numFmtId="0" fontId="83" fillId="3" borderId="44" xfId="0" applyFont="1" applyFill="1" applyBorder="1" applyAlignment="1">
      <alignment horizontal="center" vertical="center"/>
    </xf>
    <xf numFmtId="0" fontId="83" fillId="8" borderId="44" xfId="0" applyFont="1" applyFill="1" applyBorder="1" applyAlignment="1">
      <alignment horizontal="left" vertical="center"/>
    </xf>
    <xf numFmtId="164" fontId="83" fillId="8" borderId="44" xfId="0" applyNumberFormat="1" applyFont="1" applyFill="1" applyBorder="1" applyAlignment="1">
      <alignment horizontal="center" vertical="center"/>
    </xf>
    <xf numFmtId="0" fontId="83" fillId="0" borderId="6" xfId="0" applyFont="1" applyBorder="1" applyAlignment="1">
      <alignment horizontal="justify" vertical="top" wrapText="1"/>
    </xf>
    <xf numFmtId="14" fontId="83" fillId="0" borderId="3" xfId="0" applyNumberFormat="1" applyFont="1" applyBorder="1" applyAlignment="1">
      <alignment horizontal="center" vertical="center"/>
    </xf>
    <xf numFmtId="10" fontId="83" fillId="0" borderId="1" xfId="0" applyNumberFormat="1" applyFont="1" applyBorder="1" applyAlignment="1">
      <alignment horizontal="center" vertical="center" wrapText="1"/>
    </xf>
    <xf numFmtId="0" fontId="83" fillId="0" borderId="11" xfId="0" applyFont="1" applyBorder="1" applyAlignment="1">
      <alignment horizontal="center" vertical="center"/>
    </xf>
    <xf numFmtId="14" fontId="83" fillId="0" borderId="4" xfId="0" applyNumberFormat="1" applyFont="1" applyBorder="1" applyAlignment="1">
      <alignment horizontal="center" vertical="center" wrapText="1"/>
    </xf>
    <xf numFmtId="166" fontId="88" fillId="0" borderId="1" xfId="0" applyNumberFormat="1" applyFont="1" applyBorder="1" applyAlignment="1">
      <alignment horizontal="center" vertical="center" wrapText="1"/>
    </xf>
    <xf numFmtId="0" fontId="83" fillId="8" borderId="1" xfId="0" applyFont="1" applyFill="1" applyBorder="1" applyAlignment="1">
      <alignment horizontal="center" vertical="center" wrapText="1"/>
    </xf>
    <xf numFmtId="0" fontId="83" fillId="0" borderId="4" xfId="0" applyFont="1" applyBorder="1" applyAlignment="1">
      <alignment horizontal="left" vertical="top" wrapText="1"/>
    </xf>
    <xf numFmtId="0" fontId="83" fillId="0" borderId="4" xfId="0" applyFont="1" applyBorder="1" applyAlignment="1">
      <alignment horizontal="center" vertical="center" wrapText="1"/>
    </xf>
    <xf numFmtId="0" fontId="83" fillId="0" borderId="10" xfId="0" applyFont="1" applyBorder="1" applyAlignment="1">
      <alignment horizontal="center" vertical="center" wrapText="1"/>
    </xf>
    <xf numFmtId="0" fontId="83" fillId="0" borderId="13" xfId="0" applyFont="1" applyBorder="1" applyAlignment="1">
      <alignment horizontal="left" vertical="center" wrapText="1"/>
    </xf>
    <xf numFmtId="0" fontId="83" fillId="0" borderId="4" xfId="0" applyFont="1" applyBorder="1" applyAlignment="1">
      <alignment horizontal="left" vertical="center" wrapText="1"/>
    </xf>
    <xf numFmtId="10" fontId="83" fillId="0" borderId="4" xfId="0" applyNumberFormat="1" applyFont="1" applyBorder="1" applyAlignment="1">
      <alignment horizontal="center" vertical="center"/>
    </xf>
    <xf numFmtId="10" fontId="83" fillId="3" borderId="23" xfId="0" applyNumberFormat="1" applyFont="1" applyFill="1" applyBorder="1" applyAlignment="1">
      <alignment horizontal="center" vertical="center"/>
    </xf>
    <xf numFmtId="164" fontId="83" fillId="8" borderId="43" xfId="0" applyNumberFormat="1" applyFont="1" applyFill="1" applyBorder="1" applyAlignment="1">
      <alignment horizontal="center" vertical="center" wrapText="1"/>
    </xf>
    <xf numFmtId="9" fontId="83" fillId="0" borderId="1" xfId="0" applyNumberFormat="1" applyFont="1" applyBorder="1" applyAlignment="1">
      <alignment horizontal="center"/>
    </xf>
    <xf numFmtId="164" fontId="83" fillId="0" borderId="1" xfId="0" applyNumberFormat="1" applyFont="1" applyBorder="1" applyAlignment="1">
      <alignment horizontal="center" vertical="center"/>
    </xf>
    <xf numFmtId="14" fontId="83" fillId="0" borderId="49" xfId="0" applyNumberFormat="1" applyFont="1" applyBorder="1" applyAlignment="1">
      <alignment horizontal="center" vertical="center"/>
    </xf>
    <xf numFmtId="0" fontId="83" fillId="0" borderId="47" xfId="0" applyFont="1" applyBorder="1" applyAlignment="1">
      <alignment horizontal="left" vertical="top"/>
    </xf>
    <xf numFmtId="9" fontId="83" fillId="0" borderId="23" xfId="0" applyNumberFormat="1" applyFont="1" applyBorder="1" applyAlignment="1">
      <alignment horizontal="center" vertical="center"/>
    </xf>
    <xf numFmtId="14" fontId="83" fillId="0" borderId="106" xfId="0" applyNumberFormat="1" applyFont="1" applyBorder="1" applyAlignment="1">
      <alignment horizontal="center" vertical="center"/>
    </xf>
    <xf numFmtId="0" fontId="83" fillId="0" borderId="106" xfId="0" applyFont="1" applyBorder="1" applyAlignment="1">
      <alignment horizontal="left" vertical="top"/>
    </xf>
    <xf numFmtId="9" fontId="83" fillId="0" borderId="106" xfId="0" applyNumberFormat="1" applyFont="1" applyBorder="1" applyAlignment="1">
      <alignment horizontal="center" vertical="center"/>
    </xf>
    <xf numFmtId="0" fontId="83" fillId="0" borderId="106" xfId="0" applyFont="1" applyBorder="1" applyAlignment="1">
      <alignment horizontal="center"/>
    </xf>
    <xf numFmtId="9" fontId="83" fillId="0" borderId="106" xfId="0" applyNumberFormat="1" applyFont="1" applyBorder="1" applyAlignment="1">
      <alignment horizontal="center"/>
    </xf>
    <xf numFmtId="0" fontId="83" fillId="0" borderId="106" xfId="0" applyFont="1" applyBorder="1" applyAlignment="1">
      <alignment horizontal="center" vertical="center"/>
    </xf>
    <xf numFmtId="168" fontId="83" fillId="0" borderId="1" xfId="0" applyNumberFormat="1" applyFont="1" applyBorder="1" applyAlignment="1">
      <alignment horizontal="center" vertical="center"/>
    </xf>
    <xf numFmtId="164" fontId="83" fillId="0" borderId="44" xfId="0" applyNumberFormat="1" applyFont="1" applyBorder="1" applyAlignment="1">
      <alignment horizontal="center" vertical="center"/>
    </xf>
    <xf numFmtId="168" fontId="83" fillId="0" borderId="1" xfId="0" applyNumberFormat="1" applyFont="1" applyFill="1" applyBorder="1" applyAlignment="1">
      <alignment horizontal="center" vertical="center"/>
    </xf>
    <xf numFmtId="0" fontId="83" fillId="3" borderId="1" xfId="0" applyFont="1" applyFill="1" applyBorder="1" applyAlignment="1">
      <alignment horizontal="justify" vertical="top" wrapText="1"/>
    </xf>
    <xf numFmtId="164" fontId="83" fillId="3" borderId="1" xfId="0" applyNumberFormat="1" applyFont="1" applyFill="1" applyBorder="1" applyAlignment="1">
      <alignment horizontal="center" wrapText="1"/>
    </xf>
    <xf numFmtId="164" fontId="83" fillId="0" borderId="44" xfId="0" applyNumberFormat="1" applyFont="1" applyFill="1" applyBorder="1" applyAlignment="1">
      <alignment horizontal="center" vertical="center" wrapText="1"/>
    </xf>
    <xf numFmtId="164" fontId="83" fillId="3" borderId="1" xfId="0" applyNumberFormat="1" applyFont="1" applyFill="1" applyBorder="1" applyAlignment="1">
      <alignment horizontal="justify" vertical="center" wrapText="1"/>
    </xf>
    <xf numFmtId="164" fontId="83" fillId="3" borderId="1" xfId="0" applyNumberFormat="1" applyFont="1" applyFill="1" applyBorder="1" applyAlignment="1">
      <alignment horizontal="justify" vertical="center"/>
    </xf>
    <xf numFmtId="9" fontId="83" fillId="3" borderId="1" xfId="0" applyNumberFormat="1" applyFont="1" applyFill="1" applyBorder="1" applyAlignment="1">
      <alignment horizontal="left" vertical="center" wrapText="1"/>
    </xf>
    <xf numFmtId="0" fontId="88" fillId="0" borderId="0" xfId="0" applyFont="1" applyFill="1" applyAlignment="1">
      <alignment horizontal="justify" vertical="center" wrapText="1"/>
    </xf>
    <xf numFmtId="10" fontId="83" fillId="0" borderId="1" xfId="0" applyNumberFormat="1" applyFont="1" applyFill="1" applyBorder="1" applyAlignment="1">
      <alignment horizontal="center" vertical="center"/>
    </xf>
    <xf numFmtId="0" fontId="88" fillId="0" borderId="1" xfId="0" applyFont="1" applyFill="1" applyBorder="1" applyAlignment="1">
      <alignment horizontal="center" vertical="center" wrapText="1"/>
    </xf>
    <xf numFmtId="14" fontId="83" fillId="0" borderId="1" xfId="0" applyNumberFormat="1" applyFont="1" applyFill="1" applyBorder="1" applyAlignment="1">
      <alignment horizontal="center" vertical="center" wrapText="1"/>
    </xf>
    <xf numFmtId="9" fontId="83" fillId="0" borderId="1" xfId="0" applyNumberFormat="1" applyFont="1" applyFill="1" applyBorder="1" applyAlignment="1">
      <alignment horizontal="center" vertical="top" wrapText="1"/>
    </xf>
    <xf numFmtId="0" fontId="88" fillId="0" borderId="1" xfId="0" applyFont="1" applyFill="1" applyBorder="1" applyAlignment="1">
      <alignment horizontal="justify" vertical="top" wrapText="1"/>
    </xf>
    <xf numFmtId="14" fontId="83" fillId="0" borderId="1" xfId="0" applyNumberFormat="1" applyFont="1" applyFill="1" applyBorder="1" applyAlignment="1">
      <alignment horizontal="center" vertical="center"/>
    </xf>
    <xf numFmtId="10" fontId="83" fillId="0" borderId="1" xfId="0" applyNumberFormat="1" applyFont="1" applyFill="1" applyBorder="1" applyAlignment="1">
      <alignment horizontal="center" vertical="center" wrapText="1"/>
    </xf>
    <xf numFmtId="0" fontId="83" fillId="0" borderId="79" xfId="0" applyFont="1" applyFill="1" applyBorder="1" applyAlignment="1">
      <alignment horizontal="center" vertical="center" wrapText="1"/>
    </xf>
    <xf numFmtId="9" fontId="88" fillId="0" borderId="1" xfId="0" applyNumberFormat="1" applyFont="1" applyFill="1" applyBorder="1" applyAlignment="1">
      <alignment horizontal="center" vertical="center" wrapText="1"/>
    </xf>
    <xf numFmtId="164" fontId="83" fillId="0" borderId="1" xfId="0" applyNumberFormat="1" applyFont="1" applyBorder="1" applyAlignment="1">
      <alignment horizontal="center"/>
    </xf>
    <xf numFmtId="0" fontId="83" fillId="44" borderId="1" xfId="0" applyFont="1" applyFill="1" applyBorder="1" applyAlignment="1">
      <alignment horizontal="center" wrapText="1"/>
    </xf>
    <xf numFmtId="10" fontId="83" fillId="0" borderId="1" xfId="2" applyNumberFormat="1" applyFont="1" applyBorder="1" applyAlignment="1">
      <alignment horizontal="center" vertical="center"/>
    </xf>
    <xf numFmtId="9" fontId="83" fillId="0" borderId="79" xfId="0" applyNumberFormat="1" applyFont="1" applyFill="1" applyBorder="1" applyAlignment="1">
      <alignment horizontal="center" vertical="center" wrapText="1"/>
    </xf>
    <xf numFmtId="0" fontId="83" fillId="0" borderId="49" xfId="0" applyFont="1" applyFill="1" applyBorder="1" applyAlignment="1">
      <alignment horizontal="left" vertical="center" wrapText="1"/>
    </xf>
    <xf numFmtId="164" fontId="83" fillId="0" borderId="23" xfId="0" applyNumberFormat="1" applyFont="1" applyFill="1" applyBorder="1" applyAlignment="1">
      <alignment horizontal="center" vertical="center" wrapText="1"/>
    </xf>
    <xf numFmtId="0" fontId="83" fillId="0" borderId="23" xfId="0" applyFont="1" applyFill="1" applyBorder="1" applyAlignment="1">
      <alignment horizontal="justify" vertical="center" wrapText="1"/>
    </xf>
    <xf numFmtId="9" fontId="83" fillId="0" borderId="23" xfId="0" applyNumberFormat="1" applyFont="1" applyFill="1" applyBorder="1" applyAlignment="1">
      <alignment horizontal="center" vertical="center" wrapText="1"/>
    </xf>
    <xf numFmtId="164" fontId="83" fillId="0" borderId="106" xfId="0" applyNumberFormat="1" applyFont="1" applyFill="1" applyBorder="1" applyAlignment="1">
      <alignment horizontal="center" vertical="center" wrapText="1"/>
    </xf>
    <xf numFmtId="9" fontId="83" fillId="0" borderId="106" xfId="0" applyNumberFormat="1" applyFont="1" applyFill="1" applyBorder="1" applyAlignment="1">
      <alignment horizontal="center" vertical="center" wrapText="1"/>
    </xf>
    <xf numFmtId="164" fontId="83" fillId="0" borderId="28" xfId="0" applyNumberFormat="1" applyFont="1" applyFill="1" applyBorder="1" applyAlignment="1">
      <alignment horizontal="center" vertical="center" wrapText="1"/>
    </xf>
    <xf numFmtId="0" fontId="83" fillId="0" borderId="28" xfId="0" applyFont="1" applyFill="1" applyBorder="1" applyAlignment="1">
      <alignment horizontal="left" vertical="center" wrapText="1"/>
    </xf>
    <xf numFmtId="164" fontId="83" fillId="0" borderId="23" xfId="0" applyNumberFormat="1" applyFont="1" applyFill="1" applyBorder="1" applyAlignment="1">
      <alignment horizontal="center" wrapText="1"/>
    </xf>
    <xf numFmtId="0" fontId="83" fillId="0" borderId="23" xfId="0" applyFont="1" applyFill="1" applyBorder="1" applyAlignment="1">
      <alignment horizontal="justify" wrapText="1"/>
    </xf>
    <xf numFmtId="164" fontId="83" fillId="3" borderId="1" xfId="0" applyNumberFormat="1" applyFont="1" applyFill="1" applyBorder="1" applyAlignment="1">
      <alignment horizontal="left" vertical="center"/>
    </xf>
    <xf numFmtId="0" fontId="83" fillId="0" borderId="1" xfId="0" applyFont="1" applyBorder="1" applyAlignment="1">
      <alignment horizontal="center" wrapText="1"/>
    </xf>
    <xf numFmtId="10" fontId="83" fillId="0" borderId="106" xfId="3" applyNumberFormat="1" applyFont="1" applyFill="1" applyBorder="1" applyAlignment="1">
      <alignment horizontal="center" vertical="center" wrapText="1"/>
    </xf>
    <xf numFmtId="164" fontId="83" fillId="0" borderId="1" xfId="0" applyNumberFormat="1" applyFont="1" applyBorder="1" applyAlignment="1">
      <alignment horizontal="center" wrapText="1"/>
    </xf>
    <xf numFmtId="9" fontId="83" fillId="44" borderId="1" xfId="0" applyNumberFormat="1" applyFont="1" applyFill="1" applyBorder="1" applyAlignment="1">
      <alignment horizontal="center" wrapText="1"/>
    </xf>
    <xf numFmtId="0" fontId="83" fillId="44" borderId="1" xfId="0" applyFont="1" applyFill="1" applyBorder="1" applyAlignment="1">
      <alignment horizontal="justify" vertical="center" wrapText="1"/>
    </xf>
    <xf numFmtId="10" fontId="83" fillId="0" borderId="79" xfId="3" applyNumberFormat="1" applyFont="1" applyFill="1" applyBorder="1" applyAlignment="1">
      <alignment horizontal="center" vertical="center" wrapText="1"/>
    </xf>
    <xf numFmtId="9" fontId="83" fillId="0" borderId="1" xfId="0" applyNumberFormat="1" applyFont="1" applyFill="1" applyBorder="1" applyAlignment="1">
      <alignment horizontal="center"/>
    </xf>
    <xf numFmtId="0" fontId="83" fillId="0" borderId="1" xfId="0" applyFont="1" applyFill="1" applyBorder="1" applyAlignment="1">
      <alignment horizontal="justify" vertical="center"/>
    </xf>
    <xf numFmtId="0" fontId="83" fillId="3" borderId="44" xfId="0" applyFont="1" applyFill="1" applyBorder="1" applyAlignment="1">
      <alignment horizontal="left" vertical="center"/>
    </xf>
    <xf numFmtId="0" fontId="88" fillId="3" borderId="1" xfId="0" applyFont="1" applyFill="1" applyBorder="1" applyAlignment="1">
      <alignment horizontal="left" vertical="center" wrapText="1"/>
    </xf>
    <xf numFmtId="14" fontId="83" fillId="0" borderId="44" xfId="0" applyNumberFormat="1" applyFont="1" applyBorder="1" applyAlignment="1">
      <alignment horizontal="center" vertical="center"/>
    </xf>
    <xf numFmtId="0" fontId="83" fillId="0" borderId="1" xfId="0" applyFont="1" applyBorder="1" applyAlignment="1">
      <alignment horizontal="center" vertical="top" wrapText="1"/>
    </xf>
    <xf numFmtId="0" fontId="83" fillId="0" borderId="1" xfId="0" applyFont="1" applyFill="1" applyBorder="1" applyAlignment="1">
      <alignment horizontal="center" vertical="top" wrapText="1"/>
    </xf>
    <xf numFmtId="0" fontId="83" fillId="0" borderId="106" xfId="0" applyFont="1" applyBorder="1" applyAlignment="1">
      <alignment horizontal="justify" vertical="top" wrapText="1"/>
    </xf>
    <xf numFmtId="164" fontId="83" fillId="0" borderId="106" xfId="0" applyNumberFormat="1" applyFont="1" applyBorder="1" applyAlignment="1">
      <alignment horizontal="center" vertical="center" wrapText="1"/>
    </xf>
    <xf numFmtId="164" fontId="83" fillId="0" borderId="106" xfId="0" applyNumberFormat="1" applyFont="1" applyBorder="1" applyAlignment="1">
      <alignment horizontal="center" vertical="center"/>
    </xf>
    <xf numFmtId="0" fontId="83" fillId="0" borderId="106" xfId="0" applyFont="1" applyBorder="1" applyAlignment="1">
      <alignment horizontal="center" wrapText="1"/>
    </xf>
    <xf numFmtId="0" fontId="83" fillId="0" borderId="106" xfId="0" applyFont="1" applyBorder="1" applyAlignment="1">
      <alignment horizontal="center" vertical="center" wrapText="1"/>
    </xf>
    <xf numFmtId="164" fontId="83" fillId="0" borderId="106" xfId="0" applyNumberFormat="1" applyFont="1" applyBorder="1" applyAlignment="1">
      <alignment horizontal="center"/>
    </xf>
    <xf numFmtId="9" fontId="83" fillId="0" borderId="106" xfId="0" applyNumberFormat="1" applyFont="1" applyFill="1" applyBorder="1" applyAlignment="1">
      <alignment horizontal="center"/>
    </xf>
    <xf numFmtId="0" fontId="83" fillId="0" borderId="106" xfId="0" applyFont="1" applyBorder="1" applyAlignment="1">
      <alignment horizontal="center" vertical="top" wrapText="1"/>
    </xf>
    <xf numFmtId="0" fontId="83" fillId="0" borderId="106" xfId="0" applyFont="1" applyBorder="1" applyAlignment="1">
      <alignment horizontal="justify" vertical="top"/>
    </xf>
    <xf numFmtId="0" fontId="83" fillId="0" borderId="106" xfId="0" applyFont="1" applyFill="1" applyBorder="1" applyAlignment="1">
      <alignment horizontal="justify" vertical="center"/>
    </xf>
    <xf numFmtId="9" fontId="83" fillId="0" borderId="106" xfId="0" applyNumberFormat="1" applyFont="1" applyFill="1" applyBorder="1" applyAlignment="1">
      <alignment horizontal="center" vertical="center"/>
    </xf>
    <xf numFmtId="0" fontId="83" fillId="0" borderId="106" xfId="0" applyFont="1" applyBorder="1" applyAlignment="1">
      <alignment horizontal="justify" vertical="center"/>
    </xf>
    <xf numFmtId="14" fontId="83" fillId="8" borderId="1" xfId="0" applyNumberFormat="1" applyFont="1" applyFill="1" applyBorder="1" applyAlignment="1">
      <alignment horizontal="center" vertical="center"/>
    </xf>
    <xf numFmtId="9" fontId="83" fillId="8" borderId="1" xfId="0" applyNumberFormat="1" applyFont="1" applyFill="1" applyBorder="1" applyAlignment="1">
      <alignment horizontal="center" vertical="center"/>
    </xf>
    <xf numFmtId="164" fontId="83" fillId="8" borderId="1" xfId="0" applyNumberFormat="1" applyFont="1" applyFill="1" applyBorder="1" applyAlignment="1">
      <alignment vertical="center"/>
    </xf>
    <xf numFmtId="164" fontId="83" fillId="8" borderId="1" xfId="0" applyNumberFormat="1" applyFont="1" applyFill="1" applyBorder="1" applyAlignment="1">
      <alignment horizontal="center" vertical="center"/>
    </xf>
    <xf numFmtId="166" fontId="83" fillId="8" borderId="1" xfId="0" applyNumberFormat="1" applyFont="1" applyFill="1" applyBorder="1" applyAlignment="1">
      <alignment horizontal="center" vertical="center"/>
    </xf>
    <xf numFmtId="166" fontId="83" fillId="8" borderId="1" xfId="0" applyNumberFormat="1" applyFont="1" applyFill="1" applyBorder="1" applyAlignment="1">
      <alignment horizontal="center" vertical="center" wrapText="1"/>
    </xf>
    <xf numFmtId="0" fontId="91" fillId="8" borderId="1" xfId="0" applyFont="1" applyFill="1" applyBorder="1" applyAlignment="1">
      <alignment horizontal="left" vertical="center" wrapText="1"/>
    </xf>
    <xf numFmtId="9" fontId="83" fillId="0" borderId="1" xfId="0" applyNumberFormat="1" applyFont="1" applyBorder="1" applyAlignment="1">
      <alignment vertical="center"/>
    </xf>
    <xf numFmtId="9" fontId="83" fillId="8" borderId="1" xfId="0" applyNumberFormat="1" applyFont="1" applyFill="1" applyBorder="1" applyAlignment="1">
      <alignment vertical="center"/>
    </xf>
    <xf numFmtId="164" fontId="83" fillId="0" borderId="1" xfId="0" applyNumberFormat="1" applyFont="1" applyBorder="1" applyAlignment="1">
      <alignment vertical="center"/>
    </xf>
    <xf numFmtId="9" fontId="83" fillId="3" borderId="1" xfId="0" applyNumberFormat="1" applyFont="1" applyFill="1" applyBorder="1" applyAlignment="1">
      <alignment vertical="center"/>
    </xf>
    <xf numFmtId="168" fontId="83" fillId="8" borderId="1" xfId="0" applyNumberFormat="1" applyFont="1" applyFill="1" applyBorder="1" applyAlignment="1">
      <alignment horizontal="center" vertical="center"/>
    </xf>
    <xf numFmtId="10" fontId="83" fillId="8" borderId="1" xfId="0" applyNumberFormat="1" applyFont="1" applyFill="1" applyBorder="1" applyAlignment="1">
      <alignment horizontal="center" vertical="center"/>
    </xf>
    <xf numFmtId="10" fontId="83" fillId="8" borderId="1" xfId="0" applyNumberFormat="1" applyFont="1" applyFill="1" applyBorder="1" applyAlignment="1">
      <alignment horizontal="center" vertical="center" wrapText="1"/>
    </xf>
    <xf numFmtId="14" fontId="83" fillId="0" borderId="44" xfId="0" applyNumberFormat="1" applyFont="1" applyFill="1" applyBorder="1" applyAlignment="1">
      <alignment horizontal="center" vertical="center" wrapText="1"/>
    </xf>
    <xf numFmtId="10" fontId="83" fillId="8" borderId="1" xfId="3" applyNumberFormat="1" applyFont="1" applyFill="1" applyBorder="1" applyAlignment="1">
      <alignment horizontal="center" vertical="center" wrapText="1"/>
    </xf>
    <xf numFmtId="14" fontId="83" fillId="0" borderId="106" xfId="0" applyNumberFormat="1" applyFont="1" applyFill="1" applyBorder="1" applyAlignment="1">
      <alignment horizontal="center" vertical="center" wrapText="1"/>
    </xf>
    <xf numFmtId="10" fontId="83" fillId="0" borderId="106" xfId="0" applyNumberFormat="1" applyFont="1" applyFill="1" applyBorder="1" applyAlignment="1">
      <alignment horizontal="center" vertical="center" wrapText="1"/>
    </xf>
    <xf numFmtId="168" fontId="83" fillId="8" borderId="23" xfId="0" applyNumberFormat="1" applyFont="1" applyFill="1" applyBorder="1" applyAlignment="1">
      <alignment horizontal="center" vertical="center"/>
    </xf>
    <xf numFmtId="14" fontId="83" fillId="8" borderId="106" xfId="0" applyNumberFormat="1" applyFont="1" applyFill="1" applyBorder="1" applyAlignment="1">
      <alignment horizontal="center" vertical="center" wrapText="1"/>
    </xf>
    <xf numFmtId="0" fontId="83" fillId="8" borderId="1" xfId="0" applyFont="1" applyFill="1" applyBorder="1" applyAlignment="1">
      <alignment vertical="top" wrapText="1"/>
    </xf>
    <xf numFmtId="0" fontId="83" fillId="8" borderId="1" xfId="0" applyFont="1" applyFill="1" applyBorder="1" applyAlignment="1">
      <alignment horizontal="justify" vertical="top" wrapText="1"/>
    </xf>
    <xf numFmtId="0" fontId="83" fillId="0" borderId="44" xfId="0" applyFont="1" applyFill="1" applyBorder="1" applyAlignment="1">
      <alignment vertical="top" wrapText="1"/>
    </xf>
    <xf numFmtId="10" fontId="83" fillId="8" borderId="1" xfId="0" applyNumberFormat="1" applyFont="1" applyFill="1" applyBorder="1" applyAlignment="1">
      <alignment vertical="top" wrapText="1"/>
    </xf>
    <xf numFmtId="0" fontId="88" fillId="0" borderId="106" xfId="0" applyFont="1" applyFill="1" applyBorder="1" applyAlignment="1">
      <alignment horizontal="left" vertical="top" wrapText="1"/>
    </xf>
    <xf numFmtId="0" fontId="91" fillId="8" borderId="44" xfId="0" applyFont="1" applyFill="1" applyBorder="1" applyAlignment="1">
      <alignment horizontal="left" vertical="top" wrapText="1"/>
    </xf>
    <xf numFmtId="0" fontId="88" fillId="8" borderId="1" xfId="0" applyFont="1" applyFill="1" applyBorder="1" applyAlignment="1">
      <alignment vertical="top" wrapText="1"/>
    </xf>
    <xf numFmtId="164" fontId="27" fillId="49" borderId="1" xfId="0" applyNumberFormat="1" applyFont="1" applyFill="1" applyBorder="1" applyAlignment="1">
      <alignment horizontal="center" vertical="center"/>
    </xf>
    <xf numFmtId="0" fontId="83" fillId="0" borderId="106" xfId="0" applyFont="1" applyFill="1" applyBorder="1" applyAlignment="1">
      <alignment horizontal="center" vertical="center" wrapText="1"/>
    </xf>
    <xf numFmtId="164" fontId="83" fillId="0" borderId="22" xfId="0" applyNumberFormat="1" applyFont="1" applyFill="1" applyBorder="1" applyAlignment="1">
      <alignment horizontal="center" vertical="center"/>
    </xf>
    <xf numFmtId="0" fontId="83" fillId="0" borderId="106" xfId="0" applyFont="1" applyFill="1" applyBorder="1" applyAlignment="1">
      <alignment horizontal="left" vertical="center" wrapText="1"/>
    </xf>
    <xf numFmtId="0" fontId="83" fillId="50" borderId="1" xfId="0" applyFont="1" applyFill="1" applyBorder="1" applyAlignment="1">
      <alignment horizontal="left" vertical="top" wrapText="1"/>
    </xf>
    <xf numFmtId="0" fontId="83" fillId="50" borderId="1" xfId="0" applyFont="1" applyFill="1" applyBorder="1" applyAlignment="1">
      <alignment horizontal="left" vertical="center" wrapText="1"/>
    </xf>
    <xf numFmtId="10" fontId="83" fillId="50" borderId="1" xfId="0" applyNumberFormat="1" applyFont="1" applyFill="1" applyBorder="1" applyAlignment="1">
      <alignment horizontal="left" vertical="center" wrapText="1"/>
    </xf>
    <xf numFmtId="0" fontId="83" fillId="51" borderId="1" xfId="0" applyFont="1" applyFill="1" applyBorder="1" applyAlignment="1">
      <alignment horizontal="center" vertical="center" wrapText="1"/>
    </xf>
    <xf numFmtId="0" fontId="83" fillId="50" borderId="1" xfId="0" applyFont="1" applyFill="1" applyBorder="1" applyAlignment="1">
      <alignment vertical="center" wrapText="1"/>
    </xf>
    <xf numFmtId="0" fontId="83" fillId="50" borderId="1" xfId="0" applyFont="1" applyFill="1" applyBorder="1" applyAlignment="1">
      <alignment vertical="top" wrapText="1"/>
    </xf>
    <xf numFmtId="0" fontId="83" fillId="52" borderId="1" xfId="0" applyFont="1" applyFill="1" applyBorder="1" applyAlignment="1">
      <alignment vertical="center" wrapText="1"/>
    </xf>
    <xf numFmtId="0" fontId="83" fillId="53" borderId="1" xfId="0" applyFont="1" applyFill="1" applyBorder="1" applyAlignment="1">
      <alignment horizontal="left" vertical="center" wrapText="1"/>
    </xf>
    <xf numFmtId="0" fontId="83" fillId="53" borderId="1" xfId="0" applyFont="1" applyFill="1" applyBorder="1" applyAlignment="1">
      <alignment horizontal="left" vertical="top" wrapText="1"/>
    </xf>
    <xf numFmtId="10" fontId="83" fillId="53" borderId="1" xfId="0" applyNumberFormat="1" applyFont="1" applyFill="1" applyBorder="1" applyAlignment="1">
      <alignment horizontal="left" vertical="top" wrapText="1"/>
    </xf>
    <xf numFmtId="0" fontId="83" fillId="53" borderId="1" xfId="0" applyFont="1" applyFill="1" applyBorder="1" applyAlignment="1">
      <alignment horizontal="left" wrapText="1"/>
    </xf>
    <xf numFmtId="0" fontId="83" fillId="53" borderId="1" xfId="0" applyFont="1" applyFill="1" applyBorder="1" applyAlignment="1">
      <alignment vertical="center" wrapText="1"/>
    </xf>
    <xf numFmtId="0" fontId="83" fillId="53" borderId="1" xfId="0" applyFont="1" applyFill="1" applyBorder="1" applyAlignment="1">
      <alignment vertical="top" wrapText="1"/>
    </xf>
    <xf numFmtId="0" fontId="83" fillId="55" borderId="1" xfId="0" applyFont="1" applyFill="1" applyBorder="1" applyAlignment="1">
      <alignment horizontal="left" vertical="center" wrapText="1"/>
    </xf>
    <xf numFmtId="0" fontId="83" fillId="54" borderId="1" xfId="0" applyFont="1" applyFill="1" applyBorder="1"/>
    <xf numFmtId="0" fontId="83" fillId="54" borderId="44" xfId="0" applyFont="1" applyFill="1" applyBorder="1"/>
    <xf numFmtId="0" fontId="83" fillId="54" borderId="1" xfId="0" applyFont="1" applyFill="1" applyBorder="1" applyAlignment="1"/>
    <xf numFmtId="0" fontId="83" fillId="54" borderId="1" xfId="0" applyFont="1" applyFill="1" applyBorder="1" applyAlignment="1">
      <alignment horizontal="left" vertical="center" wrapText="1"/>
    </xf>
    <xf numFmtId="0" fontId="83" fillId="54" borderId="11" xfId="0" applyFont="1" applyFill="1" applyBorder="1" applyAlignment="1">
      <alignment horizontal="left" vertical="center" wrapText="1"/>
    </xf>
    <xf numFmtId="0" fontId="83" fillId="54" borderId="1" xfId="0" applyFont="1" applyFill="1" applyBorder="1" applyAlignment="1">
      <alignment vertical="center" wrapText="1"/>
    </xf>
    <xf numFmtId="0" fontId="83" fillId="56" borderId="44" xfId="0" applyFont="1" applyFill="1" applyBorder="1" applyAlignment="1">
      <alignment horizontal="left" vertical="center" wrapText="1"/>
    </xf>
    <xf numFmtId="0" fontId="83" fillId="56" borderId="29" xfId="0" applyFont="1" applyFill="1" applyBorder="1" applyAlignment="1">
      <alignment vertical="center" wrapText="1"/>
    </xf>
    <xf numFmtId="0" fontId="83" fillId="57" borderId="1" xfId="0" applyFont="1" applyFill="1" applyBorder="1" applyAlignment="1">
      <alignment horizontal="left" vertical="center" wrapText="1"/>
    </xf>
    <xf numFmtId="0" fontId="83" fillId="58" borderId="1" xfId="0" applyFont="1" applyFill="1" applyBorder="1" applyAlignment="1">
      <alignment horizontal="left" vertical="top" wrapText="1"/>
    </xf>
    <xf numFmtId="0" fontId="83" fillId="59" borderId="1" xfId="0" applyFont="1" applyFill="1" applyBorder="1" applyAlignment="1">
      <alignment horizontal="left" vertical="top" wrapText="1"/>
    </xf>
    <xf numFmtId="0" fontId="83" fillId="59" borderId="1" xfId="0" applyFont="1" applyFill="1" applyBorder="1" applyAlignment="1">
      <alignment horizontal="left" vertical="center" wrapText="1"/>
    </xf>
    <xf numFmtId="0" fontId="83" fillId="59" borderId="1" xfId="0" applyFont="1" applyFill="1" applyBorder="1" applyAlignment="1">
      <alignment vertical="center" wrapText="1"/>
    </xf>
    <xf numFmtId="0" fontId="83" fillId="61" borderId="1" xfId="0" applyFont="1" applyFill="1" applyBorder="1" applyAlignment="1">
      <alignment vertical="center" wrapText="1"/>
    </xf>
    <xf numFmtId="0" fontId="83" fillId="56" borderId="4" xfId="0" applyFont="1" applyFill="1" applyBorder="1" applyAlignment="1">
      <alignment horizontal="left" vertical="center" wrapText="1"/>
    </xf>
    <xf numFmtId="0" fontId="83" fillId="57" borderId="1" xfId="0" applyFont="1" applyFill="1" applyBorder="1" applyAlignment="1">
      <alignment horizontal="left" vertical="top" wrapText="1"/>
    </xf>
    <xf numFmtId="0" fontId="83" fillId="57" borderId="1" xfId="0" applyFont="1" applyFill="1" applyBorder="1" applyAlignment="1">
      <alignment vertical="center" wrapText="1"/>
    </xf>
    <xf numFmtId="0" fontId="83" fillId="57" borderId="1" xfId="0" applyFont="1" applyFill="1" applyBorder="1" applyAlignment="1">
      <alignment vertical="top" wrapText="1"/>
    </xf>
    <xf numFmtId="0" fontId="83" fillId="57" borderId="11" xfId="0" applyFont="1" applyFill="1" applyBorder="1" applyAlignment="1">
      <alignment horizontal="left" vertical="center" wrapText="1"/>
    </xf>
    <xf numFmtId="0" fontId="83" fillId="56" borderId="1" xfId="0" applyFont="1" applyFill="1" applyBorder="1"/>
    <xf numFmtId="0" fontId="83" fillId="56" borderId="1" xfId="0" applyFont="1" applyFill="1" applyBorder="1" applyAlignment="1"/>
    <xf numFmtId="0" fontId="83" fillId="56" borderId="1" xfId="0" applyFont="1" applyFill="1" applyBorder="1" applyAlignment="1">
      <alignment vertical="center" wrapText="1"/>
    </xf>
    <xf numFmtId="0" fontId="83" fillId="52" borderId="1" xfId="0" applyFont="1" applyFill="1" applyBorder="1" applyAlignment="1">
      <alignment horizontal="left" vertical="center" wrapText="1"/>
    </xf>
    <xf numFmtId="0" fontId="83" fillId="52" borderId="1" xfId="0" applyFont="1" applyFill="1" applyBorder="1" applyAlignment="1">
      <alignment horizontal="left" vertical="top" wrapText="1"/>
    </xf>
    <xf numFmtId="0" fontId="83" fillId="56" borderId="1" xfId="0" applyFont="1" applyFill="1" applyBorder="1" applyAlignment="1">
      <alignment horizontal="left" vertical="center" wrapText="1"/>
    </xf>
    <xf numFmtId="0" fontId="83" fillId="56" borderId="1" xfId="0" applyFont="1" applyFill="1" applyBorder="1" applyAlignment="1">
      <alignment vertical="top" wrapText="1"/>
    </xf>
    <xf numFmtId="0" fontId="83" fillId="56" borderId="1" xfId="0" applyFont="1" applyFill="1" applyBorder="1" applyAlignment="1">
      <alignment horizontal="left" vertical="top" wrapText="1"/>
    </xf>
    <xf numFmtId="0" fontId="83" fillId="0" borderId="0" xfId="0" applyFont="1" applyBorder="1" applyAlignment="1">
      <alignment horizontal="left" vertical="top"/>
    </xf>
    <xf numFmtId="0" fontId="83" fillId="44" borderId="0" xfId="0" applyFont="1" applyFill="1" applyBorder="1" applyAlignment="1">
      <alignment horizontal="justify" vertical="top" wrapText="1"/>
    </xf>
    <xf numFmtId="0" fontId="83" fillId="58" borderId="1" xfId="0" applyFont="1" applyFill="1" applyBorder="1" applyAlignment="1">
      <alignment horizontal="left" vertical="center" wrapText="1"/>
    </xf>
    <xf numFmtId="0" fontId="83" fillId="54" borderId="1" xfId="0" applyFont="1" applyFill="1" applyBorder="1" applyAlignment="1">
      <alignment horizontal="left" vertical="top" wrapText="1"/>
    </xf>
    <xf numFmtId="0" fontId="83" fillId="54" borderId="1" xfId="0" applyFont="1" applyFill="1" applyBorder="1" applyAlignment="1">
      <alignment vertical="top" wrapText="1"/>
    </xf>
    <xf numFmtId="0" fontId="0" fillId="0" borderId="0" xfId="0" applyFont="1" applyAlignment="1"/>
    <xf numFmtId="14" fontId="83" fillId="0" borderId="44" xfId="0" applyNumberFormat="1" applyFont="1" applyBorder="1" applyAlignment="1">
      <alignment horizontal="center" vertical="center" wrapText="1"/>
    </xf>
    <xf numFmtId="0" fontId="0" fillId="44" borderId="0" xfId="0" applyFont="1" applyFill="1" applyAlignment="1">
      <alignment vertical="center"/>
    </xf>
    <xf numFmtId="9" fontId="83" fillId="8" borderId="1" xfId="3" applyFont="1" applyFill="1" applyBorder="1" applyAlignment="1">
      <alignment horizontal="center" vertical="center" wrapText="1"/>
    </xf>
    <xf numFmtId="2" fontId="27" fillId="63" borderId="106" xfId="0" applyNumberFormat="1" applyFont="1" applyFill="1" applyBorder="1" applyAlignment="1">
      <alignment horizontal="justify" vertical="top" wrapText="1"/>
    </xf>
    <xf numFmtId="2" fontId="52" fillId="64" borderId="106" xfId="0" applyNumberFormat="1" applyFont="1" applyFill="1" applyBorder="1" applyAlignment="1">
      <alignment horizontal="justify" vertical="top" wrapText="1"/>
    </xf>
    <xf numFmtId="2" fontId="93" fillId="67" borderId="108" xfId="0" applyNumberFormat="1" applyFont="1" applyFill="1" applyBorder="1" applyAlignment="1">
      <alignment horizontal="justify" vertical="top" wrapText="1"/>
    </xf>
    <xf numFmtId="10" fontId="83" fillId="59" borderId="1" xfId="0" applyNumberFormat="1" applyFont="1" applyFill="1" applyBorder="1" applyAlignment="1">
      <alignment horizontal="left" vertical="top" wrapText="1"/>
    </xf>
    <xf numFmtId="0" fontId="83" fillId="59" borderId="1" xfId="0" applyFont="1" applyFill="1" applyBorder="1" applyAlignment="1">
      <alignment vertical="top" wrapText="1"/>
    </xf>
    <xf numFmtId="0" fontId="83" fillId="58" borderId="4" xfId="0" applyFont="1" applyFill="1" applyBorder="1" applyAlignment="1">
      <alignment vertical="top" wrapText="1"/>
    </xf>
    <xf numFmtId="0" fontId="83" fillId="58" borderId="13" xfId="0" applyFont="1" applyFill="1" applyBorder="1" applyAlignment="1">
      <alignment vertical="top" wrapText="1"/>
    </xf>
    <xf numFmtId="0" fontId="83" fillId="60" borderId="1" xfId="0" applyFont="1" applyFill="1" applyBorder="1" applyAlignment="1">
      <alignment horizontal="left" vertical="top" wrapText="1"/>
    </xf>
    <xf numFmtId="0" fontId="83" fillId="58" borderId="1" xfId="0" applyFont="1" applyFill="1" applyBorder="1" applyAlignment="1">
      <alignment vertical="top" wrapText="1"/>
    </xf>
    <xf numFmtId="0" fontId="0" fillId="0" borderId="0" xfId="0" applyFont="1" applyAlignment="1">
      <alignment horizontal="center" vertical="center"/>
    </xf>
    <xf numFmtId="164" fontId="27" fillId="8"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xf>
    <xf numFmtId="2" fontId="6" fillId="24" borderId="1" xfId="0" applyNumberFormat="1" applyFont="1" applyFill="1" applyBorder="1" applyAlignment="1">
      <alignment horizontal="left" vertical="top" wrapText="1"/>
    </xf>
    <xf numFmtId="2" fontId="6" fillId="18" borderId="1" xfId="0" applyNumberFormat="1" applyFont="1" applyFill="1" applyBorder="1" applyAlignment="1">
      <alignment horizontal="left" vertical="top" wrapText="1"/>
    </xf>
    <xf numFmtId="2" fontId="6" fillId="18" borderId="1" xfId="0" applyNumberFormat="1" applyFont="1" applyFill="1" applyBorder="1" applyAlignment="1">
      <alignment horizontal="left" vertical="center" wrapText="1"/>
    </xf>
    <xf numFmtId="2" fontId="6" fillId="62" borderId="106" xfId="0" applyNumberFormat="1" applyFont="1" applyFill="1" applyBorder="1" applyAlignment="1">
      <alignment horizontal="justify" vertical="top" wrapText="1"/>
    </xf>
    <xf numFmtId="2" fontId="6" fillId="24" borderId="22" xfId="0" applyNumberFormat="1" applyFont="1" applyFill="1" applyBorder="1" applyAlignment="1">
      <alignment horizontal="left" vertical="top" wrapText="1"/>
    </xf>
    <xf numFmtId="2" fontId="6" fillId="24" borderId="22" xfId="0" applyNumberFormat="1" applyFont="1" applyFill="1" applyBorder="1" applyAlignment="1">
      <alignment horizontal="left" vertical="center" wrapText="1"/>
    </xf>
    <xf numFmtId="2" fontId="6" fillId="65" borderId="108" xfId="0" applyNumberFormat="1" applyFont="1" applyFill="1" applyBorder="1" applyAlignment="1">
      <alignment horizontal="justify" vertical="top" wrapText="1"/>
    </xf>
    <xf numFmtId="2" fontId="6" fillId="64" borderId="106" xfId="0" applyNumberFormat="1" applyFont="1" applyFill="1" applyBorder="1" applyAlignment="1">
      <alignment horizontal="justify" vertical="top" wrapText="1"/>
    </xf>
    <xf numFmtId="2" fontId="6" fillId="62" borderId="108" xfId="0" applyNumberFormat="1" applyFont="1" applyFill="1" applyBorder="1" applyAlignment="1">
      <alignment horizontal="justify" vertical="top" wrapText="1"/>
    </xf>
    <xf numFmtId="2" fontId="94" fillId="66" borderId="108" xfId="0" applyNumberFormat="1" applyFont="1" applyFill="1" applyBorder="1" applyAlignment="1">
      <alignment horizontal="justify" vertical="top" wrapText="1"/>
    </xf>
    <xf numFmtId="2" fontId="94" fillId="67" borderId="108" xfId="0" applyNumberFormat="1" applyFont="1" applyFill="1" applyBorder="1" applyAlignment="1">
      <alignment horizontal="justify" vertical="top" wrapText="1"/>
    </xf>
    <xf numFmtId="2" fontId="6" fillId="63" borderId="108" xfId="0" applyNumberFormat="1" applyFont="1" applyFill="1" applyBorder="1" applyAlignment="1">
      <alignment horizontal="justify" vertical="top" wrapText="1"/>
    </xf>
    <xf numFmtId="2" fontId="94" fillId="68" borderId="108" xfId="0" applyNumberFormat="1" applyFont="1" applyFill="1" applyBorder="1" applyAlignment="1">
      <alignment horizontal="justify" vertical="top" wrapText="1"/>
    </xf>
    <xf numFmtId="2" fontId="6" fillId="63" borderId="108" xfId="0" applyNumberFormat="1" applyFont="1" applyFill="1" applyBorder="1" applyAlignment="1">
      <alignment horizontal="justify" vertical="center" wrapText="1"/>
    </xf>
    <xf numFmtId="0" fontId="5" fillId="0" borderId="2" xfId="0" applyFont="1" applyBorder="1" applyAlignment="1">
      <alignment horizontal="left" vertical="top" wrapText="1"/>
    </xf>
    <xf numFmtId="0" fontId="2" fillId="0" borderId="3" xfId="0" applyFont="1" applyBorder="1"/>
    <xf numFmtId="0" fontId="2" fillId="0" borderId="4" xfId="0" applyFont="1" applyBorder="1"/>
    <xf numFmtId="0" fontId="1" fillId="2" borderId="2" xfId="0" applyFont="1" applyFill="1" applyBorder="1" applyAlignment="1">
      <alignment horizontal="center"/>
    </xf>
    <xf numFmtId="0" fontId="6" fillId="0" borderId="6" xfId="0" applyFont="1" applyBorder="1" applyAlignment="1">
      <alignment horizontal="center" wrapText="1"/>
    </xf>
    <xf numFmtId="0" fontId="2" fillId="0" borderId="5" xfId="0" applyFont="1" applyBorder="1"/>
    <xf numFmtId="0" fontId="2" fillId="0" borderId="11" xfId="0" applyFont="1" applyBorder="1"/>
    <xf numFmtId="0" fontId="7" fillId="0" borderId="7" xfId="0" applyFont="1" applyBorder="1" applyAlignment="1">
      <alignment horizontal="center" vertical="center"/>
    </xf>
    <xf numFmtId="0" fontId="2" fillId="0" borderId="8" xfId="0" applyFont="1" applyBorder="1"/>
    <xf numFmtId="0" fontId="2" fillId="0" borderId="9" xfId="0" applyFont="1" applyBorder="1"/>
    <xf numFmtId="0" fontId="2" fillId="0" borderId="10" xfId="0" applyFont="1" applyBorder="1"/>
    <xf numFmtId="0" fontId="2" fillId="0" borderId="12" xfId="0" applyFont="1" applyBorder="1"/>
    <xf numFmtId="0" fontId="2" fillId="0" borderId="13" xfId="0" applyFont="1" applyBorder="1"/>
    <xf numFmtId="0" fontId="9" fillId="0" borderId="15" xfId="0" applyFont="1" applyBorder="1" applyAlignment="1">
      <alignment horizontal="center"/>
    </xf>
    <xf numFmtId="0" fontId="2" fillId="0" borderId="15" xfId="0" applyFont="1" applyBorder="1"/>
    <xf numFmtId="164" fontId="6" fillId="0" borderId="15" xfId="0" applyNumberFormat="1" applyFont="1" applyBorder="1" applyAlignment="1">
      <alignment horizontal="left" vertical="center"/>
    </xf>
    <xf numFmtId="0" fontId="9" fillId="3" borderId="16" xfId="0" applyFont="1" applyFill="1" applyBorder="1" applyAlignment="1">
      <alignment horizontal="center"/>
    </xf>
    <xf numFmtId="0" fontId="2" fillId="0" borderId="17" xfId="0" applyFont="1" applyBorder="1"/>
    <xf numFmtId="0" fontId="2" fillId="0" borderId="18" xfId="0" applyFont="1" applyBorder="1"/>
    <xf numFmtId="0" fontId="9" fillId="4" borderId="2" xfId="0" applyFont="1" applyFill="1" applyBorder="1" applyAlignment="1">
      <alignment horizontal="center"/>
    </xf>
    <xf numFmtId="0" fontId="9" fillId="4" borderId="19" xfId="0" applyFont="1" applyFill="1" applyBorder="1" applyAlignment="1">
      <alignment horizontal="center"/>
    </xf>
    <xf numFmtId="0" fontId="2" fillId="0" borderId="20" xfId="0" applyFont="1" applyBorder="1"/>
    <xf numFmtId="0" fontId="8" fillId="0" borderId="2" xfId="0" applyFont="1" applyBorder="1" applyAlignment="1">
      <alignment horizontal="left" vertical="center" wrapText="1"/>
    </xf>
    <xf numFmtId="0" fontId="8" fillId="0" borderId="2" xfId="0" applyFont="1" applyBorder="1" applyAlignment="1">
      <alignment horizontal="left" vertical="top" wrapText="1"/>
    </xf>
    <xf numFmtId="0" fontId="9" fillId="6" borderId="19" xfId="0" applyFont="1" applyFill="1" applyBorder="1" applyAlignment="1">
      <alignment horizontal="center"/>
    </xf>
    <xf numFmtId="0" fontId="2" fillId="0" borderId="21" xfId="0" applyFont="1" applyBorder="1"/>
    <xf numFmtId="0" fontId="9" fillId="4" borderId="19" xfId="0" applyFont="1" applyFill="1" applyBorder="1" applyAlignment="1">
      <alignment horizontal="center" vertical="center"/>
    </xf>
    <xf numFmtId="0" fontId="9" fillId="4" borderId="2" xfId="0" applyFont="1" applyFill="1" applyBorder="1" applyAlignment="1">
      <alignment horizontal="center" vertical="center"/>
    </xf>
    <xf numFmtId="0" fontId="10" fillId="0" borderId="2" xfId="0" applyFont="1" applyBorder="1" applyAlignment="1">
      <alignment horizontal="left" vertical="top" wrapText="1"/>
    </xf>
    <xf numFmtId="0" fontId="11" fillId="0" borderId="6" xfId="0" applyFont="1" applyBorder="1" applyAlignment="1">
      <alignment horizontal="center"/>
    </xf>
    <xf numFmtId="0" fontId="12" fillId="0" borderId="7" xfId="0" applyFont="1" applyBorder="1" applyAlignment="1">
      <alignment horizontal="center" vertical="center"/>
    </xf>
    <xf numFmtId="164" fontId="6" fillId="0" borderId="15" xfId="0" applyNumberFormat="1" applyFont="1" applyBorder="1" applyAlignment="1">
      <alignment horizontal="center" vertical="center"/>
    </xf>
    <xf numFmtId="0" fontId="14" fillId="4" borderId="2" xfId="0" applyFont="1" applyFill="1" applyBorder="1" applyAlignment="1">
      <alignment horizontal="center"/>
    </xf>
    <xf numFmtId="0" fontId="14" fillId="4" borderId="19" xfId="0" applyFont="1" applyFill="1" applyBorder="1" applyAlignment="1">
      <alignment horizontal="center"/>
    </xf>
    <xf numFmtId="0" fontId="8" fillId="0" borderId="2" xfId="0" applyFont="1" applyBorder="1" applyAlignment="1">
      <alignment vertical="top" wrapText="1"/>
    </xf>
    <xf numFmtId="0" fontId="6" fillId="0" borderId="2" xfId="0" applyFont="1" applyBorder="1" applyAlignment="1">
      <alignment vertical="top" wrapText="1"/>
    </xf>
    <xf numFmtId="0" fontId="6" fillId="0" borderId="2" xfId="0" applyFont="1" applyBorder="1" applyAlignment="1">
      <alignment vertical="center" wrapText="1"/>
    </xf>
    <xf numFmtId="0" fontId="8" fillId="0" borderId="2" xfId="0" applyFont="1" applyBorder="1" applyAlignment="1">
      <alignment vertical="center" wrapText="1"/>
    </xf>
    <xf numFmtId="0" fontId="9" fillId="6" borderId="24" xfId="0" applyFont="1" applyFill="1" applyBorder="1" applyAlignment="1">
      <alignment horizontal="center"/>
    </xf>
    <xf numFmtId="0" fontId="2" fillId="0" borderId="25" xfId="0" applyFont="1" applyBorder="1"/>
    <xf numFmtId="0" fontId="2" fillId="0" borderId="26" xfId="0" applyFont="1" applyBorder="1"/>
    <xf numFmtId="0" fontId="9" fillId="4" borderId="24" xfId="0" applyFont="1" applyFill="1" applyBorder="1" applyAlignment="1">
      <alignment horizontal="center" vertical="center"/>
    </xf>
    <xf numFmtId="0" fontId="6" fillId="0" borderId="6" xfId="0" applyFont="1" applyBorder="1" applyAlignment="1">
      <alignment horizontal="center"/>
    </xf>
    <xf numFmtId="164" fontId="6" fillId="0" borderId="15" xfId="0" applyNumberFormat="1" applyFont="1" applyBorder="1" applyAlignment="1">
      <alignment horizontal="left"/>
    </xf>
    <xf numFmtId="0" fontId="9" fillId="4" borderId="7" xfId="0" applyFont="1" applyFill="1" applyBorder="1" applyAlignment="1">
      <alignment horizontal="center"/>
    </xf>
    <xf numFmtId="0" fontId="16" fillId="0" borderId="2" xfId="0" applyFont="1" applyBorder="1" applyAlignment="1">
      <alignment horizontal="left" wrapText="1"/>
    </xf>
    <xf numFmtId="0" fontId="16" fillId="0" borderId="2" xfId="0" applyFont="1" applyBorder="1" applyAlignment="1">
      <alignment horizontal="left" vertical="top"/>
    </xf>
    <xf numFmtId="0" fontId="9" fillId="3" borderId="16" xfId="0" applyFont="1" applyFill="1" applyBorder="1" applyAlignment="1">
      <alignment horizontal="center" vertical="center"/>
    </xf>
    <xf numFmtId="0" fontId="16" fillId="0" borderId="2" xfId="0" applyFont="1" applyBorder="1" applyAlignment="1">
      <alignment horizontal="left" vertical="top" wrapText="1"/>
    </xf>
    <xf numFmtId="0" fontId="8" fillId="0" borderId="2" xfId="0" applyFont="1" applyBorder="1" applyAlignment="1">
      <alignment horizontal="center" vertical="center" wrapText="1"/>
    </xf>
    <xf numFmtId="0" fontId="8" fillId="3" borderId="2" xfId="0" applyFont="1" applyFill="1" applyBorder="1" applyAlignment="1">
      <alignment horizontal="left" vertical="top" wrapText="1"/>
    </xf>
    <xf numFmtId="0" fontId="6" fillId="0" borderId="2" xfId="0" applyFont="1" applyBorder="1" applyAlignment="1">
      <alignment horizontal="left" vertical="center" wrapText="1"/>
    </xf>
    <xf numFmtId="0" fontId="9" fillId="6" borderId="19" xfId="0" applyFont="1" applyFill="1" applyBorder="1" applyAlignment="1">
      <alignment horizontal="center" vertical="center"/>
    </xf>
    <xf numFmtId="0" fontId="9" fillId="3" borderId="2" xfId="0" applyFont="1" applyFill="1" applyBorder="1" applyAlignment="1">
      <alignment horizontal="center"/>
    </xf>
    <xf numFmtId="164" fontId="6" fillId="0" borderId="2" xfId="0" applyNumberFormat="1" applyFont="1" applyBorder="1" applyAlignment="1">
      <alignment horizontal="center"/>
    </xf>
    <xf numFmtId="14" fontId="8" fillId="0" borderId="15" xfId="0" applyNumberFormat="1" applyFont="1" applyBorder="1" applyAlignment="1">
      <alignment horizontal="center"/>
    </xf>
    <xf numFmtId="0" fontId="17" fillId="0" borderId="6" xfId="0" applyFont="1" applyBorder="1" applyAlignment="1">
      <alignment horizontal="center"/>
    </xf>
    <xf numFmtId="0" fontId="8" fillId="0" borderId="3" xfId="0" applyFont="1" applyBorder="1" applyAlignment="1">
      <alignment horizontal="left" vertical="top"/>
    </xf>
    <xf numFmtId="0" fontId="0" fillId="0" borderId="6" xfId="0" applyFont="1" applyBorder="1" applyAlignment="1">
      <alignment horizontal="left"/>
    </xf>
    <xf numFmtId="0" fontId="7" fillId="0" borderId="7" xfId="0" applyFont="1" applyBorder="1" applyAlignment="1">
      <alignment horizontal="center"/>
    </xf>
    <xf numFmtId="0" fontId="18" fillId="8" borderId="16" xfId="0" applyFont="1" applyFill="1" applyBorder="1" applyAlignment="1">
      <alignment horizontal="center"/>
    </xf>
    <xf numFmtId="0" fontId="6" fillId="0" borderId="15" xfId="0" applyFont="1" applyBorder="1"/>
    <xf numFmtId="0" fontId="6" fillId="0" borderId="2" xfId="0" applyFont="1" applyBorder="1" applyAlignment="1">
      <alignment vertical="top"/>
    </xf>
    <xf numFmtId="0" fontId="18" fillId="4" borderId="2" xfId="0" applyFont="1" applyFill="1" applyBorder="1" applyAlignment="1">
      <alignment horizontal="center"/>
    </xf>
    <xf numFmtId="0" fontId="6" fillId="8" borderId="31" xfId="0" applyFont="1" applyFill="1" applyBorder="1" applyAlignment="1">
      <alignment vertical="top"/>
    </xf>
    <xf numFmtId="0" fontId="6" fillId="0" borderId="3" xfId="0" applyFont="1" applyBorder="1" applyAlignment="1">
      <alignment vertical="top"/>
    </xf>
    <xf numFmtId="0" fontId="6" fillId="0" borderId="3" xfId="0" applyFont="1" applyBorder="1"/>
    <xf numFmtId="0" fontId="8" fillId="0" borderId="3" xfId="0" applyFont="1" applyBorder="1" applyAlignment="1">
      <alignment vertical="top"/>
    </xf>
    <xf numFmtId="0" fontId="19" fillId="8" borderId="0" xfId="0" applyFont="1" applyFill="1" applyAlignment="1">
      <alignment horizontal="left"/>
    </xf>
    <xf numFmtId="0" fontId="0" fillId="0" borderId="0" xfId="0" applyFont="1" applyAlignment="1"/>
    <xf numFmtId="0" fontId="20" fillId="8" borderId="0" xfId="0" applyFont="1" applyFill="1" applyAlignment="1">
      <alignment horizontal="center"/>
    </xf>
    <xf numFmtId="0" fontId="21" fillId="8" borderId="0" xfId="0" applyFont="1" applyFill="1" applyAlignment="1">
      <alignment horizontal="center"/>
    </xf>
    <xf numFmtId="165" fontId="16" fillId="8" borderId="0" xfId="0" applyNumberFormat="1" applyFont="1" applyFill="1" applyAlignment="1">
      <alignment horizontal="center"/>
    </xf>
    <xf numFmtId="164" fontId="6" fillId="0" borderId="15" xfId="0" applyNumberFormat="1" applyFont="1" applyBorder="1" applyAlignment="1">
      <alignment horizontal="center"/>
    </xf>
    <xf numFmtId="0" fontId="16" fillId="8" borderId="0" xfId="0" applyFont="1" applyFill="1" applyAlignment="1"/>
    <xf numFmtId="0" fontId="16" fillId="8" borderId="0" xfId="0" applyFont="1" applyFill="1" applyAlignment="1">
      <alignment horizontal="left"/>
    </xf>
    <xf numFmtId="0" fontId="6" fillId="8" borderId="0" xfId="0" applyFont="1" applyFill="1"/>
    <xf numFmtId="0" fontId="16" fillId="8" borderId="0" xfId="0" applyFont="1" applyFill="1" applyAlignment="1">
      <alignment horizontal="left" vertical="top"/>
    </xf>
    <xf numFmtId="0" fontId="16" fillId="8" borderId="0" xfId="0" applyFont="1" applyFill="1" applyAlignment="1">
      <alignment horizontal="center"/>
    </xf>
    <xf numFmtId="0" fontId="18" fillId="4" borderId="30" xfId="0" applyFont="1" applyFill="1" applyBorder="1" applyAlignment="1">
      <alignment horizontal="center"/>
    </xf>
    <xf numFmtId="0" fontId="6" fillId="8" borderId="31" xfId="0" applyFont="1" applyFill="1" applyBorder="1" applyAlignment="1">
      <alignment vertical="top" wrapText="1"/>
    </xf>
    <xf numFmtId="0" fontId="18" fillId="9" borderId="2" xfId="0" applyFont="1" applyFill="1" applyBorder="1" applyAlignment="1">
      <alignment horizontal="center"/>
    </xf>
    <xf numFmtId="14" fontId="6" fillId="0" borderId="15" xfId="0" applyNumberFormat="1" applyFont="1" applyBorder="1" applyAlignment="1">
      <alignment horizontal="left"/>
    </xf>
    <xf numFmtId="0" fontId="8" fillId="0" borderId="2" xfId="0" applyFont="1" applyBorder="1" applyAlignment="1">
      <alignment horizontal="center" wrapText="1"/>
    </xf>
    <xf numFmtId="0" fontId="9" fillId="6" borderId="2" xfId="0" applyFont="1" applyFill="1" applyBorder="1" applyAlignment="1">
      <alignment horizontal="center"/>
    </xf>
    <xf numFmtId="0" fontId="8" fillId="0" borderId="7" xfId="0" applyFont="1" applyBorder="1" applyAlignment="1">
      <alignment horizontal="left" vertical="top" wrapText="1"/>
    </xf>
    <xf numFmtId="0" fontId="18" fillId="0" borderId="7" xfId="0" applyFont="1" applyBorder="1" applyAlignment="1">
      <alignment horizontal="center" vertical="center"/>
    </xf>
    <xf numFmtId="0" fontId="8" fillId="0" borderId="12" xfId="0" applyFont="1" applyBorder="1" applyAlignment="1">
      <alignment horizontal="left" vertical="center" wrapText="1"/>
    </xf>
    <xf numFmtId="0" fontId="8" fillId="0" borderId="37" xfId="0" applyFont="1" applyBorder="1" applyAlignment="1">
      <alignment horizontal="left" vertical="center" wrapText="1"/>
    </xf>
    <xf numFmtId="0" fontId="2" fillId="0" borderId="38" xfId="0" applyFont="1" applyBorder="1"/>
    <xf numFmtId="0" fontId="8" fillId="0" borderId="2" xfId="0" applyFont="1" applyBorder="1" applyAlignment="1">
      <alignment horizontal="center" vertical="top" wrapText="1"/>
    </xf>
    <xf numFmtId="0" fontId="16" fillId="0" borderId="3" xfId="0" applyFont="1" applyBorder="1" applyAlignment="1"/>
    <xf numFmtId="0" fontId="19" fillId="0" borderId="34" xfId="0" applyFont="1" applyBorder="1" applyAlignment="1">
      <alignment horizontal="left"/>
    </xf>
    <xf numFmtId="0" fontId="2" fillId="0" borderId="34" xfId="0" applyFont="1" applyBorder="1"/>
    <xf numFmtId="0" fontId="2" fillId="0" borderId="35" xfId="0" applyFont="1" applyBorder="1"/>
    <xf numFmtId="0" fontId="20" fillId="0" borderId="7" xfId="0" applyFont="1" applyBorder="1" applyAlignment="1">
      <alignment horizontal="center"/>
    </xf>
    <xf numFmtId="0" fontId="21" fillId="8" borderId="15" xfId="0" applyFont="1" applyFill="1" applyBorder="1" applyAlignment="1">
      <alignment horizontal="center"/>
    </xf>
    <xf numFmtId="14" fontId="16" fillId="8" borderId="15" xfId="0" applyNumberFormat="1" applyFont="1" applyFill="1" applyBorder="1" applyAlignment="1">
      <alignment horizontal="left"/>
    </xf>
    <xf numFmtId="0" fontId="8" fillId="7" borderId="15" xfId="0" applyFont="1" applyFill="1" applyBorder="1" applyAlignment="1">
      <alignment horizontal="left" vertical="top" wrapText="1"/>
    </xf>
    <xf numFmtId="0" fontId="22" fillId="4" borderId="2" xfId="0" applyFont="1" applyFill="1" applyBorder="1" applyAlignment="1">
      <alignment horizontal="center"/>
    </xf>
    <xf numFmtId="0" fontId="22" fillId="4" borderId="33" xfId="0" applyFont="1" applyFill="1" applyBorder="1" applyAlignment="1">
      <alignment horizontal="center"/>
    </xf>
    <xf numFmtId="0" fontId="16" fillId="8" borderId="3" xfId="0" applyFont="1" applyFill="1" applyBorder="1" applyAlignment="1">
      <alignment vertical="top" wrapText="1"/>
    </xf>
    <xf numFmtId="0" fontId="16" fillId="0" borderId="3" xfId="0" applyFont="1" applyBorder="1" applyAlignment="1">
      <alignment vertical="top"/>
    </xf>
    <xf numFmtId="0" fontId="21" fillId="6" borderId="9" xfId="0" applyFont="1" applyFill="1" applyBorder="1" applyAlignment="1">
      <alignment horizontal="center"/>
    </xf>
    <xf numFmtId="0" fontId="21" fillId="4" borderId="7" xfId="0" applyFont="1" applyFill="1" applyBorder="1" applyAlignment="1">
      <alignment horizontal="center"/>
    </xf>
    <xf numFmtId="0" fontId="21" fillId="4" borderId="9" xfId="0" applyFont="1" applyFill="1" applyBorder="1" applyAlignment="1">
      <alignment horizontal="center"/>
    </xf>
    <xf numFmtId="0" fontId="13" fillId="0" borderId="2" xfId="0" applyFont="1" applyBorder="1" applyAlignment="1">
      <alignment horizontal="left" vertical="top" wrapText="1"/>
    </xf>
    <xf numFmtId="0" fontId="14" fillId="6" borderId="19" xfId="0" applyFont="1" applyFill="1" applyBorder="1" applyAlignment="1">
      <alignment horizontal="center" vertical="top" wrapText="1"/>
    </xf>
    <xf numFmtId="0" fontId="14" fillId="4" borderId="2" xfId="0" applyFont="1" applyFill="1" applyBorder="1" applyAlignment="1">
      <alignment horizontal="center" vertical="top" wrapText="1"/>
    </xf>
    <xf numFmtId="0" fontId="14" fillId="4" borderId="19" xfId="0" applyFont="1" applyFill="1" applyBorder="1" applyAlignment="1">
      <alignment horizontal="center" vertical="top" wrapText="1"/>
    </xf>
    <xf numFmtId="164" fontId="6" fillId="3" borderId="16" xfId="0" applyNumberFormat="1" applyFont="1" applyFill="1" applyBorder="1" applyAlignment="1">
      <alignment horizontal="left"/>
    </xf>
    <xf numFmtId="164" fontId="8" fillId="0" borderId="15" xfId="0" applyNumberFormat="1" applyFont="1" applyBorder="1" applyAlignment="1">
      <alignment horizontal="left" vertical="center"/>
    </xf>
    <xf numFmtId="0" fontId="8" fillId="3" borderId="2" xfId="0" applyFont="1" applyFill="1" applyBorder="1" applyAlignment="1">
      <alignment horizontal="left" vertical="center" wrapText="1"/>
    </xf>
    <xf numFmtId="0" fontId="25" fillId="10" borderId="2" xfId="0" applyFont="1" applyFill="1" applyBorder="1" applyAlignment="1">
      <alignment horizontal="center" vertical="center"/>
    </xf>
    <xf numFmtId="0" fontId="24" fillId="11" borderId="2" xfId="0" applyFont="1" applyFill="1" applyBorder="1" applyAlignment="1">
      <alignment horizontal="center" vertical="center"/>
    </xf>
    <xf numFmtId="0" fontId="25" fillId="10" borderId="7" xfId="0" applyFont="1" applyFill="1" applyBorder="1" applyAlignment="1">
      <alignment horizontal="center" vertical="center"/>
    </xf>
    <xf numFmtId="0" fontId="2" fillId="0" borderId="33" xfId="0" applyFont="1" applyBorder="1"/>
    <xf numFmtId="0" fontId="25" fillId="12" borderId="45" xfId="0" applyFont="1" applyFill="1" applyBorder="1" applyAlignment="1">
      <alignment horizontal="center" vertical="center"/>
    </xf>
    <xf numFmtId="0" fontId="2" fillId="0" borderId="39" xfId="0" applyFont="1" applyBorder="1"/>
    <xf numFmtId="0" fontId="25" fillId="12" borderId="2" xfId="0" applyFont="1" applyFill="1" applyBorder="1" applyAlignment="1">
      <alignment horizontal="center" vertical="center" wrapText="1"/>
    </xf>
    <xf numFmtId="0" fontId="25" fillId="12" borderId="30" xfId="0" applyFont="1" applyFill="1" applyBorder="1" applyAlignment="1">
      <alignment horizontal="center" vertical="center" wrapText="1"/>
    </xf>
    <xf numFmtId="0" fontId="2" fillId="0" borderId="40" xfId="0" applyFont="1" applyBorder="1"/>
    <xf numFmtId="0" fontId="24" fillId="11" borderId="19" xfId="0" applyFont="1" applyFill="1" applyBorder="1" applyAlignment="1">
      <alignment horizontal="center" vertical="center"/>
    </xf>
    <xf numFmtId="0" fontId="24" fillId="11" borderId="7" xfId="0" applyFont="1" applyFill="1" applyBorder="1" applyAlignment="1">
      <alignment horizontal="center" vertical="center"/>
    </xf>
    <xf numFmtId="0" fontId="2" fillId="0" borderId="41" xfId="0" applyFont="1" applyBorder="1"/>
    <xf numFmtId="0" fontId="2" fillId="0" borderId="46" xfId="0" applyFont="1" applyBorder="1"/>
    <xf numFmtId="0" fontId="23" fillId="0" borderId="7" xfId="0" applyFont="1" applyBorder="1" applyAlignment="1">
      <alignment horizontal="center"/>
    </xf>
    <xf numFmtId="0" fontId="24" fillId="0" borderId="7" xfId="0" applyFont="1" applyBorder="1" applyAlignment="1">
      <alignment horizontal="center" vertical="center"/>
    </xf>
    <xf numFmtId="0" fontId="23" fillId="0" borderId="2" xfId="0" applyFont="1" applyBorder="1" applyAlignment="1">
      <alignment horizontal="left" vertical="center"/>
    </xf>
    <xf numFmtId="14" fontId="24" fillId="11" borderId="2" xfId="0" applyNumberFormat="1" applyFont="1" applyFill="1" applyBorder="1" applyAlignment="1">
      <alignment horizontal="center" vertical="center"/>
    </xf>
    <xf numFmtId="14" fontId="24" fillId="11" borderId="7" xfId="0" applyNumberFormat="1" applyFont="1" applyFill="1" applyBorder="1" applyAlignment="1">
      <alignment horizontal="center" vertical="center"/>
    </xf>
    <xf numFmtId="0" fontId="3" fillId="0" borderId="2" xfId="0" applyFont="1" applyBorder="1" applyAlignment="1">
      <alignment horizontal="left" vertical="center" wrapText="1"/>
    </xf>
    <xf numFmtId="0" fontId="39" fillId="33" borderId="2" xfId="0" applyFont="1" applyFill="1" applyBorder="1" applyAlignment="1">
      <alignment horizontal="center" vertical="center" wrapText="1"/>
    </xf>
    <xf numFmtId="0" fontId="41" fillId="33" borderId="2" xfId="0" applyFont="1" applyFill="1" applyBorder="1" applyAlignment="1">
      <alignment horizontal="left" vertical="center" wrapText="1"/>
    </xf>
    <xf numFmtId="0" fontId="39" fillId="3" borderId="2" xfId="0" applyFont="1" applyFill="1" applyBorder="1" applyAlignment="1">
      <alignment horizontal="center" vertical="center" wrapText="1"/>
    </xf>
    <xf numFmtId="0" fontId="1" fillId="34" borderId="2" xfId="0" applyFont="1" applyFill="1" applyBorder="1" applyAlignment="1">
      <alignment horizontal="left" vertical="center" wrapText="1"/>
    </xf>
    <xf numFmtId="0" fontId="39" fillId="0" borderId="2" xfId="0" applyFont="1" applyBorder="1" applyAlignment="1">
      <alignment horizontal="center" vertical="center" wrapText="1"/>
    </xf>
    <xf numFmtId="0" fontId="1" fillId="33" borderId="2" xfId="0" applyFont="1" applyFill="1" applyBorder="1" applyAlignment="1">
      <alignment horizontal="left" vertical="center"/>
    </xf>
    <xf numFmtId="0" fontId="3" fillId="0" borderId="2" xfId="0" applyFont="1" applyBorder="1" applyAlignment="1">
      <alignment horizontal="center" vertical="center"/>
    </xf>
    <xf numFmtId="0" fontId="38" fillId="8" borderId="2" xfId="0" applyFont="1" applyFill="1" applyBorder="1" applyAlignment="1">
      <alignment horizontal="center" vertical="center" wrapText="1"/>
    </xf>
    <xf numFmtId="0" fontId="25" fillId="14" borderId="2" xfId="0" applyFont="1" applyFill="1" applyBorder="1" applyAlignment="1">
      <alignment horizontal="center" vertical="center" wrapText="1"/>
    </xf>
    <xf numFmtId="0" fontId="2" fillId="0" borderId="4" xfId="0" applyFont="1" applyBorder="1" applyAlignment="1">
      <alignment horizontal="center"/>
    </xf>
    <xf numFmtId="0" fontId="24" fillId="0" borderId="9" xfId="0" applyFont="1" applyBorder="1" applyAlignment="1">
      <alignment horizontal="center" vertical="center"/>
    </xf>
    <xf numFmtId="0" fontId="0" fillId="0" borderId="0" xfId="0" applyFont="1" applyAlignment="1">
      <alignment horizontal="justify"/>
    </xf>
    <xf numFmtId="0" fontId="0" fillId="0" borderId="0" xfId="0" applyFont="1" applyAlignment="1">
      <alignment horizontal="center" vertical="center"/>
    </xf>
    <xf numFmtId="0" fontId="0" fillId="0" borderId="0" xfId="0" applyFont="1" applyAlignment="1">
      <alignment horizontal="center"/>
    </xf>
    <xf numFmtId="0" fontId="2" fillId="0" borderId="15" xfId="0" applyFont="1" applyBorder="1" applyAlignment="1">
      <alignment horizontal="justify"/>
    </xf>
    <xf numFmtId="0" fontId="2" fillId="0" borderId="15" xfId="0" applyFont="1" applyBorder="1" applyAlignment="1">
      <alignment horizontal="center" vertical="center"/>
    </xf>
    <xf numFmtId="0" fontId="2" fillId="0" borderId="15" xfId="0" applyFont="1" applyBorder="1" applyAlignment="1">
      <alignment horizontal="center"/>
    </xf>
    <xf numFmtId="14" fontId="25" fillId="14" borderId="2" xfId="0" applyNumberFormat="1" applyFont="1" applyFill="1" applyBorder="1" applyAlignment="1">
      <alignment horizontal="center" vertical="center" wrapText="1"/>
    </xf>
    <xf numFmtId="0" fontId="1" fillId="37" borderId="2" xfId="0" applyFont="1" applyFill="1" applyBorder="1" applyAlignment="1">
      <alignment horizontal="center"/>
    </xf>
    <xf numFmtId="0" fontId="58" fillId="11" borderId="67" xfId="0" applyFont="1" applyFill="1" applyBorder="1" applyAlignment="1">
      <alignment horizontal="center" vertical="center" wrapText="1"/>
    </xf>
    <xf numFmtId="0" fontId="2" fillId="0" borderId="68" xfId="0" applyFont="1" applyBorder="1"/>
    <xf numFmtId="0" fontId="58" fillId="11" borderId="69" xfId="0" applyFont="1" applyFill="1" applyBorder="1" applyAlignment="1">
      <alignment horizontal="center" vertical="center" wrapText="1"/>
    </xf>
    <xf numFmtId="0" fontId="2" fillId="0" borderId="70" xfId="0" applyFont="1" applyBorder="1"/>
    <xf numFmtId="0" fontId="2" fillId="0" borderId="71" xfId="0" applyFont="1" applyBorder="1"/>
    <xf numFmtId="0" fontId="1" fillId="36" borderId="7" xfId="0" applyFont="1" applyFill="1" applyBorder="1" applyAlignment="1">
      <alignment horizontal="left"/>
    </xf>
    <xf numFmtId="0" fontId="57" fillId="37" borderId="52" xfId="0" applyFont="1" applyFill="1" applyBorder="1" applyAlignment="1">
      <alignment horizontal="center"/>
    </xf>
    <xf numFmtId="0" fontId="2" fillId="0" borderId="53" xfId="0" applyFont="1" applyBorder="1"/>
    <xf numFmtId="0" fontId="2" fillId="0" borderId="54" xfId="0" applyFont="1" applyBorder="1"/>
    <xf numFmtId="0" fontId="3" fillId="0" borderId="15" xfId="0" applyFont="1" applyBorder="1" applyAlignment="1">
      <alignment horizontal="center"/>
    </xf>
    <xf numFmtId="0" fontId="3" fillId="0" borderId="2" xfId="0" applyFont="1" applyBorder="1" applyAlignment="1">
      <alignment horizontal="left" vertical="center"/>
    </xf>
    <xf numFmtId="0" fontId="3" fillId="0" borderId="55" xfId="0" applyFont="1" applyBorder="1" applyAlignment="1">
      <alignment horizontal="center"/>
    </xf>
    <xf numFmtId="0" fontId="2" fillId="0" borderId="55" xfId="0" applyFont="1" applyBorder="1"/>
    <xf numFmtId="0" fontId="1" fillId="36" borderId="2" xfId="0" applyFont="1" applyFill="1" applyBorder="1" applyAlignment="1">
      <alignment horizontal="left"/>
    </xf>
    <xf numFmtId="0" fontId="47" fillId="0" borderId="2" xfId="0" applyFont="1" applyBorder="1" applyAlignment="1">
      <alignment horizontal="center"/>
    </xf>
    <xf numFmtId="0" fontId="1" fillId="0" borderId="2" xfId="0" applyFont="1" applyBorder="1" applyAlignment="1">
      <alignment horizontal="center"/>
    </xf>
    <xf numFmtId="0" fontId="58" fillId="11" borderId="56" xfId="0" applyFont="1" applyFill="1" applyBorder="1" applyAlignment="1">
      <alignment horizontal="center" vertical="center" wrapText="1"/>
    </xf>
    <xf numFmtId="0" fontId="2" fillId="0" borderId="57" xfId="0" applyFont="1" applyBorder="1"/>
    <xf numFmtId="0" fontId="2" fillId="0" borderId="58" xfId="0" applyFont="1" applyBorder="1"/>
    <xf numFmtId="0" fontId="58" fillId="11" borderId="72" xfId="0" applyFont="1" applyFill="1" applyBorder="1" applyAlignment="1">
      <alignment horizontal="center" vertical="center" wrapText="1"/>
    </xf>
    <xf numFmtId="0" fontId="2" fillId="0" borderId="73" xfId="0" applyFont="1" applyBorder="1"/>
    <xf numFmtId="0" fontId="2" fillId="0" borderId="74" xfId="0" applyFont="1" applyBorder="1"/>
    <xf numFmtId="0" fontId="58" fillId="11" borderId="45" xfId="0" applyFont="1" applyFill="1" applyBorder="1" applyAlignment="1">
      <alignment horizontal="center" vertical="center" wrapText="1"/>
    </xf>
    <xf numFmtId="0" fontId="2" fillId="0" borderId="59" xfId="0" applyFont="1" applyBorder="1"/>
    <xf numFmtId="0" fontId="58" fillId="11" borderId="65" xfId="0" applyFont="1" applyFill="1" applyBorder="1" applyAlignment="1">
      <alignment horizontal="center" vertical="center" wrapText="1"/>
    </xf>
    <xf numFmtId="0" fontId="2" fillId="0" borderId="66" xfId="0" applyFont="1" applyBorder="1"/>
    <xf numFmtId="0" fontId="58" fillId="11" borderId="75" xfId="0" applyFont="1" applyFill="1" applyBorder="1" applyAlignment="1">
      <alignment horizontal="center" vertical="center" wrapText="1"/>
    </xf>
    <xf numFmtId="0" fontId="2" fillId="0" borderId="76" xfId="0" applyFont="1" applyBorder="1"/>
    <xf numFmtId="0" fontId="2" fillId="0" borderId="77" xfId="0" applyFont="1" applyBorder="1"/>
    <xf numFmtId="0" fontId="57" fillId="37" borderId="60" xfId="0" applyFont="1" applyFill="1" applyBorder="1" applyAlignment="1">
      <alignment horizontal="center"/>
    </xf>
    <xf numFmtId="0" fontId="2" fillId="0" borderId="61" xfId="0" applyFont="1" applyBorder="1"/>
    <xf numFmtId="0" fontId="2" fillId="0" borderId="62" xfId="0" applyFont="1" applyBorder="1"/>
    <xf numFmtId="0" fontId="47" fillId="36" borderId="3" xfId="0" applyFont="1" applyFill="1" applyBorder="1" applyAlignment="1">
      <alignment horizontal="left"/>
    </xf>
    <xf numFmtId="0" fontId="48" fillId="37" borderId="2" xfId="0" applyFont="1" applyFill="1" applyBorder="1" applyAlignment="1">
      <alignment horizontal="center"/>
    </xf>
    <xf numFmtId="0" fontId="3" fillId="0" borderId="7" xfId="0" applyFont="1" applyBorder="1" applyAlignment="1">
      <alignment horizontal="left" vertical="center"/>
    </xf>
    <xf numFmtId="0" fontId="62" fillId="8" borderId="3" xfId="0" applyFont="1" applyFill="1" applyBorder="1" applyAlignment="1">
      <alignment horizontal="left"/>
    </xf>
    <xf numFmtId="0" fontId="50" fillId="0" borderId="15" xfId="0" applyFont="1" applyBorder="1"/>
    <xf numFmtId="0" fontId="47" fillId="37" borderId="2" xfId="0" applyFont="1" applyFill="1" applyBorder="1" applyAlignment="1">
      <alignment horizontal="center"/>
    </xf>
    <xf numFmtId="0" fontId="47" fillId="0" borderId="3" xfId="0" applyFont="1" applyBorder="1" applyAlignment="1">
      <alignment horizontal="center"/>
    </xf>
    <xf numFmtId="0" fontId="52" fillId="11" borderId="7" xfId="0" applyFont="1" applyFill="1" applyBorder="1" applyAlignment="1">
      <alignment horizontal="center"/>
    </xf>
    <xf numFmtId="0" fontId="52" fillId="11" borderId="2" xfId="0" applyFont="1" applyFill="1" applyBorder="1" applyAlignment="1">
      <alignment horizontal="center"/>
    </xf>
    <xf numFmtId="0" fontId="52" fillId="11" borderId="12" xfId="0" applyFont="1" applyFill="1" applyBorder="1" applyAlignment="1">
      <alignment horizontal="center"/>
    </xf>
    <xf numFmtId="0" fontId="56" fillId="36" borderId="2" xfId="0" applyFont="1" applyFill="1" applyBorder="1" applyAlignment="1">
      <alignment horizontal="left"/>
    </xf>
    <xf numFmtId="0" fontId="3" fillId="8" borderId="31" xfId="0" applyFont="1" applyFill="1" applyBorder="1" applyAlignment="1">
      <alignment horizontal="left"/>
    </xf>
    <xf numFmtId="0" fontId="61" fillId="0" borderId="15" xfId="0" applyFont="1" applyBorder="1"/>
    <xf numFmtId="0" fontId="56" fillId="37" borderId="2" xfId="0" applyFont="1" applyFill="1" applyBorder="1" applyAlignment="1">
      <alignment horizontal="center"/>
    </xf>
    <xf numFmtId="0" fontId="62" fillId="0" borderId="3" xfId="0" applyFont="1" applyBorder="1" applyAlignment="1">
      <alignment horizontal="left"/>
    </xf>
    <xf numFmtId="0" fontId="82" fillId="36" borderId="7" xfId="0" applyFont="1" applyFill="1" applyBorder="1" applyAlignment="1">
      <alignment horizontal="left"/>
    </xf>
    <xf numFmtId="0" fontId="86" fillId="36" borderId="3" xfId="0" applyFont="1" applyFill="1" applyBorder="1" applyAlignment="1">
      <alignment horizontal="left"/>
    </xf>
    <xf numFmtId="0" fontId="56" fillId="0" borderId="3" xfId="0" applyFont="1" applyBorder="1" applyAlignment="1">
      <alignment horizontal="center"/>
    </xf>
    <xf numFmtId="0" fontId="52" fillId="11" borderId="19" xfId="0" applyFont="1" applyFill="1" applyBorder="1" applyAlignment="1">
      <alignment horizontal="center"/>
    </xf>
    <xf numFmtId="0" fontId="52" fillId="11" borderId="9" xfId="0" applyFont="1" applyFill="1" applyBorder="1" applyAlignment="1">
      <alignment horizontal="center"/>
    </xf>
    <xf numFmtId="0" fontId="52" fillId="11" borderId="78" xfId="0" applyFont="1" applyFill="1" applyBorder="1" applyAlignment="1">
      <alignment horizontal="center"/>
    </xf>
    <xf numFmtId="0" fontId="2" fillId="0" borderId="79" xfId="0" applyFont="1" applyBorder="1"/>
    <xf numFmtId="0" fontId="52" fillId="11" borderId="84" xfId="0" applyFont="1" applyFill="1" applyBorder="1" applyAlignment="1">
      <alignment horizontal="center" wrapText="1"/>
    </xf>
    <xf numFmtId="0" fontId="2" fillId="0" borderId="84" xfId="0" applyFont="1" applyBorder="1"/>
    <xf numFmtId="0" fontId="2" fillId="0" borderId="85" xfId="0" applyFont="1" applyBorder="1"/>
    <xf numFmtId="0" fontId="52" fillId="11" borderId="15" xfId="0" applyFont="1" applyFill="1" applyBorder="1" applyAlignment="1">
      <alignment horizontal="center" wrapText="1"/>
    </xf>
    <xf numFmtId="0" fontId="52" fillId="11" borderId="70" xfId="0" applyFont="1" applyFill="1" applyBorder="1" applyAlignment="1">
      <alignment horizontal="center" wrapText="1"/>
    </xf>
    <xf numFmtId="0" fontId="65" fillId="36" borderId="81" xfId="0" applyFont="1" applyFill="1" applyBorder="1" applyAlignment="1"/>
    <xf numFmtId="0" fontId="2" fillId="0" borderId="81" xfId="0" applyFont="1" applyBorder="1"/>
    <xf numFmtId="0" fontId="2" fillId="0" borderId="82" xfId="0" applyFont="1" applyBorder="1"/>
    <xf numFmtId="0" fontId="57" fillId="37" borderId="69" xfId="0" applyFont="1" applyFill="1" applyBorder="1" applyAlignment="1">
      <alignment horizontal="center"/>
    </xf>
    <xf numFmtId="0" fontId="62" fillId="0" borderId="15" xfId="0" applyFont="1" applyBorder="1" applyAlignment="1">
      <alignment wrapText="1"/>
    </xf>
    <xf numFmtId="0" fontId="65" fillId="37" borderId="12" xfId="0" applyFont="1" applyFill="1" applyBorder="1" applyAlignment="1">
      <alignment horizontal="center"/>
    </xf>
    <xf numFmtId="0" fontId="56" fillId="0" borderId="15" xfId="0" applyFont="1" applyBorder="1" applyAlignment="1">
      <alignment vertical="center"/>
    </xf>
    <xf numFmtId="0" fontId="8" fillId="0" borderId="15" xfId="0" applyFont="1" applyBorder="1" applyAlignment="1">
      <alignment horizontal="center"/>
    </xf>
    <xf numFmtId="0" fontId="8" fillId="11" borderId="45" xfId="0" applyFont="1" applyFill="1" applyBorder="1" applyAlignment="1">
      <alignment horizontal="center" vertical="center" wrapText="1"/>
    </xf>
    <xf numFmtId="0" fontId="8" fillId="11" borderId="60" xfId="0" applyFont="1" applyFill="1" applyBorder="1" applyAlignment="1">
      <alignment horizontal="center" vertical="center" wrapText="1"/>
    </xf>
    <xf numFmtId="0" fontId="16" fillId="11" borderId="2" xfId="0" applyFont="1" applyFill="1" applyBorder="1" applyAlignment="1">
      <alignment horizontal="center"/>
    </xf>
    <xf numFmtId="0" fontId="21" fillId="36" borderId="3" xfId="0" applyFont="1" applyFill="1" applyBorder="1" applyAlignment="1">
      <alignment horizontal="left"/>
    </xf>
    <xf numFmtId="0" fontId="16" fillId="37" borderId="2" xfId="0" applyFont="1" applyFill="1" applyBorder="1" applyAlignment="1">
      <alignment horizontal="center"/>
    </xf>
    <xf numFmtId="0" fontId="16" fillId="0" borderId="3" xfId="0" applyFont="1" applyBorder="1" applyAlignment="1">
      <alignment horizontal="left"/>
    </xf>
    <xf numFmtId="0" fontId="19" fillId="0" borderId="3" xfId="0" applyFont="1" applyBorder="1" applyAlignment="1">
      <alignment horizontal="left"/>
    </xf>
    <xf numFmtId="0" fontId="8" fillId="0" borderId="55" xfId="0" applyFont="1" applyBorder="1" applyAlignment="1">
      <alignment horizontal="center"/>
    </xf>
    <xf numFmtId="0" fontId="21" fillId="37" borderId="2" xfId="0" applyFont="1" applyFill="1" applyBorder="1" applyAlignment="1">
      <alignment horizontal="center"/>
    </xf>
    <xf numFmtId="0" fontId="9" fillId="36" borderId="2" xfId="0" applyFont="1" applyFill="1" applyBorder="1" applyAlignment="1">
      <alignment horizontal="left"/>
    </xf>
    <xf numFmtId="0" fontId="8" fillId="37" borderId="52" xfId="0" applyFont="1" applyFill="1" applyBorder="1" applyAlignment="1">
      <alignment horizontal="center"/>
    </xf>
    <xf numFmtId="0" fontId="8" fillId="0" borderId="2" xfId="0" applyFont="1" applyBorder="1" applyAlignment="1">
      <alignment horizontal="left" vertical="center"/>
    </xf>
    <xf numFmtId="0" fontId="16" fillId="11" borderId="12" xfId="0" applyFont="1" applyFill="1" applyBorder="1" applyAlignment="1">
      <alignment horizontal="center"/>
    </xf>
    <xf numFmtId="0" fontId="9" fillId="37" borderId="2" xfId="0" applyFont="1" applyFill="1" applyBorder="1" applyAlignment="1">
      <alignment horizontal="center"/>
    </xf>
    <xf numFmtId="0" fontId="9" fillId="0" borderId="2" xfId="0" applyFont="1" applyBorder="1" applyAlignment="1">
      <alignment horizontal="center"/>
    </xf>
    <xf numFmtId="0" fontId="8" fillId="11" borderId="56" xfId="0" applyFont="1" applyFill="1" applyBorder="1" applyAlignment="1">
      <alignment horizontal="center" vertical="center" wrapText="1"/>
    </xf>
    <xf numFmtId="0" fontId="21" fillId="0" borderId="3" xfId="0" applyFont="1" applyBorder="1" applyAlignment="1">
      <alignment horizontal="center"/>
    </xf>
    <xf numFmtId="0" fontId="16" fillId="11" borderId="7" xfId="0" applyFont="1" applyFill="1" applyBorder="1" applyAlignment="1">
      <alignment horizontal="center"/>
    </xf>
    <xf numFmtId="0" fontId="58" fillId="11" borderId="60" xfId="0" applyFont="1" applyFill="1" applyBorder="1" applyAlignment="1">
      <alignment horizontal="center" vertical="center" wrapText="1"/>
    </xf>
    <xf numFmtId="0" fontId="1" fillId="36" borderId="2" xfId="0" applyFont="1" applyFill="1" applyBorder="1" applyAlignment="1">
      <alignment horizontal="left" vertical="center"/>
    </xf>
    <xf numFmtId="0" fontId="0" fillId="0" borderId="15" xfId="0" applyFont="1" applyBorder="1"/>
    <xf numFmtId="0" fontId="3" fillId="3" borderId="2" xfId="0" applyFont="1" applyFill="1" applyBorder="1" applyAlignment="1">
      <alignment horizontal="left" vertical="center" wrapText="1"/>
    </xf>
    <xf numFmtId="0" fontId="56" fillId="36" borderId="31" xfId="0" applyFont="1" applyFill="1" applyBorder="1" applyAlignment="1">
      <alignment horizontal="left"/>
    </xf>
    <xf numFmtId="0" fontId="0" fillId="0" borderId="3" xfId="0" applyFont="1" applyBorder="1" applyAlignment="1">
      <alignment horizontal="left"/>
    </xf>
    <xf numFmtId="0" fontId="1" fillId="0" borderId="2" xfId="0" applyFont="1" applyBorder="1" applyAlignment="1">
      <alignment horizontal="center" vertical="center"/>
    </xf>
    <xf numFmtId="0" fontId="29" fillId="0" borderId="88" xfId="0" applyFont="1" applyBorder="1" applyAlignment="1">
      <alignment horizontal="center" vertical="center"/>
    </xf>
    <xf numFmtId="0" fontId="2" fillId="0" borderId="93" xfId="0" applyFont="1" applyBorder="1"/>
    <xf numFmtId="49" fontId="23" fillId="3" borderId="89" xfId="0" applyNumberFormat="1" applyFont="1" applyFill="1" applyBorder="1" applyAlignment="1">
      <alignment horizontal="center" vertical="center" wrapText="1"/>
    </xf>
    <xf numFmtId="0" fontId="2" fillId="0" borderId="94" xfId="0" applyFont="1" applyBorder="1"/>
    <xf numFmtId="0" fontId="24" fillId="30" borderId="52" xfId="0" applyFont="1" applyFill="1" applyBorder="1" applyAlignment="1">
      <alignment horizontal="center" vertical="center" wrapText="1"/>
    </xf>
    <xf numFmtId="0" fontId="27" fillId="0" borderId="72" xfId="0" applyFont="1" applyBorder="1" applyAlignment="1">
      <alignment horizontal="center" vertical="center" wrapText="1"/>
    </xf>
    <xf numFmtId="0" fontId="2" fillId="0" borderId="69" xfId="0" applyFont="1" applyBorder="1"/>
    <xf numFmtId="0" fontId="66" fillId="0" borderId="15" xfId="0" applyFont="1" applyBorder="1" applyAlignment="1">
      <alignment horizontal="center" vertical="center"/>
    </xf>
    <xf numFmtId="0" fontId="67" fillId="0" borderId="2" xfId="0" applyFont="1" applyBorder="1" applyAlignment="1">
      <alignment horizontal="center" vertical="center"/>
    </xf>
    <xf numFmtId="0" fontId="68" fillId="3" borderId="2" xfId="0" applyFont="1" applyFill="1" applyBorder="1" applyAlignment="1">
      <alignment horizontal="center" vertical="center"/>
    </xf>
    <xf numFmtId="0" fontId="68" fillId="0" borderId="0" xfId="0" applyFont="1" applyAlignment="1">
      <alignment horizontal="center" vertical="center" textRotation="90" wrapText="1"/>
    </xf>
    <xf numFmtId="0" fontId="9" fillId="3" borderId="101" xfId="0" applyFont="1" applyFill="1" applyBorder="1" applyAlignment="1">
      <alignment horizontal="center"/>
    </xf>
    <xf numFmtId="0" fontId="2" fillId="0" borderId="102" xfId="0" applyFont="1" applyBorder="1"/>
    <xf numFmtId="0" fontId="23" fillId="0" borderId="15" xfId="0" applyFont="1" applyBorder="1" applyAlignment="1">
      <alignment horizontal="center"/>
    </xf>
    <xf numFmtId="0" fontId="56" fillId="13" borderId="16" xfId="0" applyFont="1" applyFill="1" applyBorder="1" applyAlignment="1">
      <alignment horizontal="center" vertical="center" wrapText="1"/>
    </xf>
    <xf numFmtId="0" fontId="56" fillId="0" borderId="0" xfId="0" applyFont="1" applyAlignment="1">
      <alignment horizontal="center" wrapText="1"/>
    </xf>
    <xf numFmtId="0" fontId="56" fillId="0" borderId="2" xfId="0" applyFont="1" applyBorder="1" applyAlignment="1">
      <alignment horizontal="center" vertical="center" wrapText="1"/>
    </xf>
    <xf numFmtId="0" fontId="56" fillId="0" borderId="2" xfId="0" applyFont="1" applyBorder="1" applyAlignment="1">
      <alignment horizontal="center" vertical="center"/>
    </xf>
    <xf numFmtId="0" fontId="56" fillId="42" borderId="2" xfId="0" applyFont="1" applyFill="1" applyBorder="1" applyAlignment="1">
      <alignment horizontal="center" vertical="center"/>
    </xf>
    <xf numFmtId="0" fontId="9" fillId="13" borderId="103" xfId="0" applyFont="1" applyFill="1" applyBorder="1" applyAlignment="1">
      <alignment horizontal="center" vertical="center" wrapText="1"/>
    </xf>
    <xf numFmtId="0" fontId="2" fillId="0" borderId="105" xfId="0" applyFont="1" applyBorder="1"/>
    <xf numFmtId="0" fontId="9" fillId="13" borderId="6" xfId="0" applyFont="1" applyFill="1" applyBorder="1" applyAlignment="1">
      <alignment horizontal="center" vertical="center" wrapText="1"/>
    </xf>
    <xf numFmtId="0" fontId="0" fillId="0" borderId="2" xfId="0" applyFont="1" applyBorder="1" applyAlignment="1">
      <alignment horizontal="center" vertical="center"/>
    </xf>
    <xf numFmtId="0" fontId="2" fillId="0" borderId="104" xfId="0" applyFont="1" applyBorder="1"/>
  </cellXfs>
  <cellStyles count="4">
    <cellStyle name="Millares" xfId="2" builtinId="3"/>
    <cellStyle name="Normal" xfId="0" builtinId="0"/>
    <cellStyle name="Normal 8" xfId="1"/>
    <cellStyle name="Porcentaje 7" xfId="3"/>
  </cellStyles>
  <dxfs count="519">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oneCellAnchor>
    <xdr:from>
      <xdr:col>0</xdr:col>
      <xdr:colOff>457200</xdr:colOff>
      <xdr:row>1</xdr:row>
      <xdr:rowOff>38100</xdr:rowOff>
    </xdr:from>
    <xdr:ext cx="323850" cy="352425"/>
    <xdr:pic>
      <xdr:nvPicPr>
        <xdr:cNvPr id="2" name="image3.jpg" descr="Logo Parques 300 DPI">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41</xdr:row>
      <xdr:rowOff>76200</xdr:rowOff>
    </xdr:from>
    <xdr:ext cx="419100" cy="457200"/>
    <xdr:pic>
      <xdr:nvPicPr>
        <xdr:cNvPr id="3" name="image4.jpg" descr="Logo Parques 300 DPI">
          <a:extLst>
            <a:ext uri="{FF2B5EF4-FFF2-40B4-BE49-F238E27FC236}">
              <a16:creationId xmlns=""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476250</xdr:colOff>
      <xdr:row>81</xdr:row>
      <xdr:rowOff>9525</xdr:rowOff>
    </xdr:from>
    <xdr:ext cx="419100" cy="457200"/>
    <xdr:pic>
      <xdr:nvPicPr>
        <xdr:cNvPr id="4" name="image13.jpg" descr="Logo Parques 300 DPI">
          <a:extLst>
            <a:ext uri="{FF2B5EF4-FFF2-40B4-BE49-F238E27FC236}">
              <a16:creationId xmlns=""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800100</xdr:colOff>
      <xdr:row>121</xdr:row>
      <xdr:rowOff>57150</xdr:rowOff>
    </xdr:from>
    <xdr:ext cx="447675" cy="485775"/>
    <xdr:pic>
      <xdr:nvPicPr>
        <xdr:cNvPr id="5" name="image12.jpg" descr="Logo Parques 300 DPI">
          <a:extLst>
            <a:ext uri="{FF2B5EF4-FFF2-40B4-BE49-F238E27FC236}">
              <a16:creationId xmlns=""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476250</xdr:colOff>
      <xdr:row>160</xdr:row>
      <xdr:rowOff>57150</xdr:rowOff>
    </xdr:from>
    <xdr:ext cx="381000" cy="428625"/>
    <xdr:pic>
      <xdr:nvPicPr>
        <xdr:cNvPr id="6" name="image8.jpg" descr="Logo Parques 300 DPI">
          <a:extLst>
            <a:ext uri="{FF2B5EF4-FFF2-40B4-BE49-F238E27FC236}">
              <a16:creationId xmlns=""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514350</xdr:colOff>
      <xdr:row>199</xdr:row>
      <xdr:rowOff>66675</xdr:rowOff>
    </xdr:from>
    <xdr:ext cx="447675" cy="466725"/>
    <xdr:pic>
      <xdr:nvPicPr>
        <xdr:cNvPr id="7" name="image19.jpg" descr="Logo Parques 300 DPI">
          <a:extLst>
            <a:ext uri="{FF2B5EF4-FFF2-40B4-BE49-F238E27FC236}">
              <a16:creationId xmlns=""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419100</xdr:colOff>
      <xdr:row>238</xdr:row>
      <xdr:rowOff>38100</xdr:rowOff>
    </xdr:from>
    <xdr:ext cx="419100" cy="466725"/>
    <xdr:pic>
      <xdr:nvPicPr>
        <xdr:cNvPr id="8" name="image16.jpg" descr="Logo Parques 300 DPI">
          <a:extLst>
            <a:ext uri="{FF2B5EF4-FFF2-40B4-BE49-F238E27FC236}">
              <a16:creationId xmlns=""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381000</xdr:colOff>
      <xdr:row>277</xdr:row>
      <xdr:rowOff>38100</xdr:rowOff>
    </xdr:from>
    <xdr:ext cx="419100" cy="438150"/>
    <xdr:pic>
      <xdr:nvPicPr>
        <xdr:cNvPr id="9" name="image1.jpg" descr="Logo Parques 300 DPI">
          <a:extLst>
            <a:ext uri="{FF2B5EF4-FFF2-40B4-BE49-F238E27FC236}">
              <a16:creationId xmlns=""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466725</xdr:colOff>
      <xdr:row>356</xdr:row>
      <xdr:rowOff>66675</xdr:rowOff>
    </xdr:from>
    <xdr:ext cx="542925" cy="428625"/>
    <xdr:pic>
      <xdr:nvPicPr>
        <xdr:cNvPr id="10" name="image2.jpg" descr="Logo Parques 300 DPI">
          <a:extLst>
            <a:ext uri="{FF2B5EF4-FFF2-40B4-BE49-F238E27FC236}">
              <a16:creationId xmlns=""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514350</xdr:colOff>
      <xdr:row>476</xdr:row>
      <xdr:rowOff>76200</xdr:rowOff>
    </xdr:from>
    <xdr:ext cx="342900" cy="352425"/>
    <xdr:pic>
      <xdr:nvPicPr>
        <xdr:cNvPr id="11" name="image2.jpg" descr="Logo Parques 300 DPI">
          <a:extLst>
            <a:ext uri="{FF2B5EF4-FFF2-40B4-BE49-F238E27FC236}">
              <a16:creationId xmlns="" xmlns:a16="http://schemas.microsoft.com/office/drawing/2014/main" id="{00000000-0008-0000-01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600075</xdr:colOff>
      <xdr:row>516</xdr:row>
      <xdr:rowOff>66675</xdr:rowOff>
    </xdr:from>
    <xdr:ext cx="609600" cy="447675"/>
    <xdr:pic>
      <xdr:nvPicPr>
        <xdr:cNvPr id="12" name="image2.jpg" descr="Logo Parques 300 DPI">
          <a:extLst>
            <a:ext uri="{FF2B5EF4-FFF2-40B4-BE49-F238E27FC236}">
              <a16:creationId xmlns="" xmlns:a16="http://schemas.microsoft.com/office/drawing/2014/main" id="{00000000-0008-0000-01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800100</xdr:colOff>
      <xdr:row>555</xdr:row>
      <xdr:rowOff>38100</xdr:rowOff>
    </xdr:from>
    <xdr:ext cx="742950" cy="533400"/>
    <xdr:pic>
      <xdr:nvPicPr>
        <xdr:cNvPr id="13" name="image14.jpg" descr="Logo Parques 300 DPI">
          <a:extLst>
            <a:ext uri="{FF2B5EF4-FFF2-40B4-BE49-F238E27FC236}">
              <a16:creationId xmlns="" xmlns:a16="http://schemas.microsoft.com/office/drawing/2014/main" id="{00000000-0008-0000-01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1009650</xdr:colOff>
      <xdr:row>594</xdr:row>
      <xdr:rowOff>28575</xdr:rowOff>
    </xdr:from>
    <xdr:ext cx="771525" cy="533400"/>
    <xdr:pic>
      <xdr:nvPicPr>
        <xdr:cNvPr id="14" name="image17.jpg" descr="Logo Parques 300 DPI">
          <a:extLst>
            <a:ext uri="{FF2B5EF4-FFF2-40B4-BE49-F238E27FC236}">
              <a16:creationId xmlns="" xmlns:a16="http://schemas.microsoft.com/office/drawing/2014/main" id="{00000000-0008-0000-01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523875</xdr:colOff>
      <xdr:row>673</xdr:row>
      <xdr:rowOff>9525</xdr:rowOff>
    </xdr:from>
    <xdr:ext cx="438150" cy="476250"/>
    <xdr:pic>
      <xdr:nvPicPr>
        <xdr:cNvPr id="15" name="image6.jpg" descr="Logo Parques 300 DPI">
          <a:extLst>
            <a:ext uri="{FF2B5EF4-FFF2-40B4-BE49-F238E27FC236}">
              <a16:creationId xmlns="" xmlns:a16="http://schemas.microsoft.com/office/drawing/2014/main" id="{00000000-0008-0000-0100-00000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495300</xdr:colOff>
      <xdr:row>713</xdr:row>
      <xdr:rowOff>38100</xdr:rowOff>
    </xdr:from>
    <xdr:ext cx="447675" cy="504825"/>
    <xdr:pic>
      <xdr:nvPicPr>
        <xdr:cNvPr id="16" name="image18.jpg" descr="Logo Parques 300 DPI">
          <a:extLst>
            <a:ext uri="{FF2B5EF4-FFF2-40B4-BE49-F238E27FC236}">
              <a16:creationId xmlns="" xmlns:a16="http://schemas.microsoft.com/office/drawing/2014/main" id="{00000000-0008-0000-0100-000010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533400</xdr:colOff>
      <xdr:row>753</xdr:row>
      <xdr:rowOff>19050</xdr:rowOff>
    </xdr:from>
    <xdr:ext cx="495300" cy="561975"/>
    <xdr:pic>
      <xdr:nvPicPr>
        <xdr:cNvPr id="17" name="image7.jpg" descr="Logo Parques 300 DPI">
          <a:extLst>
            <a:ext uri="{FF2B5EF4-FFF2-40B4-BE49-F238E27FC236}">
              <a16:creationId xmlns="" xmlns:a16="http://schemas.microsoft.com/office/drawing/2014/main" id="{00000000-0008-0000-0100-000011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428625</xdr:colOff>
      <xdr:row>792</xdr:row>
      <xdr:rowOff>66675</xdr:rowOff>
    </xdr:from>
    <xdr:ext cx="457200" cy="514350"/>
    <xdr:pic>
      <xdr:nvPicPr>
        <xdr:cNvPr id="18" name="image15.jpg" descr="Logo Parques 300 DPI">
          <a:extLst>
            <a:ext uri="{FF2B5EF4-FFF2-40B4-BE49-F238E27FC236}">
              <a16:creationId xmlns="" xmlns:a16="http://schemas.microsoft.com/office/drawing/2014/main" id="{00000000-0008-0000-0100-00001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428625</xdr:colOff>
      <xdr:row>831</xdr:row>
      <xdr:rowOff>38100</xdr:rowOff>
    </xdr:from>
    <xdr:ext cx="447675" cy="495300"/>
    <xdr:pic>
      <xdr:nvPicPr>
        <xdr:cNvPr id="19" name="image11.jpg" descr="Logo Parques 300 DPI">
          <a:extLst>
            <a:ext uri="{FF2B5EF4-FFF2-40B4-BE49-F238E27FC236}">
              <a16:creationId xmlns="" xmlns:a16="http://schemas.microsoft.com/office/drawing/2014/main" id="{00000000-0008-0000-0100-00001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457200</xdr:colOff>
      <xdr:row>870</xdr:row>
      <xdr:rowOff>19050</xdr:rowOff>
    </xdr:from>
    <xdr:ext cx="457200" cy="504825"/>
    <xdr:pic>
      <xdr:nvPicPr>
        <xdr:cNvPr id="20" name="image10.jpg" descr="Logo Parques 300 DPI">
          <a:extLst>
            <a:ext uri="{FF2B5EF4-FFF2-40B4-BE49-F238E27FC236}">
              <a16:creationId xmlns="" xmlns:a16="http://schemas.microsoft.com/office/drawing/2014/main" id="{00000000-0008-0000-01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476250</xdr:colOff>
      <xdr:row>909</xdr:row>
      <xdr:rowOff>28575</xdr:rowOff>
    </xdr:from>
    <xdr:ext cx="504825" cy="466725"/>
    <xdr:pic>
      <xdr:nvPicPr>
        <xdr:cNvPr id="21" name="image5.jpg" descr="Logo Parques 300 DPI">
          <a:extLst>
            <a:ext uri="{FF2B5EF4-FFF2-40B4-BE49-F238E27FC236}">
              <a16:creationId xmlns="" xmlns:a16="http://schemas.microsoft.com/office/drawing/2014/main" id="{00000000-0008-0000-01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390525</xdr:colOff>
      <xdr:row>948</xdr:row>
      <xdr:rowOff>66675</xdr:rowOff>
    </xdr:from>
    <xdr:ext cx="466725" cy="504825"/>
    <xdr:pic>
      <xdr:nvPicPr>
        <xdr:cNvPr id="22" name="image9.jpg" descr="Logo Parques 300 DPI">
          <a:extLst>
            <a:ext uri="{FF2B5EF4-FFF2-40B4-BE49-F238E27FC236}">
              <a16:creationId xmlns="" xmlns:a16="http://schemas.microsoft.com/office/drawing/2014/main" id="{00000000-0008-0000-0100-000016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381000</xdr:colOff>
      <xdr:row>435</xdr:row>
      <xdr:rowOff>38100</xdr:rowOff>
    </xdr:from>
    <xdr:ext cx="419100" cy="438150"/>
    <xdr:pic>
      <xdr:nvPicPr>
        <xdr:cNvPr id="23" name="image1.jpg" title="Imagen">
          <a:extLst>
            <a:ext uri="{FF2B5EF4-FFF2-40B4-BE49-F238E27FC236}">
              <a16:creationId xmlns="" xmlns:a16="http://schemas.microsoft.com/office/drawing/2014/main" id="{00000000-0008-0000-0100-00001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381000</xdr:colOff>
      <xdr:row>396</xdr:row>
      <xdr:rowOff>38100</xdr:rowOff>
    </xdr:from>
    <xdr:ext cx="419100" cy="438150"/>
    <xdr:pic>
      <xdr:nvPicPr>
        <xdr:cNvPr id="24" name="image1.jpg" title="Imagen">
          <a:extLst>
            <a:ext uri="{FF2B5EF4-FFF2-40B4-BE49-F238E27FC236}">
              <a16:creationId xmlns="" xmlns:a16="http://schemas.microsoft.com/office/drawing/2014/main" id="{00000000-0008-0000-0100-00001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733425</xdr:colOff>
      <xdr:row>316</xdr:row>
      <xdr:rowOff>66675</xdr:rowOff>
    </xdr:from>
    <xdr:ext cx="504825" cy="428625"/>
    <xdr:pic>
      <xdr:nvPicPr>
        <xdr:cNvPr id="25" name="image14.jpg" descr="Logo Parques 300 DPI">
          <a:extLst>
            <a:ext uri="{FF2B5EF4-FFF2-40B4-BE49-F238E27FC236}">
              <a16:creationId xmlns="" xmlns:a16="http://schemas.microsoft.com/office/drawing/2014/main" id="{00000000-0008-0000-0100-000019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66675</xdr:colOff>
      <xdr:row>0</xdr:row>
      <xdr:rowOff>76200</xdr:rowOff>
    </xdr:from>
    <xdr:ext cx="533400" cy="581025"/>
    <xdr:pic>
      <xdr:nvPicPr>
        <xdr:cNvPr id="2" name="image14.jpg" descr="Logo Parques 300 DPI">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581025</xdr:colOff>
      <xdr:row>0</xdr:row>
      <xdr:rowOff>0</xdr:rowOff>
    </xdr:from>
    <xdr:ext cx="695325" cy="857250"/>
    <xdr:pic>
      <xdr:nvPicPr>
        <xdr:cNvPr id="2" name="image14.jpg" descr="Logo Parques 300 DPI">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304800</xdr:colOff>
      <xdr:row>1</xdr:row>
      <xdr:rowOff>123825</xdr:rowOff>
    </xdr:from>
    <xdr:ext cx="38100" cy="3248025"/>
    <xdr:grpSp>
      <xdr:nvGrpSpPr>
        <xdr:cNvPr id="2" name="Shape 2">
          <a:extLst>
            <a:ext uri="{FF2B5EF4-FFF2-40B4-BE49-F238E27FC236}">
              <a16:creationId xmlns="" xmlns:a16="http://schemas.microsoft.com/office/drawing/2014/main" id="{00000000-0008-0000-0700-000002000000}"/>
            </a:ext>
          </a:extLst>
        </xdr:cNvPr>
        <xdr:cNvGrpSpPr/>
      </xdr:nvGrpSpPr>
      <xdr:grpSpPr>
        <a:xfrm>
          <a:off x="1028700" y="762000"/>
          <a:ext cx="38100" cy="3248025"/>
          <a:chOff x="5326950" y="2155988"/>
          <a:chExt cx="38100" cy="3248025"/>
        </a:xfrm>
      </xdr:grpSpPr>
      <xdr:grpSp>
        <xdr:nvGrpSpPr>
          <xdr:cNvPr id="3" name="Shape 3">
            <a:extLst>
              <a:ext uri="{FF2B5EF4-FFF2-40B4-BE49-F238E27FC236}">
                <a16:creationId xmlns="" xmlns:a16="http://schemas.microsoft.com/office/drawing/2014/main" id="{00000000-0008-0000-0700-000003000000}"/>
              </a:ext>
            </a:extLst>
          </xdr:cNvPr>
          <xdr:cNvGrpSpPr/>
        </xdr:nvGrpSpPr>
        <xdr:grpSpPr>
          <a:xfrm>
            <a:off x="5326950" y="2155988"/>
            <a:ext cx="38100" cy="3248025"/>
            <a:chOff x="5326950" y="2155988"/>
            <a:chExt cx="38100" cy="3248025"/>
          </a:xfrm>
        </xdr:grpSpPr>
        <xdr:sp macro="" textlink="">
          <xdr:nvSpPr>
            <xdr:cNvPr id="4" name="Shape 4">
              <a:extLst>
                <a:ext uri="{FF2B5EF4-FFF2-40B4-BE49-F238E27FC236}">
                  <a16:creationId xmlns="" xmlns:a16="http://schemas.microsoft.com/office/drawing/2014/main" id="{00000000-0008-0000-0700-00000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 xmlns:a16="http://schemas.microsoft.com/office/drawing/2014/main" id="{00000000-0008-0000-0700-000005000000}"/>
                </a:ext>
              </a:extLst>
            </xdr:cNvPr>
            <xdr:cNvGrpSpPr/>
          </xdr:nvGrpSpPr>
          <xdr:grpSpPr>
            <a:xfrm>
              <a:off x="5326950" y="2155988"/>
              <a:ext cx="38100" cy="3248025"/>
              <a:chOff x="5326950" y="2155988"/>
              <a:chExt cx="38100" cy="3248025"/>
            </a:xfrm>
          </xdr:grpSpPr>
          <xdr:sp macro="" textlink="">
            <xdr:nvSpPr>
              <xdr:cNvPr id="6" name="Shape 6">
                <a:extLst>
                  <a:ext uri="{FF2B5EF4-FFF2-40B4-BE49-F238E27FC236}">
                    <a16:creationId xmlns="" xmlns:a16="http://schemas.microsoft.com/office/drawing/2014/main" id="{00000000-0008-0000-0700-00000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 xmlns:a16="http://schemas.microsoft.com/office/drawing/2014/main" id="{00000000-0008-0000-0700-000007000000}"/>
                  </a:ext>
                </a:extLst>
              </xdr:cNvPr>
              <xdr:cNvGrpSpPr/>
            </xdr:nvGrpSpPr>
            <xdr:grpSpPr>
              <a:xfrm>
                <a:off x="5326950" y="2155988"/>
                <a:ext cx="38100" cy="3248025"/>
                <a:chOff x="5326950" y="2155988"/>
                <a:chExt cx="38100" cy="3248025"/>
              </a:xfrm>
            </xdr:grpSpPr>
            <xdr:sp macro="" textlink="">
              <xdr:nvSpPr>
                <xdr:cNvPr id="8" name="Shape 8">
                  <a:extLst>
                    <a:ext uri="{FF2B5EF4-FFF2-40B4-BE49-F238E27FC236}">
                      <a16:creationId xmlns="" xmlns:a16="http://schemas.microsoft.com/office/drawing/2014/main" id="{00000000-0008-0000-0700-000008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 xmlns:a16="http://schemas.microsoft.com/office/drawing/2014/main" id="{00000000-0008-0000-0700-000009000000}"/>
                    </a:ext>
                  </a:extLst>
                </xdr:cNvPr>
                <xdr:cNvGrpSpPr/>
              </xdr:nvGrpSpPr>
              <xdr:grpSpPr>
                <a:xfrm>
                  <a:off x="5326950" y="2155988"/>
                  <a:ext cx="38100" cy="3248025"/>
                  <a:chOff x="5326950" y="2155988"/>
                  <a:chExt cx="38100" cy="3248025"/>
                </a:xfrm>
              </xdr:grpSpPr>
              <xdr:sp macro="" textlink="">
                <xdr:nvSpPr>
                  <xdr:cNvPr id="10" name="Shape 10">
                    <a:extLst>
                      <a:ext uri="{FF2B5EF4-FFF2-40B4-BE49-F238E27FC236}">
                        <a16:creationId xmlns="" xmlns:a16="http://schemas.microsoft.com/office/drawing/2014/main" id="{00000000-0008-0000-0700-00000A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 xmlns:a16="http://schemas.microsoft.com/office/drawing/2014/main" id="{00000000-0008-0000-0700-00000B000000}"/>
                      </a:ext>
                    </a:extLst>
                  </xdr:cNvPr>
                  <xdr:cNvGrpSpPr/>
                </xdr:nvGrpSpPr>
                <xdr:grpSpPr>
                  <a:xfrm>
                    <a:off x="5326950" y="2155988"/>
                    <a:ext cx="38100" cy="3248025"/>
                    <a:chOff x="5326950" y="2155988"/>
                    <a:chExt cx="38100" cy="3248025"/>
                  </a:xfrm>
                </xdr:grpSpPr>
                <xdr:sp macro="" textlink="">
                  <xdr:nvSpPr>
                    <xdr:cNvPr id="12" name="Shape 12">
                      <a:extLst>
                        <a:ext uri="{FF2B5EF4-FFF2-40B4-BE49-F238E27FC236}">
                          <a16:creationId xmlns="" xmlns:a16="http://schemas.microsoft.com/office/drawing/2014/main" id="{00000000-0008-0000-0700-00000C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a:extLst>
                        <a:ext uri="{FF2B5EF4-FFF2-40B4-BE49-F238E27FC236}">
                          <a16:creationId xmlns="" xmlns:a16="http://schemas.microsoft.com/office/drawing/2014/main" id="{00000000-0008-0000-0700-00000D000000}"/>
                        </a:ext>
                      </a:extLst>
                    </xdr:cNvPr>
                    <xdr:cNvGrpSpPr/>
                  </xdr:nvGrpSpPr>
                  <xdr:grpSpPr>
                    <a:xfrm>
                      <a:off x="5326950" y="2155988"/>
                      <a:ext cx="38100" cy="3248025"/>
                      <a:chOff x="5326950" y="2155988"/>
                      <a:chExt cx="38100" cy="3248025"/>
                    </a:xfrm>
                  </xdr:grpSpPr>
                  <xdr:sp macro="" textlink="">
                    <xdr:nvSpPr>
                      <xdr:cNvPr id="14" name="Shape 14">
                        <a:extLst>
                          <a:ext uri="{FF2B5EF4-FFF2-40B4-BE49-F238E27FC236}">
                            <a16:creationId xmlns="" xmlns:a16="http://schemas.microsoft.com/office/drawing/2014/main" id="{00000000-0008-0000-0700-00000E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5">
                        <a:extLst>
                          <a:ext uri="{FF2B5EF4-FFF2-40B4-BE49-F238E27FC236}">
                            <a16:creationId xmlns="" xmlns:a16="http://schemas.microsoft.com/office/drawing/2014/main" id="{00000000-0008-0000-0700-00000F000000}"/>
                          </a:ext>
                        </a:extLst>
                      </xdr:cNvPr>
                      <xdr:cNvGrpSpPr/>
                    </xdr:nvGrpSpPr>
                    <xdr:grpSpPr>
                      <a:xfrm>
                        <a:off x="5326950" y="2155988"/>
                        <a:ext cx="38100" cy="3248025"/>
                        <a:chOff x="5326950" y="2155988"/>
                        <a:chExt cx="38100" cy="3248025"/>
                      </a:xfrm>
                    </xdr:grpSpPr>
                    <xdr:sp macro="" textlink="">
                      <xdr:nvSpPr>
                        <xdr:cNvPr id="16" name="Shape 16">
                          <a:extLst>
                            <a:ext uri="{FF2B5EF4-FFF2-40B4-BE49-F238E27FC236}">
                              <a16:creationId xmlns="" xmlns:a16="http://schemas.microsoft.com/office/drawing/2014/main" id="{00000000-0008-0000-0700-000010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 name="Shape 17">
                          <a:extLst>
                            <a:ext uri="{FF2B5EF4-FFF2-40B4-BE49-F238E27FC236}">
                              <a16:creationId xmlns="" xmlns:a16="http://schemas.microsoft.com/office/drawing/2014/main" id="{00000000-0008-0000-0700-000011000000}"/>
                            </a:ext>
                          </a:extLst>
                        </xdr:cNvPr>
                        <xdr:cNvGrpSpPr/>
                      </xdr:nvGrpSpPr>
                      <xdr:grpSpPr>
                        <a:xfrm>
                          <a:off x="5326950" y="2155988"/>
                          <a:ext cx="38100" cy="3248025"/>
                          <a:chOff x="5341238" y="2155988"/>
                          <a:chExt cx="9525" cy="3248025"/>
                        </a:xfrm>
                      </xdr:grpSpPr>
                      <xdr:sp macro="" textlink="">
                        <xdr:nvSpPr>
                          <xdr:cNvPr id="18" name="Shape 18">
                            <a:extLst>
                              <a:ext uri="{FF2B5EF4-FFF2-40B4-BE49-F238E27FC236}">
                                <a16:creationId xmlns="" xmlns:a16="http://schemas.microsoft.com/office/drawing/2014/main" id="{00000000-0008-0000-0700-000012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9" name="Shape 19">
                            <a:extLst>
                              <a:ext uri="{FF2B5EF4-FFF2-40B4-BE49-F238E27FC236}">
                                <a16:creationId xmlns="" xmlns:a16="http://schemas.microsoft.com/office/drawing/2014/main" id="{00000000-0008-0000-0700-000013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clientData fLocksWithSheet="0"/>
  </xdr:oneCellAnchor>
  <xdr:oneCellAnchor>
    <xdr:from>
      <xdr:col>1</xdr:col>
      <xdr:colOff>314325</xdr:colOff>
      <xdr:row>10</xdr:row>
      <xdr:rowOff>180975</xdr:rowOff>
    </xdr:from>
    <xdr:ext cx="7534275" cy="38100"/>
    <xdr:grpSp>
      <xdr:nvGrpSpPr>
        <xdr:cNvPr id="20" name="Shape 2">
          <a:extLst>
            <a:ext uri="{FF2B5EF4-FFF2-40B4-BE49-F238E27FC236}">
              <a16:creationId xmlns="" xmlns:a16="http://schemas.microsoft.com/office/drawing/2014/main" id="{00000000-0008-0000-0700-000014000000}"/>
            </a:ext>
          </a:extLst>
        </xdr:cNvPr>
        <xdr:cNvGrpSpPr/>
      </xdr:nvGrpSpPr>
      <xdr:grpSpPr>
        <a:xfrm>
          <a:off x="1038225" y="4667250"/>
          <a:ext cx="7534275" cy="38100"/>
          <a:chOff x="1578863" y="3760950"/>
          <a:chExt cx="7534275" cy="38100"/>
        </a:xfrm>
      </xdr:grpSpPr>
      <xdr:grpSp>
        <xdr:nvGrpSpPr>
          <xdr:cNvPr id="21" name="Shape 20">
            <a:extLst>
              <a:ext uri="{FF2B5EF4-FFF2-40B4-BE49-F238E27FC236}">
                <a16:creationId xmlns="" xmlns:a16="http://schemas.microsoft.com/office/drawing/2014/main" id="{00000000-0008-0000-0700-000015000000}"/>
              </a:ext>
            </a:extLst>
          </xdr:cNvPr>
          <xdr:cNvGrpSpPr/>
        </xdr:nvGrpSpPr>
        <xdr:grpSpPr>
          <a:xfrm>
            <a:off x="1578863" y="3760950"/>
            <a:ext cx="7534275" cy="38100"/>
            <a:chOff x="1578863" y="3760950"/>
            <a:chExt cx="7534275" cy="38100"/>
          </a:xfrm>
        </xdr:grpSpPr>
        <xdr:sp macro="" textlink="">
          <xdr:nvSpPr>
            <xdr:cNvPr id="22" name="Shape 4">
              <a:extLst>
                <a:ext uri="{FF2B5EF4-FFF2-40B4-BE49-F238E27FC236}">
                  <a16:creationId xmlns="" xmlns:a16="http://schemas.microsoft.com/office/drawing/2014/main" id="{00000000-0008-0000-0700-000016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 name="Shape 21">
              <a:extLst>
                <a:ext uri="{FF2B5EF4-FFF2-40B4-BE49-F238E27FC236}">
                  <a16:creationId xmlns="" xmlns:a16="http://schemas.microsoft.com/office/drawing/2014/main" id="{00000000-0008-0000-0700-000017000000}"/>
                </a:ext>
              </a:extLst>
            </xdr:cNvPr>
            <xdr:cNvGrpSpPr/>
          </xdr:nvGrpSpPr>
          <xdr:grpSpPr>
            <a:xfrm>
              <a:off x="1578863" y="3760950"/>
              <a:ext cx="7534275" cy="38100"/>
              <a:chOff x="1578863" y="3760950"/>
              <a:chExt cx="7534275" cy="38100"/>
            </a:xfrm>
          </xdr:grpSpPr>
          <xdr:sp macro="" textlink="">
            <xdr:nvSpPr>
              <xdr:cNvPr id="24" name="Shape 22">
                <a:extLst>
                  <a:ext uri="{FF2B5EF4-FFF2-40B4-BE49-F238E27FC236}">
                    <a16:creationId xmlns="" xmlns:a16="http://schemas.microsoft.com/office/drawing/2014/main" id="{00000000-0008-0000-0700-000018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 name="Shape 23">
                <a:extLst>
                  <a:ext uri="{FF2B5EF4-FFF2-40B4-BE49-F238E27FC236}">
                    <a16:creationId xmlns="" xmlns:a16="http://schemas.microsoft.com/office/drawing/2014/main" id="{00000000-0008-0000-0700-000019000000}"/>
                  </a:ext>
                </a:extLst>
              </xdr:cNvPr>
              <xdr:cNvGrpSpPr/>
            </xdr:nvGrpSpPr>
            <xdr:grpSpPr>
              <a:xfrm>
                <a:off x="1578863" y="3760950"/>
                <a:ext cx="7534275" cy="38100"/>
                <a:chOff x="1578863" y="3760950"/>
                <a:chExt cx="7534275" cy="38100"/>
              </a:xfrm>
            </xdr:grpSpPr>
            <xdr:sp macro="" textlink="">
              <xdr:nvSpPr>
                <xdr:cNvPr id="26" name="Shape 24">
                  <a:extLst>
                    <a:ext uri="{FF2B5EF4-FFF2-40B4-BE49-F238E27FC236}">
                      <a16:creationId xmlns="" xmlns:a16="http://schemas.microsoft.com/office/drawing/2014/main" id="{00000000-0008-0000-0700-00001A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 name="Shape 25">
                  <a:extLst>
                    <a:ext uri="{FF2B5EF4-FFF2-40B4-BE49-F238E27FC236}">
                      <a16:creationId xmlns="" xmlns:a16="http://schemas.microsoft.com/office/drawing/2014/main" id="{00000000-0008-0000-0700-00001B000000}"/>
                    </a:ext>
                  </a:extLst>
                </xdr:cNvPr>
                <xdr:cNvGrpSpPr/>
              </xdr:nvGrpSpPr>
              <xdr:grpSpPr>
                <a:xfrm>
                  <a:off x="1578863" y="3760950"/>
                  <a:ext cx="7534275" cy="38100"/>
                  <a:chOff x="1578863" y="3760950"/>
                  <a:chExt cx="7534275" cy="38100"/>
                </a:xfrm>
              </xdr:grpSpPr>
              <xdr:sp macro="" textlink="">
                <xdr:nvSpPr>
                  <xdr:cNvPr id="28" name="Shape 26">
                    <a:extLst>
                      <a:ext uri="{FF2B5EF4-FFF2-40B4-BE49-F238E27FC236}">
                        <a16:creationId xmlns="" xmlns:a16="http://schemas.microsoft.com/office/drawing/2014/main" id="{00000000-0008-0000-0700-00001C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 name="Shape 27">
                    <a:extLst>
                      <a:ext uri="{FF2B5EF4-FFF2-40B4-BE49-F238E27FC236}">
                        <a16:creationId xmlns="" xmlns:a16="http://schemas.microsoft.com/office/drawing/2014/main" id="{00000000-0008-0000-0700-00001D000000}"/>
                      </a:ext>
                    </a:extLst>
                  </xdr:cNvPr>
                  <xdr:cNvGrpSpPr/>
                </xdr:nvGrpSpPr>
                <xdr:grpSpPr>
                  <a:xfrm>
                    <a:off x="1578863" y="3760950"/>
                    <a:ext cx="7534275" cy="38100"/>
                    <a:chOff x="1578863" y="3760950"/>
                    <a:chExt cx="7534275" cy="38101"/>
                  </a:xfrm>
                </xdr:grpSpPr>
                <xdr:sp macro="" textlink="">
                  <xdr:nvSpPr>
                    <xdr:cNvPr id="30" name="Shape 28">
                      <a:extLst>
                        <a:ext uri="{FF2B5EF4-FFF2-40B4-BE49-F238E27FC236}">
                          <a16:creationId xmlns="" xmlns:a16="http://schemas.microsoft.com/office/drawing/2014/main" id="{00000000-0008-0000-0700-00001E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 name="Shape 29">
                      <a:extLst>
                        <a:ext uri="{FF2B5EF4-FFF2-40B4-BE49-F238E27FC236}">
                          <a16:creationId xmlns="" xmlns:a16="http://schemas.microsoft.com/office/drawing/2014/main" id="{00000000-0008-0000-0700-00001F000000}"/>
                        </a:ext>
                      </a:extLst>
                    </xdr:cNvPr>
                    <xdr:cNvGrpSpPr/>
                  </xdr:nvGrpSpPr>
                  <xdr:grpSpPr>
                    <a:xfrm>
                      <a:off x="1578863" y="3760950"/>
                      <a:ext cx="7534275" cy="38101"/>
                      <a:chOff x="1578863" y="3760949"/>
                      <a:chExt cx="7534275" cy="38101"/>
                    </a:xfrm>
                  </xdr:grpSpPr>
                  <xdr:sp macro="" textlink="">
                    <xdr:nvSpPr>
                      <xdr:cNvPr id="32" name="Shape 30">
                        <a:extLst>
                          <a:ext uri="{FF2B5EF4-FFF2-40B4-BE49-F238E27FC236}">
                            <a16:creationId xmlns="" xmlns:a16="http://schemas.microsoft.com/office/drawing/2014/main" id="{00000000-0008-0000-0700-000020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 name="Shape 31">
                        <a:extLst>
                          <a:ext uri="{FF2B5EF4-FFF2-40B4-BE49-F238E27FC236}">
                            <a16:creationId xmlns="" xmlns:a16="http://schemas.microsoft.com/office/drawing/2014/main" id="{00000000-0008-0000-0700-000021000000}"/>
                          </a:ext>
                        </a:extLst>
                      </xdr:cNvPr>
                      <xdr:cNvGrpSpPr/>
                    </xdr:nvGrpSpPr>
                    <xdr:grpSpPr>
                      <a:xfrm>
                        <a:off x="1578863" y="3760949"/>
                        <a:ext cx="7534275" cy="38101"/>
                        <a:chOff x="1578863" y="3760948"/>
                        <a:chExt cx="7534275" cy="38101"/>
                      </a:xfrm>
                    </xdr:grpSpPr>
                    <xdr:sp macro="" textlink="">
                      <xdr:nvSpPr>
                        <xdr:cNvPr id="34" name="Shape 32">
                          <a:extLst>
                            <a:ext uri="{FF2B5EF4-FFF2-40B4-BE49-F238E27FC236}">
                              <a16:creationId xmlns="" xmlns:a16="http://schemas.microsoft.com/office/drawing/2014/main" id="{00000000-0008-0000-0700-000022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 name="Shape 33">
                          <a:extLst>
                            <a:ext uri="{FF2B5EF4-FFF2-40B4-BE49-F238E27FC236}">
                              <a16:creationId xmlns="" xmlns:a16="http://schemas.microsoft.com/office/drawing/2014/main" id="{00000000-0008-0000-0700-000023000000}"/>
                            </a:ext>
                          </a:extLst>
                        </xdr:cNvPr>
                        <xdr:cNvGrpSpPr/>
                      </xdr:nvGrpSpPr>
                      <xdr:grpSpPr>
                        <a:xfrm>
                          <a:off x="1578863" y="3760948"/>
                          <a:ext cx="7534275" cy="38100"/>
                          <a:chOff x="1578863" y="3775238"/>
                          <a:chExt cx="7534275" cy="9525"/>
                        </a:xfrm>
                      </xdr:grpSpPr>
                      <xdr:sp macro="" textlink="">
                        <xdr:nvSpPr>
                          <xdr:cNvPr id="36" name="Shape 34">
                            <a:extLst>
                              <a:ext uri="{FF2B5EF4-FFF2-40B4-BE49-F238E27FC236}">
                                <a16:creationId xmlns="" xmlns:a16="http://schemas.microsoft.com/office/drawing/2014/main" id="{00000000-0008-0000-0700-000024000000}"/>
                              </a:ext>
                            </a:extLst>
                          </xdr:cNvPr>
                          <xdr:cNvSpPr/>
                        </xdr:nvSpPr>
                        <xdr:spPr>
                          <a:xfrm>
                            <a:off x="1578863" y="3775238"/>
                            <a:ext cx="75342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37" name="Shape 35">
                            <a:extLst>
                              <a:ext uri="{FF2B5EF4-FFF2-40B4-BE49-F238E27FC236}">
                                <a16:creationId xmlns="" xmlns:a16="http://schemas.microsoft.com/office/drawing/2014/main" id="{00000000-0008-0000-0700-000025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clientData fLocksWithSheet="0"/>
  </xdr:oneCellAnchor>
  <xdr:oneCellAnchor>
    <xdr:from>
      <xdr:col>11</xdr:col>
      <xdr:colOff>304800</xdr:colOff>
      <xdr:row>1</xdr:row>
      <xdr:rowOff>123825</xdr:rowOff>
    </xdr:from>
    <xdr:ext cx="38100" cy="3248025"/>
    <xdr:grpSp>
      <xdr:nvGrpSpPr>
        <xdr:cNvPr id="38" name="Shape 2">
          <a:extLst>
            <a:ext uri="{FF2B5EF4-FFF2-40B4-BE49-F238E27FC236}">
              <a16:creationId xmlns="" xmlns:a16="http://schemas.microsoft.com/office/drawing/2014/main" id="{00000000-0008-0000-0700-000026000000}"/>
            </a:ext>
          </a:extLst>
        </xdr:cNvPr>
        <xdr:cNvGrpSpPr/>
      </xdr:nvGrpSpPr>
      <xdr:grpSpPr>
        <a:xfrm>
          <a:off x="10991850" y="762000"/>
          <a:ext cx="38100" cy="3248025"/>
          <a:chOff x="5326950" y="2155988"/>
          <a:chExt cx="38100" cy="3248025"/>
        </a:xfrm>
      </xdr:grpSpPr>
      <xdr:grpSp>
        <xdr:nvGrpSpPr>
          <xdr:cNvPr id="39" name="Shape 36">
            <a:extLst>
              <a:ext uri="{FF2B5EF4-FFF2-40B4-BE49-F238E27FC236}">
                <a16:creationId xmlns="" xmlns:a16="http://schemas.microsoft.com/office/drawing/2014/main" id="{00000000-0008-0000-0700-000027000000}"/>
              </a:ext>
            </a:extLst>
          </xdr:cNvPr>
          <xdr:cNvGrpSpPr/>
        </xdr:nvGrpSpPr>
        <xdr:grpSpPr>
          <a:xfrm>
            <a:off x="5326950" y="2155988"/>
            <a:ext cx="38100" cy="3248025"/>
            <a:chOff x="5326950" y="2155988"/>
            <a:chExt cx="38100" cy="3248025"/>
          </a:xfrm>
        </xdr:grpSpPr>
        <xdr:sp macro="" textlink="">
          <xdr:nvSpPr>
            <xdr:cNvPr id="40" name="Shape 4">
              <a:extLst>
                <a:ext uri="{FF2B5EF4-FFF2-40B4-BE49-F238E27FC236}">
                  <a16:creationId xmlns="" xmlns:a16="http://schemas.microsoft.com/office/drawing/2014/main" id="{00000000-0008-0000-0700-000028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1" name="Shape 37">
              <a:extLst>
                <a:ext uri="{FF2B5EF4-FFF2-40B4-BE49-F238E27FC236}">
                  <a16:creationId xmlns="" xmlns:a16="http://schemas.microsoft.com/office/drawing/2014/main" id="{00000000-0008-0000-0700-000029000000}"/>
                </a:ext>
              </a:extLst>
            </xdr:cNvPr>
            <xdr:cNvGrpSpPr/>
          </xdr:nvGrpSpPr>
          <xdr:grpSpPr>
            <a:xfrm>
              <a:off x="5326950" y="2155988"/>
              <a:ext cx="38100" cy="3248025"/>
              <a:chOff x="5326950" y="2155988"/>
              <a:chExt cx="38100" cy="3248025"/>
            </a:xfrm>
          </xdr:grpSpPr>
          <xdr:sp macro="" textlink="">
            <xdr:nvSpPr>
              <xdr:cNvPr id="42" name="Shape 38">
                <a:extLst>
                  <a:ext uri="{FF2B5EF4-FFF2-40B4-BE49-F238E27FC236}">
                    <a16:creationId xmlns="" xmlns:a16="http://schemas.microsoft.com/office/drawing/2014/main" id="{00000000-0008-0000-0700-00002A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3" name="Shape 39">
                <a:extLst>
                  <a:ext uri="{FF2B5EF4-FFF2-40B4-BE49-F238E27FC236}">
                    <a16:creationId xmlns="" xmlns:a16="http://schemas.microsoft.com/office/drawing/2014/main" id="{00000000-0008-0000-0700-00002B000000}"/>
                  </a:ext>
                </a:extLst>
              </xdr:cNvPr>
              <xdr:cNvGrpSpPr/>
            </xdr:nvGrpSpPr>
            <xdr:grpSpPr>
              <a:xfrm>
                <a:off x="5326950" y="2155988"/>
                <a:ext cx="38100" cy="3248025"/>
                <a:chOff x="5326950" y="2155988"/>
                <a:chExt cx="38100" cy="3248025"/>
              </a:xfrm>
            </xdr:grpSpPr>
            <xdr:sp macro="" textlink="">
              <xdr:nvSpPr>
                <xdr:cNvPr id="44" name="Shape 40">
                  <a:extLst>
                    <a:ext uri="{FF2B5EF4-FFF2-40B4-BE49-F238E27FC236}">
                      <a16:creationId xmlns="" xmlns:a16="http://schemas.microsoft.com/office/drawing/2014/main" id="{00000000-0008-0000-0700-00002C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5" name="Shape 41">
                  <a:extLst>
                    <a:ext uri="{FF2B5EF4-FFF2-40B4-BE49-F238E27FC236}">
                      <a16:creationId xmlns="" xmlns:a16="http://schemas.microsoft.com/office/drawing/2014/main" id="{00000000-0008-0000-0700-00002D000000}"/>
                    </a:ext>
                  </a:extLst>
                </xdr:cNvPr>
                <xdr:cNvGrpSpPr/>
              </xdr:nvGrpSpPr>
              <xdr:grpSpPr>
                <a:xfrm>
                  <a:off x="5326950" y="2155988"/>
                  <a:ext cx="38100" cy="3248025"/>
                  <a:chOff x="5326950" y="2155988"/>
                  <a:chExt cx="38100" cy="3248025"/>
                </a:xfrm>
              </xdr:grpSpPr>
              <xdr:sp macro="" textlink="">
                <xdr:nvSpPr>
                  <xdr:cNvPr id="46" name="Shape 42">
                    <a:extLst>
                      <a:ext uri="{FF2B5EF4-FFF2-40B4-BE49-F238E27FC236}">
                        <a16:creationId xmlns="" xmlns:a16="http://schemas.microsoft.com/office/drawing/2014/main" id="{00000000-0008-0000-0700-00002E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43">
                    <a:extLst>
                      <a:ext uri="{FF2B5EF4-FFF2-40B4-BE49-F238E27FC236}">
                        <a16:creationId xmlns="" xmlns:a16="http://schemas.microsoft.com/office/drawing/2014/main" id="{00000000-0008-0000-0700-00002F000000}"/>
                      </a:ext>
                    </a:extLst>
                  </xdr:cNvPr>
                  <xdr:cNvGrpSpPr/>
                </xdr:nvGrpSpPr>
                <xdr:grpSpPr>
                  <a:xfrm>
                    <a:off x="5326950" y="2155988"/>
                    <a:ext cx="38100" cy="3248025"/>
                    <a:chOff x="5326950" y="2155988"/>
                    <a:chExt cx="38100" cy="3248025"/>
                  </a:xfrm>
                </xdr:grpSpPr>
                <xdr:sp macro="" textlink="">
                  <xdr:nvSpPr>
                    <xdr:cNvPr id="48" name="Shape 44">
                      <a:extLst>
                        <a:ext uri="{FF2B5EF4-FFF2-40B4-BE49-F238E27FC236}">
                          <a16:creationId xmlns="" xmlns:a16="http://schemas.microsoft.com/office/drawing/2014/main" id="{00000000-0008-0000-0700-000030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 name="Shape 45">
                      <a:extLst>
                        <a:ext uri="{FF2B5EF4-FFF2-40B4-BE49-F238E27FC236}">
                          <a16:creationId xmlns="" xmlns:a16="http://schemas.microsoft.com/office/drawing/2014/main" id="{00000000-0008-0000-0700-000031000000}"/>
                        </a:ext>
                      </a:extLst>
                    </xdr:cNvPr>
                    <xdr:cNvGrpSpPr/>
                  </xdr:nvGrpSpPr>
                  <xdr:grpSpPr>
                    <a:xfrm>
                      <a:off x="5326950" y="2155988"/>
                      <a:ext cx="38100" cy="3248025"/>
                      <a:chOff x="5326950" y="2155988"/>
                      <a:chExt cx="38100" cy="3248025"/>
                    </a:xfrm>
                  </xdr:grpSpPr>
                  <xdr:sp macro="" textlink="">
                    <xdr:nvSpPr>
                      <xdr:cNvPr id="50" name="Shape 46">
                        <a:extLst>
                          <a:ext uri="{FF2B5EF4-FFF2-40B4-BE49-F238E27FC236}">
                            <a16:creationId xmlns="" xmlns:a16="http://schemas.microsoft.com/office/drawing/2014/main" id="{00000000-0008-0000-0700-000032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1" name="Shape 47">
                        <a:extLst>
                          <a:ext uri="{FF2B5EF4-FFF2-40B4-BE49-F238E27FC236}">
                            <a16:creationId xmlns="" xmlns:a16="http://schemas.microsoft.com/office/drawing/2014/main" id="{00000000-0008-0000-0700-000033000000}"/>
                          </a:ext>
                        </a:extLst>
                      </xdr:cNvPr>
                      <xdr:cNvGrpSpPr/>
                    </xdr:nvGrpSpPr>
                    <xdr:grpSpPr>
                      <a:xfrm>
                        <a:off x="5326950" y="2155988"/>
                        <a:ext cx="38100" cy="3248025"/>
                        <a:chOff x="5326950" y="2155988"/>
                        <a:chExt cx="38100" cy="3248025"/>
                      </a:xfrm>
                    </xdr:grpSpPr>
                    <xdr:sp macro="" textlink="">
                      <xdr:nvSpPr>
                        <xdr:cNvPr id="52" name="Shape 48">
                          <a:extLst>
                            <a:ext uri="{FF2B5EF4-FFF2-40B4-BE49-F238E27FC236}">
                              <a16:creationId xmlns="" xmlns:a16="http://schemas.microsoft.com/office/drawing/2014/main" id="{00000000-0008-0000-0700-00003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3" name="Shape 49">
                          <a:extLst>
                            <a:ext uri="{FF2B5EF4-FFF2-40B4-BE49-F238E27FC236}">
                              <a16:creationId xmlns="" xmlns:a16="http://schemas.microsoft.com/office/drawing/2014/main" id="{00000000-0008-0000-0700-000035000000}"/>
                            </a:ext>
                          </a:extLst>
                        </xdr:cNvPr>
                        <xdr:cNvGrpSpPr/>
                      </xdr:nvGrpSpPr>
                      <xdr:grpSpPr>
                        <a:xfrm>
                          <a:off x="5326950" y="2155988"/>
                          <a:ext cx="38100" cy="3248025"/>
                          <a:chOff x="5341238" y="2155988"/>
                          <a:chExt cx="9525" cy="3248025"/>
                        </a:xfrm>
                      </xdr:grpSpPr>
                      <xdr:sp macro="" textlink="">
                        <xdr:nvSpPr>
                          <xdr:cNvPr id="54" name="Shape 50">
                            <a:extLst>
                              <a:ext uri="{FF2B5EF4-FFF2-40B4-BE49-F238E27FC236}">
                                <a16:creationId xmlns="" xmlns:a16="http://schemas.microsoft.com/office/drawing/2014/main" id="{00000000-0008-0000-0700-000036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5" name="Shape 51">
                            <a:extLst>
                              <a:ext uri="{FF2B5EF4-FFF2-40B4-BE49-F238E27FC236}">
                                <a16:creationId xmlns="" xmlns:a16="http://schemas.microsoft.com/office/drawing/2014/main" id="{00000000-0008-0000-0700-000037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clientData fLocksWithSheet="0"/>
  </xdr:oneCellAnchor>
  <xdr:oneCellAnchor>
    <xdr:from>
      <xdr:col>11</xdr:col>
      <xdr:colOff>790575</xdr:colOff>
      <xdr:row>10</xdr:row>
      <xdr:rowOff>190500</xdr:rowOff>
    </xdr:from>
    <xdr:ext cx="5676900" cy="38100"/>
    <xdr:grpSp>
      <xdr:nvGrpSpPr>
        <xdr:cNvPr id="56" name="Shape 2">
          <a:extLst>
            <a:ext uri="{FF2B5EF4-FFF2-40B4-BE49-F238E27FC236}">
              <a16:creationId xmlns="" xmlns:a16="http://schemas.microsoft.com/office/drawing/2014/main" id="{00000000-0008-0000-0700-000038000000}"/>
            </a:ext>
          </a:extLst>
        </xdr:cNvPr>
        <xdr:cNvGrpSpPr/>
      </xdr:nvGrpSpPr>
      <xdr:grpSpPr>
        <a:xfrm>
          <a:off x="11477625" y="4676775"/>
          <a:ext cx="5676900" cy="38100"/>
          <a:chOff x="2507550" y="3760950"/>
          <a:chExt cx="5676900" cy="38100"/>
        </a:xfrm>
      </xdr:grpSpPr>
      <xdr:grpSp>
        <xdr:nvGrpSpPr>
          <xdr:cNvPr id="57" name="Shape 52">
            <a:extLst>
              <a:ext uri="{FF2B5EF4-FFF2-40B4-BE49-F238E27FC236}">
                <a16:creationId xmlns="" xmlns:a16="http://schemas.microsoft.com/office/drawing/2014/main" id="{00000000-0008-0000-0700-000039000000}"/>
              </a:ext>
            </a:extLst>
          </xdr:cNvPr>
          <xdr:cNvGrpSpPr/>
        </xdr:nvGrpSpPr>
        <xdr:grpSpPr>
          <a:xfrm>
            <a:off x="2507550" y="3760950"/>
            <a:ext cx="5676900" cy="38100"/>
            <a:chOff x="2507550" y="3760950"/>
            <a:chExt cx="5676900" cy="38100"/>
          </a:xfrm>
        </xdr:grpSpPr>
        <xdr:sp macro="" textlink="">
          <xdr:nvSpPr>
            <xdr:cNvPr id="58" name="Shape 4">
              <a:extLst>
                <a:ext uri="{FF2B5EF4-FFF2-40B4-BE49-F238E27FC236}">
                  <a16:creationId xmlns="" xmlns:a16="http://schemas.microsoft.com/office/drawing/2014/main" id="{00000000-0008-0000-0700-00003A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9" name="Shape 53">
              <a:extLst>
                <a:ext uri="{FF2B5EF4-FFF2-40B4-BE49-F238E27FC236}">
                  <a16:creationId xmlns="" xmlns:a16="http://schemas.microsoft.com/office/drawing/2014/main" id="{00000000-0008-0000-0700-00003B000000}"/>
                </a:ext>
              </a:extLst>
            </xdr:cNvPr>
            <xdr:cNvGrpSpPr/>
          </xdr:nvGrpSpPr>
          <xdr:grpSpPr>
            <a:xfrm>
              <a:off x="2507550" y="3760950"/>
              <a:ext cx="5676900" cy="38100"/>
              <a:chOff x="2507550" y="3760950"/>
              <a:chExt cx="5676900" cy="38100"/>
            </a:xfrm>
          </xdr:grpSpPr>
          <xdr:sp macro="" textlink="">
            <xdr:nvSpPr>
              <xdr:cNvPr id="60" name="Shape 54">
                <a:extLst>
                  <a:ext uri="{FF2B5EF4-FFF2-40B4-BE49-F238E27FC236}">
                    <a16:creationId xmlns="" xmlns:a16="http://schemas.microsoft.com/office/drawing/2014/main" id="{00000000-0008-0000-0700-00003C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1" name="Shape 55">
                <a:extLst>
                  <a:ext uri="{FF2B5EF4-FFF2-40B4-BE49-F238E27FC236}">
                    <a16:creationId xmlns="" xmlns:a16="http://schemas.microsoft.com/office/drawing/2014/main" id="{00000000-0008-0000-0700-00003D000000}"/>
                  </a:ext>
                </a:extLst>
              </xdr:cNvPr>
              <xdr:cNvGrpSpPr/>
            </xdr:nvGrpSpPr>
            <xdr:grpSpPr>
              <a:xfrm>
                <a:off x="2507550" y="3760950"/>
                <a:ext cx="5676900" cy="38100"/>
                <a:chOff x="2507550" y="3760950"/>
                <a:chExt cx="5676900" cy="38100"/>
              </a:xfrm>
            </xdr:grpSpPr>
            <xdr:sp macro="" textlink="">
              <xdr:nvSpPr>
                <xdr:cNvPr id="62" name="Shape 56">
                  <a:extLst>
                    <a:ext uri="{FF2B5EF4-FFF2-40B4-BE49-F238E27FC236}">
                      <a16:creationId xmlns="" xmlns:a16="http://schemas.microsoft.com/office/drawing/2014/main" id="{00000000-0008-0000-0700-00003E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3" name="Shape 57">
                  <a:extLst>
                    <a:ext uri="{FF2B5EF4-FFF2-40B4-BE49-F238E27FC236}">
                      <a16:creationId xmlns="" xmlns:a16="http://schemas.microsoft.com/office/drawing/2014/main" id="{00000000-0008-0000-0700-00003F000000}"/>
                    </a:ext>
                  </a:extLst>
                </xdr:cNvPr>
                <xdr:cNvGrpSpPr/>
              </xdr:nvGrpSpPr>
              <xdr:grpSpPr>
                <a:xfrm>
                  <a:off x="2507550" y="3760950"/>
                  <a:ext cx="5676900" cy="38100"/>
                  <a:chOff x="2507550" y="3760950"/>
                  <a:chExt cx="5676900" cy="38100"/>
                </a:xfrm>
              </xdr:grpSpPr>
              <xdr:sp macro="" textlink="">
                <xdr:nvSpPr>
                  <xdr:cNvPr id="64" name="Shape 58">
                    <a:extLst>
                      <a:ext uri="{FF2B5EF4-FFF2-40B4-BE49-F238E27FC236}">
                        <a16:creationId xmlns="" xmlns:a16="http://schemas.microsoft.com/office/drawing/2014/main" id="{00000000-0008-0000-0700-000040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5" name="Shape 59">
                    <a:extLst>
                      <a:ext uri="{FF2B5EF4-FFF2-40B4-BE49-F238E27FC236}">
                        <a16:creationId xmlns="" xmlns:a16="http://schemas.microsoft.com/office/drawing/2014/main" id="{00000000-0008-0000-0700-000041000000}"/>
                      </a:ext>
                    </a:extLst>
                  </xdr:cNvPr>
                  <xdr:cNvGrpSpPr/>
                </xdr:nvGrpSpPr>
                <xdr:grpSpPr>
                  <a:xfrm>
                    <a:off x="2507550" y="3760950"/>
                    <a:ext cx="5676900" cy="38100"/>
                    <a:chOff x="2507550" y="3760950"/>
                    <a:chExt cx="5676900" cy="38100"/>
                  </a:xfrm>
                </xdr:grpSpPr>
                <xdr:sp macro="" textlink="">
                  <xdr:nvSpPr>
                    <xdr:cNvPr id="66" name="Shape 60">
                      <a:extLst>
                        <a:ext uri="{FF2B5EF4-FFF2-40B4-BE49-F238E27FC236}">
                          <a16:creationId xmlns="" xmlns:a16="http://schemas.microsoft.com/office/drawing/2014/main" id="{00000000-0008-0000-0700-000042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7" name="Shape 61">
                      <a:extLst>
                        <a:ext uri="{FF2B5EF4-FFF2-40B4-BE49-F238E27FC236}">
                          <a16:creationId xmlns="" xmlns:a16="http://schemas.microsoft.com/office/drawing/2014/main" id="{00000000-0008-0000-0700-000043000000}"/>
                        </a:ext>
                      </a:extLst>
                    </xdr:cNvPr>
                    <xdr:cNvGrpSpPr/>
                  </xdr:nvGrpSpPr>
                  <xdr:grpSpPr>
                    <a:xfrm>
                      <a:off x="2507550" y="3760950"/>
                      <a:ext cx="5676900" cy="38100"/>
                      <a:chOff x="2507550" y="3760950"/>
                      <a:chExt cx="5676900" cy="38100"/>
                    </a:xfrm>
                  </xdr:grpSpPr>
                  <xdr:sp macro="" textlink="">
                    <xdr:nvSpPr>
                      <xdr:cNvPr id="68" name="Shape 62">
                        <a:extLst>
                          <a:ext uri="{FF2B5EF4-FFF2-40B4-BE49-F238E27FC236}">
                            <a16:creationId xmlns="" xmlns:a16="http://schemas.microsoft.com/office/drawing/2014/main" id="{00000000-0008-0000-0700-000044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9" name="Shape 63">
                        <a:extLst>
                          <a:ext uri="{FF2B5EF4-FFF2-40B4-BE49-F238E27FC236}">
                            <a16:creationId xmlns="" xmlns:a16="http://schemas.microsoft.com/office/drawing/2014/main" id="{00000000-0008-0000-0700-000045000000}"/>
                          </a:ext>
                        </a:extLst>
                      </xdr:cNvPr>
                      <xdr:cNvGrpSpPr/>
                    </xdr:nvGrpSpPr>
                    <xdr:grpSpPr>
                      <a:xfrm>
                        <a:off x="2507550" y="3760950"/>
                        <a:ext cx="5676900" cy="38100"/>
                        <a:chOff x="2507550" y="3760950"/>
                        <a:chExt cx="5676900" cy="38100"/>
                      </a:xfrm>
                    </xdr:grpSpPr>
                    <xdr:sp macro="" textlink="">
                      <xdr:nvSpPr>
                        <xdr:cNvPr id="70" name="Shape 64">
                          <a:extLst>
                            <a:ext uri="{FF2B5EF4-FFF2-40B4-BE49-F238E27FC236}">
                              <a16:creationId xmlns="" xmlns:a16="http://schemas.microsoft.com/office/drawing/2014/main" id="{00000000-0008-0000-0700-000046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1" name="Shape 65">
                          <a:extLst>
                            <a:ext uri="{FF2B5EF4-FFF2-40B4-BE49-F238E27FC236}">
                              <a16:creationId xmlns="" xmlns:a16="http://schemas.microsoft.com/office/drawing/2014/main" id="{00000000-0008-0000-0700-000047000000}"/>
                            </a:ext>
                          </a:extLst>
                        </xdr:cNvPr>
                        <xdr:cNvGrpSpPr/>
                      </xdr:nvGrpSpPr>
                      <xdr:grpSpPr>
                        <a:xfrm>
                          <a:off x="2507550" y="3760950"/>
                          <a:ext cx="5676900" cy="38100"/>
                          <a:chOff x="2507550" y="3765713"/>
                          <a:chExt cx="5676900" cy="28575"/>
                        </a:xfrm>
                      </xdr:grpSpPr>
                      <xdr:sp macro="" textlink="">
                        <xdr:nvSpPr>
                          <xdr:cNvPr id="72" name="Shape 66">
                            <a:extLst>
                              <a:ext uri="{FF2B5EF4-FFF2-40B4-BE49-F238E27FC236}">
                                <a16:creationId xmlns="" xmlns:a16="http://schemas.microsoft.com/office/drawing/2014/main" id="{00000000-0008-0000-0700-000048000000}"/>
                              </a:ext>
                            </a:extLst>
                          </xdr:cNvPr>
                          <xdr:cNvSpPr/>
                        </xdr:nvSpPr>
                        <xdr:spPr>
                          <a:xfrm>
                            <a:off x="2507550" y="3765713"/>
                            <a:ext cx="5676900" cy="28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3" name="Shape 67">
                            <a:extLst>
                              <a:ext uri="{FF2B5EF4-FFF2-40B4-BE49-F238E27FC236}">
                                <a16:creationId xmlns="" xmlns:a16="http://schemas.microsoft.com/office/drawing/2014/main" id="{00000000-0008-0000-0700-000049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628650</xdr:colOff>
      <xdr:row>0</xdr:row>
      <xdr:rowOff>47625</xdr:rowOff>
    </xdr:from>
    <xdr:ext cx="828675" cy="1028700"/>
    <xdr:pic>
      <xdr:nvPicPr>
        <xdr:cNvPr id="2" name="image14.jpg" descr="Logo Parques 300 DPI">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pnnc.maps.arcgis.com/apps/dashboards/2e46cb38044d49559c5d50ba143dfd14" TargetMode="External"/><Relationship Id="rId1" Type="http://schemas.openxmlformats.org/officeDocument/2006/relationships/hyperlink" Target="https://pnnc.maps.arcgis.com/apps/dashboards/2e46cb38044d49559c5d50ba143dfd14"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baseColWidth="10" defaultColWidth="14.42578125" defaultRowHeight="15" customHeight="1"/>
  <cols>
    <col min="1" max="1" width="56" customWidth="1"/>
    <col min="2" max="2" width="10.7109375" customWidth="1"/>
    <col min="3" max="3" width="35.42578125" customWidth="1"/>
    <col min="4" max="4" width="35.85546875" customWidth="1"/>
    <col min="5" max="5" width="10.7109375" customWidth="1"/>
    <col min="6" max="6" width="74.28515625" customWidth="1"/>
    <col min="7" max="7" width="10.7109375" customWidth="1"/>
    <col min="8" max="8" width="7.28515625" customWidth="1"/>
    <col min="9" max="9" width="10.7109375" customWidth="1"/>
  </cols>
  <sheetData>
    <row r="1" spans="1:9" ht="12.75" customHeight="1">
      <c r="A1" s="1" t="s">
        <v>0</v>
      </c>
      <c r="C1" s="1050" t="s">
        <v>1</v>
      </c>
      <c r="D1" s="1048"/>
      <c r="E1" s="1048"/>
      <c r="F1" s="1049"/>
    </row>
    <row r="2" spans="1:9" ht="60.75" customHeight="1">
      <c r="A2" s="2" t="s">
        <v>2</v>
      </c>
      <c r="C2" s="3" t="s">
        <v>3</v>
      </c>
      <c r="D2" s="1047" t="s">
        <v>4</v>
      </c>
      <c r="E2" s="1048"/>
      <c r="F2" s="1049"/>
      <c r="I2" s="4" t="s">
        <v>5</v>
      </c>
    </row>
    <row r="3" spans="1:9" ht="52.5" customHeight="1">
      <c r="A3" s="2" t="s">
        <v>6</v>
      </c>
      <c r="C3" s="3" t="s">
        <v>7</v>
      </c>
      <c r="D3" s="1047" t="s">
        <v>8</v>
      </c>
      <c r="E3" s="1048"/>
      <c r="F3" s="1049"/>
      <c r="I3" s="4" t="s">
        <v>9</v>
      </c>
    </row>
    <row r="4" spans="1:9" ht="47.25" customHeight="1">
      <c r="A4" s="2" t="s">
        <v>10</v>
      </c>
      <c r="C4" s="5" t="s">
        <v>11</v>
      </c>
      <c r="D4" s="1047" t="s">
        <v>12</v>
      </c>
      <c r="E4" s="1048"/>
      <c r="F4" s="1049"/>
    </row>
    <row r="5" spans="1:9" ht="25.5" customHeight="1">
      <c r="A5" s="6" t="s">
        <v>13</v>
      </c>
      <c r="C5" s="3" t="s">
        <v>14</v>
      </c>
      <c r="D5" s="1047" t="s">
        <v>15</v>
      </c>
      <c r="E5" s="1048"/>
      <c r="F5" s="1049"/>
    </row>
    <row r="6" spans="1:9" ht="41.25" customHeight="1">
      <c r="A6" s="2" t="s">
        <v>16</v>
      </c>
      <c r="C6" s="3" t="s">
        <v>17</v>
      </c>
      <c r="D6" s="1047" t="s">
        <v>18</v>
      </c>
      <c r="E6" s="1048"/>
      <c r="F6" s="1049"/>
    </row>
    <row r="7" spans="1:9" ht="42" customHeight="1">
      <c r="A7" s="2" t="s">
        <v>19</v>
      </c>
      <c r="C7" s="3" t="s">
        <v>20</v>
      </c>
      <c r="D7" s="1047" t="s">
        <v>21</v>
      </c>
      <c r="E7" s="1048"/>
      <c r="F7" s="1049"/>
    </row>
    <row r="8" spans="1:9" ht="42" customHeight="1">
      <c r="A8" s="4"/>
      <c r="C8" s="7" t="s">
        <v>22</v>
      </c>
    </row>
    <row r="9" spans="1:9" ht="42" customHeight="1">
      <c r="A9" s="4"/>
      <c r="C9" s="3" t="s">
        <v>23</v>
      </c>
      <c r="D9" s="2" t="s">
        <v>24</v>
      </c>
    </row>
    <row r="10" spans="1:9" ht="42" customHeight="1">
      <c r="A10" s="4"/>
      <c r="C10" s="8" t="s">
        <v>25</v>
      </c>
      <c r="D10" s="9" t="s">
        <v>26</v>
      </c>
      <c r="E10" s="10"/>
      <c r="F10" s="11"/>
    </row>
    <row r="11" spans="1:9" ht="29.25" customHeight="1">
      <c r="A11" s="4"/>
      <c r="C11" s="8" t="s">
        <v>27</v>
      </c>
      <c r="D11" s="9" t="s">
        <v>28</v>
      </c>
      <c r="E11" s="12"/>
      <c r="F11" s="13"/>
    </row>
    <row r="12" spans="1:9" ht="42" customHeight="1">
      <c r="A12" s="4"/>
      <c r="C12" s="8" t="s">
        <v>29</v>
      </c>
      <c r="D12" s="9" t="s">
        <v>30</v>
      </c>
      <c r="E12" s="12"/>
      <c r="F12" s="13"/>
    </row>
    <row r="13" spans="1:9" ht="60" customHeight="1">
      <c r="A13" s="4"/>
      <c r="C13" s="8" t="s">
        <v>31</v>
      </c>
      <c r="D13" s="9" t="s">
        <v>32</v>
      </c>
      <c r="E13" s="12"/>
      <c r="F13" s="13"/>
    </row>
    <row r="14" spans="1:9" ht="24.75" customHeight="1">
      <c r="C14" s="8" t="s">
        <v>33</v>
      </c>
      <c r="D14" s="9" t="s">
        <v>34</v>
      </c>
      <c r="E14" s="12"/>
      <c r="F14" s="13"/>
    </row>
    <row r="15" spans="1:9" ht="56.25" customHeight="1">
      <c r="C15" s="8" t="s">
        <v>35</v>
      </c>
      <c r="D15" s="9" t="s">
        <v>36</v>
      </c>
      <c r="E15" s="12"/>
      <c r="F15" s="13"/>
    </row>
    <row r="16" spans="1:9" ht="30" customHeight="1">
      <c r="C16" s="8" t="s">
        <v>37</v>
      </c>
      <c r="D16" s="9" t="s">
        <v>38</v>
      </c>
      <c r="E16" s="12"/>
      <c r="F16" s="13"/>
    </row>
    <row r="17" spans="3:6" ht="32.25" customHeight="1">
      <c r="C17" s="8" t="s">
        <v>39</v>
      </c>
      <c r="D17" s="9" t="s">
        <v>40</v>
      </c>
      <c r="E17" s="12"/>
      <c r="F17" s="13"/>
    </row>
    <row r="18" spans="3:6" ht="39.75" customHeight="1">
      <c r="C18" s="8" t="s">
        <v>41</v>
      </c>
      <c r="D18" s="9" t="s">
        <v>42</v>
      </c>
      <c r="E18" s="12"/>
      <c r="F18" s="13"/>
    </row>
    <row r="19" spans="3:6" ht="55.5" customHeight="1">
      <c r="C19" s="8" t="s">
        <v>43</v>
      </c>
      <c r="D19" s="9" t="s">
        <v>44</v>
      </c>
      <c r="E19" s="12"/>
      <c r="F19" s="13"/>
    </row>
    <row r="20" spans="3:6" ht="69" customHeight="1">
      <c r="C20" s="8" t="s">
        <v>45</v>
      </c>
      <c r="D20" s="9" t="s">
        <v>46</v>
      </c>
      <c r="E20" s="12"/>
      <c r="F20" s="13"/>
    </row>
    <row r="21" spans="3:6" ht="42" customHeight="1">
      <c r="C21" s="8" t="s">
        <v>47</v>
      </c>
      <c r="D21" s="9" t="s">
        <v>48</v>
      </c>
      <c r="E21" s="12"/>
      <c r="F21" s="13"/>
    </row>
    <row r="22" spans="3:6" ht="46.5" customHeight="1">
      <c r="C22" s="8" t="s">
        <v>49</v>
      </c>
      <c r="D22" s="9" t="s">
        <v>50</v>
      </c>
      <c r="E22" s="12"/>
      <c r="F22" s="13"/>
    </row>
    <row r="23" spans="3:6" ht="12.75" customHeight="1"/>
    <row r="24" spans="3:6" ht="12.75" customHeight="1"/>
    <row r="25" spans="3:6" ht="12.75" customHeight="1"/>
    <row r="26" spans="3:6" ht="12.75" customHeight="1"/>
    <row r="27" spans="3:6" ht="12.75" customHeight="1"/>
    <row r="28" spans="3:6" ht="12.75" customHeight="1"/>
    <row r="29" spans="3:6" ht="12.75" customHeight="1"/>
    <row r="30" spans="3:6" ht="12.75" customHeight="1"/>
    <row r="31" spans="3:6" ht="12.75" customHeight="1"/>
    <row r="32" spans="3:6"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D6:F6"/>
    <mergeCell ref="D7:F7"/>
    <mergeCell ref="C1:F1"/>
    <mergeCell ref="D2:F2"/>
    <mergeCell ref="D3:F3"/>
    <mergeCell ref="D4:F4"/>
    <mergeCell ref="D5:F5"/>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7.42578125" customWidth="1"/>
    <col min="2" max="2" width="53.7109375" customWidth="1"/>
    <col min="3" max="3" width="78" customWidth="1"/>
    <col min="4" max="14" width="10.7109375" customWidth="1"/>
    <col min="15" max="15" width="15.140625" customWidth="1"/>
    <col min="16" max="26" width="10.7109375" customWidth="1"/>
  </cols>
  <sheetData>
    <row r="1" spans="1:26" ht="12.75" customHeight="1">
      <c r="A1" s="295"/>
      <c r="B1" s="281">
        <v>1</v>
      </c>
      <c r="C1" s="281">
        <v>2</v>
      </c>
      <c r="D1" s="281"/>
      <c r="E1" s="281"/>
      <c r="F1" s="281"/>
      <c r="G1" s="281"/>
      <c r="H1" s="281"/>
      <c r="I1" s="281"/>
      <c r="J1" s="281"/>
      <c r="K1" s="281"/>
      <c r="L1" s="281"/>
      <c r="M1" s="281"/>
      <c r="N1" s="281"/>
      <c r="O1" s="281"/>
      <c r="P1" s="281"/>
      <c r="Q1" s="281"/>
      <c r="R1" s="281"/>
      <c r="S1" s="281"/>
      <c r="T1" s="281"/>
      <c r="U1" s="281"/>
      <c r="V1" s="281"/>
      <c r="W1" s="281"/>
      <c r="X1" s="281"/>
      <c r="Y1" s="281"/>
      <c r="Z1" s="281"/>
    </row>
    <row r="2" spans="1:26" ht="12.75" customHeight="1">
      <c r="A2" s="487" t="s">
        <v>3095</v>
      </c>
      <c r="B2" s="488" t="s">
        <v>3096</v>
      </c>
      <c r="C2" s="488" t="s">
        <v>3097</v>
      </c>
      <c r="E2" s="1304" t="s">
        <v>744</v>
      </c>
      <c r="F2" s="1064"/>
      <c r="G2" s="1064"/>
      <c r="H2" s="1064"/>
      <c r="I2" s="1064"/>
      <c r="J2" s="1064"/>
      <c r="K2" s="1064"/>
      <c r="L2" s="1064"/>
      <c r="M2" s="1065"/>
      <c r="O2" s="1305" t="s">
        <v>3098</v>
      </c>
      <c r="P2" s="1116"/>
      <c r="Q2" s="1116"/>
    </row>
    <row r="3" spans="1:26" ht="12.75" customHeight="1">
      <c r="A3" s="204">
        <v>1</v>
      </c>
      <c r="B3" s="293" t="s">
        <v>214</v>
      </c>
      <c r="C3" s="489" t="s">
        <v>3099</v>
      </c>
      <c r="E3" s="1306" t="s">
        <v>3100</v>
      </c>
      <c r="F3" s="1049"/>
      <c r="G3" s="1306" t="s">
        <v>769</v>
      </c>
      <c r="H3" s="1049"/>
      <c r="I3" s="1307" t="s">
        <v>770</v>
      </c>
      <c r="J3" s="1049"/>
      <c r="K3" s="1307" t="s">
        <v>771</v>
      </c>
      <c r="L3" s="1048"/>
      <c r="M3" s="1049"/>
      <c r="O3" s="281"/>
      <c r="P3" s="281"/>
    </row>
    <row r="4" spans="1:26" ht="12.75" customHeight="1">
      <c r="A4" s="204">
        <v>2</v>
      </c>
      <c r="B4" s="293" t="s">
        <v>457</v>
      </c>
      <c r="C4" s="489" t="s">
        <v>3101</v>
      </c>
      <c r="E4" s="204" t="s">
        <v>3102</v>
      </c>
      <c r="F4" s="204">
        <v>15</v>
      </c>
      <c r="G4" s="204" t="s">
        <v>3103</v>
      </c>
      <c r="H4" s="204">
        <v>15</v>
      </c>
      <c r="I4" s="204" t="s">
        <v>3104</v>
      </c>
      <c r="J4" s="204">
        <v>15</v>
      </c>
      <c r="K4" s="204" t="s">
        <v>3105</v>
      </c>
      <c r="L4" s="204" t="s">
        <v>3106</v>
      </c>
      <c r="M4" s="259" t="s">
        <v>3107</v>
      </c>
      <c r="O4" s="490"/>
      <c r="P4" s="490"/>
    </row>
    <row r="5" spans="1:26" ht="12.75" customHeight="1">
      <c r="A5" s="204">
        <v>3</v>
      </c>
      <c r="B5" s="293" t="s">
        <v>270</v>
      </c>
      <c r="C5" s="489" t="s">
        <v>896</v>
      </c>
      <c r="E5" s="259" t="s">
        <v>3108</v>
      </c>
      <c r="F5" s="204">
        <v>0</v>
      </c>
      <c r="G5" s="204" t="s">
        <v>3109</v>
      </c>
      <c r="H5" s="204">
        <v>0</v>
      </c>
      <c r="I5" s="204" t="s">
        <v>3110</v>
      </c>
      <c r="J5" s="204">
        <v>0</v>
      </c>
      <c r="K5" s="204">
        <v>15</v>
      </c>
      <c r="L5" s="204">
        <v>10</v>
      </c>
      <c r="M5" s="204">
        <v>0</v>
      </c>
      <c r="O5" s="490"/>
      <c r="P5" s="490"/>
    </row>
    <row r="6" spans="1:26" ht="12.75" customHeight="1">
      <c r="A6" s="204">
        <v>4</v>
      </c>
      <c r="B6" s="293" t="s">
        <v>294</v>
      </c>
      <c r="C6" s="489" t="s">
        <v>3111</v>
      </c>
      <c r="E6" s="1306" t="s">
        <v>772</v>
      </c>
      <c r="F6" s="1049"/>
      <c r="G6" s="1306" t="s">
        <v>3112</v>
      </c>
      <c r="H6" s="1049"/>
      <c r="I6" s="1306" t="s">
        <v>774</v>
      </c>
      <c r="J6" s="1048"/>
      <c r="K6" s="1049"/>
      <c r="L6" s="404"/>
      <c r="M6" s="404"/>
      <c r="O6" s="491"/>
      <c r="P6" s="490"/>
    </row>
    <row r="7" spans="1:26" ht="12.75" customHeight="1">
      <c r="A7" s="204">
        <v>5</v>
      </c>
      <c r="B7" s="293" t="s">
        <v>56</v>
      </c>
      <c r="C7" s="489" t="s">
        <v>1193</v>
      </c>
      <c r="E7" s="204" t="s">
        <v>3113</v>
      </c>
      <c r="F7" s="204" t="s">
        <v>3114</v>
      </c>
      <c r="G7" s="259" t="s">
        <v>3115</v>
      </c>
      <c r="H7" s="259" t="s">
        <v>3116</v>
      </c>
      <c r="I7" s="204" t="s">
        <v>3117</v>
      </c>
      <c r="J7" s="204" t="s">
        <v>3118</v>
      </c>
      <c r="K7" s="204" t="s">
        <v>3119</v>
      </c>
      <c r="L7" s="492"/>
      <c r="M7" s="281"/>
      <c r="O7" s="490"/>
      <c r="P7" s="490"/>
    </row>
    <row r="8" spans="1:26" ht="12.75" customHeight="1">
      <c r="A8" s="204">
        <v>6</v>
      </c>
      <c r="B8" s="293" t="s">
        <v>242</v>
      </c>
      <c r="C8" s="489" t="s">
        <v>3120</v>
      </c>
      <c r="E8" s="204">
        <v>15</v>
      </c>
      <c r="F8" s="204">
        <v>0</v>
      </c>
      <c r="G8" s="204">
        <v>15</v>
      </c>
      <c r="H8" s="204">
        <v>0</v>
      </c>
      <c r="I8" s="204">
        <v>10</v>
      </c>
      <c r="J8" s="204">
        <v>5</v>
      </c>
      <c r="K8" s="493">
        <v>0</v>
      </c>
      <c r="L8" s="281"/>
      <c r="M8" s="281"/>
    </row>
    <row r="9" spans="1:26" ht="12.75" customHeight="1">
      <c r="A9" s="204">
        <v>7</v>
      </c>
      <c r="B9" s="260" t="s">
        <v>117</v>
      </c>
      <c r="C9" s="489" t="s">
        <v>34</v>
      </c>
      <c r="E9" s="1306" t="s">
        <v>3121</v>
      </c>
      <c r="F9" s="1048"/>
      <c r="G9" s="1049"/>
      <c r="H9" s="1306" t="s">
        <v>3121</v>
      </c>
      <c r="I9" s="1048"/>
      <c r="J9" s="1049"/>
      <c r="K9" s="1306" t="s">
        <v>3122</v>
      </c>
      <c r="L9" s="1048"/>
      <c r="M9" s="1049"/>
    </row>
    <row r="10" spans="1:26" ht="12.75" customHeight="1">
      <c r="A10" s="204">
        <v>8</v>
      </c>
      <c r="B10" s="293" t="s">
        <v>160</v>
      </c>
      <c r="C10" s="489" t="s">
        <v>3123</v>
      </c>
      <c r="E10" s="494" t="s">
        <v>808</v>
      </c>
      <c r="F10" s="494" t="s">
        <v>888</v>
      </c>
      <c r="G10" s="494" t="s">
        <v>1257</v>
      </c>
      <c r="H10" s="494" t="s">
        <v>808</v>
      </c>
      <c r="I10" s="494" t="s">
        <v>888</v>
      </c>
      <c r="J10" s="494" t="s">
        <v>1257</v>
      </c>
      <c r="K10" s="494" t="s">
        <v>808</v>
      </c>
      <c r="L10" s="494" t="s">
        <v>888</v>
      </c>
      <c r="M10" s="494" t="s">
        <v>1257</v>
      </c>
    </row>
    <row r="11" spans="1:26" ht="12.75" customHeight="1">
      <c r="A11" s="204">
        <v>9</v>
      </c>
      <c r="B11" s="293" t="s">
        <v>179</v>
      </c>
      <c r="C11" s="489" t="s">
        <v>3124</v>
      </c>
    </row>
    <row r="12" spans="1:26" ht="12.75" customHeight="1">
      <c r="A12" s="204">
        <v>10</v>
      </c>
      <c r="B12" s="293" t="s">
        <v>323</v>
      </c>
      <c r="C12" s="489" t="s">
        <v>3125</v>
      </c>
      <c r="E12" s="1312" t="s">
        <v>779</v>
      </c>
      <c r="F12" s="1048"/>
      <c r="G12" s="1049"/>
    </row>
    <row r="13" spans="1:26" ht="12.75" customHeight="1">
      <c r="A13" s="204">
        <v>11</v>
      </c>
      <c r="B13" s="293" t="s">
        <v>953</v>
      </c>
      <c r="C13" s="489" t="s">
        <v>48</v>
      </c>
      <c r="E13" s="204" t="s">
        <v>808</v>
      </c>
      <c r="F13" s="204" t="s">
        <v>888</v>
      </c>
      <c r="G13" s="204" t="s">
        <v>1257</v>
      </c>
    </row>
    <row r="14" spans="1:26" ht="12.75" customHeight="1">
      <c r="A14" s="204">
        <v>12</v>
      </c>
      <c r="B14" s="293" t="s">
        <v>363</v>
      </c>
      <c r="C14" s="489" t="s">
        <v>3126</v>
      </c>
      <c r="E14" s="204">
        <v>100</v>
      </c>
      <c r="F14" s="204">
        <v>50</v>
      </c>
      <c r="G14" s="204">
        <v>0</v>
      </c>
    </row>
    <row r="15" spans="1:26" ht="12.75" customHeight="1">
      <c r="A15" s="204">
        <v>13</v>
      </c>
      <c r="B15" s="293" t="s">
        <v>385</v>
      </c>
      <c r="C15" s="489" t="s">
        <v>3127</v>
      </c>
      <c r="F15" s="281" t="s">
        <v>763</v>
      </c>
      <c r="G15" s="281" t="s">
        <v>764</v>
      </c>
    </row>
    <row r="16" spans="1:26" ht="12.75" customHeight="1">
      <c r="A16" s="204">
        <v>14</v>
      </c>
      <c r="B16" s="293" t="s">
        <v>407</v>
      </c>
      <c r="C16" s="489" t="s">
        <v>1844</v>
      </c>
      <c r="F16" s="495">
        <v>1</v>
      </c>
      <c r="G16" s="495">
        <v>1</v>
      </c>
      <c r="H16" s="496" t="s">
        <v>998</v>
      </c>
    </row>
    <row r="17" spans="1:9" ht="12.75" customHeight="1">
      <c r="A17" s="204">
        <v>15</v>
      </c>
      <c r="B17" s="293" t="s">
        <v>534</v>
      </c>
      <c r="C17" s="489" t="s">
        <v>3128</v>
      </c>
      <c r="F17" s="495">
        <v>2</v>
      </c>
      <c r="G17" s="495">
        <v>2</v>
      </c>
      <c r="H17" s="497" t="s">
        <v>835</v>
      </c>
    </row>
    <row r="18" spans="1:9" ht="12.75" customHeight="1">
      <c r="A18" s="204">
        <v>16</v>
      </c>
      <c r="B18" s="293" t="s">
        <v>348</v>
      </c>
      <c r="C18" s="489" t="s">
        <v>44</v>
      </c>
      <c r="F18" s="495">
        <v>3</v>
      </c>
      <c r="G18" s="495">
        <v>3</v>
      </c>
      <c r="H18" s="498" t="s">
        <v>810</v>
      </c>
    </row>
    <row r="19" spans="1:9" ht="12.75" customHeight="1">
      <c r="A19" s="204">
        <v>17</v>
      </c>
      <c r="B19" s="293" t="s">
        <v>515</v>
      </c>
      <c r="C19" s="489" t="s">
        <v>934</v>
      </c>
      <c r="F19" s="495">
        <v>4</v>
      </c>
      <c r="G19" s="495">
        <v>4</v>
      </c>
      <c r="H19" s="499" t="s">
        <v>805</v>
      </c>
    </row>
    <row r="20" spans="1:9" ht="12.75" customHeight="1">
      <c r="A20" s="204">
        <v>18</v>
      </c>
      <c r="B20" s="293" t="s">
        <v>482</v>
      </c>
      <c r="C20" s="489" t="s">
        <v>3129</v>
      </c>
      <c r="F20" s="495">
        <v>5</v>
      </c>
      <c r="G20" s="495">
        <v>5</v>
      </c>
    </row>
    <row r="21" spans="1:9" ht="12.75" customHeight="1">
      <c r="A21" s="204">
        <v>19</v>
      </c>
      <c r="B21" s="260" t="s">
        <v>428</v>
      </c>
      <c r="C21" s="489" t="s">
        <v>3130</v>
      </c>
    </row>
    <row r="22" spans="1:9" ht="12.75" customHeight="1">
      <c r="A22" s="295"/>
      <c r="B22" s="281" t="s">
        <v>59</v>
      </c>
      <c r="C22" s="281"/>
    </row>
    <row r="23" spans="1:9" ht="12.75" customHeight="1">
      <c r="A23" s="295"/>
      <c r="B23" s="1308" t="s">
        <v>3131</v>
      </c>
      <c r="C23" s="1049"/>
      <c r="F23" s="1309" t="s">
        <v>3132</v>
      </c>
      <c r="I23" s="500" t="s">
        <v>734</v>
      </c>
    </row>
    <row r="24" spans="1:9" ht="12.75" customHeight="1">
      <c r="A24" s="295"/>
      <c r="B24" s="501" t="s">
        <v>898</v>
      </c>
      <c r="C24" s="489" t="s">
        <v>844</v>
      </c>
      <c r="F24" s="1313"/>
      <c r="I24" s="281" t="s">
        <v>999</v>
      </c>
    </row>
    <row r="25" spans="1:9" ht="12.75" customHeight="1">
      <c r="A25" s="295"/>
      <c r="B25" s="501" t="s">
        <v>800</v>
      </c>
      <c r="C25" s="489" t="s">
        <v>3133</v>
      </c>
      <c r="F25" s="281" t="s">
        <v>809</v>
      </c>
      <c r="I25" s="281" t="s">
        <v>3134</v>
      </c>
    </row>
    <row r="26" spans="1:9" ht="12.75" customHeight="1">
      <c r="A26" s="295"/>
      <c r="B26" s="501" t="s">
        <v>882</v>
      </c>
      <c r="C26" s="489" t="s">
        <v>3135</v>
      </c>
      <c r="E26" s="281" t="s">
        <v>2415</v>
      </c>
      <c r="F26" s="281" t="s">
        <v>921</v>
      </c>
      <c r="I26" s="281" t="s">
        <v>811</v>
      </c>
    </row>
    <row r="27" spans="1:9" ht="12.75" customHeight="1">
      <c r="A27" s="295"/>
      <c r="B27" s="501" t="s">
        <v>986</v>
      </c>
      <c r="C27" s="489" t="s">
        <v>3136</v>
      </c>
      <c r="F27" s="281" t="s">
        <v>3137</v>
      </c>
      <c r="I27" s="281" t="s">
        <v>3138</v>
      </c>
    </row>
    <row r="28" spans="1:9" ht="12.75" customHeight="1">
      <c r="A28" s="295"/>
      <c r="B28" s="501" t="s">
        <v>1706</v>
      </c>
      <c r="C28" s="489" t="s">
        <v>3139</v>
      </c>
    </row>
    <row r="29" spans="1:9" ht="12.75" customHeight="1">
      <c r="A29" s="295"/>
      <c r="B29" s="501" t="s">
        <v>1195</v>
      </c>
      <c r="C29" s="489" t="s">
        <v>3140</v>
      </c>
    </row>
    <row r="30" spans="1:9" ht="12.75" customHeight="1">
      <c r="A30" s="295"/>
    </row>
    <row r="31" spans="1:9" ht="12.75" customHeight="1">
      <c r="A31" s="295"/>
      <c r="B31" s="1308" t="s">
        <v>3141</v>
      </c>
      <c r="C31" s="1049"/>
    </row>
    <row r="32" spans="1:9" ht="12.75" customHeight="1">
      <c r="A32" s="295"/>
      <c r="B32" s="501" t="s">
        <v>1330</v>
      </c>
      <c r="C32" s="501" t="s">
        <v>807</v>
      </c>
      <c r="D32" s="495" t="s">
        <v>59</v>
      </c>
    </row>
    <row r="33" spans="1:4" ht="12.75" customHeight="1">
      <c r="A33" s="295"/>
    </row>
    <row r="34" spans="1:4" ht="12.75" customHeight="1">
      <c r="A34" s="295"/>
    </row>
    <row r="35" spans="1:4" ht="12.75" customHeight="1">
      <c r="A35" s="295"/>
      <c r="B35" s="1309" t="s">
        <v>763</v>
      </c>
      <c r="C35" s="1311" t="s">
        <v>764</v>
      </c>
      <c r="D35" s="494"/>
    </row>
    <row r="36" spans="1:4" ht="12.75" customHeight="1">
      <c r="A36" s="295"/>
      <c r="B36" s="1310"/>
      <c r="C36" s="1053"/>
      <c r="D36" s="494"/>
    </row>
    <row r="37" spans="1:4" ht="12.75" customHeight="1">
      <c r="A37" s="295">
        <v>5</v>
      </c>
      <c r="B37" s="502" t="s">
        <v>3080</v>
      </c>
      <c r="C37" s="471" t="s">
        <v>3085</v>
      </c>
      <c r="D37" s="494">
        <v>1</v>
      </c>
    </row>
    <row r="38" spans="1:4" ht="12.75" customHeight="1">
      <c r="A38" s="295">
        <v>4</v>
      </c>
      <c r="B38" s="502" t="s">
        <v>3081</v>
      </c>
      <c r="C38" s="471" t="s">
        <v>3086</v>
      </c>
      <c r="D38" s="494">
        <v>2</v>
      </c>
    </row>
    <row r="39" spans="1:4" ht="12.75" customHeight="1">
      <c r="A39" s="295">
        <v>3</v>
      </c>
      <c r="B39" s="502" t="s">
        <v>3082</v>
      </c>
      <c r="C39" s="471" t="s">
        <v>1084</v>
      </c>
      <c r="D39" s="494">
        <v>3</v>
      </c>
    </row>
    <row r="40" spans="1:4" ht="12.75" customHeight="1">
      <c r="A40" s="295">
        <v>2</v>
      </c>
      <c r="B40" s="502" t="s">
        <v>3083</v>
      </c>
      <c r="C40" s="471" t="s">
        <v>3087</v>
      </c>
      <c r="D40" s="494">
        <v>4</v>
      </c>
    </row>
    <row r="41" spans="1:4" ht="12.75" customHeight="1">
      <c r="A41" s="295">
        <v>1</v>
      </c>
      <c r="B41" s="502" t="s">
        <v>3084</v>
      </c>
      <c r="C41" s="479" t="s">
        <v>3088</v>
      </c>
      <c r="D41" s="494">
        <v>5</v>
      </c>
    </row>
    <row r="42" spans="1:4" ht="12.75" customHeight="1">
      <c r="A42" s="295"/>
    </row>
    <row r="43" spans="1:4" ht="12.75" customHeight="1">
      <c r="A43" s="295"/>
      <c r="B43" s="495" t="str">
        <f t="shared" ref="B43:B48" si="0">(UPPER(C43))</f>
        <v>DIRECCIÓN TERRITORIAL  PACÍFICO</v>
      </c>
      <c r="C43" s="281" t="s">
        <v>3142</v>
      </c>
    </row>
    <row r="44" spans="1:4" ht="12.75" customHeight="1">
      <c r="A44" s="295"/>
      <c r="B44" s="281" t="str">
        <f t="shared" si="0"/>
        <v>DIRECCIÓN TERRITORIAL  ANDES NORORIENTALES</v>
      </c>
      <c r="C44" s="281" t="s">
        <v>3143</v>
      </c>
    </row>
    <row r="45" spans="1:4" ht="12.75" customHeight="1">
      <c r="A45" s="295"/>
      <c r="B45" s="281" t="str">
        <f t="shared" si="0"/>
        <v>DIRECCIÓN TERRITORIAL  CARIBE</v>
      </c>
      <c r="C45" s="281" t="s">
        <v>3144</v>
      </c>
    </row>
    <row r="46" spans="1:4" ht="12.75" customHeight="1">
      <c r="A46" s="295"/>
      <c r="B46" s="281" t="str">
        <f t="shared" si="0"/>
        <v xml:space="preserve">DIRECCIÓN TERRITORIAL  AMAZONÍA </v>
      </c>
      <c r="C46" s="281" t="s">
        <v>3145</v>
      </c>
    </row>
    <row r="47" spans="1:4" ht="12.75" customHeight="1">
      <c r="A47" s="295"/>
      <c r="B47" s="281" t="str">
        <f t="shared" si="0"/>
        <v>DIRECCIÓN TERRITORIAL  ORINOQUÍA</v>
      </c>
      <c r="C47" s="281" t="s">
        <v>3146</v>
      </c>
    </row>
    <row r="48" spans="1:4" ht="12.75" customHeight="1">
      <c r="A48" s="295"/>
      <c r="B48" s="281" t="str">
        <f t="shared" si="0"/>
        <v>DIRECCIÓN TERRITORIAL  ANDES OCCIDENTALES</v>
      </c>
      <c r="C48" s="281" t="s">
        <v>3147</v>
      </c>
    </row>
    <row r="49" spans="1:1" ht="12.75" customHeight="1">
      <c r="A49" s="295"/>
    </row>
    <row r="50" spans="1:1" ht="12.75" customHeight="1">
      <c r="A50" s="295"/>
    </row>
    <row r="51" spans="1:1" ht="12.75" customHeight="1">
      <c r="A51" s="295"/>
    </row>
    <row r="52" spans="1:1" ht="12.75" customHeight="1">
      <c r="A52" s="295"/>
    </row>
    <row r="53" spans="1:1" ht="12.75" customHeight="1">
      <c r="A53" s="295"/>
    </row>
    <row r="54" spans="1:1" ht="12.75" customHeight="1">
      <c r="A54" s="295"/>
    </row>
    <row r="55" spans="1:1" ht="12.75" customHeight="1">
      <c r="A55" s="295"/>
    </row>
    <row r="56" spans="1:1" ht="12.75" customHeight="1">
      <c r="A56" s="295"/>
    </row>
    <row r="57" spans="1:1" ht="12.75" customHeight="1">
      <c r="A57" s="295"/>
    </row>
    <row r="58" spans="1:1" ht="12.75" customHeight="1">
      <c r="A58" s="295"/>
    </row>
    <row r="59" spans="1:1" ht="12.75" customHeight="1">
      <c r="A59" s="295"/>
    </row>
    <row r="60" spans="1:1" ht="12.75" customHeight="1">
      <c r="A60" s="295"/>
    </row>
    <row r="61" spans="1:1" ht="12.75" customHeight="1">
      <c r="A61" s="295"/>
    </row>
    <row r="62" spans="1:1" ht="12.75" customHeight="1">
      <c r="A62" s="295"/>
    </row>
    <row r="63" spans="1:1" ht="12.75" customHeight="1">
      <c r="A63" s="295"/>
    </row>
    <row r="64" spans="1:1" ht="12.75" customHeight="1">
      <c r="A64" s="295"/>
    </row>
    <row r="65" spans="1:1" ht="12.75" customHeight="1">
      <c r="A65" s="295"/>
    </row>
    <row r="66" spans="1:1" ht="12.75" customHeight="1">
      <c r="A66" s="295"/>
    </row>
    <row r="67" spans="1:1" ht="12.75" customHeight="1">
      <c r="A67" s="295"/>
    </row>
    <row r="68" spans="1:1" ht="12.75" customHeight="1">
      <c r="A68" s="295"/>
    </row>
    <row r="69" spans="1:1" ht="12.75" customHeight="1">
      <c r="A69" s="295"/>
    </row>
    <row r="70" spans="1:1" ht="12.75" customHeight="1">
      <c r="A70" s="295"/>
    </row>
    <row r="71" spans="1:1" ht="12.75" customHeight="1">
      <c r="A71" s="295"/>
    </row>
    <row r="72" spans="1:1" ht="12.75" customHeight="1">
      <c r="A72" s="295"/>
    </row>
    <row r="73" spans="1:1" ht="12.75" customHeight="1">
      <c r="A73" s="295"/>
    </row>
    <row r="74" spans="1:1" ht="12.75" customHeight="1">
      <c r="A74" s="295"/>
    </row>
    <row r="75" spans="1:1" ht="12.75" customHeight="1">
      <c r="A75" s="295"/>
    </row>
    <row r="76" spans="1:1" ht="12.75" customHeight="1">
      <c r="A76" s="295"/>
    </row>
    <row r="77" spans="1:1" ht="12.75" customHeight="1">
      <c r="A77" s="295"/>
    </row>
    <row r="78" spans="1:1" ht="12.75" customHeight="1">
      <c r="A78" s="295"/>
    </row>
    <row r="79" spans="1:1" ht="12.75" customHeight="1">
      <c r="A79" s="295"/>
    </row>
    <row r="80" spans="1:1" ht="12.75" customHeight="1">
      <c r="A80" s="295"/>
    </row>
    <row r="81" spans="1:1" ht="12.75" customHeight="1">
      <c r="A81" s="295"/>
    </row>
    <row r="82" spans="1:1" ht="12.75" customHeight="1">
      <c r="A82" s="295"/>
    </row>
    <row r="83" spans="1:1" ht="12.75" customHeight="1">
      <c r="A83" s="295"/>
    </row>
    <row r="84" spans="1:1" ht="12.75" customHeight="1">
      <c r="A84" s="295"/>
    </row>
    <row r="85" spans="1:1" ht="12.75" customHeight="1">
      <c r="A85" s="295"/>
    </row>
    <row r="86" spans="1:1" ht="12.75" customHeight="1">
      <c r="A86" s="295"/>
    </row>
    <row r="87" spans="1:1" ht="12.75" customHeight="1">
      <c r="A87" s="295"/>
    </row>
    <row r="88" spans="1:1" ht="12.75" customHeight="1">
      <c r="A88" s="295"/>
    </row>
    <row r="89" spans="1:1" ht="12.75" customHeight="1">
      <c r="A89" s="295"/>
    </row>
    <row r="90" spans="1:1" ht="12.75" customHeight="1">
      <c r="A90" s="295"/>
    </row>
    <row r="91" spans="1:1" ht="12.75" customHeight="1">
      <c r="A91" s="295"/>
    </row>
    <row r="92" spans="1:1" ht="12.75" customHeight="1">
      <c r="A92" s="295"/>
    </row>
    <row r="93" spans="1:1" ht="12.75" customHeight="1">
      <c r="A93" s="295"/>
    </row>
    <row r="94" spans="1:1" ht="12.75" customHeight="1">
      <c r="A94" s="295"/>
    </row>
    <row r="95" spans="1:1" ht="12.75" customHeight="1">
      <c r="A95" s="295"/>
    </row>
    <row r="96" spans="1:1" ht="12.75" customHeight="1">
      <c r="A96" s="295"/>
    </row>
    <row r="97" spans="1:1" ht="12.75" customHeight="1">
      <c r="A97" s="295"/>
    </row>
    <row r="98" spans="1:1" ht="12.75" customHeight="1">
      <c r="A98" s="295"/>
    </row>
    <row r="99" spans="1:1" ht="12.75" customHeight="1">
      <c r="A99" s="295"/>
    </row>
    <row r="100" spans="1:1" ht="12.75" customHeight="1">
      <c r="A100" s="295"/>
    </row>
    <row r="101" spans="1:1" ht="12.75" customHeight="1">
      <c r="A101" s="295"/>
    </row>
    <row r="102" spans="1:1" ht="12.75" customHeight="1">
      <c r="A102" s="295"/>
    </row>
    <row r="103" spans="1:1" ht="12.75" customHeight="1">
      <c r="A103" s="295"/>
    </row>
    <row r="104" spans="1:1" ht="12.75" customHeight="1">
      <c r="A104" s="295"/>
    </row>
    <row r="105" spans="1:1" ht="12.75" customHeight="1">
      <c r="A105" s="295"/>
    </row>
    <row r="106" spans="1:1" ht="12.75" customHeight="1">
      <c r="A106" s="295"/>
    </row>
    <row r="107" spans="1:1" ht="12.75" customHeight="1">
      <c r="A107" s="295"/>
    </row>
    <row r="108" spans="1:1" ht="12.75" customHeight="1">
      <c r="A108" s="295"/>
    </row>
    <row r="109" spans="1:1" ht="12.75" customHeight="1">
      <c r="A109" s="295"/>
    </row>
    <row r="110" spans="1:1" ht="12.75" customHeight="1">
      <c r="A110" s="295"/>
    </row>
    <row r="111" spans="1:1" ht="12.75" customHeight="1">
      <c r="A111" s="295"/>
    </row>
    <row r="112" spans="1:1" ht="12.75" customHeight="1">
      <c r="A112" s="295"/>
    </row>
    <row r="113" spans="1:1" ht="12.75" customHeight="1">
      <c r="A113" s="295"/>
    </row>
    <row r="114" spans="1:1" ht="12.75" customHeight="1">
      <c r="A114" s="295"/>
    </row>
    <row r="115" spans="1:1" ht="12.75" customHeight="1">
      <c r="A115" s="295"/>
    </row>
    <row r="116" spans="1:1" ht="12.75" customHeight="1">
      <c r="A116" s="295"/>
    </row>
    <row r="117" spans="1:1" ht="12.75" customHeight="1">
      <c r="A117" s="295"/>
    </row>
    <row r="118" spans="1:1" ht="12.75" customHeight="1">
      <c r="A118" s="295"/>
    </row>
    <row r="119" spans="1:1" ht="12.75" customHeight="1">
      <c r="A119" s="295"/>
    </row>
    <row r="120" spans="1:1" ht="12.75" customHeight="1">
      <c r="A120" s="295"/>
    </row>
    <row r="121" spans="1:1" ht="12.75" customHeight="1">
      <c r="A121" s="295"/>
    </row>
    <row r="122" spans="1:1" ht="12.75" customHeight="1">
      <c r="A122" s="295"/>
    </row>
    <row r="123" spans="1:1" ht="12.75" customHeight="1">
      <c r="A123" s="295"/>
    </row>
    <row r="124" spans="1:1" ht="12.75" customHeight="1">
      <c r="A124" s="295"/>
    </row>
    <row r="125" spans="1:1" ht="12.75" customHeight="1">
      <c r="A125" s="295"/>
    </row>
    <row r="126" spans="1:1" ht="12.75" customHeight="1">
      <c r="A126" s="295"/>
    </row>
    <row r="127" spans="1:1" ht="12.75" customHeight="1">
      <c r="A127" s="295"/>
    </row>
    <row r="128" spans="1:1" ht="12.75" customHeight="1">
      <c r="A128" s="295"/>
    </row>
    <row r="129" spans="1:1" ht="12.75" customHeight="1">
      <c r="A129" s="295"/>
    </row>
    <row r="130" spans="1:1" ht="12.75" customHeight="1">
      <c r="A130" s="295"/>
    </row>
    <row r="131" spans="1:1" ht="12.75" customHeight="1">
      <c r="A131" s="295"/>
    </row>
    <row r="132" spans="1:1" ht="12.75" customHeight="1">
      <c r="A132" s="295"/>
    </row>
    <row r="133" spans="1:1" ht="12.75" customHeight="1">
      <c r="A133" s="295"/>
    </row>
    <row r="134" spans="1:1" ht="12.75" customHeight="1">
      <c r="A134" s="295"/>
    </row>
    <row r="135" spans="1:1" ht="12.75" customHeight="1">
      <c r="A135" s="295"/>
    </row>
    <row r="136" spans="1:1" ht="12.75" customHeight="1">
      <c r="A136" s="295"/>
    </row>
    <row r="137" spans="1:1" ht="12.75" customHeight="1">
      <c r="A137" s="295"/>
    </row>
    <row r="138" spans="1:1" ht="12.75" customHeight="1">
      <c r="A138" s="295"/>
    </row>
    <row r="139" spans="1:1" ht="12.75" customHeight="1">
      <c r="A139" s="295"/>
    </row>
    <row r="140" spans="1:1" ht="12.75" customHeight="1">
      <c r="A140" s="295"/>
    </row>
    <row r="141" spans="1:1" ht="12.75" customHeight="1">
      <c r="A141" s="295"/>
    </row>
    <row r="142" spans="1:1" ht="12.75" customHeight="1">
      <c r="A142" s="295"/>
    </row>
    <row r="143" spans="1:1" ht="12.75" customHeight="1">
      <c r="A143" s="295"/>
    </row>
    <row r="144" spans="1:1" ht="12.75" customHeight="1">
      <c r="A144" s="295"/>
    </row>
    <row r="145" spans="1:1" ht="12.75" customHeight="1">
      <c r="A145" s="295"/>
    </row>
    <row r="146" spans="1:1" ht="12.75" customHeight="1">
      <c r="A146" s="295"/>
    </row>
    <row r="147" spans="1:1" ht="12.75" customHeight="1">
      <c r="A147" s="295"/>
    </row>
    <row r="148" spans="1:1" ht="12.75" customHeight="1">
      <c r="A148" s="295"/>
    </row>
    <row r="149" spans="1:1" ht="12.75" customHeight="1">
      <c r="A149" s="295"/>
    </row>
    <row r="150" spans="1:1" ht="12.75" customHeight="1">
      <c r="A150" s="295"/>
    </row>
    <row r="151" spans="1:1" ht="12.75" customHeight="1">
      <c r="A151" s="295"/>
    </row>
    <row r="152" spans="1:1" ht="12.75" customHeight="1">
      <c r="A152" s="295"/>
    </row>
    <row r="153" spans="1:1" ht="12.75" customHeight="1">
      <c r="A153" s="295"/>
    </row>
    <row r="154" spans="1:1" ht="12.75" customHeight="1">
      <c r="A154" s="295"/>
    </row>
    <row r="155" spans="1:1" ht="12.75" customHeight="1">
      <c r="A155" s="295"/>
    </row>
    <row r="156" spans="1:1" ht="12.75" customHeight="1">
      <c r="A156" s="295"/>
    </row>
    <row r="157" spans="1:1" ht="12.75" customHeight="1">
      <c r="A157" s="295"/>
    </row>
    <row r="158" spans="1:1" ht="12.75" customHeight="1">
      <c r="A158" s="295"/>
    </row>
    <row r="159" spans="1:1" ht="12.75" customHeight="1">
      <c r="A159" s="295"/>
    </row>
    <row r="160" spans="1:1" ht="12.75" customHeight="1">
      <c r="A160" s="295"/>
    </row>
    <row r="161" spans="1:1" ht="12.75" customHeight="1">
      <c r="A161" s="295"/>
    </row>
    <row r="162" spans="1:1" ht="12.75" customHeight="1">
      <c r="A162" s="295"/>
    </row>
    <row r="163" spans="1:1" ht="12.75" customHeight="1">
      <c r="A163" s="295"/>
    </row>
    <row r="164" spans="1:1" ht="12.75" customHeight="1">
      <c r="A164" s="295"/>
    </row>
    <row r="165" spans="1:1" ht="12.75" customHeight="1">
      <c r="A165" s="295"/>
    </row>
    <row r="166" spans="1:1" ht="12.75" customHeight="1">
      <c r="A166" s="295"/>
    </row>
    <row r="167" spans="1:1" ht="12.75" customHeight="1">
      <c r="A167" s="295"/>
    </row>
    <row r="168" spans="1:1" ht="12.75" customHeight="1">
      <c r="A168" s="295"/>
    </row>
    <row r="169" spans="1:1" ht="12.75" customHeight="1">
      <c r="A169" s="295"/>
    </row>
    <row r="170" spans="1:1" ht="12.75" customHeight="1">
      <c r="A170" s="295"/>
    </row>
    <row r="171" spans="1:1" ht="12.75" customHeight="1">
      <c r="A171" s="295"/>
    </row>
    <row r="172" spans="1:1" ht="12.75" customHeight="1">
      <c r="A172" s="295"/>
    </row>
    <row r="173" spans="1:1" ht="12.75" customHeight="1">
      <c r="A173" s="295"/>
    </row>
    <row r="174" spans="1:1" ht="12.75" customHeight="1">
      <c r="A174" s="295"/>
    </row>
    <row r="175" spans="1:1" ht="12.75" customHeight="1">
      <c r="A175" s="295"/>
    </row>
    <row r="176" spans="1:1" ht="12.75" customHeight="1">
      <c r="A176" s="295"/>
    </row>
    <row r="177" spans="1:1" ht="12.75" customHeight="1">
      <c r="A177" s="295"/>
    </row>
    <row r="178" spans="1:1" ht="12.75" customHeight="1">
      <c r="A178" s="295"/>
    </row>
    <row r="179" spans="1:1" ht="12.75" customHeight="1">
      <c r="A179" s="295"/>
    </row>
    <row r="180" spans="1:1" ht="12.75" customHeight="1">
      <c r="A180" s="295"/>
    </row>
    <row r="181" spans="1:1" ht="12.75" customHeight="1">
      <c r="A181" s="295"/>
    </row>
    <row r="182" spans="1:1" ht="12.75" customHeight="1">
      <c r="A182" s="295"/>
    </row>
    <row r="183" spans="1:1" ht="12.75" customHeight="1">
      <c r="A183" s="295"/>
    </row>
    <row r="184" spans="1:1" ht="12.75" customHeight="1">
      <c r="A184" s="295"/>
    </row>
    <row r="185" spans="1:1" ht="12.75" customHeight="1">
      <c r="A185" s="295"/>
    </row>
    <row r="186" spans="1:1" ht="12.75" customHeight="1">
      <c r="A186" s="295"/>
    </row>
    <row r="187" spans="1:1" ht="12.75" customHeight="1">
      <c r="A187" s="295"/>
    </row>
    <row r="188" spans="1:1" ht="12.75" customHeight="1">
      <c r="A188" s="295"/>
    </row>
    <row r="189" spans="1:1" ht="12.75" customHeight="1">
      <c r="A189" s="295"/>
    </row>
    <row r="190" spans="1:1" ht="12.75" customHeight="1">
      <c r="A190" s="295"/>
    </row>
    <row r="191" spans="1:1" ht="12.75" customHeight="1">
      <c r="A191" s="295"/>
    </row>
    <row r="192" spans="1:1" ht="12.75" customHeight="1">
      <c r="A192" s="295"/>
    </row>
    <row r="193" spans="1:1" ht="12.75" customHeight="1">
      <c r="A193" s="295"/>
    </row>
    <row r="194" spans="1:1" ht="12.75" customHeight="1">
      <c r="A194" s="295"/>
    </row>
    <row r="195" spans="1:1" ht="12.75" customHeight="1">
      <c r="A195" s="295"/>
    </row>
    <row r="196" spans="1:1" ht="12.75" customHeight="1">
      <c r="A196" s="295"/>
    </row>
    <row r="197" spans="1:1" ht="12.75" customHeight="1">
      <c r="A197" s="295"/>
    </row>
    <row r="198" spans="1:1" ht="12.75" customHeight="1">
      <c r="A198" s="295"/>
    </row>
    <row r="199" spans="1:1" ht="12.75" customHeight="1">
      <c r="A199" s="295"/>
    </row>
    <row r="200" spans="1:1" ht="12.75" customHeight="1">
      <c r="A200" s="295"/>
    </row>
    <row r="201" spans="1:1" ht="12.75" customHeight="1">
      <c r="A201" s="295"/>
    </row>
    <row r="202" spans="1:1" ht="12.75" customHeight="1">
      <c r="A202" s="295"/>
    </row>
    <row r="203" spans="1:1" ht="12.75" customHeight="1">
      <c r="A203" s="295"/>
    </row>
    <row r="204" spans="1:1" ht="12.75" customHeight="1">
      <c r="A204" s="295"/>
    </row>
    <row r="205" spans="1:1" ht="12.75" customHeight="1">
      <c r="A205" s="295"/>
    </row>
    <row r="206" spans="1:1" ht="12.75" customHeight="1">
      <c r="A206" s="295"/>
    </row>
    <row r="207" spans="1:1" ht="12.75" customHeight="1">
      <c r="A207" s="295"/>
    </row>
    <row r="208" spans="1:1" ht="12.75" customHeight="1">
      <c r="A208" s="295"/>
    </row>
    <row r="209" spans="1:1" ht="12.75" customHeight="1">
      <c r="A209" s="295"/>
    </row>
    <row r="210" spans="1:1" ht="12.75" customHeight="1">
      <c r="A210" s="295"/>
    </row>
    <row r="211" spans="1:1" ht="12.75" customHeight="1">
      <c r="A211" s="295"/>
    </row>
    <row r="212" spans="1:1" ht="12.75" customHeight="1">
      <c r="A212" s="295"/>
    </row>
    <row r="213" spans="1:1" ht="12.75" customHeight="1">
      <c r="A213" s="295"/>
    </row>
    <row r="214" spans="1:1" ht="12.75" customHeight="1">
      <c r="A214" s="295"/>
    </row>
    <row r="215" spans="1:1" ht="12.75" customHeight="1">
      <c r="A215" s="295"/>
    </row>
    <row r="216" spans="1:1" ht="12.75" customHeight="1">
      <c r="A216" s="295"/>
    </row>
    <row r="217" spans="1:1" ht="12.75" customHeight="1">
      <c r="A217" s="295"/>
    </row>
    <row r="218" spans="1:1" ht="12.75" customHeight="1">
      <c r="A218" s="295"/>
    </row>
    <row r="219" spans="1:1" ht="12.75" customHeight="1">
      <c r="A219" s="295"/>
    </row>
    <row r="220" spans="1:1" ht="12.75" customHeight="1">
      <c r="A220" s="295"/>
    </row>
    <row r="221" spans="1:1" ht="12.75" customHeight="1">
      <c r="A221" s="295"/>
    </row>
    <row r="222" spans="1:1" ht="12.75" customHeight="1">
      <c r="A222" s="295"/>
    </row>
    <row r="223" spans="1:1" ht="12.75" customHeight="1">
      <c r="A223" s="295"/>
    </row>
    <row r="224" spans="1:1" ht="12.75" customHeight="1">
      <c r="A224" s="295"/>
    </row>
    <row r="225" spans="1:1" ht="12.75" customHeight="1">
      <c r="A225" s="295"/>
    </row>
    <row r="226" spans="1:1" ht="12.75" customHeight="1">
      <c r="A226" s="295"/>
    </row>
    <row r="227" spans="1:1" ht="12.75" customHeight="1">
      <c r="A227" s="295"/>
    </row>
    <row r="228" spans="1:1" ht="12.75" customHeight="1">
      <c r="A228" s="295"/>
    </row>
    <row r="229" spans="1:1" ht="12.75" customHeight="1">
      <c r="A229" s="295"/>
    </row>
    <row r="230" spans="1:1" ht="12.75" customHeight="1">
      <c r="A230" s="295"/>
    </row>
    <row r="231" spans="1:1" ht="12.75" customHeight="1">
      <c r="A231" s="295"/>
    </row>
    <row r="232" spans="1:1" ht="12.75" customHeight="1">
      <c r="A232" s="295"/>
    </row>
    <row r="233" spans="1:1" ht="12.75" customHeight="1">
      <c r="A233" s="295"/>
    </row>
    <row r="234" spans="1:1" ht="12.75" customHeight="1">
      <c r="A234" s="295"/>
    </row>
    <row r="235" spans="1:1" ht="12.75" customHeight="1">
      <c r="A235" s="295"/>
    </row>
    <row r="236" spans="1:1" ht="12.75" customHeight="1">
      <c r="A236" s="295"/>
    </row>
    <row r="237" spans="1:1" ht="12.75" customHeight="1">
      <c r="A237" s="295"/>
    </row>
    <row r="238" spans="1:1" ht="12.75" customHeight="1">
      <c r="A238" s="295"/>
    </row>
    <row r="239" spans="1:1" ht="12.75" customHeight="1">
      <c r="A239" s="295"/>
    </row>
    <row r="240" spans="1:1" ht="12.75" customHeight="1">
      <c r="A240" s="295"/>
    </row>
    <row r="241" spans="1:1" ht="12.75" customHeight="1">
      <c r="A241" s="295"/>
    </row>
    <row r="242" spans="1:1" ht="12.75" customHeight="1">
      <c r="A242" s="295"/>
    </row>
    <row r="243" spans="1:1" ht="12.75" customHeight="1">
      <c r="A243" s="295"/>
    </row>
    <row r="244" spans="1:1" ht="12.75" customHeight="1">
      <c r="A244" s="295"/>
    </row>
    <row r="245" spans="1:1" ht="12.75" customHeight="1">
      <c r="A245" s="295"/>
    </row>
    <row r="246" spans="1:1" ht="12.75" customHeight="1">
      <c r="A246" s="295"/>
    </row>
    <row r="247" spans="1:1" ht="12.75" customHeight="1">
      <c r="A247" s="295"/>
    </row>
    <row r="248" spans="1:1" ht="12.75" customHeight="1">
      <c r="A248" s="295"/>
    </row>
    <row r="249" spans="1:1" ht="15.75" customHeight="1"/>
    <row r="250" spans="1:1" ht="15.75" customHeight="1"/>
    <row r="251" spans="1:1" ht="15.75" customHeight="1"/>
    <row r="252" spans="1:1" ht="15.75" customHeight="1"/>
    <row r="253" spans="1:1" ht="15.75" customHeight="1"/>
    <row r="254" spans="1:1" ht="15.75" customHeight="1"/>
    <row r="255" spans="1:1" ht="15.75" customHeight="1"/>
    <row r="256" spans="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G6:H6"/>
    <mergeCell ref="I6:K6"/>
    <mergeCell ref="E9:G9"/>
    <mergeCell ref="H9:J9"/>
    <mergeCell ref="K9:M9"/>
    <mergeCell ref="E6:F6"/>
    <mergeCell ref="B23:C23"/>
    <mergeCell ref="B31:C31"/>
    <mergeCell ref="B35:B36"/>
    <mergeCell ref="C35:C36"/>
    <mergeCell ref="E12:G12"/>
    <mergeCell ref="F23:F24"/>
    <mergeCell ref="E2:M2"/>
    <mergeCell ref="O2:Q2"/>
    <mergeCell ref="E3:F3"/>
    <mergeCell ref="G3:H3"/>
    <mergeCell ref="I3:J3"/>
    <mergeCell ref="K3:M3"/>
  </mergeCells>
  <dataValidations count="3">
    <dataValidation type="list" allowBlank="1" showErrorMessage="1" sqref="C40">
      <formula1>$G$4:$H$4</formula1>
    </dataValidation>
    <dataValidation type="list" allowBlank="1" showErrorMessage="1" sqref="C41">
      <formula1>$I$4:$J$4</formula1>
    </dataValidation>
    <dataValidation type="list" allowBlank="1" showErrorMessage="1" sqref="C39">
      <formula1>$F$4:$F$5</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cols>
    <col min="1" max="6" width="10.7109375" customWidth="1"/>
  </cols>
  <sheetData>
    <row r="1" spans="1:2" ht="12.75" customHeight="1">
      <c r="A1" s="495" t="s">
        <v>3148</v>
      </c>
      <c r="B1" s="495" t="s">
        <v>24</v>
      </c>
    </row>
    <row r="2" spans="1:2" ht="12.75" customHeight="1">
      <c r="A2" s="495" t="s">
        <v>3149</v>
      </c>
      <c r="B2" s="4" t="s">
        <v>3150</v>
      </c>
    </row>
    <row r="3" spans="1:2" ht="12.75" customHeight="1">
      <c r="A3" s="495" t="s">
        <v>3151</v>
      </c>
      <c r="B3" s="4" t="s">
        <v>2388</v>
      </c>
    </row>
    <row r="4" spans="1:2" ht="12.75" customHeight="1">
      <c r="A4" s="495" t="s">
        <v>3152</v>
      </c>
      <c r="B4" s="495" t="s">
        <v>3153</v>
      </c>
    </row>
    <row r="5" spans="1:2" ht="12.75" customHeight="1">
      <c r="A5" s="495" t="s">
        <v>35</v>
      </c>
      <c r="B5" s="4" t="s">
        <v>3154</v>
      </c>
    </row>
    <row r="6" spans="1:2" ht="12.75" customHeight="1">
      <c r="A6" s="495" t="s">
        <v>2806</v>
      </c>
      <c r="B6" s="495" t="s">
        <v>3155</v>
      </c>
    </row>
    <row r="7" spans="1:2" ht="12.75" customHeight="1">
      <c r="A7" s="495" t="s">
        <v>3156</v>
      </c>
      <c r="B7" s="4" t="s">
        <v>3157</v>
      </c>
    </row>
    <row r="8" spans="1:2" ht="12.75" customHeight="1">
      <c r="A8" s="495" t="s">
        <v>29</v>
      </c>
      <c r="B8" s="4" t="s">
        <v>30</v>
      </c>
    </row>
    <row r="9" spans="1:2" ht="12.75" customHeight="1">
      <c r="A9" s="495" t="s">
        <v>3158</v>
      </c>
      <c r="B9" s="495" t="s">
        <v>3159</v>
      </c>
    </row>
    <row r="10" spans="1:2" ht="12.75" customHeight="1">
      <c r="A10" s="495" t="s">
        <v>2872</v>
      </c>
      <c r="B10" s="495" t="s">
        <v>3160</v>
      </c>
    </row>
    <row r="11" spans="1:2" ht="12.75" customHeight="1">
      <c r="A11" s="495" t="s">
        <v>2957</v>
      </c>
      <c r="B11" s="4" t="s">
        <v>42</v>
      </c>
    </row>
    <row r="12" spans="1:2" ht="12.75" customHeight="1">
      <c r="A12" s="495" t="s">
        <v>3161</v>
      </c>
      <c r="B12" s="4" t="s">
        <v>967</v>
      </c>
    </row>
    <row r="13" spans="1:2" ht="12.75" customHeight="1">
      <c r="A13" s="495" t="s">
        <v>3162</v>
      </c>
      <c r="B13" s="4" t="s">
        <v>3163</v>
      </c>
    </row>
    <row r="14" spans="1:2" ht="12.75" customHeight="1">
      <c r="A14" s="495" t="s">
        <v>25</v>
      </c>
      <c r="B14" s="4" t="s">
        <v>3164</v>
      </c>
    </row>
    <row r="15" spans="1:2" ht="12.75" customHeight="1"/>
    <row r="16" spans="1:2" ht="12.75" customHeight="1">
      <c r="A16" s="495" t="s">
        <v>3165</v>
      </c>
    </row>
    <row r="17" spans="1:3" ht="12.75" customHeight="1">
      <c r="A17" s="495" t="s">
        <v>798</v>
      </c>
    </row>
    <row r="18" spans="1:3" ht="12.75" customHeight="1">
      <c r="A18" s="495" t="s">
        <v>864</v>
      </c>
    </row>
    <row r="19" spans="1:3" ht="12.75" customHeight="1">
      <c r="A19" s="495" t="s">
        <v>1142</v>
      </c>
    </row>
    <row r="20" spans="1:3" ht="12.75" customHeight="1"/>
    <row r="21" spans="1:3" ht="12.75" customHeight="1"/>
    <row r="22" spans="1:3" ht="12.75" customHeight="1">
      <c r="A22" s="4" t="s">
        <v>3166</v>
      </c>
    </row>
    <row r="23" spans="1:3" ht="12.75" customHeight="1">
      <c r="A23" s="4" t="s">
        <v>903</v>
      </c>
    </row>
    <row r="24" spans="1:3" ht="12.75" customHeight="1">
      <c r="A24" s="4" t="s">
        <v>919</v>
      </c>
    </row>
    <row r="25" spans="1:3" ht="12.75" customHeight="1">
      <c r="A25" s="4" t="s">
        <v>1831</v>
      </c>
    </row>
    <row r="26" spans="1:3" ht="12.75" customHeight="1">
      <c r="A26" s="4" t="s">
        <v>3167</v>
      </c>
      <c r="C26" s="503"/>
    </row>
    <row r="27" spans="1:3" ht="12.75" customHeight="1">
      <c r="A27" s="4" t="s">
        <v>72</v>
      </c>
    </row>
    <row r="28" spans="1:3" ht="12.75" customHeight="1">
      <c r="A28" s="4" t="s">
        <v>77</v>
      </c>
    </row>
    <row r="29" spans="1:3" ht="12.75" customHeight="1">
      <c r="A29" s="4" t="s">
        <v>831</v>
      </c>
    </row>
    <row r="30" spans="1:3" ht="12.75" customHeight="1">
      <c r="A30" s="4" t="s">
        <v>110</v>
      </c>
    </row>
    <row r="31" spans="1:3" ht="12.75" customHeight="1"/>
    <row r="32" spans="1:3" ht="12.75" customHeight="1">
      <c r="A32" s="495" t="s">
        <v>3168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80"/>
  <sheetViews>
    <sheetView topLeftCell="A51" workbookViewId="0">
      <selection activeCell="C134" sqref="C134:D134"/>
    </sheetView>
  </sheetViews>
  <sheetFormatPr baseColWidth="10" defaultColWidth="14.42578125" defaultRowHeight="15" customHeight="1"/>
  <cols>
    <col min="1" max="1" width="42.42578125" customWidth="1"/>
    <col min="2" max="2" width="53" customWidth="1"/>
    <col min="3" max="3" width="33.85546875" customWidth="1"/>
    <col min="4" max="4" width="24.28515625" customWidth="1"/>
    <col min="5" max="6" width="10.7109375" customWidth="1"/>
    <col min="8" max="8" width="30.85546875" customWidth="1"/>
    <col min="10" max="10" width="49.7109375" customWidth="1"/>
  </cols>
  <sheetData>
    <row r="1" spans="1:24" ht="12.75" customHeight="1">
      <c r="A1" s="14"/>
      <c r="B1" s="15"/>
      <c r="C1" s="14"/>
      <c r="D1" s="14"/>
      <c r="E1" s="14"/>
      <c r="F1" s="14"/>
      <c r="G1" s="14"/>
      <c r="H1" s="14"/>
      <c r="I1" s="14"/>
      <c r="J1" s="14"/>
      <c r="K1" s="14"/>
      <c r="L1" s="14"/>
      <c r="M1" s="14"/>
      <c r="N1" s="14"/>
      <c r="O1" s="14"/>
      <c r="P1" s="14"/>
      <c r="Q1" s="14"/>
      <c r="R1" s="14"/>
      <c r="S1" s="14"/>
      <c r="T1" s="14"/>
      <c r="U1" s="14"/>
      <c r="V1" s="14"/>
      <c r="W1" s="14"/>
      <c r="X1" s="14"/>
    </row>
    <row r="2" spans="1:24" ht="12.75" customHeight="1">
      <c r="A2" s="1051"/>
      <c r="B2" s="1054" t="s">
        <v>51</v>
      </c>
      <c r="C2" s="1055"/>
      <c r="D2" s="16" t="s">
        <v>52</v>
      </c>
      <c r="E2" s="14"/>
      <c r="F2" s="14"/>
      <c r="G2" s="14"/>
      <c r="H2" s="14"/>
      <c r="I2" s="14"/>
      <c r="J2" s="14"/>
      <c r="K2" s="14"/>
      <c r="L2" s="14"/>
      <c r="M2" s="14"/>
      <c r="N2" s="14"/>
      <c r="O2" s="14"/>
      <c r="P2" s="14"/>
      <c r="Q2" s="14"/>
      <c r="R2" s="14"/>
      <c r="S2" s="14"/>
      <c r="T2" s="14"/>
      <c r="U2" s="14"/>
      <c r="V2" s="14"/>
      <c r="W2" s="14"/>
      <c r="X2" s="14"/>
    </row>
    <row r="3" spans="1:24" ht="12.75" customHeight="1">
      <c r="A3" s="1052"/>
      <c r="B3" s="1056"/>
      <c r="C3" s="1057"/>
      <c r="D3" s="16" t="s">
        <v>53</v>
      </c>
      <c r="E3" s="14"/>
      <c r="F3" s="14"/>
      <c r="G3" s="14"/>
      <c r="H3" s="14"/>
      <c r="I3" s="14"/>
      <c r="J3" s="14"/>
      <c r="K3" s="14"/>
      <c r="L3" s="14"/>
      <c r="M3" s="14"/>
      <c r="N3" s="14"/>
      <c r="O3" s="14"/>
      <c r="P3" s="14"/>
      <c r="Q3" s="14"/>
      <c r="R3" s="14"/>
      <c r="S3" s="14"/>
      <c r="T3" s="14"/>
      <c r="U3" s="14"/>
      <c r="V3" s="14"/>
      <c r="W3" s="14"/>
      <c r="X3" s="14"/>
    </row>
    <row r="4" spans="1:24" ht="12.75" customHeight="1">
      <c r="A4" s="1053"/>
      <c r="B4" s="1058"/>
      <c r="C4" s="1059"/>
      <c r="D4" s="16" t="s">
        <v>54</v>
      </c>
      <c r="E4" s="14"/>
      <c r="F4" s="14"/>
      <c r="G4" s="14"/>
      <c r="H4" s="14"/>
      <c r="I4" s="14"/>
      <c r="J4" s="14"/>
      <c r="K4" s="14"/>
      <c r="L4" s="14"/>
      <c r="M4" s="14"/>
      <c r="N4" s="14"/>
      <c r="O4" s="14"/>
      <c r="P4" s="14"/>
      <c r="Q4" s="14"/>
      <c r="R4" s="14"/>
      <c r="S4" s="14"/>
      <c r="T4" s="14"/>
      <c r="U4" s="14"/>
      <c r="V4" s="14"/>
      <c r="W4" s="14"/>
      <c r="X4" s="14"/>
    </row>
    <row r="5" spans="1:24" ht="12.75" customHeight="1">
      <c r="A5" s="17"/>
      <c r="B5" s="18"/>
      <c r="C5" s="18"/>
      <c r="D5" s="18"/>
      <c r="E5" s="14"/>
      <c r="F5" s="14"/>
      <c r="G5" s="14"/>
      <c r="H5" s="14"/>
      <c r="I5" s="14"/>
      <c r="J5" s="14"/>
      <c r="K5" s="14"/>
      <c r="L5" s="14"/>
      <c r="M5" s="14"/>
      <c r="N5" s="14"/>
      <c r="O5" s="14"/>
      <c r="P5" s="14"/>
      <c r="Q5" s="14"/>
      <c r="R5" s="14"/>
      <c r="S5" s="14"/>
      <c r="T5" s="14"/>
      <c r="U5" s="14"/>
      <c r="V5" s="14"/>
      <c r="W5" s="14"/>
      <c r="X5" s="14"/>
    </row>
    <row r="6" spans="1:24" ht="12.75" customHeight="1">
      <c r="A6" s="19" t="s">
        <v>55</v>
      </c>
      <c r="B6" s="1060" t="s">
        <v>56</v>
      </c>
      <c r="C6" s="1061"/>
      <c r="D6" s="1061"/>
      <c r="E6" s="14"/>
      <c r="F6" s="14"/>
      <c r="G6" s="14"/>
      <c r="H6" s="14"/>
      <c r="I6" s="14"/>
      <c r="J6" s="14"/>
      <c r="K6" s="14"/>
      <c r="L6" s="14"/>
      <c r="M6" s="14"/>
      <c r="N6" s="14"/>
      <c r="O6" s="14"/>
      <c r="P6" s="14"/>
      <c r="Q6" s="14"/>
      <c r="R6" s="14"/>
      <c r="S6" s="14"/>
      <c r="T6" s="14"/>
      <c r="U6" s="14"/>
      <c r="V6" s="14"/>
      <c r="W6" s="14"/>
      <c r="X6" s="14"/>
    </row>
    <row r="7" spans="1:24" ht="12.75" customHeight="1">
      <c r="A7" s="17"/>
      <c r="B7" s="18"/>
      <c r="C7" s="18"/>
      <c r="D7" s="18"/>
      <c r="E7" s="14"/>
      <c r="F7" s="14"/>
      <c r="G7" s="14"/>
      <c r="H7" s="14"/>
      <c r="I7" s="14"/>
      <c r="J7" s="14"/>
      <c r="K7" s="14"/>
      <c r="L7" s="14"/>
      <c r="M7" s="14"/>
      <c r="N7" s="14"/>
      <c r="O7" s="14"/>
      <c r="P7" s="14"/>
      <c r="Q7" s="14"/>
      <c r="R7" s="14"/>
      <c r="S7" s="14"/>
      <c r="T7" s="14"/>
      <c r="U7" s="14"/>
      <c r="V7" s="14"/>
      <c r="W7" s="14"/>
      <c r="X7" s="14"/>
    </row>
    <row r="8" spans="1:24" ht="12.75" customHeight="1">
      <c r="A8" s="20" t="s">
        <v>57</v>
      </c>
      <c r="B8" s="1062">
        <v>44390</v>
      </c>
      <c r="C8" s="1061"/>
      <c r="D8" s="1061"/>
      <c r="E8" s="14"/>
      <c r="F8" s="14"/>
      <c r="G8" s="14"/>
      <c r="H8" s="14"/>
      <c r="I8" s="14"/>
      <c r="J8" s="14"/>
      <c r="K8" s="14"/>
      <c r="L8" s="14"/>
      <c r="M8" s="14"/>
      <c r="N8" s="14"/>
      <c r="O8" s="14"/>
      <c r="P8" s="14"/>
      <c r="Q8" s="14"/>
      <c r="R8" s="14"/>
      <c r="S8" s="14"/>
      <c r="T8" s="14"/>
      <c r="U8" s="14"/>
      <c r="V8" s="14"/>
      <c r="W8" s="14"/>
      <c r="X8" s="14"/>
    </row>
    <row r="9" spans="1:24" ht="12.75" customHeight="1">
      <c r="A9" s="20"/>
      <c r="B9" s="18"/>
      <c r="C9" s="18"/>
      <c r="D9" s="18"/>
      <c r="E9" s="14"/>
      <c r="F9" s="14"/>
      <c r="G9" s="14"/>
      <c r="H9" s="14"/>
      <c r="I9" s="14"/>
      <c r="J9" s="14"/>
      <c r="K9" s="14"/>
      <c r="L9" s="14"/>
      <c r="M9" s="14"/>
      <c r="N9" s="14"/>
      <c r="O9" s="14"/>
      <c r="P9" s="14"/>
      <c r="Q9" s="14"/>
      <c r="R9" s="14"/>
      <c r="S9" s="14"/>
      <c r="T9" s="14"/>
      <c r="U9" s="14"/>
      <c r="V9" s="14"/>
      <c r="W9" s="14"/>
      <c r="X9" s="14"/>
    </row>
    <row r="10" spans="1:24" ht="12.75" customHeight="1">
      <c r="A10" s="20" t="s">
        <v>58</v>
      </c>
      <c r="B10" s="1063" t="s">
        <v>59</v>
      </c>
      <c r="C10" s="1064"/>
      <c r="D10" s="1065"/>
      <c r="E10" s="14"/>
      <c r="F10" s="14"/>
      <c r="G10" s="14"/>
      <c r="H10" s="14"/>
      <c r="I10" s="14"/>
      <c r="J10" s="14"/>
      <c r="K10" s="14"/>
      <c r="L10" s="14"/>
      <c r="M10" s="14"/>
      <c r="N10" s="14"/>
      <c r="O10" s="14"/>
      <c r="P10" s="14"/>
      <c r="Q10" s="14"/>
      <c r="R10" s="14"/>
      <c r="S10" s="14"/>
      <c r="T10" s="14"/>
      <c r="U10" s="14"/>
      <c r="V10" s="14"/>
      <c r="W10" s="14"/>
      <c r="X10" s="14"/>
    </row>
    <row r="11" spans="1:24" ht="12.75" customHeight="1">
      <c r="A11" s="17"/>
      <c r="B11" s="18"/>
      <c r="C11" s="18"/>
      <c r="D11" s="18"/>
      <c r="E11" s="14"/>
      <c r="F11" s="14"/>
      <c r="G11" s="14"/>
      <c r="H11" s="14"/>
      <c r="I11" s="14"/>
      <c r="J11" s="14"/>
      <c r="K11" s="14"/>
      <c r="L11" s="14"/>
      <c r="M11" s="14"/>
      <c r="N11" s="14"/>
      <c r="O11" s="14"/>
      <c r="P11" s="14"/>
      <c r="Q11" s="14"/>
      <c r="R11" s="14"/>
      <c r="S11" s="14"/>
      <c r="T11" s="14"/>
      <c r="U11" s="14"/>
      <c r="V11" s="14"/>
      <c r="W11" s="14"/>
      <c r="X11" s="14"/>
    </row>
    <row r="12" spans="1:24" ht="12.75" customHeight="1">
      <c r="A12" s="1066" t="s">
        <v>60</v>
      </c>
      <c r="B12" s="1048"/>
      <c r="C12" s="1048"/>
      <c r="D12" s="1049"/>
      <c r="E12" s="14"/>
      <c r="F12" s="14"/>
      <c r="G12" s="14"/>
      <c r="H12" s="14"/>
      <c r="I12" s="14"/>
      <c r="J12" s="14"/>
      <c r="K12" s="14"/>
      <c r="L12" s="14"/>
      <c r="M12" s="14"/>
      <c r="N12" s="14"/>
      <c r="O12" s="14"/>
      <c r="P12" s="14"/>
      <c r="Q12" s="14"/>
      <c r="R12" s="14"/>
      <c r="S12" s="14"/>
      <c r="T12" s="14"/>
      <c r="U12" s="14"/>
      <c r="V12" s="14"/>
      <c r="W12" s="14"/>
      <c r="X12" s="14"/>
    </row>
    <row r="13" spans="1:24" ht="12.75" customHeight="1">
      <c r="A13" s="21" t="s">
        <v>61</v>
      </c>
      <c r="B13" s="22" t="s">
        <v>62</v>
      </c>
      <c r="C13" s="1067" t="s">
        <v>63</v>
      </c>
      <c r="D13" s="1068"/>
      <c r="E13" s="14"/>
      <c r="F13" s="14"/>
      <c r="G13" s="14"/>
      <c r="H13" s="14"/>
      <c r="I13" s="14"/>
      <c r="J13" s="14"/>
      <c r="K13" s="14"/>
      <c r="L13" s="14"/>
      <c r="M13" s="14"/>
      <c r="N13" s="14"/>
      <c r="O13" s="14"/>
      <c r="P13" s="14"/>
      <c r="Q13" s="14"/>
      <c r="R13" s="14"/>
      <c r="S13" s="14"/>
      <c r="T13" s="14"/>
      <c r="U13" s="14"/>
      <c r="V13" s="14"/>
      <c r="W13" s="14"/>
      <c r="X13" s="14"/>
    </row>
    <row r="14" spans="1:24" ht="33">
      <c r="A14" s="23" t="s">
        <v>64</v>
      </c>
      <c r="B14" s="24" t="s">
        <v>65</v>
      </c>
      <c r="C14" s="1069" t="s">
        <v>66</v>
      </c>
      <c r="D14" s="1049"/>
      <c r="E14" s="14"/>
      <c r="F14" s="14"/>
      <c r="G14" s="14"/>
      <c r="H14" s="14"/>
      <c r="I14" s="14"/>
      <c r="J14" s="14"/>
      <c r="K14" s="14"/>
      <c r="L14" s="14"/>
      <c r="M14" s="14"/>
      <c r="N14" s="14"/>
      <c r="O14" s="14"/>
      <c r="P14" s="14"/>
      <c r="Q14" s="14"/>
      <c r="R14" s="14"/>
      <c r="S14" s="14"/>
      <c r="T14" s="14"/>
      <c r="U14" s="14"/>
      <c r="V14" s="14"/>
      <c r="W14" s="14"/>
      <c r="X14" s="14"/>
    </row>
    <row r="15" spans="1:24" ht="33">
      <c r="A15" s="23" t="s">
        <v>67</v>
      </c>
      <c r="B15" s="25" t="s">
        <v>68</v>
      </c>
      <c r="C15" s="1070" t="s">
        <v>69</v>
      </c>
      <c r="D15" s="1049"/>
      <c r="E15" s="14"/>
      <c r="F15" s="14"/>
      <c r="G15" s="14"/>
      <c r="H15" s="14"/>
      <c r="I15" s="14"/>
      <c r="J15" s="14"/>
      <c r="K15" s="14"/>
      <c r="L15" s="14"/>
      <c r="M15" s="14"/>
      <c r="N15" s="14"/>
      <c r="O15" s="14"/>
      <c r="P15" s="14"/>
      <c r="Q15" s="14"/>
      <c r="R15" s="14"/>
      <c r="S15" s="14"/>
      <c r="T15" s="14"/>
      <c r="U15" s="14"/>
      <c r="V15" s="14"/>
      <c r="W15" s="14"/>
      <c r="X15" s="14"/>
    </row>
    <row r="16" spans="1:24" ht="181.5">
      <c r="A16" s="23" t="s">
        <v>20</v>
      </c>
      <c r="B16" s="24" t="s">
        <v>70</v>
      </c>
      <c r="C16" s="1069" t="s">
        <v>71</v>
      </c>
      <c r="D16" s="1049"/>
      <c r="E16" s="14"/>
      <c r="F16" s="14"/>
      <c r="G16" s="14"/>
      <c r="H16" s="14"/>
      <c r="I16" s="14"/>
      <c r="J16" s="14"/>
      <c r="K16" s="14"/>
      <c r="L16" s="14"/>
      <c r="M16" s="14"/>
      <c r="N16" s="14"/>
      <c r="O16" s="14"/>
      <c r="P16" s="14"/>
      <c r="Q16" s="14"/>
      <c r="R16" s="14"/>
      <c r="S16" s="14"/>
      <c r="T16" s="14"/>
      <c r="U16" s="14"/>
      <c r="V16" s="14"/>
      <c r="W16" s="14"/>
      <c r="X16" s="14"/>
    </row>
    <row r="17" spans="1:24" ht="115.5">
      <c r="A17" s="23" t="s">
        <v>72</v>
      </c>
      <c r="B17" s="25" t="s">
        <v>73</v>
      </c>
      <c r="C17" s="1070" t="s">
        <v>59</v>
      </c>
      <c r="D17" s="1049"/>
      <c r="E17" s="14"/>
      <c r="F17" s="14"/>
      <c r="G17" s="14"/>
      <c r="H17" s="14"/>
      <c r="I17" s="14"/>
      <c r="J17" s="14"/>
      <c r="K17" s="14"/>
      <c r="L17" s="14"/>
      <c r="M17" s="14"/>
      <c r="N17" s="14"/>
      <c r="O17" s="14"/>
      <c r="P17" s="14"/>
      <c r="Q17" s="14"/>
      <c r="R17" s="14"/>
      <c r="S17" s="14"/>
      <c r="T17" s="14"/>
      <c r="U17" s="14"/>
      <c r="V17" s="14"/>
      <c r="W17" s="14"/>
      <c r="X17" s="14"/>
    </row>
    <row r="18" spans="1:24" ht="33">
      <c r="A18" s="23" t="s">
        <v>74</v>
      </c>
      <c r="B18" s="25" t="s">
        <v>75</v>
      </c>
      <c r="C18" s="1069" t="s">
        <v>76</v>
      </c>
      <c r="D18" s="1049"/>
      <c r="E18" s="14"/>
      <c r="F18" s="14"/>
      <c r="G18" s="14"/>
      <c r="H18" s="14"/>
      <c r="I18" s="14"/>
      <c r="J18" s="14"/>
      <c r="K18" s="14"/>
      <c r="L18" s="14"/>
      <c r="M18" s="14"/>
      <c r="N18" s="14"/>
      <c r="O18" s="14"/>
      <c r="P18" s="14"/>
      <c r="Q18" s="14"/>
      <c r="R18" s="14"/>
      <c r="S18" s="14"/>
      <c r="T18" s="14"/>
      <c r="U18" s="14"/>
      <c r="V18" s="14"/>
      <c r="W18" s="14"/>
      <c r="X18" s="14"/>
    </row>
    <row r="19" spans="1:24" ht="16.5">
      <c r="A19" s="23" t="s">
        <v>77</v>
      </c>
      <c r="B19" s="26" t="s">
        <v>59</v>
      </c>
      <c r="C19" s="1070" t="s">
        <v>78</v>
      </c>
      <c r="D19" s="1049"/>
      <c r="E19" s="14"/>
      <c r="F19" s="14"/>
      <c r="G19" s="14"/>
      <c r="H19" s="14"/>
      <c r="I19" s="14"/>
      <c r="J19" s="14"/>
      <c r="K19" s="14"/>
      <c r="L19" s="14"/>
      <c r="M19" s="14"/>
      <c r="N19" s="14"/>
      <c r="O19" s="14"/>
      <c r="P19" s="14"/>
      <c r="Q19" s="14"/>
      <c r="R19" s="14"/>
      <c r="S19" s="14"/>
      <c r="T19" s="14"/>
      <c r="U19" s="14"/>
      <c r="V19" s="14"/>
      <c r="W19" s="14"/>
      <c r="X19" s="14"/>
    </row>
    <row r="20" spans="1:24" ht="297">
      <c r="A20" s="23" t="s">
        <v>79</v>
      </c>
      <c r="B20" s="27" t="s">
        <v>80</v>
      </c>
      <c r="C20" s="1069" t="s">
        <v>81</v>
      </c>
      <c r="D20" s="1049"/>
      <c r="E20" s="14"/>
      <c r="F20" s="14"/>
      <c r="G20" s="14"/>
      <c r="H20" s="14"/>
      <c r="I20" s="14"/>
      <c r="J20" s="14"/>
      <c r="K20" s="14"/>
      <c r="L20" s="14"/>
      <c r="M20" s="14"/>
      <c r="N20" s="14"/>
      <c r="O20" s="14"/>
      <c r="P20" s="14"/>
      <c r="Q20" s="14"/>
      <c r="R20" s="14"/>
      <c r="S20" s="14"/>
      <c r="T20" s="14"/>
      <c r="U20" s="14"/>
      <c r="V20" s="14"/>
      <c r="W20" s="14"/>
      <c r="X20" s="14"/>
    </row>
    <row r="21" spans="1:24" ht="12.75" customHeight="1">
      <c r="A21" s="1071" t="s">
        <v>82</v>
      </c>
      <c r="B21" s="1072"/>
      <c r="C21" s="1072"/>
      <c r="D21" s="1068"/>
      <c r="E21" s="14"/>
      <c r="F21" s="14"/>
      <c r="G21" s="14"/>
      <c r="H21" s="14"/>
      <c r="I21" s="14"/>
      <c r="J21" s="14"/>
      <c r="K21" s="14"/>
      <c r="L21" s="14"/>
      <c r="M21" s="14"/>
      <c r="N21" s="14"/>
      <c r="O21" s="14"/>
      <c r="P21" s="14"/>
      <c r="Q21" s="14"/>
      <c r="R21" s="14"/>
      <c r="S21" s="14"/>
      <c r="T21" s="14"/>
      <c r="U21" s="14"/>
      <c r="V21" s="14"/>
      <c r="W21" s="14"/>
      <c r="X21" s="14"/>
    </row>
    <row r="22" spans="1:24" ht="12.75" customHeight="1">
      <c r="A22" s="21" t="s">
        <v>61</v>
      </c>
      <c r="B22" s="28" t="s">
        <v>62</v>
      </c>
      <c r="C22" s="1066" t="s">
        <v>63</v>
      </c>
      <c r="D22" s="1049"/>
      <c r="E22" s="14"/>
      <c r="F22" s="14"/>
      <c r="G22" s="14"/>
      <c r="H22" s="14"/>
      <c r="I22" s="14"/>
      <c r="J22" s="14"/>
      <c r="K22" s="14"/>
      <c r="L22" s="14"/>
      <c r="M22" s="14"/>
      <c r="N22" s="14"/>
      <c r="O22" s="14"/>
      <c r="P22" s="14"/>
      <c r="Q22" s="14"/>
      <c r="R22" s="14"/>
      <c r="S22" s="14"/>
      <c r="T22" s="14"/>
      <c r="U22" s="14"/>
      <c r="V22" s="14"/>
      <c r="W22" s="14"/>
      <c r="X22" s="14"/>
    </row>
    <row r="23" spans="1:24" ht="15.75" customHeight="1">
      <c r="A23" s="23" t="s">
        <v>83</v>
      </c>
      <c r="B23" s="29" t="s">
        <v>84</v>
      </c>
      <c r="C23" s="1070" t="s">
        <v>59</v>
      </c>
      <c r="D23" s="1049"/>
      <c r="E23" s="14"/>
      <c r="F23" s="14"/>
      <c r="G23" s="14"/>
      <c r="H23" s="14"/>
      <c r="I23" s="14"/>
      <c r="J23" s="14"/>
      <c r="K23" s="14"/>
      <c r="L23" s="14"/>
      <c r="M23" s="14"/>
      <c r="N23" s="14"/>
      <c r="O23" s="14"/>
      <c r="P23" s="14"/>
      <c r="Q23" s="14"/>
      <c r="R23" s="14"/>
      <c r="S23" s="14"/>
      <c r="T23" s="14"/>
      <c r="U23" s="14"/>
      <c r="V23" s="14"/>
      <c r="W23" s="14"/>
      <c r="X23" s="14"/>
    </row>
    <row r="24" spans="1:24" ht="15.75" customHeight="1">
      <c r="A24" s="23" t="s">
        <v>85</v>
      </c>
      <c r="B24" s="29" t="s">
        <v>59</v>
      </c>
      <c r="C24" s="1070" t="s">
        <v>59</v>
      </c>
      <c r="D24" s="1049"/>
      <c r="E24" s="14"/>
      <c r="F24" s="14"/>
      <c r="G24" s="14"/>
      <c r="H24" s="14"/>
      <c r="I24" s="14"/>
      <c r="J24" s="14"/>
      <c r="K24" s="14"/>
      <c r="L24" s="14"/>
      <c r="M24" s="14"/>
      <c r="N24" s="14"/>
      <c r="O24" s="14"/>
      <c r="P24" s="14"/>
      <c r="Q24" s="14"/>
      <c r="R24" s="14"/>
      <c r="S24" s="14"/>
      <c r="T24" s="14"/>
      <c r="U24" s="14"/>
      <c r="V24" s="14"/>
      <c r="W24" s="14"/>
      <c r="X24" s="14"/>
    </row>
    <row r="25" spans="1:24" ht="15.75" customHeight="1">
      <c r="A25" s="23" t="s">
        <v>86</v>
      </c>
      <c r="B25" s="30" t="s">
        <v>87</v>
      </c>
      <c r="C25" s="1069" t="s">
        <v>88</v>
      </c>
      <c r="D25" s="1049"/>
      <c r="E25" s="14"/>
      <c r="F25" s="14"/>
      <c r="G25" s="14"/>
      <c r="H25" s="14"/>
      <c r="I25" s="14"/>
      <c r="J25" s="14"/>
      <c r="K25" s="14"/>
      <c r="L25" s="14"/>
      <c r="M25" s="14"/>
      <c r="N25" s="14"/>
      <c r="O25" s="14"/>
      <c r="P25" s="14"/>
      <c r="Q25" s="14"/>
      <c r="R25" s="14"/>
      <c r="S25" s="14"/>
      <c r="T25" s="14"/>
      <c r="U25" s="14"/>
      <c r="V25" s="14"/>
      <c r="W25" s="14"/>
      <c r="X25" s="14"/>
    </row>
    <row r="26" spans="1:24" ht="15.75" customHeight="1">
      <c r="A26" s="23" t="s">
        <v>89</v>
      </c>
      <c r="B26" s="29" t="s">
        <v>59</v>
      </c>
      <c r="C26" s="1070" t="s">
        <v>59</v>
      </c>
      <c r="D26" s="1049"/>
      <c r="E26" s="14"/>
      <c r="F26" s="14"/>
      <c r="G26" s="14"/>
      <c r="H26" s="14"/>
      <c r="I26" s="14"/>
      <c r="J26" s="14"/>
      <c r="K26" s="14"/>
      <c r="L26" s="14"/>
      <c r="M26" s="14"/>
      <c r="N26" s="14"/>
      <c r="O26" s="14"/>
      <c r="P26" s="14"/>
      <c r="Q26" s="14"/>
      <c r="R26" s="14"/>
      <c r="S26" s="14"/>
      <c r="T26" s="14"/>
      <c r="U26" s="14"/>
      <c r="V26" s="14"/>
      <c r="W26" s="14"/>
      <c r="X26" s="14"/>
    </row>
    <row r="27" spans="1:24" ht="15.75" customHeight="1">
      <c r="A27" s="23" t="s">
        <v>90</v>
      </c>
      <c r="B27" s="30" t="s">
        <v>91</v>
      </c>
      <c r="C27" s="1070" t="s">
        <v>92</v>
      </c>
      <c r="D27" s="1049"/>
      <c r="E27" s="14"/>
      <c r="F27" s="14"/>
      <c r="G27" s="14"/>
      <c r="H27" s="14"/>
      <c r="I27" s="14"/>
      <c r="J27" s="14"/>
      <c r="K27" s="14"/>
      <c r="L27" s="14"/>
      <c r="M27" s="14"/>
      <c r="N27" s="14"/>
      <c r="O27" s="14"/>
      <c r="P27" s="14"/>
      <c r="Q27" s="14"/>
      <c r="R27" s="14"/>
      <c r="S27" s="14"/>
      <c r="T27" s="14"/>
      <c r="U27" s="14"/>
      <c r="V27" s="14"/>
      <c r="W27" s="14"/>
      <c r="X27" s="14"/>
    </row>
    <row r="28" spans="1:24" ht="15.75" customHeight="1">
      <c r="A28" s="23" t="s">
        <v>93</v>
      </c>
      <c r="B28" s="31" t="s">
        <v>59</v>
      </c>
      <c r="C28" s="1070" t="s">
        <v>94</v>
      </c>
      <c r="D28" s="1049"/>
      <c r="E28" s="14"/>
      <c r="F28" s="14"/>
      <c r="G28" s="14"/>
      <c r="H28" s="14"/>
      <c r="I28" s="14"/>
      <c r="J28" s="14"/>
      <c r="K28" s="14"/>
      <c r="L28" s="14"/>
      <c r="M28" s="14"/>
      <c r="N28" s="14"/>
      <c r="O28" s="14"/>
      <c r="P28" s="14"/>
      <c r="Q28" s="14"/>
      <c r="R28" s="14"/>
      <c r="S28" s="14"/>
      <c r="T28" s="14"/>
      <c r="U28" s="14"/>
      <c r="V28" s="14"/>
      <c r="W28" s="14"/>
      <c r="X28" s="14"/>
    </row>
    <row r="29" spans="1:24" ht="15.75" customHeight="1">
      <c r="A29" s="23" t="s">
        <v>95</v>
      </c>
      <c r="B29" s="29" t="s">
        <v>59</v>
      </c>
      <c r="C29" s="1070" t="s">
        <v>96</v>
      </c>
      <c r="D29" s="1049"/>
      <c r="E29" s="14"/>
      <c r="F29" s="14"/>
      <c r="G29" s="14"/>
      <c r="H29" s="14"/>
      <c r="I29" s="14"/>
      <c r="J29" s="14"/>
      <c r="K29" s="14"/>
      <c r="L29" s="14"/>
      <c r="M29" s="14"/>
      <c r="N29" s="14"/>
      <c r="O29" s="14"/>
      <c r="P29" s="14"/>
      <c r="Q29" s="14"/>
      <c r="R29" s="14"/>
      <c r="S29" s="14"/>
      <c r="T29" s="14"/>
      <c r="U29" s="14"/>
      <c r="V29" s="14"/>
      <c r="W29" s="14"/>
      <c r="X29" s="14"/>
    </row>
    <row r="30" spans="1:24" ht="15" customHeight="1">
      <c r="A30" s="23" t="s">
        <v>79</v>
      </c>
      <c r="B30" s="31" t="s">
        <v>59</v>
      </c>
      <c r="C30" s="1070" t="s">
        <v>59</v>
      </c>
      <c r="D30" s="1049"/>
      <c r="E30" s="14"/>
      <c r="F30" s="14"/>
      <c r="G30" s="14"/>
      <c r="H30" s="14"/>
      <c r="I30" s="14"/>
      <c r="J30" s="14"/>
      <c r="K30" s="14"/>
      <c r="L30" s="14"/>
      <c r="M30" s="14"/>
      <c r="N30" s="14"/>
      <c r="O30" s="14"/>
      <c r="P30" s="14"/>
      <c r="Q30" s="14"/>
      <c r="R30" s="14"/>
      <c r="S30" s="14"/>
      <c r="T30" s="14"/>
      <c r="U30" s="14"/>
      <c r="V30" s="14"/>
      <c r="W30" s="14"/>
      <c r="X30" s="14"/>
    </row>
    <row r="31" spans="1:24" ht="15" customHeight="1">
      <c r="A31" s="1073" t="s">
        <v>97</v>
      </c>
      <c r="B31" s="1072"/>
      <c r="C31" s="1072"/>
      <c r="D31" s="1068"/>
      <c r="E31" s="14"/>
      <c r="F31" s="14"/>
      <c r="G31" s="14"/>
      <c r="H31" s="14"/>
      <c r="I31" s="14"/>
      <c r="J31" s="14"/>
      <c r="K31" s="14"/>
      <c r="L31" s="14"/>
      <c r="M31" s="14"/>
      <c r="N31" s="14"/>
      <c r="O31" s="14"/>
      <c r="P31" s="14"/>
      <c r="Q31" s="14"/>
      <c r="R31" s="14"/>
      <c r="S31" s="14"/>
      <c r="T31" s="14"/>
      <c r="U31" s="14"/>
      <c r="V31" s="14"/>
      <c r="W31" s="14"/>
      <c r="X31" s="14"/>
    </row>
    <row r="32" spans="1:24" ht="15" customHeight="1">
      <c r="A32" s="21" t="s">
        <v>61</v>
      </c>
      <c r="B32" s="32" t="s">
        <v>98</v>
      </c>
      <c r="C32" s="1074" t="s">
        <v>99</v>
      </c>
      <c r="D32" s="1049"/>
      <c r="E32" s="14"/>
      <c r="F32" s="14"/>
      <c r="G32" s="14"/>
      <c r="H32" s="14"/>
      <c r="I32" s="14"/>
      <c r="J32" s="14"/>
      <c r="K32" s="14"/>
      <c r="L32" s="14"/>
      <c r="M32" s="14"/>
      <c r="N32" s="14"/>
      <c r="O32" s="14"/>
      <c r="P32" s="14"/>
      <c r="Q32" s="14"/>
      <c r="R32" s="14"/>
      <c r="S32" s="14"/>
      <c r="T32" s="14"/>
      <c r="U32" s="14"/>
      <c r="V32" s="14"/>
      <c r="W32" s="14"/>
      <c r="X32" s="14"/>
    </row>
    <row r="33" spans="1:24" ht="15.75" customHeight="1">
      <c r="A33" s="23" t="s">
        <v>100</v>
      </c>
      <c r="B33" s="30" t="s">
        <v>101</v>
      </c>
      <c r="C33" s="1070" t="s">
        <v>102</v>
      </c>
      <c r="D33" s="1049"/>
      <c r="E33" s="14"/>
      <c r="F33" s="14"/>
      <c r="G33" s="14"/>
      <c r="H33" s="14"/>
      <c r="I33" s="14"/>
      <c r="J33" s="14"/>
      <c r="K33" s="14"/>
      <c r="L33" s="14"/>
      <c r="M33" s="14"/>
      <c r="N33" s="14"/>
      <c r="O33" s="14"/>
      <c r="P33" s="14"/>
      <c r="Q33" s="14"/>
      <c r="R33" s="14"/>
      <c r="S33" s="14"/>
      <c r="T33" s="14"/>
      <c r="U33" s="14"/>
      <c r="V33" s="14"/>
      <c r="W33" s="14"/>
      <c r="X33" s="14"/>
    </row>
    <row r="34" spans="1:24" ht="15.75" customHeight="1">
      <c r="A34" s="23" t="s">
        <v>103</v>
      </c>
      <c r="B34" s="30" t="s">
        <v>104</v>
      </c>
      <c r="C34" s="1069" t="s">
        <v>105</v>
      </c>
      <c r="D34" s="1049"/>
      <c r="E34" s="14"/>
      <c r="F34" s="14"/>
      <c r="G34" s="14"/>
      <c r="H34" s="14"/>
      <c r="I34" s="14"/>
      <c r="J34" s="14"/>
      <c r="K34" s="14"/>
      <c r="L34" s="14"/>
      <c r="M34" s="14"/>
      <c r="N34" s="14"/>
      <c r="O34" s="14"/>
      <c r="P34" s="14"/>
      <c r="Q34" s="14"/>
      <c r="R34" s="14"/>
      <c r="S34" s="14"/>
      <c r="T34" s="14"/>
      <c r="U34" s="14"/>
      <c r="V34" s="14"/>
      <c r="W34" s="14"/>
      <c r="X34" s="14"/>
    </row>
    <row r="35" spans="1:24" ht="15.75" customHeight="1">
      <c r="A35" s="23" t="s">
        <v>106</v>
      </c>
      <c r="B35" s="33" t="s">
        <v>59</v>
      </c>
      <c r="C35" s="1075" t="s">
        <v>107</v>
      </c>
      <c r="D35" s="1049"/>
      <c r="E35" s="14"/>
      <c r="F35" s="14"/>
      <c r="G35" s="14"/>
      <c r="H35" s="14"/>
      <c r="I35" s="14"/>
      <c r="J35" s="14"/>
      <c r="K35" s="14"/>
      <c r="L35" s="14"/>
      <c r="M35" s="14"/>
      <c r="N35" s="14"/>
      <c r="O35" s="14"/>
      <c r="P35" s="14"/>
      <c r="Q35" s="14"/>
      <c r="R35" s="14"/>
      <c r="S35" s="14"/>
      <c r="T35" s="14"/>
      <c r="U35" s="14"/>
      <c r="V35" s="14"/>
      <c r="W35" s="14"/>
      <c r="X35" s="14"/>
    </row>
    <row r="36" spans="1:24" ht="15.75" customHeight="1">
      <c r="A36" s="23" t="s">
        <v>108</v>
      </c>
      <c r="B36" s="30" t="s">
        <v>104</v>
      </c>
      <c r="C36" s="1070" t="s">
        <v>109</v>
      </c>
      <c r="D36" s="1049"/>
      <c r="E36" s="14"/>
      <c r="F36" s="14"/>
      <c r="G36" s="14"/>
      <c r="H36" s="14"/>
      <c r="I36" s="14"/>
      <c r="J36" s="14"/>
      <c r="K36" s="14"/>
      <c r="L36" s="14"/>
      <c r="M36" s="14"/>
      <c r="N36" s="14"/>
      <c r="O36" s="14"/>
      <c r="P36" s="14"/>
      <c r="Q36" s="14"/>
      <c r="R36" s="14"/>
      <c r="S36" s="14"/>
      <c r="T36" s="14"/>
      <c r="U36" s="14"/>
      <c r="V36" s="14"/>
      <c r="W36" s="14"/>
      <c r="X36" s="14"/>
    </row>
    <row r="37" spans="1:24" ht="15" customHeight="1">
      <c r="A37" s="23" t="s">
        <v>110</v>
      </c>
      <c r="B37" s="34" t="s">
        <v>59</v>
      </c>
      <c r="C37" s="1069" t="s">
        <v>111</v>
      </c>
      <c r="D37" s="1049"/>
      <c r="E37" s="14"/>
      <c r="F37" s="14"/>
      <c r="G37" s="14"/>
      <c r="H37" s="14"/>
      <c r="I37" s="14"/>
      <c r="J37" s="14"/>
      <c r="K37" s="14"/>
      <c r="L37" s="14"/>
      <c r="M37" s="14"/>
      <c r="N37" s="14"/>
      <c r="O37" s="14"/>
      <c r="P37" s="14"/>
      <c r="Q37" s="14"/>
      <c r="R37" s="14"/>
      <c r="S37" s="14"/>
      <c r="T37" s="14"/>
      <c r="U37" s="14"/>
      <c r="V37" s="14"/>
      <c r="W37" s="14"/>
      <c r="X37" s="14"/>
    </row>
    <row r="38" spans="1:24" ht="15.75" customHeight="1">
      <c r="A38" s="23" t="s">
        <v>112</v>
      </c>
      <c r="B38" s="33" t="s">
        <v>113</v>
      </c>
      <c r="C38" s="1069" t="s">
        <v>114</v>
      </c>
      <c r="D38" s="1049"/>
      <c r="E38" s="14"/>
      <c r="F38" s="14"/>
      <c r="G38" s="14"/>
      <c r="H38" s="14"/>
      <c r="I38" s="14"/>
      <c r="J38" s="14"/>
      <c r="K38" s="14"/>
      <c r="L38" s="14"/>
      <c r="M38" s="14"/>
      <c r="N38" s="14"/>
      <c r="O38" s="14"/>
      <c r="P38" s="14"/>
      <c r="Q38" s="14"/>
      <c r="R38" s="14"/>
      <c r="S38" s="14"/>
      <c r="T38" s="14"/>
      <c r="U38" s="14"/>
      <c r="V38" s="14"/>
      <c r="W38" s="14"/>
      <c r="X38" s="14"/>
    </row>
    <row r="39" spans="1:24" ht="15.75" customHeight="1">
      <c r="A39" s="23" t="s">
        <v>79</v>
      </c>
      <c r="B39" s="33" t="s">
        <v>115</v>
      </c>
      <c r="C39" s="1069" t="s">
        <v>116</v>
      </c>
      <c r="D39" s="1049"/>
      <c r="E39" s="14"/>
      <c r="F39" s="14"/>
      <c r="G39" s="14"/>
      <c r="H39" s="14"/>
      <c r="I39" s="14"/>
      <c r="J39" s="14"/>
      <c r="K39" s="14"/>
      <c r="L39" s="14"/>
      <c r="M39" s="14"/>
      <c r="N39" s="14"/>
      <c r="O39" s="14"/>
      <c r="P39" s="14"/>
      <c r="Q39" s="14"/>
      <c r="R39" s="14"/>
      <c r="S39" s="14"/>
      <c r="T39" s="14"/>
      <c r="U39" s="14"/>
      <c r="V39" s="14"/>
      <c r="W39" s="14"/>
      <c r="X39" s="14"/>
    </row>
    <row r="40" spans="1:24" ht="15" customHeight="1">
      <c r="A40" s="35"/>
      <c r="B40" s="36"/>
      <c r="C40" s="37"/>
      <c r="D40" s="37"/>
      <c r="E40" s="14"/>
      <c r="F40" s="14"/>
      <c r="G40" s="14"/>
      <c r="H40" s="14"/>
      <c r="I40" s="14"/>
      <c r="J40" s="14"/>
      <c r="K40" s="14"/>
      <c r="L40" s="14"/>
      <c r="M40" s="14"/>
      <c r="N40" s="14"/>
      <c r="O40" s="14"/>
      <c r="P40" s="14"/>
      <c r="Q40" s="14"/>
      <c r="R40" s="14"/>
      <c r="S40" s="14"/>
      <c r="T40" s="14"/>
      <c r="U40" s="14"/>
      <c r="V40" s="14"/>
      <c r="W40" s="14"/>
      <c r="X40" s="14"/>
    </row>
    <row r="41" spans="1:24" ht="15" customHeight="1">
      <c r="A41" s="38"/>
      <c r="B41" s="39"/>
      <c r="C41" s="39"/>
      <c r="D41" s="39"/>
      <c r="E41" s="14"/>
      <c r="F41" s="14"/>
      <c r="G41" s="14"/>
      <c r="H41" s="14"/>
      <c r="I41" s="14"/>
      <c r="J41" s="14"/>
      <c r="K41" s="14"/>
      <c r="L41" s="14"/>
      <c r="M41" s="14"/>
      <c r="N41" s="14"/>
      <c r="O41" s="14"/>
      <c r="P41" s="14"/>
      <c r="Q41" s="14"/>
      <c r="R41" s="14"/>
      <c r="S41" s="14"/>
      <c r="T41" s="14"/>
      <c r="U41" s="14"/>
      <c r="V41" s="14"/>
      <c r="W41" s="14"/>
      <c r="X41" s="14"/>
    </row>
    <row r="42" spans="1:24" ht="15" customHeight="1">
      <c r="A42" s="1076"/>
      <c r="B42" s="1077" t="s">
        <v>51</v>
      </c>
      <c r="C42" s="1055"/>
      <c r="D42" s="40" t="s">
        <v>52</v>
      </c>
      <c r="E42" s="14"/>
      <c r="F42" s="14"/>
      <c r="G42" s="14"/>
      <c r="H42" s="14"/>
      <c r="I42" s="14"/>
      <c r="J42" s="14"/>
      <c r="K42" s="14"/>
      <c r="L42" s="14"/>
      <c r="M42" s="14"/>
      <c r="N42" s="14"/>
      <c r="O42" s="14"/>
      <c r="P42" s="14"/>
      <c r="Q42" s="14"/>
      <c r="R42" s="14"/>
      <c r="S42" s="14"/>
      <c r="T42" s="14"/>
      <c r="U42" s="14"/>
      <c r="V42" s="14"/>
      <c r="W42" s="14"/>
      <c r="X42" s="14"/>
    </row>
    <row r="43" spans="1:24" ht="15" customHeight="1">
      <c r="A43" s="1052"/>
      <c r="B43" s="1056"/>
      <c r="C43" s="1057"/>
      <c r="D43" s="40" t="s">
        <v>53</v>
      </c>
      <c r="E43" s="14"/>
      <c r="F43" s="14"/>
      <c r="G43" s="14"/>
      <c r="H43" s="14"/>
      <c r="I43" s="14"/>
      <c r="J43" s="14"/>
      <c r="K43" s="14"/>
      <c r="L43" s="14"/>
      <c r="M43" s="14"/>
      <c r="N43" s="14"/>
      <c r="O43" s="14"/>
      <c r="P43" s="14"/>
      <c r="Q43" s="14"/>
      <c r="R43" s="14"/>
      <c r="S43" s="14"/>
      <c r="T43" s="14"/>
      <c r="U43" s="14"/>
      <c r="V43" s="14"/>
      <c r="W43" s="14"/>
      <c r="X43" s="14"/>
    </row>
    <row r="44" spans="1:24" ht="15" customHeight="1">
      <c r="A44" s="1053"/>
      <c r="B44" s="1058"/>
      <c r="C44" s="1059"/>
      <c r="D44" s="40" t="s">
        <v>54</v>
      </c>
      <c r="E44" s="14"/>
      <c r="F44" s="14"/>
      <c r="G44" s="14"/>
      <c r="H44" s="14"/>
      <c r="I44" s="14"/>
      <c r="J44" s="14"/>
      <c r="K44" s="14"/>
      <c r="L44" s="14"/>
      <c r="M44" s="14"/>
      <c r="N44" s="14"/>
      <c r="O44" s="14"/>
      <c r="P44" s="14"/>
      <c r="Q44" s="14"/>
      <c r="R44" s="14"/>
      <c r="S44" s="14"/>
      <c r="T44" s="14"/>
      <c r="U44" s="14"/>
      <c r="V44" s="14"/>
      <c r="W44" s="14"/>
      <c r="X44" s="14"/>
    </row>
    <row r="45" spans="1:24" ht="15" customHeight="1">
      <c r="A45" s="41"/>
      <c r="B45" s="41"/>
      <c r="C45" s="41"/>
      <c r="D45" s="41"/>
      <c r="E45" s="14"/>
      <c r="F45" s="14"/>
      <c r="G45" s="14"/>
      <c r="H45" s="14"/>
      <c r="I45" s="14"/>
      <c r="J45" s="14"/>
      <c r="K45" s="14"/>
      <c r="L45" s="14"/>
      <c r="M45" s="14"/>
      <c r="N45" s="14"/>
      <c r="O45" s="14"/>
      <c r="P45" s="14"/>
      <c r="Q45" s="14"/>
      <c r="R45" s="14"/>
      <c r="S45" s="14"/>
      <c r="T45" s="14"/>
      <c r="U45" s="14"/>
      <c r="V45" s="14"/>
      <c r="W45" s="14"/>
      <c r="X45" s="14"/>
    </row>
    <row r="46" spans="1:24" ht="15" customHeight="1">
      <c r="A46" s="42" t="s">
        <v>55</v>
      </c>
      <c r="B46" s="1063" t="s">
        <v>117</v>
      </c>
      <c r="C46" s="1064"/>
      <c r="D46" s="1065"/>
      <c r="E46" s="14"/>
      <c r="F46" s="14"/>
      <c r="G46" s="14"/>
      <c r="H46" s="14"/>
      <c r="I46" s="14"/>
      <c r="J46" s="14"/>
      <c r="K46" s="14"/>
      <c r="L46" s="14"/>
      <c r="M46" s="14"/>
      <c r="N46" s="14"/>
      <c r="O46" s="14"/>
      <c r="P46" s="14"/>
      <c r="Q46" s="14"/>
      <c r="R46" s="14"/>
      <c r="S46" s="14"/>
      <c r="T46" s="14"/>
      <c r="U46" s="14"/>
      <c r="V46" s="14"/>
      <c r="W46" s="14"/>
      <c r="X46" s="14"/>
    </row>
    <row r="47" spans="1:24" ht="15" customHeight="1">
      <c r="A47" s="18"/>
      <c r="B47" s="18"/>
      <c r="C47" s="18"/>
      <c r="D47" s="18"/>
      <c r="E47" s="14"/>
      <c r="F47" s="14"/>
      <c r="G47" s="14"/>
      <c r="H47" s="14"/>
      <c r="I47" s="14"/>
      <c r="J47" s="14"/>
      <c r="K47" s="14"/>
      <c r="L47" s="14"/>
      <c r="M47" s="14"/>
      <c r="N47" s="14"/>
      <c r="O47" s="14"/>
      <c r="P47" s="14"/>
      <c r="Q47" s="14"/>
      <c r="R47" s="14"/>
      <c r="S47" s="14"/>
      <c r="T47" s="14"/>
      <c r="U47" s="14"/>
      <c r="V47" s="14"/>
      <c r="W47" s="14"/>
      <c r="X47" s="14"/>
    </row>
    <row r="48" spans="1:24" ht="15" customHeight="1">
      <c r="A48" s="20" t="s">
        <v>57</v>
      </c>
      <c r="B48" s="1078">
        <v>44390</v>
      </c>
      <c r="C48" s="1061"/>
      <c r="D48" s="1061"/>
      <c r="E48" s="14"/>
      <c r="F48" s="14"/>
      <c r="G48" s="14"/>
      <c r="H48" s="14"/>
      <c r="I48" s="14"/>
      <c r="J48" s="14"/>
      <c r="K48" s="14"/>
      <c r="L48" s="14"/>
      <c r="M48" s="14"/>
      <c r="N48" s="14"/>
      <c r="O48" s="14"/>
      <c r="P48" s="14"/>
      <c r="Q48" s="14"/>
      <c r="R48" s="14"/>
      <c r="S48" s="14"/>
      <c r="T48" s="14"/>
      <c r="U48" s="14"/>
      <c r="V48" s="14"/>
      <c r="W48" s="14"/>
      <c r="X48" s="14"/>
    </row>
    <row r="49" spans="1:24" ht="15" customHeight="1">
      <c r="A49" s="20"/>
      <c r="B49" s="18"/>
      <c r="C49" s="18"/>
      <c r="D49" s="18"/>
      <c r="E49" s="14"/>
      <c r="F49" s="14"/>
      <c r="G49" s="14"/>
      <c r="H49" s="14"/>
      <c r="I49" s="14"/>
      <c r="J49" s="14"/>
      <c r="K49" s="14"/>
      <c r="L49" s="14"/>
      <c r="M49" s="14"/>
      <c r="N49" s="14"/>
      <c r="O49" s="14"/>
      <c r="P49" s="14"/>
      <c r="Q49" s="14"/>
      <c r="R49" s="14"/>
      <c r="S49" s="14"/>
      <c r="T49" s="14"/>
      <c r="U49" s="14"/>
      <c r="V49" s="14"/>
      <c r="W49" s="14"/>
      <c r="X49" s="14"/>
    </row>
    <row r="50" spans="1:24" ht="15" customHeight="1">
      <c r="A50" s="43" t="s">
        <v>58</v>
      </c>
      <c r="B50" s="1063"/>
      <c r="C50" s="1064"/>
      <c r="D50" s="1065"/>
      <c r="E50" s="14"/>
      <c r="F50" s="14"/>
      <c r="G50" s="14"/>
      <c r="H50" s="14"/>
      <c r="I50" s="14"/>
      <c r="J50" s="14"/>
      <c r="K50" s="14"/>
      <c r="L50" s="14"/>
      <c r="M50" s="14"/>
      <c r="N50" s="14"/>
      <c r="O50" s="14"/>
      <c r="P50" s="14"/>
      <c r="Q50" s="14"/>
      <c r="R50" s="14"/>
      <c r="S50" s="14"/>
      <c r="T50" s="14"/>
      <c r="U50" s="14"/>
      <c r="V50" s="14"/>
      <c r="W50" s="14"/>
      <c r="X50" s="14"/>
    </row>
    <row r="51" spans="1:24" ht="15" customHeight="1">
      <c r="A51" s="18"/>
      <c r="B51" s="18"/>
      <c r="C51" s="18"/>
      <c r="D51" s="18"/>
      <c r="E51" s="14"/>
      <c r="F51" s="14"/>
      <c r="G51" s="14"/>
      <c r="H51" s="14"/>
      <c r="I51" s="14"/>
      <c r="J51" s="14"/>
      <c r="K51" s="14"/>
      <c r="L51" s="14"/>
      <c r="M51" s="14"/>
      <c r="N51" s="14"/>
      <c r="O51" s="14"/>
      <c r="P51" s="14"/>
      <c r="Q51" s="14"/>
      <c r="R51" s="14"/>
      <c r="S51" s="14"/>
      <c r="T51" s="14"/>
      <c r="U51" s="14"/>
      <c r="V51" s="14"/>
      <c r="W51" s="14"/>
      <c r="X51" s="14"/>
    </row>
    <row r="52" spans="1:24" ht="15" customHeight="1">
      <c r="A52" s="1079" t="s">
        <v>60</v>
      </c>
      <c r="B52" s="1048"/>
      <c r="C52" s="1048"/>
      <c r="D52" s="1049"/>
      <c r="E52" s="14"/>
      <c r="F52" s="14"/>
      <c r="G52" s="14"/>
      <c r="H52" s="14"/>
      <c r="I52" s="14"/>
      <c r="J52" s="14"/>
      <c r="K52" s="14"/>
      <c r="L52" s="14"/>
      <c r="M52" s="14"/>
      <c r="N52" s="14"/>
      <c r="O52" s="14"/>
      <c r="P52" s="14"/>
      <c r="Q52" s="14"/>
      <c r="R52" s="14"/>
      <c r="S52" s="14"/>
      <c r="T52" s="14"/>
      <c r="U52" s="14"/>
      <c r="V52" s="14"/>
      <c r="W52" s="14"/>
      <c r="X52" s="14"/>
    </row>
    <row r="53" spans="1:24" ht="15" customHeight="1">
      <c r="A53" s="44" t="s">
        <v>61</v>
      </c>
      <c r="B53" s="44" t="s">
        <v>62</v>
      </c>
      <c r="C53" s="1080" t="s">
        <v>63</v>
      </c>
      <c r="D53" s="1068"/>
      <c r="E53" s="14"/>
      <c r="F53" s="14"/>
      <c r="G53" s="14"/>
      <c r="H53" s="14"/>
      <c r="I53" s="14"/>
      <c r="J53" s="14"/>
      <c r="K53" s="14"/>
      <c r="L53" s="14"/>
      <c r="M53" s="14"/>
      <c r="N53" s="14"/>
      <c r="O53" s="14"/>
      <c r="P53" s="14"/>
      <c r="Q53" s="14"/>
      <c r="R53" s="14"/>
      <c r="S53" s="14"/>
      <c r="T53" s="14"/>
      <c r="U53" s="14"/>
      <c r="V53" s="14"/>
      <c r="W53" s="14"/>
      <c r="X53" s="14"/>
    </row>
    <row r="54" spans="1:24" ht="15" customHeight="1">
      <c r="A54" s="45" t="s">
        <v>64</v>
      </c>
      <c r="B54" s="46" t="s">
        <v>118</v>
      </c>
      <c r="C54" s="1081" t="s">
        <v>3169</v>
      </c>
      <c r="D54" s="1049"/>
      <c r="E54" s="14"/>
      <c r="F54" s="14"/>
      <c r="G54" s="14"/>
      <c r="H54" s="14"/>
      <c r="I54" s="14"/>
      <c r="J54" s="14"/>
      <c r="K54" s="14"/>
      <c r="L54" s="14"/>
      <c r="M54" s="14"/>
      <c r="N54" s="14"/>
      <c r="O54" s="14"/>
      <c r="P54" s="14"/>
      <c r="Q54" s="14"/>
      <c r="R54" s="14"/>
      <c r="S54" s="14"/>
      <c r="T54" s="14"/>
      <c r="U54" s="14"/>
      <c r="V54" s="14"/>
      <c r="W54" s="14"/>
      <c r="X54" s="14"/>
    </row>
    <row r="55" spans="1:24" ht="15" customHeight="1">
      <c r="A55" s="45" t="s">
        <v>119</v>
      </c>
      <c r="B55" s="47" t="s">
        <v>120</v>
      </c>
      <c r="C55" s="1082" t="s">
        <v>121</v>
      </c>
      <c r="D55" s="1049"/>
      <c r="E55" s="14"/>
      <c r="F55" s="14"/>
      <c r="G55" s="14"/>
      <c r="H55" s="14"/>
      <c r="I55" s="14"/>
      <c r="J55" s="14"/>
      <c r="K55" s="14"/>
      <c r="L55" s="14"/>
      <c r="M55" s="14"/>
      <c r="N55" s="14"/>
      <c r="O55" s="14"/>
      <c r="P55" s="14"/>
      <c r="Q55" s="14"/>
      <c r="R55" s="14"/>
      <c r="S55" s="14"/>
      <c r="T55" s="14"/>
      <c r="U55" s="14"/>
      <c r="V55" s="14"/>
      <c r="W55" s="14"/>
      <c r="X55" s="14"/>
    </row>
    <row r="56" spans="1:24" ht="15" customHeight="1">
      <c r="A56" s="45" t="s">
        <v>20</v>
      </c>
      <c r="B56" s="47" t="s">
        <v>122</v>
      </c>
      <c r="C56" s="1082" t="s">
        <v>123</v>
      </c>
      <c r="D56" s="1049"/>
      <c r="E56" s="14"/>
      <c r="F56" s="14"/>
      <c r="G56" s="14"/>
      <c r="H56" s="14"/>
      <c r="I56" s="14"/>
      <c r="J56" s="14"/>
      <c r="K56" s="14"/>
      <c r="L56" s="14"/>
      <c r="M56" s="14"/>
      <c r="N56" s="14"/>
      <c r="O56" s="14"/>
      <c r="P56" s="14"/>
      <c r="Q56" s="14"/>
      <c r="R56" s="14"/>
      <c r="S56" s="14"/>
      <c r="T56" s="14"/>
      <c r="U56" s="14"/>
      <c r="V56" s="14"/>
      <c r="W56" s="14"/>
      <c r="X56" s="14"/>
    </row>
    <row r="57" spans="1:24" ht="15" customHeight="1">
      <c r="A57" s="45" t="s">
        <v>72</v>
      </c>
      <c r="B57" s="47" t="s">
        <v>124</v>
      </c>
      <c r="C57" s="1083" t="s">
        <v>125</v>
      </c>
      <c r="D57" s="1049"/>
      <c r="E57" s="14"/>
      <c r="F57" s="14"/>
      <c r="G57" s="14"/>
      <c r="H57" s="14"/>
      <c r="I57" s="14"/>
      <c r="J57" s="14"/>
      <c r="K57" s="14"/>
      <c r="L57" s="14"/>
      <c r="M57" s="14"/>
      <c r="N57" s="14"/>
      <c r="O57" s="14"/>
      <c r="P57" s="14"/>
      <c r="Q57" s="14"/>
      <c r="R57" s="14"/>
      <c r="S57" s="14"/>
      <c r="T57" s="14"/>
      <c r="U57" s="14"/>
      <c r="V57" s="14"/>
      <c r="W57" s="14"/>
      <c r="X57" s="14"/>
    </row>
    <row r="58" spans="1:24" ht="15" customHeight="1">
      <c r="A58" s="45" t="s">
        <v>126</v>
      </c>
      <c r="B58" s="47" t="s">
        <v>127</v>
      </c>
      <c r="C58" s="1083" t="s">
        <v>128</v>
      </c>
      <c r="D58" s="1049"/>
      <c r="E58" s="14"/>
      <c r="F58" s="14"/>
      <c r="G58" s="14"/>
      <c r="H58" s="14"/>
      <c r="I58" s="14"/>
      <c r="J58" s="14"/>
      <c r="K58" s="14"/>
      <c r="L58" s="14"/>
      <c r="M58" s="14"/>
      <c r="N58" s="14"/>
      <c r="O58" s="14"/>
      <c r="P58" s="14"/>
      <c r="Q58" s="14"/>
      <c r="R58" s="14"/>
      <c r="S58" s="14"/>
      <c r="T58" s="14"/>
      <c r="U58" s="14"/>
      <c r="V58" s="14"/>
      <c r="W58" s="14"/>
      <c r="X58" s="14"/>
    </row>
    <row r="59" spans="1:24" ht="15" customHeight="1">
      <c r="A59" s="45" t="s">
        <v>77</v>
      </c>
      <c r="B59" s="47" t="s">
        <v>129</v>
      </c>
      <c r="C59" s="1083" t="s">
        <v>130</v>
      </c>
      <c r="D59" s="1049"/>
      <c r="E59" s="14"/>
      <c r="F59" s="14"/>
      <c r="G59" s="14"/>
      <c r="H59" s="14"/>
      <c r="I59" s="14"/>
      <c r="J59" s="14"/>
      <c r="K59" s="14"/>
      <c r="L59" s="14"/>
      <c r="M59" s="14"/>
      <c r="N59" s="14"/>
      <c r="O59" s="14"/>
      <c r="P59" s="14"/>
      <c r="Q59" s="14"/>
      <c r="R59" s="14"/>
      <c r="S59" s="14"/>
      <c r="T59" s="14"/>
      <c r="U59" s="14"/>
      <c r="V59" s="14"/>
      <c r="W59" s="14"/>
      <c r="X59" s="14"/>
    </row>
    <row r="60" spans="1:24" ht="15" customHeight="1">
      <c r="A60" s="45" t="s">
        <v>79</v>
      </c>
      <c r="B60" s="33" t="s">
        <v>131</v>
      </c>
      <c r="C60" s="1084" t="s">
        <v>132</v>
      </c>
      <c r="D60" s="1049"/>
      <c r="E60" s="14"/>
      <c r="F60" s="14"/>
      <c r="G60" s="14"/>
      <c r="H60" s="14"/>
      <c r="I60" s="14"/>
      <c r="J60" s="14"/>
      <c r="K60" s="14"/>
      <c r="L60" s="14"/>
      <c r="M60" s="14"/>
      <c r="N60" s="14"/>
      <c r="O60" s="14"/>
      <c r="P60" s="14"/>
      <c r="Q60" s="14"/>
      <c r="R60" s="14"/>
      <c r="S60" s="14"/>
      <c r="T60" s="14"/>
      <c r="U60" s="14"/>
      <c r="V60" s="14"/>
      <c r="W60" s="14"/>
      <c r="X60" s="14"/>
    </row>
    <row r="61" spans="1:24" ht="15" customHeight="1">
      <c r="A61" s="1085" t="s">
        <v>82</v>
      </c>
      <c r="B61" s="1086"/>
      <c r="C61" s="1086"/>
      <c r="D61" s="1087"/>
      <c r="E61" s="14"/>
      <c r="F61" s="14"/>
      <c r="G61" s="14"/>
      <c r="H61" s="14"/>
      <c r="I61" s="14"/>
      <c r="J61" s="14"/>
      <c r="K61" s="14"/>
      <c r="L61" s="14"/>
      <c r="M61" s="14"/>
      <c r="N61" s="14"/>
      <c r="O61" s="14"/>
      <c r="P61" s="14"/>
      <c r="Q61" s="14"/>
      <c r="R61" s="14"/>
      <c r="S61" s="14"/>
      <c r="T61" s="14"/>
      <c r="U61" s="14"/>
      <c r="V61" s="14"/>
      <c r="W61" s="14"/>
      <c r="X61" s="14"/>
    </row>
    <row r="62" spans="1:24" ht="15" customHeight="1">
      <c r="A62" s="48" t="s">
        <v>61</v>
      </c>
      <c r="B62" s="49" t="s">
        <v>62</v>
      </c>
      <c r="C62" s="1067" t="s">
        <v>63</v>
      </c>
      <c r="D62" s="1068"/>
      <c r="E62" s="14"/>
      <c r="F62" s="14"/>
      <c r="G62" s="14"/>
      <c r="H62" s="14"/>
      <c r="I62" s="14"/>
      <c r="J62" s="14"/>
      <c r="K62" s="14"/>
      <c r="L62" s="14"/>
      <c r="M62" s="14"/>
      <c r="N62" s="14"/>
      <c r="O62" s="14"/>
      <c r="P62" s="14"/>
      <c r="Q62" s="14"/>
      <c r="R62" s="14"/>
      <c r="S62" s="14"/>
      <c r="T62" s="14"/>
      <c r="U62" s="14"/>
      <c r="V62" s="14"/>
      <c r="W62" s="14"/>
      <c r="X62" s="14"/>
    </row>
    <row r="63" spans="1:24" ht="15" customHeight="1">
      <c r="A63" s="45" t="s">
        <v>83</v>
      </c>
      <c r="B63" s="47" t="s">
        <v>133</v>
      </c>
      <c r="C63" s="1083" t="s">
        <v>59</v>
      </c>
      <c r="D63" s="1049"/>
      <c r="E63" s="14"/>
      <c r="F63" s="14"/>
      <c r="G63" s="14"/>
      <c r="H63" s="14"/>
      <c r="I63" s="14"/>
      <c r="J63" s="14"/>
      <c r="K63" s="14"/>
      <c r="L63" s="14"/>
      <c r="M63" s="14"/>
      <c r="N63" s="14"/>
      <c r="O63" s="14"/>
      <c r="P63" s="14"/>
      <c r="Q63" s="14"/>
      <c r="R63" s="14"/>
      <c r="S63" s="14"/>
      <c r="T63" s="14"/>
      <c r="U63" s="14"/>
      <c r="V63" s="14"/>
      <c r="W63" s="14"/>
      <c r="X63" s="14"/>
    </row>
    <row r="64" spans="1:24" ht="15" customHeight="1">
      <c r="A64" s="45" t="s">
        <v>85</v>
      </c>
      <c r="B64" s="47" t="s">
        <v>59</v>
      </c>
      <c r="C64" s="1083" t="s">
        <v>134</v>
      </c>
      <c r="D64" s="1049"/>
      <c r="E64" s="14"/>
      <c r="F64" s="14"/>
      <c r="G64" s="14"/>
      <c r="H64" s="14"/>
      <c r="I64" s="14"/>
      <c r="J64" s="14"/>
      <c r="K64" s="14"/>
      <c r="L64" s="14"/>
      <c r="M64" s="14"/>
      <c r="N64" s="14"/>
      <c r="O64" s="14"/>
      <c r="P64" s="14"/>
      <c r="Q64" s="14"/>
      <c r="R64" s="14"/>
      <c r="S64" s="14"/>
      <c r="T64" s="14"/>
      <c r="U64" s="14"/>
      <c r="V64" s="14"/>
      <c r="W64" s="14"/>
      <c r="X64" s="14"/>
    </row>
    <row r="65" spans="1:24" ht="15" customHeight="1">
      <c r="A65" s="45" t="s">
        <v>86</v>
      </c>
      <c r="B65" s="47" t="s">
        <v>135</v>
      </c>
      <c r="C65" s="1083" t="s">
        <v>136</v>
      </c>
      <c r="D65" s="1049"/>
      <c r="E65" s="14"/>
      <c r="F65" s="14"/>
      <c r="G65" s="14"/>
      <c r="H65" s="14"/>
      <c r="I65" s="14"/>
      <c r="J65" s="14"/>
      <c r="K65" s="14"/>
      <c r="L65" s="14"/>
      <c r="M65" s="14"/>
      <c r="N65" s="14"/>
      <c r="O65" s="14"/>
      <c r="P65" s="14"/>
      <c r="Q65" s="14"/>
      <c r="R65" s="14"/>
      <c r="S65" s="14"/>
      <c r="T65" s="14"/>
      <c r="U65" s="14"/>
      <c r="V65" s="14"/>
      <c r="W65" s="14"/>
      <c r="X65" s="14"/>
    </row>
    <row r="66" spans="1:24" ht="15" customHeight="1">
      <c r="A66" s="45" t="s">
        <v>89</v>
      </c>
      <c r="B66" s="47" t="s">
        <v>59</v>
      </c>
      <c r="C66" s="1083" t="s">
        <v>59</v>
      </c>
      <c r="D66" s="1049"/>
      <c r="E66" s="14"/>
      <c r="F66" s="14"/>
      <c r="G66" s="14"/>
      <c r="H66" s="14"/>
      <c r="I66" s="14"/>
      <c r="J66" s="14"/>
      <c r="K66" s="14"/>
      <c r="L66" s="14"/>
      <c r="M66" s="14"/>
      <c r="N66" s="14"/>
      <c r="O66" s="14"/>
      <c r="P66" s="14"/>
      <c r="Q66" s="14"/>
      <c r="R66" s="14"/>
      <c r="S66" s="14"/>
      <c r="T66" s="14"/>
      <c r="U66" s="14"/>
      <c r="V66" s="14"/>
      <c r="W66" s="14"/>
      <c r="X66" s="14"/>
    </row>
    <row r="67" spans="1:24" ht="15" customHeight="1">
      <c r="A67" s="45" t="s">
        <v>90</v>
      </c>
      <c r="B67" s="47" t="s">
        <v>137</v>
      </c>
      <c r="C67" s="1083" t="s">
        <v>138</v>
      </c>
      <c r="D67" s="1049"/>
      <c r="E67" s="14"/>
      <c r="F67" s="14"/>
      <c r="G67" s="14"/>
      <c r="H67" s="14"/>
      <c r="I67" s="14"/>
      <c r="J67" s="14"/>
      <c r="K67" s="14"/>
      <c r="L67" s="14"/>
      <c r="M67" s="14"/>
      <c r="N67" s="14"/>
      <c r="O67" s="14"/>
      <c r="P67" s="14"/>
      <c r="Q67" s="14"/>
      <c r="R67" s="14"/>
      <c r="S67" s="14"/>
      <c r="T67" s="14"/>
      <c r="U67" s="14"/>
      <c r="V67" s="14"/>
      <c r="W67" s="14"/>
      <c r="X67" s="14"/>
    </row>
    <row r="68" spans="1:24" ht="15" customHeight="1">
      <c r="A68" s="45" t="s">
        <v>93</v>
      </c>
      <c r="B68" s="47" t="s">
        <v>139</v>
      </c>
      <c r="C68" s="1083" t="s">
        <v>59</v>
      </c>
      <c r="D68" s="1049"/>
      <c r="E68" s="14"/>
      <c r="F68" s="14"/>
      <c r="G68" s="14"/>
      <c r="H68" s="14"/>
      <c r="I68" s="14"/>
      <c r="J68" s="14"/>
      <c r="K68" s="14"/>
      <c r="L68" s="14"/>
      <c r="M68" s="14"/>
      <c r="N68" s="14"/>
      <c r="O68" s="14"/>
      <c r="P68" s="14"/>
      <c r="Q68" s="14"/>
      <c r="R68" s="14"/>
      <c r="S68" s="14"/>
      <c r="T68" s="14"/>
      <c r="U68" s="14"/>
      <c r="V68" s="14"/>
      <c r="W68" s="14"/>
      <c r="X68" s="14"/>
    </row>
    <row r="69" spans="1:24" ht="15" customHeight="1">
      <c r="A69" s="45" t="s">
        <v>95</v>
      </c>
      <c r="B69" s="47" t="s">
        <v>140</v>
      </c>
      <c r="C69" s="1083" t="s">
        <v>141</v>
      </c>
      <c r="D69" s="1049"/>
      <c r="E69" s="14"/>
      <c r="F69" s="14"/>
      <c r="G69" s="14"/>
      <c r="H69" s="14"/>
      <c r="I69" s="14"/>
      <c r="J69" s="14"/>
      <c r="K69" s="14"/>
      <c r="L69" s="14"/>
      <c r="M69" s="14"/>
      <c r="N69" s="14"/>
      <c r="O69" s="14"/>
      <c r="P69" s="14"/>
      <c r="Q69" s="14"/>
      <c r="R69" s="14"/>
      <c r="S69" s="14"/>
      <c r="T69" s="14"/>
      <c r="U69" s="14"/>
      <c r="V69" s="14"/>
      <c r="W69" s="14"/>
      <c r="X69" s="14"/>
    </row>
    <row r="70" spans="1:24" ht="15" customHeight="1">
      <c r="A70" s="45" t="s">
        <v>79</v>
      </c>
      <c r="B70" s="47" t="s">
        <v>142</v>
      </c>
      <c r="C70" s="1083" t="s">
        <v>59</v>
      </c>
      <c r="D70" s="1049"/>
      <c r="E70" s="14"/>
      <c r="F70" s="14"/>
      <c r="G70" s="14"/>
      <c r="H70" s="14"/>
      <c r="I70" s="14"/>
      <c r="J70" s="14"/>
      <c r="K70" s="14"/>
      <c r="L70" s="14"/>
      <c r="M70" s="14"/>
      <c r="N70" s="14"/>
      <c r="O70" s="14"/>
      <c r="P70" s="14"/>
      <c r="Q70" s="14"/>
      <c r="R70" s="14"/>
      <c r="S70" s="14"/>
      <c r="T70" s="14"/>
      <c r="U70" s="14"/>
      <c r="V70" s="14"/>
      <c r="W70" s="14"/>
      <c r="X70" s="14"/>
    </row>
    <row r="71" spans="1:24" ht="15" customHeight="1">
      <c r="A71" s="1088" t="s">
        <v>97</v>
      </c>
      <c r="B71" s="1086"/>
      <c r="C71" s="1086"/>
      <c r="D71" s="1087"/>
      <c r="E71" s="14"/>
      <c r="F71" s="14"/>
      <c r="G71" s="14"/>
      <c r="H71" s="14"/>
      <c r="I71" s="14"/>
      <c r="J71" s="14"/>
      <c r="K71" s="14"/>
      <c r="L71" s="14"/>
      <c r="M71" s="14"/>
      <c r="N71" s="14"/>
      <c r="O71" s="14"/>
      <c r="P71" s="14"/>
      <c r="Q71" s="14"/>
      <c r="R71" s="14"/>
      <c r="S71" s="14"/>
      <c r="T71" s="14"/>
      <c r="U71" s="14"/>
      <c r="V71" s="14"/>
      <c r="W71" s="14"/>
      <c r="X71" s="14"/>
    </row>
    <row r="72" spans="1:24" ht="15" customHeight="1">
      <c r="A72" s="48" t="s">
        <v>61</v>
      </c>
      <c r="B72" s="50" t="s">
        <v>98</v>
      </c>
      <c r="C72" s="1073" t="s">
        <v>99</v>
      </c>
      <c r="D72" s="1068"/>
      <c r="E72" s="14"/>
      <c r="F72" s="14"/>
      <c r="G72" s="14"/>
      <c r="H72" s="14"/>
      <c r="I72" s="14"/>
      <c r="J72" s="14"/>
      <c r="K72" s="14"/>
      <c r="L72" s="14"/>
      <c r="M72" s="14"/>
      <c r="N72" s="14"/>
      <c r="O72" s="14"/>
      <c r="P72" s="14"/>
      <c r="Q72" s="14"/>
      <c r="R72" s="14"/>
      <c r="S72" s="14"/>
      <c r="T72" s="14"/>
      <c r="U72" s="14"/>
      <c r="V72" s="14"/>
      <c r="W72" s="14"/>
      <c r="X72" s="14"/>
    </row>
    <row r="73" spans="1:24" ht="15" customHeight="1">
      <c r="A73" s="45" t="s">
        <v>100</v>
      </c>
      <c r="B73" s="47" t="s">
        <v>143</v>
      </c>
      <c r="C73" s="1083" t="s">
        <v>144</v>
      </c>
      <c r="D73" s="1049"/>
      <c r="E73" s="14"/>
      <c r="F73" s="14"/>
      <c r="G73" s="14"/>
      <c r="H73" s="14"/>
      <c r="I73" s="14"/>
      <c r="J73" s="14"/>
      <c r="K73" s="14"/>
      <c r="L73" s="14"/>
      <c r="M73" s="14"/>
      <c r="N73" s="14"/>
      <c r="O73" s="14"/>
      <c r="P73" s="14"/>
      <c r="Q73" s="14"/>
      <c r="R73" s="14"/>
      <c r="S73" s="14"/>
      <c r="T73" s="14"/>
      <c r="U73" s="14"/>
      <c r="V73" s="14"/>
      <c r="W73" s="14"/>
      <c r="X73" s="14"/>
    </row>
    <row r="74" spans="1:24" ht="15" customHeight="1">
      <c r="A74" s="45" t="s">
        <v>145</v>
      </c>
      <c r="B74" s="47" t="s">
        <v>146</v>
      </c>
      <c r="C74" s="1083" t="s">
        <v>147</v>
      </c>
      <c r="D74" s="1049"/>
      <c r="E74" s="14"/>
      <c r="F74" s="14"/>
      <c r="G74" s="14"/>
      <c r="H74" s="14"/>
      <c r="I74" s="14"/>
      <c r="J74" s="14"/>
      <c r="K74" s="14"/>
      <c r="L74" s="14"/>
      <c r="M74" s="14"/>
      <c r="N74" s="14"/>
      <c r="O74" s="14"/>
      <c r="P74" s="14"/>
      <c r="Q74" s="14"/>
      <c r="R74" s="14"/>
      <c r="S74" s="14"/>
      <c r="T74" s="14"/>
      <c r="U74" s="14"/>
      <c r="V74" s="14"/>
      <c r="W74" s="14"/>
      <c r="X74" s="14"/>
    </row>
    <row r="75" spans="1:24" ht="15" customHeight="1">
      <c r="A75" s="45" t="s">
        <v>106</v>
      </c>
      <c r="B75" s="47" t="s">
        <v>148</v>
      </c>
      <c r="C75" s="1083" t="s">
        <v>149</v>
      </c>
      <c r="D75" s="1049"/>
      <c r="E75" s="14"/>
      <c r="F75" s="14"/>
      <c r="G75" s="14"/>
      <c r="H75" s="14"/>
      <c r="I75" s="14"/>
      <c r="J75" s="14"/>
      <c r="K75" s="14"/>
      <c r="L75" s="14"/>
      <c r="M75" s="14"/>
      <c r="N75" s="14"/>
      <c r="O75" s="14"/>
      <c r="P75" s="14"/>
      <c r="Q75" s="14"/>
      <c r="R75" s="14"/>
      <c r="S75" s="14"/>
      <c r="T75" s="14"/>
      <c r="U75" s="14"/>
      <c r="V75" s="14"/>
      <c r="W75" s="14"/>
      <c r="X75" s="14"/>
    </row>
    <row r="76" spans="1:24" ht="15" customHeight="1">
      <c r="A76" s="45" t="s">
        <v>108</v>
      </c>
      <c r="B76" s="47" t="s">
        <v>150</v>
      </c>
      <c r="C76" s="1083" t="s">
        <v>151</v>
      </c>
      <c r="D76" s="1049"/>
      <c r="E76" s="14"/>
      <c r="F76" s="14"/>
      <c r="G76" s="14"/>
      <c r="H76" s="14"/>
      <c r="I76" s="14"/>
      <c r="J76" s="14"/>
      <c r="K76" s="14"/>
      <c r="L76" s="14"/>
      <c r="M76" s="14"/>
      <c r="N76" s="14"/>
      <c r="O76" s="14"/>
      <c r="P76" s="14"/>
      <c r="Q76" s="14"/>
      <c r="R76" s="14"/>
      <c r="S76" s="14"/>
      <c r="T76" s="14"/>
      <c r="U76" s="14"/>
      <c r="V76" s="14"/>
      <c r="W76" s="14"/>
      <c r="X76" s="14"/>
    </row>
    <row r="77" spans="1:24" ht="15" customHeight="1">
      <c r="A77" s="45" t="s">
        <v>110</v>
      </c>
      <c r="B77" s="47" t="s">
        <v>152</v>
      </c>
      <c r="C77" s="1083" t="s">
        <v>153</v>
      </c>
      <c r="D77" s="1049"/>
      <c r="E77" s="14"/>
      <c r="F77" s="14"/>
      <c r="G77" s="14"/>
      <c r="H77" s="14"/>
      <c r="I77" s="14"/>
      <c r="J77" s="14"/>
      <c r="K77" s="14"/>
      <c r="L77" s="14"/>
      <c r="M77" s="14"/>
      <c r="N77" s="14"/>
      <c r="O77" s="14"/>
      <c r="P77" s="14"/>
      <c r="Q77" s="14"/>
      <c r="R77" s="14"/>
      <c r="S77" s="14"/>
      <c r="T77" s="14"/>
      <c r="U77" s="14"/>
      <c r="V77" s="14"/>
      <c r="W77" s="14"/>
      <c r="X77" s="14"/>
    </row>
    <row r="78" spans="1:24" ht="15" customHeight="1">
      <c r="A78" s="45" t="s">
        <v>154</v>
      </c>
      <c r="B78" s="47" t="s">
        <v>155</v>
      </c>
      <c r="C78" s="1083" t="s">
        <v>156</v>
      </c>
      <c r="D78" s="1049"/>
      <c r="E78" s="14"/>
      <c r="F78" s="14"/>
      <c r="G78" s="14"/>
      <c r="H78" s="14"/>
      <c r="I78" s="14"/>
      <c r="J78" s="14"/>
      <c r="K78" s="14"/>
      <c r="L78" s="14"/>
      <c r="M78" s="14"/>
      <c r="N78" s="14"/>
      <c r="O78" s="14"/>
      <c r="P78" s="14"/>
      <c r="Q78" s="14"/>
      <c r="R78" s="14"/>
      <c r="S78" s="14"/>
      <c r="T78" s="14"/>
      <c r="U78" s="14"/>
      <c r="V78" s="14"/>
      <c r="W78" s="14"/>
      <c r="X78" s="14"/>
    </row>
    <row r="79" spans="1:24" ht="15" customHeight="1">
      <c r="A79" s="45" t="s">
        <v>157</v>
      </c>
      <c r="B79" s="47" t="s">
        <v>158</v>
      </c>
      <c r="C79" s="1083" t="s">
        <v>159</v>
      </c>
      <c r="D79" s="1049"/>
      <c r="E79" s="14"/>
      <c r="F79" s="14"/>
      <c r="G79" s="14"/>
      <c r="H79" s="14"/>
      <c r="I79" s="14"/>
      <c r="J79" s="14"/>
      <c r="K79" s="14"/>
      <c r="L79" s="14"/>
      <c r="M79" s="14"/>
      <c r="N79" s="14"/>
      <c r="O79" s="14"/>
      <c r="P79" s="14"/>
      <c r="Q79" s="14"/>
      <c r="R79" s="14"/>
      <c r="S79" s="14"/>
      <c r="T79" s="14"/>
      <c r="U79" s="14"/>
      <c r="V79" s="14"/>
      <c r="W79" s="14"/>
      <c r="X79" s="14"/>
    </row>
    <row r="80" spans="1:24" ht="15" customHeight="1">
      <c r="A80" s="51"/>
      <c r="B80" s="51"/>
      <c r="C80" s="51"/>
      <c r="D80" s="51"/>
      <c r="E80" s="14"/>
      <c r="F80" s="14"/>
      <c r="G80" s="14"/>
      <c r="H80" s="14"/>
      <c r="I80" s="14"/>
      <c r="J80" s="14"/>
      <c r="K80" s="14"/>
      <c r="L80" s="14"/>
      <c r="M80" s="14"/>
      <c r="N80" s="14"/>
      <c r="O80" s="14"/>
      <c r="P80" s="14"/>
      <c r="Q80" s="14"/>
      <c r="R80" s="14"/>
      <c r="S80" s="14"/>
      <c r="T80" s="14"/>
      <c r="U80" s="14"/>
      <c r="V80" s="14"/>
      <c r="W80" s="14"/>
      <c r="X80" s="14"/>
    </row>
    <row r="81" spans="1:24"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row>
    <row r="82" spans="1:24" ht="15" customHeight="1">
      <c r="A82" s="1089"/>
      <c r="B82" s="1054" t="s">
        <v>51</v>
      </c>
      <c r="C82" s="1055"/>
      <c r="D82" s="16" t="s">
        <v>52</v>
      </c>
      <c r="E82" s="14"/>
      <c r="F82" s="14"/>
      <c r="G82" s="14"/>
      <c r="H82" s="14"/>
      <c r="I82" s="14"/>
      <c r="J82" s="14"/>
      <c r="K82" s="14"/>
      <c r="L82" s="14"/>
      <c r="M82" s="14"/>
      <c r="N82" s="14"/>
      <c r="O82" s="14"/>
      <c r="P82" s="14"/>
      <c r="Q82" s="14"/>
      <c r="R82" s="14"/>
      <c r="S82" s="14"/>
      <c r="T82" s="14"/>
      <c r="U82" s="14"/>
      <c r="V82" s="14"/>
      <c r="W82" s="14"/>
      <c r="X82" s="14"/>
    </row>
    <row r="83" spans="1:24" ht="15" customHeight="1">
      <c r="A83" s="1052"/>
      <c r="B83" s="1056"/>
      <c r="C83" s="1057"/>
      <c r="D83" s="16" t="s">
        <v>53</v>
      </c>
      <c r="E83" s="14"/>
      <c r="F83" s="14"/>
      <c r="G83" s="14"/>
      <c r="H83" s="14"/>
      <c r="I83" s="14"/>
      <c r="J83" s="14"/>
      <c r="K83" s="14"/>
      <c r="L83" s="14"/>
      <c r="M83" s="14"/>
      <c r="N83" s="14"/>
      <c r="O83" s="14"/>
      <c r="P83" s="14"/>
      <c r="Q83" s="14"/>
      <c r="R83" s="14"/>
      <c r="S83" s="14"/>
      <c r="T83" s="14"/>
      <c r="U83" s="14"/>
      <c r="V83" s="14"/>
      <c r="W83" s="14"/>
      <c r="X83" s="14"/>
    </row>
    <row r="84" spans="1:24" ht="15" customHeight="1">
      <c r="A84" s="1053"/>
      <c r="B84" s="1058"/>
      <c r="C84" s="1059"/>
      <c r="D84" s="16" t="s">
        <v>54</v>
      </c>
      <c r="E84" s="14"/>
      <c r="F84" s="14"/>
      <c r="G84" s="14"/>
      <c r="H84" s="14"/>
      <c r="I84" s="14"/>
      <c r="J84" s="14"/>
      <c r="K84" s="14"/>
      <c r="L84" s="14"/>
      <c r="M84" s="14"/>
      <c r="N84" s="14"/>
      <c r="O84" s="14"/>
      <c r="P84" s="14"/>
      <c r="Q84" s="14"/>
      <c r="R84" s="14"/>
      <c r="S84" s="14"/>
      <c r="T84" s="14"/>
      <c r="U84" s="14"/>
      <c r="V84" s="14"/>
      <c r="W84" s="14"/>
      <c r="X84" s="14"/>
    </row>
    <row r="85" spans="1:24" ht="15" customHeight="1">
      <c r="A85" s="18"/>
      <c r="B85" s="18"/>
      <c r="C85" s="18"/>
      <c r="D85" s="18"/>
      <c r="E85" s="14"/>
      <c r="F85" s="14"/>
      <c r="G85" s="14"/>
      <c r="H85" s="14"/>
      <c r="I85" s="14"/>
      <c r="J85" s="14"/>
      <c r="K85" s="14"/>
      <c r="L85" s="14"/>
      <c r="M85" s="14"/>
      <c r="N85" s="14"/>
      <c r="O85" s="14"/>
      <c r="P85" s="14"/>
      <c r="Q85" s="14"/>
      <c r="R85" s="14"/>
      <c r="S85" s="14"/>
      <c r="T85" s="14"/>
      <c r="U85" s="14"/>
      <c r="V85" s="14"/>
      <c r="W85" s="14"/>
      <c r="X85" s="14"/>
    </row>
    <row r="86" spans="1:24" ht="15" customHeight="1">
      <c r="A86" s="42" t="s">
        <v>55</v>
      </c>
      <c r="B86" s="1063" t="s">
        <v>160</v>
      </c>
      <c r="C86" s="1064"/>
      <c r="D86" s="1065"/>
      <c r="E86" s="14"/>
      <c r="F86" s="14"/>
      <c r="G86" s="14"/>
      <c r="H86" s="14"/>
      <c r="I86" s="14"/>
      <c r="J86" s="14"/>
      <c r="K86" s="14"/>
      <c r="L86" s="14"/>
      <c r="M86" s="14"/>
      <c r="N86" s="14"/>
      <c r="O86" s="14"/>
      <c r="P86" s="14"/>
      <c r="Q86" s="14"/>
      <c r="R86" s="14"/>
      <c r="S86" s="14"/>
      <c r="T86" s="14"/>
      <c r="U86" s="14"/>
      <c r="V86" s="14"/>
      <c r="W86" s="14"/>
      <c r="X86" s="14"/>
    </row>
    <row r="87" spans="1:24" ht="15" customHeight="1">
      <c r="A87" s="18"/>
      <c r="B87" s="18"/>
      <c r="C87" s="18"/>
      <c r="D87" s="18"/>
      <c r="E87" s="14"/>
      <c r="F87" s="14"/>
      <c r="G87" s="14"/>
      <c r="H87" s="14"/>
      <c r="I87" s="14"/>
      <c r="J87" s="14"/>
      <c r="K87" s="14"/>
      <c r="L87" s="14"/>
      <c r="M87" s="14"/>
      <c r="N87" s="14"/>
      <c r="O87" s="14"/>
      <c r="P87" s="14"/>
      <c r="Q87" s="14"/>
      <c r="R87" s="14"/>
      <c r="S87" s="14"/>
      <c r="T87" s="14"/>
      <c r="U87" s="14"/>
      <c r="V87" s="14"/>
      <c r="W87" s="14"/>
      <c r="X87" s="14"/>
    </row>
    <row r="88" spans="1:24" ht="15" customHeight="1">
      <c r="A88" s="20" t="s">
        <v>57</v>
      </c>
      <c r="B88" s="1090">
        <v>44390</v>
      </c>
      <c r="C88" s="1061"/>
      <c r="D88" s="1061"/>
      <c r="E88" s="14"/>
      <c r="F88" s="14"/>
      <c r="G88" s="14"/>
      <c r="H88" s="14"/>
      <c r="I88" s="14"/>
      <c r="J88" s="14"/>
      <c r="K88" s="14"/>
      <c r="L88" s="14"/>
      <c r="M88" s="14"/>
      <c r="N88" s="14"/>
      <c r="O88" s="14"/>
      <c r="P88" s="14"/>
      <c r="Q88" s="14"/>
      <c r="R88" s="14"/>
      <c r="S88" s="14"/>
      <c r="T88" s="14"/>
      <c r="U88" s="14"/>
      <c r="V88" s="14"/>
      <c r="W88" s="14"/>
      <c r="X88" s="14"/>
    </row>
    <row r="89" spans="1:24" ht="15" customHeight="1">
      <c r="A89" s="20"/>
      <c r="B89" s="18"/>
      <c r="C89" s="18"/>
      <c r="D89" s="18"/>
      <c r="E89" s="14"/>
      <c r="F89" s="14"/>
      <c r="G89" s="14"/>
      <c r="H89" s="14"/>
      <c r="I89" s="14"/>
      <c r="J89" s="14"/>
      <c r="K89" s="14"/>
      <c r="L89" s="14"/>
      <c r="M89" s="14"/>
      <c r="N89" s="14"/>
      <c r="O89" s="14"/>
      <c r="P89" s="14"/>
      <c r="Q89" s="14"/>
      <c r="R89" s="14"/>
      <c r="S89" s="14"/>
      <c r="T89" s="14"/>
      <c r="U89" s="14"/>
      <c r="V89" s="14"/>
      <c r="W89" s="14"/>
      <c r="X89" s="14"/>
    </row>
    <row r="90" spans="1:24" ht="15" customHeight="1">
      <c r="A90" s="43" t="s">
        <v>58</v>
      </c>
      <c r="B90" s="1063"/>
      <c r="C90" s="1064"/>
      <c r="D90" s="1065"/>
      <c r="E90" s="14"/>
      <c r="F90" s="14"/>
      <c r="G90" s="14"/>
      <c r="H90" s="14"/>
      <c r="I90" s="14"/>
      <c r="J90" s="14"/>
      <c r="K90" s="14"/>
      <c r="L90" s="14"/>
      <c r="M90" s="14"/>
      <c r="N90" s="14"/>
      <c r="O90" s="14"/>
      <c r="P90" s="14"/>
      <c r="Q90" s="14"/>
      <c r="R90" s="14"/>
      <c r="S90" s="14"/>
      <c r="T90" s="14"/>
      <c r="U90" s="14"/>
      <c r="V90" s="14"/>
      <c r="W90" s="14"/>
      <c r="X90" s="14"/>
    </row>
    <row r="91" spans="1:24" ht="15" customHeight="1">
      <c r="A91" s="18"/>
      <c r="B91" s="18"/>
      <c r="C91" s="18"/>
      <c r="D91" s="18"/>
      <c r="E91" s="14"/>
      <c r="F91" s="14"/>
      <c r="G91" s="14"/>
      <c r="H91" s="14"/>
      <c r="I91" s="14"/>
      <c r="J91" s="14"/>
      <c r="K91" s="14"/>
      <c r="L91" s="14"/>
      <c r="M91" s="14"/>
      <c r="N91" s="14"/>
      <c r="O91" s="14"/>
      <c r="P91" s="14"/>
      <c r="Q91" s="14"/>
      <c r="R91" s="14"/>
      <c r="S91" s="14"/>
      <c r="T91" s="14"/>
      <c r="U91" s="14"/>
      <c r="V91" s="14"/>
      <c r="W91" s="14"/>
      <c r="X91" s="14"/>
    </row>
    <row r="92" spans="1:24" ht="15" customHeight="1">
      <c r="A92" s="1066" t="s">
        <v>60</v>
      </c>
      <c r="B92" s="1048"/>
      <c r="C92" s="1048"/>
      <c r="D92" s="1049"/>
      <c r="E92" s="14"/>
      <c r="F92" s="14"/>
      <c r="G92" s="14"/>
      <c r="H92" s="14"/>
      <c r="I92" s="14"/>
      <c r="J92" s="14"/>
      <c r="K92" s="14"/>
      <c r="L92" s="14"/>
      <c r="M92" s="14"/>
      <c r="N92" s="14"/>
      <c r="O92" s="14"/>
      <c r="P92" s="14"/>
      <c r="Q92" s="14"/>
      <c r="R92" s="14"/>
      <c r="S92" s="14"/>
      <c r="T92" s="14"/>
      <c r="U92" s="14"/>
      <c r="V92" s="14"/>
      <c r="W92" s="14"/>
      <c r="X92" s="14"/>
    </row>
    <row r="93" spans="1:24" ht="15" customHeight="1">
      <c r="A93" s="22" t="s">
        <v>61</v>
      </c>
      <c r="B93" s="22" t="s">
        <v>62</v>
      </c>
      <c r="C93" s="1091" t="s">
        <v>63</v>
      </c>
      <c r="D93" s="1055"/>
      <c r="E93" s="14"/>
      <c r="F93" s="14"/>
      <c r="G93" s="14"/>
      <c r="H93" s="14"/>
      <c r="I93" s="14"/>
      <c r="J93" s="14"/>
      <c r="K93" s="14"/>
      <c r="L93" s="14"/>
      <c r="M93" s="14"/>
      <c r="N93" s="14"/>
      <c r="O93" s="14"/>
      <c r="P93" s="14"/>
      <c r="Q93" s="14"/>
      <c r="R93" s="14"/>
      <c r="S93" s="14"/>
      <c r="T93" s="14"/>
      <c r="U93" s="14"/>
      <c r="V93" s="14"/>
      <c r="W93" s="14"/>
      <c r="X93" s="14"/>
    </row>
    <row r="94" spans="1:24" ht="15" customHeight="1">
      <c r="A94" s="52" t="s">
        <v>64</v>
      </c>
      <c r="B94" s="53" t="s">
        <v>161</v>
      </c>
      <c r="C94" s="1092" t="s">
        <v>162</v>
      </c>
      <c r="D94" s="1049"/>
      <c r="E94" s="14"/>
      <c r="F94" s="14"/>
      <c r="G94" s="14"/>
      <c r="H94" s="14"/>
      <c r="I94" s="14"/>
      <c r="J94" s="14"/>
      <c r="K94" s="14"/>
      <c r="L94" s="14"/>
      <c r="M94" s="14"/>
      <c r="N94" s="14"/>
      <c r="O94" s="14"/>
      <c r="P94" s="14"/>
      <c r="Q94" s="14"/>
      <c r="R94" s="14"/>
      <c r="S94" s="14"/>
      <c r="T94" s="14"/>
      <c r="U94" s="14"/>
      <c r="V94" s="14"/>
      <c r="W94" s="14"/>
      <c r="X94" s="14"/>
    </row>
    <row r="95" spans="1:24" ht="15" customHeight="1">
      <c r="A95" s="54" t="s">
        <v>67</v>
      </c>
      <c r="B95" s="25" t="s">
        <v>163</v>
      </c>
      <c r="C95" s="1069" t="s">
        <v>164</v>
      </c>
      <c r="D95" s="1049"/>
      <c r="E95" s="14"/>
      <c r="F95" s="14"/>
      <c r="G95" s="14"/>
      <c r="H95" s="14"/>
      <c r="I95" s="14"/>
      <c r="J95" s="14"/>
      <c r="K95" s="14"/>
      <c r="L95" s="14"/>
      <c r="M95" s="14"/>
      <c r="N95" s="14"/>
      <c r="O95" s="14"/>
      <c r="P95" s="14"/>
      <c r="Q95" s="14"/>
      <c r="R95" s="14"/>
      <c r="S95" s="14"/>
      <c r="T95" s="14"/>
      <c r="U95" s="14"/>
      <c r="V95" s="14"/>
      <c r="W95" s="14"/>
      <c r="X95" s="14"/>
    </row>
    <row r="96" spans="1:24" ht="15" customHeight="1">
      <c r="A96" s="54" t="s">
        <v>20</v>
      </c>
      <c r="B96" s="25" t="s">
        <v>165</v>
      </c>
      <c r="C96" s="1070" t="s">
        <v>166</v>
      </c>
      <c r="D96" s="1049"/>
      <c r="E96" s="14"/>
      <c r="F96" s="14"/>
      <c r="G96" s="14"/>
      <c r="H96" s="14"/>
      <c r="I96" s="14"/>
      <c r="J96" s="14"/>
      <c r="K96" s="14"/>
      <c r="L96" s="14"/>
      <c r="M96" s="14"/>
      <c r="N96" s="14"/>
      <c r="O96" s="14"/>
      <c r="P96" s="14"/>
      <c r="Q96" s="14"/>
      <c r="R96" s="14"/>
      <c r="S96" s="14"/>
      <c r="T96" s="14"/>
      <c r="U96" s="14"/>
      <c r="V96" s="14"/>
      <c r="W96" s="14"/>
      <c r="X96" s="14"/>
    </row>
    <row r="97" spans="1:24" ht="15" customHeight="1">
      <c r="A97" s="54" t="s">
        <v>72</v>
      </c>
      <c r="B97" s="24" t="s">
        <v>167</v>
      </c>
      <c r="C97" s="1070" t="s">
        <v>59</v>
      </c>
      <c r="D97" s="1049"/>
      <c r="E97" s="14"/>
      <c r="F97" s="14"/>
      <c r="G97" s="14"/>
      <c r="H97" s="14"/>
      <c r="I97" s="14"/>
      <c r="J97" s="14"/>
      <c r="K97" s="14"/>
      <c r="L97" s="14"/>
      <c r="M97" s="14"/>
      <c r="N97" s="14"/>
      <c r="O97" s="14"/>
      <c r="P97" s="14"/>
      <c r="Q97" s="14"/>
      <c r="R97" s="14"/>
      <c r="S97" s="14"/>
      <c r="T97" s="14"/>
      <c r="U97" s="14"/>
      <c r="V97" s="14"/>
      <c r="W97" s="14"/>
      <c r="X97" s="14"/>
    </row>
    <row r="98" spans="1:24" ht="15" customHeight="1">
      <c r="A98" s="54" t="s">
        <v>74</v>
      </c>
      <c r="B98" s="25" t="s">
        <v>168</v>
      </c>
      <c r="C98" s="1069" t="s">
        <v>59</v>
      </c>
      <c r="D98" s="1049"/>
      <c r="E98" s="14"/>
      <c r="F98" s="14"/>
      <c r="G98" s="14"/>
      <c r="H98" s="14"/>
      <c r="I98" s="14"/>
      <c r="J98" s="14"/>
      <c r="K98" s="14"/>
      <c r="L98" s="14"/>
      <c r="M98" s="14"/>
      <c r="N98" s="14"/>
      <c r="O98" s="14"/>
      <c r="P98" s="14"/>
      <c r="Q98" s="14"/>
      <c r="R98" s="14"/>
      <c r="S98" s="14"/>
      <c r="T98" s="14"/>
      <c r="U98" s="14"/>
      <c r="V98" s="14"/>
      <c r="W98" s="14"/>
      <c r="X98" s="14"/>
    </row>
    <row r="99" spans="1:24" ht="15" customHeight="1">
      <c r="A99" s="52" t="s">
        <v>77</v>
      </c>
      <c r="B99" s="55" t="s">
        <v>59</v>
      </c>
      <c r="C99" s="1093" t="s">
        <v>169</v>
      </c>
      <c r="D99" s="1049"/>
      <c r="E99" s="14"/>
      <c r="F99" s="14"/>
      <c r="G99" s="14"/>
      <c r="H99" s="14"/>
      <c r="I99" s="14"/>
      <c r="J99" s="14"/>
      <c r="K99" s="14"/>
      <c r="L99" s="14"/>
      <c r="M99" s="14"/>
      <c r="N99" s="14"/>
      <c r="O99" s="14"/>
      <c r="P99" s="14"/>
      <c r="Q99" s="14"/>
      <c r="R99" s="14"/>
      <c r="S99" s="14"/>
      <c r="T99" s="14"/>
      <c r="U99" s="14"/>
      <c r="V99" s="14"/>
      <c r="W99" s="14"/>
      <c r="X99" s="14"/>
    </row>
    <row r="100" spans="1:24" ht="15" customHeight="1">
      <c r="A100" s="54" t="s">
        <v>79</v>
      </c>
      <c r="B100" s="27" t="s">
        <v>59</v>
      </c>
      <c r="C100" s="1070" t="s">
        <v>170</v>
      </c>
      <c r="D100" s="1049"/>
      <c r="E100" s="14"/>
      <c r="F100" s="14"/>
      <c r="G100" s="14"/>
      <c r="H100" s="14"/>
      <c r="I100" s="14"/>
      <c r="J100" s="14"/>
      <c r="K100" s="14"/>
      <c r="L100" s="14"/>
      <c r="M100" s="14"/>
      <c r="N100" s="14"/>
      <c r="O100" s="14"/>
      <c r="P100" s="14"/>
      <c r="Q100" s="14"/>
      <c r="R100" s="14"/>
      <c r="S100" s="14"/>
      <c r="T100" s="14"/>
      <c r="U100" s="14"/>
      <c r="V100" s="14"/>
      <c r="W100" s="14"/>
      <c r="X100" s="14"/>
    </row>
    <row r="101" spans="1:24" ht="15" customHeight="1">
      <c r="A101" s="1071" t="s">
        <v>82</v>
      </c>
      <c r="B101" s="1072"/>
      <c r="C101" s="1072"/>
      <c r="D101" s="1068"/>
      <c r="E101" s="14"/>
      <c r="F101" s="14"/>
      <c r="G101" s="14"/>
      <c r="H101" s="14"/>
      <c r="I101" s="14"/>
      <c r="J101" s="14"/>
      <c r="K101" s="14"/>
      <c r="L101" s="14"/>
      <c r="M101" s="14"/>
      <c r="N101" s="14"/>
      <c r="O101" s="14"/>
      <c r="P101" s="14"/>
      <c r="Q101" s="14"/>
      <c r="R101" s="14"/>
      <c r="S101" s="14"/>
      <c r="T101" s="14"/>
      <c r="U101" s="14"/>
      <c r="V101" s="14"/>
      <c r="W101" s="14"/>
      <c r="X101" s="14"/>
    </row>
    <row r="102" spans="1:24" ht="15" customHeight="1">
      <c r="A102" s="22" t="s">
        <v>61</v>
      </c>
      <c r="B102" s="28" t="s">
        <v>62</v>
      </c>
      <c r="C102" s="1066" t="s">
        <v>63</v>
      </c>
      <c r="D102" s="1049"/>
      <c r="E102" s="14"/>
      <c r="F102" s="14"/>
      <c r="G102" s="14"/>
      <c r="H102" s="14"/>
      <c r="I102" s="14"/>
      <c r="J102" s="14"/>
      <c r="K102" s="14"/>
      <c r="L102" s="14"/>
      <c r="M102" s="14"/>
      <c r="N102" s="14"/>
      <c r="O102" s="14"/>
      <c r="P102" s="14"/>
      <c r="Q102" s="14"/>
      <c r="R102" s="14"/>
      <c r="S102" s="14"/>
      <c r="T102" s="14"/>
      <c r="U102" s="14"/>
      <c r="V102" s="14"/>
      <c r="W102" s="14"/>
      <c r="X102" s="14"/>
    </row>
    <row r="103" spans="1:24" ht="15" customHeight="1">
      <c r="A103" s="54" t="s">
        <v>83</v>
      </c>
      <c r="B103" s="29" t="s">
        <v>59</v>
      </c>
      <c r="C103" s="1070" t="s">
        <v>59</v>
      </c>
      <c r="D103" s="1049"/>
      <c r="E103" s="14"/>
      <c r="F103" s="14"/>
      <c r="G103" s="14"/>
      <c r="H103" s="14"/>
      <c r="I103" s="14"/>
      <c r="J103" s="14"/>
      <c r="K103" s="14"/>
      <c r="L103" s="14"/>
      <c r="M103" s="14"/>
      <c r="N103" s="14"/>
      <c r="O103" s="14"/>
      <c r="P103" s="14"/>
      <c r="Q103" s="14"/>
      <c r="R103" s="14"/>
      <c r="S103" s="14"/>
      <c r="T103" s="14"/>
      <c r="U103" s="14"/>
      <c r="V103" s="14"/>
      <c r="W103" s="14"/>
      <c r="X103" s="14"/>
    </row>
    <row r="104" spans="1:24" ht="15" customHeight="1">
      <c r="A104" s="54" t="s">
        <v>85</v>
      </c>
      <c r="B104" s="29" t="s">
        <v>59</v>
      </c>
      <c r="C104" s="1070" t="s">
        <v>59</v>
      </c>
      <c r="D104" s="1049"/>
      <c r="E104" s="14"/>
      <c r="F104" s="14"/>
      <c r="G104" s="14"/>
      <c r="H104" s="14"/>
      <c r="I104" s="14"/>
      <c r="J104" s="14"/>
      <c r="K104" s="14"/>
      <c r="L104" s="14"/>
      <c r="M104" s="14"/>
      <c r="N104" s="14"/>
      <c r="O104" s="14"/>
      <c r="P104" s="14"/>
      <c r="Q104" s="14"/>
      <c r="R104" s="14"/>
      <c r="S104" s="14"/>
      <c r="T104" s="14"/>
      <c r="U104" s="14"/>
      <c r="V104" s="14"/>
      <c r="W104" s="14"/>
      <c r="X104" s="14"/>
    </row>
    <row r="105" spans="1:24" ht="15" customHeight="1">
      <c r="A105" s="54" t="s">
        <v>86</v>
      </c>
      <c r="B105" s="29" t="s">
        <v>59</v>
      </c>
      <c r="C105" s="1070" t="s">
        <v>59</v>
      </c>
      <c r="D105" s="1049"/>
      <c r="E105" s="14"/>
      <c r="F105" s="14"/>
      <c r="G105" s="14"/>
      <c r="H105" s="14"/>
      <c r="I105" s="14"/>
      <c r="J105" s="14"/>
      <c r="K105" s="14"/>
      <c r="L105" s="14"/>
      <c r="M105" s="14"/>
      <c r="N105" s="14"/>
      <c r="O105" s="14"/>
      <c r="P105" s="14"/>
      <c r="Q105" s="14"/>
      <c r="R105" s="14"/>
      <c r="S105" s="14"/>
      <c r="T105" s="14"/>
      <c r="U105" s="14"/>
      <c r="V105" s="14"/>
      <c r="W105" s="14"/>
      <c r="X105" s="14"/>
    </row>
    <row r="106" spans="1:24" ht="15" customHeight="1">
      <c r="A106" s="54" t="s">
        <v>89</v>
      </c>
      <c r="B106" s="29" t="s">
        <v>59</v>
      </c>
      <c r="C106" s="1070" t="s">
        <v>171</v>
      </c>
      <c r="D106" s="1049"/>
      <c r="E106" s="14"/>
      <c r="F106" s="14"/>
      <c r="G106" s="14"/>
      <c r="H106" s="14"/>
      <c r="I106" s="14"/>
      <c r="J106" s="14"/>
      <c r="K106" s="14"/>
      <c r="L106" s="14"/>
      <c r="M106" s="14"/>
      <c r="N106" s="14"/>
      <c r="O106" s="14"/>
      <c r="P106" s="14"/>
      <c r="Q106" s="14"/>
      <c r="R106" s="14"/>
      <c r="S106" s="14"/>
      <c r="T106" s="14"/>
      <c r="U106" s="14"/>
      <c r="V106" s="14"/>
      <c r="W106" s="14"/>
      <c r="X106" s="14"/>
    </row>
    <row r="107" spans="1:24" ht="15" customHeight="1">
      <c r="A107" s="54" t="s">
        <v>90</v>
      </c>
      <c r="B107" s="29" t="s">
        <v>59</v>
      </c>
      <c r="C107" s="1070" t="s">
        <v>59</v>
      </c>
      <c r="D107" s="1049"/>
      <c r="E107" s="14"/>
      <c r="F107" s="14"/>
      <c r="G107" s="14"/>
      <c r="H107" s="14"/>
      <c r="I107" s="14"/>
      <c r="J107" s="14"/>
      <c r="K107" s="14"/>
      <c r="L107" s="14"/>
      <c r="M107" s="14"/>
      <c r="N107" s="14"/>
      <c r="O107" s="14"/>
      <c r="P107" s="14"/>
      <c r="Q107" s="14"/>
      <c r="R107" s="14"/>
      <c r="S107" s="14"/>
      <c r="T107" s="14"/>
      <c r="U107" s="14"/>
      <c r="V107" s="14"/>
      <c r="W107" s="14"/>
      <c r="X107" s="14"/>
    </row>
    <row r="108" spans="1:24" ht="15" customHeight="1">
      <c r="A108" s="54" t="s">
        <v>93</v>
      </c>
      <c r="B108" s="29" t="s">
        <v>59</v>
      </c>
      <c r="C108" s="1070" t="s">
        <v>59</v>
      </c>
      <c r="D108" s="1049"/>
      <c r="E108" s="14"/>
      <c r="F108" s="14"/>
      <c r="G108" s="14"/>
      <c r="H108" s="14"/>
      <c r="I108" s="14"/>
      <c r="J108" s="14"/>
      <c r="K108" s="14"/>
      <c r="L108" s="14"/>
      <c r="M108" s="14"/>
      <c r="N108" s="14"/>
      <c r="O108" s="14"/>
      <c r="P108" s="14"/>
      <c r="Q108" s="14"/>
      <c r="R108" s="14"/>
      <c r="S108" s="14"/>
      <c r="T108" s="14"/>
      <c r="U108" s="14"/>
      <c r="V108" s="14"/>
      <c r="W108" s="14"/>
      <c r="X108" s="14"/>
    </row>
    <row r="109" spans="1:24" ht="15" customHeight="1">
      <c r="A109" s="23" t="s">
        <v>95</v>
      </c>
      <c r="B109" s="29" t="s">
        <v>59</v>
      </c>
      <c r="C109" s="1070" t="s">
        <v>59</v>
      </c>
      <c r="D109" s="1049"/>
      <c r="E109" s="14"/>
      <c r="F109" s="14"/>
      <c r="G109" s="14"/>
      <c r="H109" s="14"/>
      <c r="I109" s="14"/>
      <c r="J109" s="14"/>
      <c r="K109" s="14"/>
      <c r="L109" s="14"/>
      <c r="M109" s="14"/>
      <c r="N109" s="14"/>
      <c r="O109" s="14"/>
      <c r="P109" s="14"/>
      <c r="Q109" s="14"/>
      <c r="R109" s="14"/>
      <c r="S109" s="14"/>
      <c r="T109" s="14"/>
      <c r="U109" s="14"/>
      <c r="V109" s="14"/>
      <c r="W109" s="14"/>
      <c r="X109" s="14"/>
    </row>
    <row r="110" spans="1:24" ht="15" customHeight="1">
      <c r="A110" s="54" t="s">
        <v>79</v>
      </c>
      <c r="B110" s="29" t="s">
        <v>59</v>
      </c>
      <c r="C110" s="1070" t="s">
        <v>59</v>
      </c>
      <c r="D110" s="1049"/>
      <c r="E110" s="14"/>
      <c r="F110" s="14"/>
      <c r="G110" s="14"/>
      <c r="H110" s="14"/>
      <c r="I110" s="14"/>
      <c r="J110" s="14"/>
      <c r="K110" s="14"/>
      <c r="L110" s="14"/>
      <c r="M110" s="14"/>
      <c r="N110" s="14"/>
      <c r="O110" s="14"/>
      <c r="P110" s="14"/>
      <c r="Q110" s="14"/>
      <c r="R110" s="14"/>
      <c r="S110" s="14"/>
      <c r="T110" s="14"/>
      <c r="U110" s="14"/>
      <c r="V110" s="14"/>
      <c r="W110" s="14"/>
      <c r="X110" s="14"/>
    </row>
    <row r="111" spans="1:24" ht="15" customHeight="1">
      <c r="A111" s="1073" t="s">
        <v>97</v>
      </c>
      <c r="B111" s="1072"/>
      <c r="C111" s="1072"/>
      <c r="D111" s="1068"/>
      <c r="E111" s="14"/>
      <c r="F111" s="14"/>
      <c r="G111" s="14"/>
      <c r="H111" s="14"/>
      <c r="I111" s="14"/>
      <c r="J111" s="14"/>
      <c r="K111" s="14"/>
      <c r="L111" s="14"/>
      <c r="M111" s="14"/>
      <c r="N111" s="14"/>
      <c r="O111" s="14"/>
      <c r="P111" s="14"/>
      <c r="Q111" s="14"/>
      <c r="R111" s="14"/>
      <c r="S111" s="14"/>
      <c r="T111" s="14"/>
      <c r="U111" s="14"/>
      <c r="V111" s="14"/>
      <c r="W111" s="14"/>
      <c r="X111" s="14"/>
    </row>
    <row r="112" spans="1:24" ht="15" customHeight="1">
      <c r="A112" s="22" t="s">
        <v>61</v>
      </c>
      <c r="B112" s="32" t="s">
        <v>98</v>
      </c>
      <c r="C112" s="1074" t="s">
        <v>99</v>
      </c>
      <c r="D112" s="1049"/>
      <c r="E112" s="14"/>
      <c r="F112" s="14"/>
      <c r="G112" s="14"/>
      <c r="H112" s="14"/>
      <c r="I112" s="14"/>
      <c r="J112" s="14"/>
      <c r="K112" s="14"/>
      <c r="L112" s="14"/>
      <c r="M112" s="14"/>
      <c r="N112" s="14"/>
      <c r="O112" s="14"/>
      <c r="P112" s="14"/>
      <c r="Q112" s="14"/>
      <c r="R112" s="14"/>
      <c r="S112" s="14"/>
      <c r="T112" s="14"/>
      <c r="U112" s="14"/>
      <c r="V112" s="14"/>
      <c r="W112" s="14"/>
      <c r="X112" s="14"/>
    </row>
    <row r="113" spans="1:24" ht="15" customHeight="1">
      <c r="A113" s="54" t="s">
        <v>100</v>
      </c>
      <c r="B113" s="34" t="s">
        <v>59</v>
      </c>
      <c r="C113" s="1070" t="s">
        <v>172</v>
      </c>
      <c r="D113" s="1049"/>
      <c r="E113" s="14"/>
      <c r="F113" s="14"/>
      <c r="G113" s="14"/>
      <c r="H113" s="14"/>
      <c r="I113" s="14"/>
      <c r="J113" s="14"/>
      <c r="K113" s="14"/>
      <c r="L113" s="14"/>
      <c r="M113" s="14"/>
      <c r="N113" s="14"/>
      <c r="O113" s="14"/>
      <c r="P113" s="14"/>
      <c r="Q113" s="14"/>
      <c r="R113" s="14"/>
      <c r="S113" s="14"/>
      <c r="T113" s="14"/>
      <c r="U113" s="14"/>
      <c r="V113" s="14"/>
      <c r="W113" s="14"/>
      <c r="X113" s="14"/>
    </row>
    <row r="114" spans="1:24" ht="15" customHeight="1">
      <c r="A114" s="54" t="s">
        <v>103</v>
      </c>
      <c r="B114" s="34" t="s">
        <v>59</v>
      </c>
      <c r="C114" s="1070" t="s">
        <v>172</v>
      </c>
      <c r="D114" s="1049"/>
      <c r="E114" s="14"/>
      <c r="F114" s="14"/>
      <c r="G114" s="14"/>
      <c r="H114" s="14"/>
      <c r="I114" s="14"/>
      <c r="J114" s="14"/>
      <c r="K114" s="14"/>
      <c r="L114" s="14"/>
      <c r="M114" s="14"/>
      <c r="N114" s="14"/>
      <c r="O114" s="14"/>
      <c r="P114" s="14"/>
      <c r="Q114" s="14"/>
      <c r="R114" s="14"/>
      <c r="S114" s="14"/>
      <c r="T114" s="14"/>
      <c r="U114" s="14"/>
      <c r="V114" s="14"/>
      <c r="W114" s="14"/>
      <c r="X114" s="14"/>
    </row>
    <row r="115" spans="1:24" ht="15" customHeight="1">
      <c r="A115" s="54" t="s">
        <v>106</v>
      </c>
      <c r="B115" s="30" t="s">
        <v>173</v>
      </c>
      <c r="C115" s="1069" t="s">
        <v>174</v>
      </c>
      <c r="D115" s="1049"/>
      <c r="E115" s="14"/>
      <c r="F115" s="14"/>
      <c r="G115" s="14"/>
      <c r="H115" s="14"/>
      <c r="I115" s="14"/>
      <c r="J115" s="14"/>
      <c r="K115" s="14"/>
      <c r="L115" s="14"/>
      <c r="M115" s="14"/>
      <c r="N115" s="14"/>
      <c r="O115" s="14"/>
      <c r="P115" s="14"/>
      <c r="Q115" s="14"/>
      <c r="R115" s="14"/>
      <c r="S115" s="14"/>
      <c r="T115" s="14"/>
      <c r="U115" s="14"/>
      <c r="V115" s="14"/>
      <c r="W115" s="14"/>
      <c r="X115" s="14"/>
    </row>
    <row r="116" spans="1:24" ht="15" customHeight="1">
      <c r="A116" s="54" t="s">
        <v>108</v>
      </c>
      <c r="B116" s="34" t="s">
        <v>59</v>
      </c>
      <c r="C116" s="1070" t="s">
        <v>59</v>
      </c>
      <c r="D116" s="1049"/>
      <c r="E116" s="14"/>
      <c r="F116" s="14"/>
      <c r="G116" s="14"/>
      <c r="H116" s="14"/>
      <c r="I116" s="14"/>
      <c r="J116" s="14"/>
      <c r="K116" s="14"/>
      <c r="L116" s="14"/>
      <c r="M116" s="14"/>
      <c r="N116" s="14"/>
      <c r="O116" s="14"/>
      <c r="P116" s="14"/>
      <c r="Q116" s="14"/>
      <c r="R116" s="14"/>
      <c r="S116" s="14"/>
      <c r="T116" s="14"/>
      <c r="U116" s="14"/>
      <c r="V116" s="14"/>
      <c r="W116" s="14"/>
      <c r="X116" s="14"/>
    </row>
    <row r="117" spans="1:24" ht="15" customHeight="1">
      <c r="A117" s="54" t="s">
        <v>110</v>
      </c>
      <c r="B117" s="34" t="s">
        <v>59</v>
      </c>
      <c r="C117" s="1070" t="s">
        <v>175</v>
      </c>
      <c r="D117" s="1049"/>
      <c r="E117" s="14"/>
      <c r="F117" s="14"/>
      <c r="G117" s="14"/>
      <c r="H117" s="14"/>
      <c r="I117" s="14"/>
      <c r="J117" s="14"/>
      <c r="K117" s="14"/>
      <c r="L117" s="14"/>
      <c r="M117" s="14"/>
      <c r="N117" s="14"/>
      <c r="O117" s="14"/>
      <c r="P117" s="14"/>
      <c r="Q117" s="14"/>
      <c r="R117" s="14"/>
      <c r="S117" s="14"/>
      <c r="T117" s="14"/>
      <c r="U117" s="14"/>
      <c r="V117" s="14"/>
      <c r="W117" s="14"/>
      <c r="X117" s="14"/>
    </row>
    <row r="118" spans="1:24" ht="15" customHeight="1">
      <c r="A118" s="54" t="s">
        <v>112</v>
      </c>
      <c r="B118" s="34" t="s">
        <v>59</v>
      </c>
      <c r="C118" s="1070" t="s">
        <v>176</v>
      </c>
      <c r="D118" s="1049"/>
      <c r="E118" s="14"/>
      <c r="F118" s="14"/>
      <c r="G118" s="14"/>
      <c r="H118" s="14"/>
      <c r="I118" s="14"/>
      <c r="J118" s="14"/>
      <c r="K118" s="14"/>
      <c r="L118" s="14"/>
      <c r="M118" s="14"/>
      <c r="N118" s="14"/>
      <c r="O118" s="14"/>
      <c r="P118" s="14"/>
      <c r="Q118" s="14"/>
      <c r="R118" s="14"/>
      <c r="S118" s="14"/>
      <c r="T118" s="14"/>
      <c r="U118" s="14"/>
      <c r="V118" s="14"/>
      <c r="W118" s="14"/>
      <c r="X118" s="14"/>
    </row>
    <row r="119" spans="1:24" ht="15" customHeight="1">
      <c r="A119" s="54" t="s">
        <v>79</v>
      </c>
      <c r="B119" s="34" t="s">
        <v>59</v>
      </c>
      <c r="C119" s="1070" t="s">
        <v>59</v>
      </c>
      <c r="D119" s="1049"/>
      <c r="E119" s="14"/>
      <c r="F119" s="14"/>
      <c r="G119" s="14"/>
      <c r="H119" s="14"/>
      <c r="I119" s="14"/>
      <c r="J119" s="14"/>
      <c r="K119" s="14"/>
      <c r="L119" s="14"/>
      <c r="M119" s="14"/>
      <c r="N119" s="14"/>
      <c r="O119" s="14"/>
      <c r="P119" s="14"/>
      <c r="Q119" s="14"/>
      <c r="R119" s="14"/>
      <c r="S119" s="14"/>
      <c r="T119" s="14"/>
      <c r="U119" s="14"/>
      <c r="V119" s="14"/>
      <c r="W119" s="14"/>
      <c r="X119" s="14"/>
    </row>
    <row r="120" spans="1:24"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row>
    <row r="121" spans="1:24" ht="15" customHeight="1">
      <c r="A121" s="56"/>
      <c r="B121" s="56"/>
      <c r="C121" s="56"/>
      <c r="D121" s="56"/>
      <c r="E121" s="14"/>
      <c r="F121" s="14"/>
      <c r="G121" s="14"/>
      <c r="H121" s="14"/>
      <c r="I121" s="14"/>
      <c r="J121" s="14"/>
      <c r="K121" s="14"/>
      <c r="L121" s="14"/>
      <c r="M121" s="14"/>
      <c r="N121" s="14"/>
      <c r="O121" s="14"/>
      <c r="P121" s="14"/>
      <c r="Q121" s="14"/>
      <c r="R121" s="14"/>
      <c r="S121" s="14"/>
      <c r="T121" s="14"/>
      <c r="U121" s="14"/>
      <c r="V121" s="14"/>
      <c r="W121" s="14"/>
      <c r="X121" s="14"/>
    </row>
    <row r="122" spans="1:24" ht="15" customHeight="1">
      <c r="A122" s="1089"/>
      <c r="B122" s="1054" t="s">
        <v>51</v>
      </c>
      <c r="C122" s="1055"/>
      <c r="D122" s="16" t="s">
        <v>52</v>
      </c>
      <c r="E122" s="14"/>
      <c r="F122" s="14"/>
      <c r="G122" s="14"/>
      <c r="H122" s="14"/>
      <c r="I122" s="14"/>
      <c r="J122" s="14"/>
      <c r="K122" s="14"/>
      <c r="L122" s="14"/>
      <c r="M122" s="14"/>
      <c r="N122" s="14"/>
      <c r="O122" s="14"/>
      <c r="P122" s="14"/>
      <c r="Q122" s="14"/>
      <c r="R122" s="14"/>
      <c r="S122" s="14"/>
      <c r="T122" s="14"/>
      <c r="U122" s="14"/>
      <c r="V122" s="14"/>
      <c r="W122" s="14"/>
      <c r="X122" s="14"/>
    </row>
    <row r="123" spans="1:24" ht="15" customHeight="1">
      <c r="A123" s="1052"/>
      <c r="B123" s="1056"/>
      <c r="C123" s="1057"/>
      <c r="D123" s="16" t="s">
        <v>177</v>
      </c>
      <c r="E123" s="14"/>
      <c r="F123" s="14"/>
      <c r="G123" s="14"/>
      <c r="H123" s="14"/>
      <c r="I123" s="14"/>
      <c r="J123" s="14"/>
      <c r="K123" s="14"/>
      <c r="L123" s="14"/>
      <c r="M123" s="14"/>
      <c r="N123" s="14"/>
      <c r="O123" s="14"/>
      <c r="P123" s="14"/>
      <c r="Q123" s="14"/>
      <c r="R123" s="14"/>
      <c r="S123" s="14"/>
      <c r="T123" s="14"/>
      <c r="U123" s="14"/>
      <c r="V123" s="14"/>
      <c r="W123" s="14"/>
      <c r="X123" s="14"/>
    </row>
    <row r="124" spans="1:24" ht="15" customHeight="1">
      <c r="A124" s="1053"/>
      <c r="B124" s="1058"/>
      <c r="C124" s="1059"/>
      <c r="D124" s="16" t="s">
        <v>178</v>
      </c>
      <c r="E124" s="14"/>
      <c r="F124" s="14"/>
      <c r="G124" s="14"/>
      <c r="H124" s="14"/>
      <c r="I124" s="14"/>
      <c r="J124" s="14"/>
      <c r="K124" s="14"/>
      <c r="L124" s="14"/>
      <c r="M124" s="14"/>
      <c r="N124" s="14"/>
      <c r="O124" s="14"/>
      <c r="P124" s="14"/>
      <c r="Q124" s="14"/>
      <c r="R124" s="14"/>
      <c r="S124" s="14"/>
      <c r="T124" s="14"/>
      <c r="U124" s="14"/>
      <c r="V124" s="14"/>
      <c r="W124" s="14"/>
      <c r="X124" s="14"/>
    </row>
    <row r="125" spans="1:24" ht="15" customHeight="1">
      <c r="A125" s="18"/>
      <c r="B125" s="18"/>
      <c r="C125" s="18"/>
      <c r="D125" s="18"/>
      <c r="E125" s="14"/>
      <c r="F125" s="14"/>
      <c r="G125" s="14"/>
      <c r="H125" s="14"/>
      <c r="I125" s="14"/>
      <c r="J125" s="14"/>
      <c r="K125" s="14"/>
      <c r="L125" s="14"/>
      <c r="M125" s="14"/>
      <c r="N125" s="14"/>
      <c r="O125" s="14"/>
      <c r="P125" s="14"/>
      <c r="Q125" s="14"/>
      <c r="R125" s="14"/>
      <c r="S125" s="14"/>
      <c r="T125" s="14"/>
      <c r="U125" s="14"/>
      <c r="V125" s="14"/>
      <c r="W125" s="14"/>
      <c r="X125" s="14"/>
    </row>
    <row r="126" spans="1:24" ht="15" customHeight="1">
      <c r="A126" s="42" t="s">
        <v>55</v>
      </c>
      <c r="B126" s="1094" t="s">
        <v>179</v>
      </c>
      <c r="C126" s="1064"/>
      <c r="D126" s="1065"/>
      <c r="E126" s="14"/>
      <c r="F126" s="14"/>
      <c r="G126" s="14"/>
      <c r="H126" s="14"/>
      <c r="I126" s="14"/>
      <c r="J126" s="14"/>
      <c r="K126" s="14"/>
      <c r="L126" s="14"/>
      <c r="M126" s="14"/>
      <c r="N126" s="14"/>
      <c r="O126" s="14"/>
      <c r="P126" s="14"/>
      <c r="Q126" s="14"/>
      <c r="R126" s="14"/>
      <c r="S126" s="14"/>
      <c r="T126" s="14"/>
      <c r="U126" s="14"/>
      <c r="V126" s="14"/>
      <c r="W126" s="14"/>
      <c r="X126" s="14"/>
    </row>
    <row r="127" spans="1:24" ht="15" customHeight="1">
      <c r="A127" s="18"/>
      <c r="B127" s="42"/>
      <c r="C127" s="42"/>
      <c r="D127" s="42"/>
      <c r="E127" s="14"/>
      <c r="F127" s="14"/>
      <c r="G127" s="14"/>
      <c r="H127" s="14"/>
      <c r="I127" s="14"/>
      <c r="J127" s="14"/>
      <c r="K127" s="14"/>
      <c r="L127" s="14"/>
      <c r="M127" s="14"/>
      <c r="N127" s="14"/>
      <c r="O127" s="14"/>
      <c r="P127" s="14"/>
      <c r="Q127" s="14"/>
      <c r="R127" s="14"/>
      <c r="S127" s="14"/>
      <c r="T127" s="14"/>
      <c r="U127" s="14"/>
      <c r="V127" s="14"/>
      <c r="W127" s="14"/>
      <c r="X127" s="14"/>
    </row>
    <row r="128" spans="1:24" ht="15" customHeight="1">
      <c r="A128" s="20" t="s">
        <v>57</v>
      </c>
      <c r="B128" s="1062">
        <v>44391</v>
      </c>
      <c r="C128" s="1061"/>
      <c r="D128" s="1061"/>
      <c r="E128" s="14"/>
      <c r="F128" s="14"/>
      <c r="G128" s="14"/>
      <c r="H128" s="14"/>
      <c r="I128" s="14"/>
      <c r="J128" s="14"/>
      <c r="K128" s="14"/>
      <c r="L128" s="14"/>
      <c r="M128" s="14"/>
      <c r="N128" s="14"/>
      <c r="O128" s="14"/>
      <c r="P128" s="14"/>
      <c r="Q128" s="14"/>
      <c r="R128" s="14"/>
      <c r="S128" s="14"/>
      <c r="T128" s="14"/>
      <c r="U128" s="14"/>
      <c r="V128" s="14"/>
      <c r="W128" s="14"/>
      <c r="X128" s="14"/>
    </row>
    <row r="129" spans="1:24" ht="15" customHeight="1">
      <c r="A129" s="20"/>
      <c r="B129" s="42"/>
      <c r="C129" s="42"/>
      <c r="D129" s="42"/>
      <c r="E129" s="14"/>
      <c r="F129" s="14"/>
      <c r="G129" s="14"/>
      <c r="H129" s="14"/>
      <c r="I129" s="14"/>
      <c r="J129" s="14"/>
      <c r="K129" s="14"/>
      <c r="L129" s="14"/>
      <c r="M129" s="14"/>
      <c r="N129" s="14"/>
      <c r="O129" s="14"/>
      <c r="P129" s="14"/>
      <c r="Q129" s="14"/>
      <c r="R129" s="14"/>
      <c r="S129" s="14"/>
      <c r="T129" s="14"/>
      <c r="U129" s="14"/>
      <c r="V129" s="14"/>
      <c r="W129" s="14"/>
      <c r="X129" s="14"/>
    </row>
    <row r="130" spans="1:24" ht="15" customHeight="1">
      <c r="A130" s="43" t="s">
        <v>58</v>
      </c>
      <c r="B130" s="1094" t="s">
        <v>180</v>
      </c>
      <c r="C130" s="1064"/>
      <c r="D130" s="1065"/>
      <c r="E130" s="14"/>
      <c r="F130" s="14"/>
      <c r="G130" s="14"/>
      <c r="H130" s="14"/>
      <c r="I130" s="14"/>
      <c r="J130" s="14"/>
      <c r="K130" s="14"/>
      <c r="L130" s="14"/>
      <c r="M130" s="14"/>
      <c r="N130" s="14"/>
      <c r="O130" s="14"/>
      <c r="P130" s="14"/>
      <c r="Q130" s="14"/>
      <c r="R130" s="14"/>
      <c r="S130" s="14"/>
      <c r="T130" s="14"/>
      <c r="U130" s="14"/>
      <c r="V130" s="14"/>
      <c r="W130" s="14"/>
      <c r="X130" s="14"/>
    </row>
    <row r="131" spans="1:24" ht="15" customHeight="1">
      <c r="A131" s="18"/>
      <c r="B131" s="18"/>
      <c r="C131" s="18"/>
      <c r="D131" s="18"/>
      <c r="E131" s="14"/>
      <c r="F131" s="14"/>
      <c r="G131" s="14"/>
      <c r="H131" s="14"/>
      <c r="I131" s="14"/>
      <c r="J131" s="14"/>
      <c r="K131" s="14"/>
      <c r="L131" s="14"/>
      <c r="M131" s="14"/>
      <c r="N131" s="14"/>
      <c r="O131" s="14"/>
      <c r="P131" s="14"/>
      <c r="Q131" s="14"/>
      <c r="R131" s="14"/>
      <c r="S131" s="14"/>
      <c r="T131" s="14"/>
      <c r="U131" s="14"/>
      <c r="V131" s="14"/>
      <c r="W131" s="14"/>
      <c r="X131" s="14"/>
    </row>
    <row r="132" spans="1:24" ht="15" customHeight="1">
      <c r="A132" s="1066" t="s">
        <v>60</v>
      </c>
      <c r="B132" s="1048"/>
      <c r="C132" s="1048"/>
      <c r="D132" s="1049"/>
      <c r="E132" s="14"/>
      <c r="F132" s="14"/>
      <c r="G132" s="14"/>
      <c r="H132" s="14"/>
      <c r="I132" s="14"/>
      <c r="J132" s="14"/>
      <c r="K132" s="14"/>
      <c r="L132" s="14"/>
      <c r="M132" s="14"/>
      <c r="N132" s="14"/>
      <c r="O132" s="14"/>
      <c r="P132" s="14"/>
      <c r="Q132" s="14"/>
      <c r="R132" s="14"/>
      <c r="S132" s="14"/>
      <c r="T132" s="14"/>
      <c r="U132" s="14"/>
      <c r="V132" s="14"/>
      <c r="W132" s="14"/>
      <c r="X132" s="14"/>
    </row>
    <row r="133" spans="1:24" ht="15" customHeight="1">
      <c r="A133" s="22" t="s">
        <v>61</v>
      </c>
      <c r="B133" s="22" t="s">
        <v>62</v>
      </c>
      <c r="C133" s="1091" t="s">
        <v>63</v>
      </c>
      <c r="D133" s="1055"/>
      <c r="E133" s="14"/>
      <c r="F133" s="14"/>
      <c r="G133" s="14"/>
      <c r="H133" s="14"/>
      <c r="I133" s="14"/>
      <c r="J133" s="14"/>
      <c r="K133" s="14"/>
      <c r="L133" s="14"/>
      <c r="M133" s="14"/>
      <c r="N133" s="14"/>
      <c r="O133" s="14"/>
      <c r="P133" s="14"/>
      <c r="Q133" s="14"/>
      <c r="R133" s="14"/>
      <c r="S133" s="14"/>
      <c r="T133" s="14"/>
      <c r="U133" s="14"/>
      <c r="V133" s="14"/>
      <c r="W133" s="14"/>
      <c r="X133" s="14"/>
    </row>
    <row r="134" spans="1:24" ht="15" customHeight="1">
      <c r="A134" s="57" t="s">
        <v>64</v>
      </c>
      <c r="B134" s="58" t="s">
        <v>181</v>
      </c>
      <c r="C134" s="1095" t="s">
        <v>182</v>
      </c>
      <c r="D134" s="1049"/>
      <c r="E134" s="14"/>
      <c r="F134" s="14"/>
      <c r="G134" s="14"/>
      <c r="H134" s="14"/>
      <c r="I134" s="14"/>
      <c r="J134" s="14"/>
      <c r="K134" s="14"/>
      <c r="L134" s="14"/>
      <c r="M134" s="14"/>
      <c r="N134" s="14"/>
      <c r="O134" s="14"/>
      <c r="P134" s="14"/>
      <c r="Q134" s="14"/>
      <c r="R134" s="14"/>
      <c r="S134" s="14"/>
      <c r="T134" s="14"/>
      <c r="U134" s="14"/>
      <c r="V134" s="14"/>
      <c r="W134" s="14"/>
      <c r="X134" s="14"/>
    </row>
    <row r="135" spans="1:24" ht="15" customHeight="1">
      <c r="A135" s="54" t="s">
        <v>67</v>
      </c>
      <c r="B135" s="25" t="s">
        <v>183</v>
      </c>
      <c r="C135" s="1069" t="s">
        <v>184</v>
      </c>
      <c r="D135" s="1049"/>
      <c r="E135" s="14"/>
      <c r="F135" s="14"/>
      <c r="G135" s="14"/>
      <c r="H135" s="14"/>
      <c r="I135" s="14"/>
      <c r="J135" s="14"/>
      <c r="K135" s="14"/>
      <c r="L135" s="14"/>
      <c r="M135" s="14"/>
      <c r="N135" s="14"/>
      <c r="O135" s="14"/>
      <c r="P135" s="14"/>
      <c r="Q135" s="14"/>
      <c r="R135" s="14"/>
      <c r="S135" s="14"/>
      <c r="T135" s="14"/>
      <c r="U135" s="14"/>
      <c r="V135" s="14"/>
      <c r="W135" s="14"/>
      <c r="X135" s="14"/>
    </row>
    <row r="136" spans="1:24" ht="15" customHeight="1">
      <c r="A136" s="54" t="s">
        <v>20</v>
      </c>
      <c r="B136" s="25" t="s">
        <v>185</v>
      </c>
      <c r="C136" s="1069" t="s">
        <v>186</v>
      </c>
      <c r="D136" s="1049"/>
      <c r="E136" s="14"/>
      <c r="F136" s="14"/>
      <c r="G136" s="14"/>
      <c r="H136" s="14"/>
      <c r="I136" s="14"/>
      <c r="J136" s="14"/>
      <c r="K136" s="14"/>
      <c r="L136" s="14"/>
      <c r="M136" s="14"/>
      <c r="N136" s="14"/>
      <c r="O136" s="14"/>
      <c r="P136" s="14"/>
      <c r="Q136" s="14"/>
      <c r="R136" s="14"/>
      <c r="S136" s="14"/>
      <c r="T136" s="14"/>
      <c r="U136" s="14"/>
      <c r="V136" s="14"/>
      <c r="W136" s="14"/>
      <c r="X136" s="14"/>
    </row>
    <row r="137" spans="1:24" ht="15" customHeight="1">
      <c r="A137" s="54" t="s">
        <v>72</v>
      </c>
      <c r="B137" s="25" t="s">
        <v>187</v>
      </c>
      <c r="C137" s="1069" t="s">
        <v>188</v>
      </c>
      <c r="D137" s="1049"/>
      <c r="E137" s="14"/>
      <c r="F137" s="14"/>
      <c r="G137" s="14"/>
      <c r="H137" s="14"/>
      <c r="I137" s="14"/>
      <c r="J137" s="14"/>
      <c r="K137" s="14"/>
      <c r="L137" s="14"/>
      <c r="M137" s="14"/>
      <c r="N137" s="14"/>
      <c r="O137" s="14"/>
      <c r="P137" s="14"/>
      <c r="Q137" s="14"/>
      <c r="R137" s="14"/>
      <c r="S137" s="14"/>
      <c r="T137" s="14"/>
      <c r="U137" s="14"/>
      <c r="V137" s="14"/>
      <c r="W137" s="14"/>
      <c r="X137" s="14"/>
    </row>
    <row r="138" spans="1:24" ht="15" customHeight="1">
      <c r="A138" s="54" t="s">
        <v>74</v>
      </c>
      <c r="B138" s="25" t="s">
        <v>189</v>
      </c>
      <c r="C138" s="1096" t="s">
        <v>190</v>
      </c>
      <c r="D138" s="1049"/>
      <c r="E138" s="14"/>
      <c r="F138" s="14"/>
      <c r="G138" s="14"/>
      <c r="H138" s="14"/>
      <c r="I138" s="14"/>
      <c r="J138" s="14"/>
      <c r="K138" s="14"/>
      <c r="L138" s="14"/>
      <c r="M138" s="14"/>
      <c r="N138" s="14"/>
      <c r="O138" s="14"/>
      <c r="P138" s="14"/>
      <c r="Q138" s="14"/>
      <c r="R138" s="14"/>
      <c r="S138" s="14"/>
      <c r="T138" s="14"/>
      <c r="U138" s="14"/>
      <c r="V138" s="14"/>
      <c r="W138" s="14"/>
      <c r="X138" s="14"/>
    </row>
    <row r="139" spans="1:24" ht="15" customHeight="1">
      <c r="A139" s="54" t="s">
        <v>77</v>
      </c>
      <c r="B139" s="25" t="s">
        <v>191</v>
      </c>
      <c r="C139" s="1069" t="s">
        <v>192</v>
      </c>
      <c r="D139" s="1049"/>
      <c r="E139" s="14"/>
      <c r="F139" s="14"/>
      <c r="G139" s="14"/>
      <c r="H139" s="14"/>
      <c r="I139" s="14"/>
      <c r="J139" s="14"/>
      <c r="K139" s="14"/>
      <c r="L139" s="14"/>
      <c r="M139" s="14"/>
      <c r="N139" s="14"/>
      <c r="O139" s="14"/>
      <c r="P139" s="14"/>
      <c r="Q139" s="14"/>
      <c r="R139" s="14"/>
      <c r="S139" s="14"/>
      <c r="T139" s="14"/>
      <c r="U139" s="14"/>
      <c r="V139" s="14"/>
      <c r="W139" s="14"/>
      <c r="X139" s="14"/>
    </row>
    <row r="140" spans="1:24" ht="15" customHeight="1">
      <c r="A140" s="54" t="s">
        <v>79</v>
      </c>
      <c r="B140" s="25" t="s">
        <v>193</v>
      </c>
      <c r="C140" s="1096" t="s">
        <v>190</v>
      </c>
      <c r="D140" s="1049"/>
      <c r="E140" s="14"/>
      <c r="F140" s="14"/>
      <c r="G140" s="14"/>
      <c r="H140" s="14"/>
      <c r="I140" s="14"/>
      <c r="J140" s="14"/>
      <c r="K140" s="14"/>
      <c r="L140" s="14"/>
      <c r="M140" s="14"/>
      <c r="N140" s="14"/>
      <c r="O140" s="14"/>
      <c r="P140" s="14"/>
      <c r="Q140" s="14"/>
      <c r="R140" s="14"/>
      <c r="S140" s="14"/>
      <c r="T140" s="14"/>
      <c r="U140" s="14"/>
      <c r="V140" s="14"/>
      <c r="W140" s="14"/>
      <c r="X140" s="14"/>
    </row>
    <row r="141" spans="1:24" ht="15" customHeight="1">
      <c r="A141" s="1071" t="s">
        <v>82</v>
      </c>
      <c r="B141" s="1072"/>
      <c r="C141" s="1072"/>
      <c r="D141" s="1068"/>
      <c r="E141" s="14"/>
      <c r="F141" s="14"/>
      <c r="G141" s="14"/>
      <c r="H141" s="14"/>
      <c r="I141" s="14"/>
      <c r="J141" s="14"/>
      <c r="K141" s="14"/>
      <c r="L141" s="14"/>
      <c r="M141" s="14"/>
      <c r="N141" s="14"/>
      <c r="O141" s="14"/>
      <c r="P141" s="14"/>
      <c r="Q141" s="14"/>
      <c r="R141" s="14"/>
      <c r="S141" s="14"/>
      <c r="T141" s="14"/>
      <c r="U141" s="14"/>
      <c r="V141" s="14"/>
      <c r="W141" s="14"/>
      <c r="X141" s="14"/>
    </row>
    <row r="142" spans="1:24" ht="15" customHeight="1">
      <c r="A142" s="22" t="s">
        <v>61</v>
      </c>
      <c r="B142" s="28" t="s">
        <v>62</v>
      </c>
      <c r="C142" s="1066" t="s">
        <v>63</v>
      </c>
      <c r="D142" s="1049"/>
      <c r="E142" s="14"/>
      <c r="F142" s="14"/>
      <c r="G142" s="14"/>
      <c r="H142" s="14"/>
      <c r="I142" s="14"/>
      <c r="J142" s="14"/>
      <c r="K142" s="14"/>
      <c r="L142" s="14"/>
      <c r="M142" s="14"/>
      <c r="N142" s="14"/>
      <c r="O142" s="14"/>
      <c r="P142" s="14"/>
      <c r="Q142" s="14"/>
      <c r="R142" s="14"/>
      <c r="S142" s="14"/>
      <c r="T142" s="14"/>
      <c r="U142" s="14"/>
      <c r="V142" s="14"/>
      <c r="W142" s="14"/>
      <c r="X142" s="14"/>
    </row>
    <row r="143" spans="1:24" ht="15" customHeight="1">
      <c r="A143" s="54" t="s">
        <v>83</v>
      </c>
      <c r="B143" s="29" t="s">
        <v>194</v>
      </c>
      <c r="C143" s="1069" t="s">
        <v>195</v>
      </c>
      <c r="D143" s="1049"/>
      <c r="E143" s="14"/>
      <c r="F143" s="14"/>
      <c r="G143" s="14"/>
      <c r="H143" s="14"/>
      <c r="I143" s="14"/>
      <c r="J143" s="14"/>
      <c r="K143" s="14"/>
      <c r="L143" s="14"/>
      <c r="M143" s="14"/>
      <c r="N143" s="14"/>
      <c r="O143" s="14"/>
      <c r="P143" s="14"/>
      <c r="Q143" s="14"/>
      <c r="R143" s="14"/>
      <c r="S143" s="14"/>
      <c r="T143" s="14"/>
      <c r="U143" s="14"/>
      <c r="V143" s="14"/>
      <c r="W143" s="14"/>
      <c r="X143" s="14"/>
    </row>
    <row r="144" spans="1:24" ht="15" customHeight="1">
      <c r="A144" s="23" t="s">
        <v>85</v>
      </c>
      <c r="B144" s="33" t="s">
        <v>196</v>
      </c>
      <c r="C144" s="1069" t="s">
        <v>197</v>
      </c>
      <c r="D144" s="1049"/>
      <c r="E144" s="14"/>
      <c r="F144" s="14"/>
      <c r="G144" s="14"/>
      <c r="H144" s="14"/>
      <c r="I144" s="14"/>
      <c r="J144" s="14"/>
      <c r="K144" s="14"/>
      <c r="L144" s="14"/>
      <c r="M144" s="14"/>
      <c r="N144" s="14"/>
      <c r="O144" s="14"/>
      <c r="P144" s="14"/>
      <c r="Q144" s="14"/>
      <c r="R144" s="14"/>
      <c r="S144" s="14"/>
      <c r="T144" s="14"/>
      <c r="U144" s="14"/>
      <c r="V144" s="14"/>
      <c r="W144" s="14"/>
      <c r="X144" s="14"/>
    </row>
    <row r="145" spans="1:24" ht="15" customHeight="1">
      <c r="A145" s="54" t="s">
        <v>86</v>
      </c>
      <c r="B145" s="30" t="s">
        <v>198</v>
      </c>
      <c r="C145" s="1069" t="s">
        <v>190</v>
      </c>
      <c r="D145" s="1049"/>
      <c r="E145" s="14"/>
      <c r="F145" s="14"/>
      <c r="G145" s="14"/>
      <c r="H145" s="14"/>
      <c r="I145" s="14"/>
      <c r="J145" s="14"/>
      <c r="K145" s="14"/>
      <c r="L145" s="14"/>
      <c r="M145" s="14"/>
      <c r="N145" s="14"/>
      <c r="O145" s="14"/>
      <c r="P145" s="14"/>
      <c r="Q145" s="14"/>
      <c r="R145" s="14"/>
      <c r="S145" s="14"/>
      <c r="T145" s="14"/>
      <c r="U145" s="14"/>
      <c r="V145" s="14"/>
      <c r="W145" s="14"/>
      <c r="X145" s="14"/>
    </row>
    <row r="146" spans="1:24" ht="15" customHeight="1">
      <c r="A146" s="54" t="s">
        <v>89</v>
      </c>
      <c r="B146" s="30" t="s">
        <v>190</v>
      </c>
      <c r="C146" s="1069" t="s">
        <v>190</v>
      </c>
      <c r="D146" s="1049"/>
      <c r="E146" s="14"/>
      <c r="F146" s="14"/>
      <c r="G146" s="14"/>
      <c r="H146" s="14"/>
      <c r="I146" s="14"/>
      <c r="J146" s="14"/>
      <c r="K146" s="14"/>
      <c r="L146" s="14"/>
      <c r="M146" s="14"/>
      <c r="N146" s="14"/>
      <c r="O146" s="14"/>
      <c r="P146" s="14"/>
      <c r="Q146" s="14"/>
      <c r="R146" s="14"/>
      <c r="S146" s="14"/>
      <c r="T146" s="14"/>
      <c r="U146" s="14"/>
      <c r="V146" s="14"/>
      <c r="W146" s="14"/>
      <c r="X146" s="14"/>
    </row>
    <row r="147" spans="1:24" ht="15" customHeight="1">
      <c r="A147" s="54" t="s">
        <v>90</v>
      </c>
      <c r="B147" s="30" t="s">
        <v>199</v>
      </c>
      <c r="C147" s="1097" t="s">
        <v>200</v>
      </c>
      <c r="D147" s="1049"/>
      <c r="E147" s="14"/>
      <c r="F147" s="14"/>
      <c r="G147" s="14"/>
      <c r="H147" s="14"/>
      <c r="I147" s="14"/>
      <c r="J147" s="14"/>
      <c r="K147" s="14"/>
      <c r="L147" s="14"/>
      <c r="M147" s="14"/>
      <c r="N147" s="14"/>
      <c r="O147" s="14"/>
      <c r="P147" s="14"/>
      <c r="Q147" s="14"/>
      <c r="R147" s="14"/>
      <c r="S147" s="14"/>
      <c r="T147" s="14"/>
      <c r="U147" s="14"/>
      <c r="V147" s="14"/>
      <c r="W147" s="14"/>
      <c r="X147" s="14"/>
    </row>
    <row r="148" spans="1:24" ht="15" customHeight="1">
      <c r="A148" s="23" t="s">
        <v>93</v>
      </c>
      <c r="B148" s="59" t="s">
        <v>201</v>
      </c>
      <c r="C148" s="1070" t="s">
        <v>202</v>
      </c>
      <c r="D148" s="1049"/>
      <c r="E148" s="14"/>
      <c r="F148" s="14"/>
      <c r="G148" s="14"/>
      <c r="H148" s="14"/>
      <c r="I148" s="14"/>
      <c r="J148" s="14"/>
      <c r="K148" s="14"/>
      <c r="L148" s="14"/>
      <c r="M148" s="14"/>
      <c r="N148" s="14"/>
      <c r="O148" s="14"/>
      <c r="P148" s="14"/>
      <c r="Q148" s="14"/>
      <c r="R148" s="14"/>
      <c r="S148" s="14"/>
      <c r="T148" s="14"/>
      <c r="U148" s="14"/>
      <c r="V148" s="14"/>
      <c r="W148" s="14"/>
      <c r="X148" s="14"/>
    </row>
    <row r="149" spans="1:24" ht="15" customHeight="1">
      <c r="A149" s="23" t="s">
        <v>95</v>
      </c>
      <c r="B149" s="46" t="s">
        <v>203</v>
      </c>
      <c r="C149" s="1070" t="s">
        <v>204</v>
      </c>
      <c r="D149" s="1049"/>
      <c r="E149" s="14"/>
      <c r="F149" s="14"/>
      <c r="G149" s="14"/>
      <c r="H149" s="14"/>
      <c r="I149" s="14"/>
      <c r="J149" s="14"/>
      <c r="K149" s="14"/>
      <c r="L149" s="14"/>
      <c r="M149" s="14"/>
      <c r="N149" s="14"/>
      <c r="O149" s="14"/>
      <c r="P149" s="14"/>
      <c r="Q149" s="14"/>
      <c r="R149" s="14"/>
      <c r="S149" s="14"/>
      <c r="T149" s="14"/>
      <c r="U149" s="14"/>
      <c r="V149" s="14"/>
      <c r="W149" s="14"/>
      <c r="X149" s="14"/>
    </row>
    <row r="150" spans="1:24" ht="15" customHeight="1">
      <c r="A150" s="54" t="s">
        <v>79</v>
      </c>
      <c r="B150" s="59" t="s">
        <v>190</v>
      </c>
      <c r="C150" s="1070" t="s">
        <v>190</v>
      </c>
      <c r="D150" s="1049"/>
      <c r="E150" s="14"/>
      <c r="F150" s="14"/>
      <c r="G150" s="14"/>
      <c r="H150" s="14"/>
      <c r="I150" s="14"/>
      <c r="J150" s="14"/>
      <c r="K150" s="14"/>
      <c r="L150" s="14"/>
      <c r="M150" s="14"/>
      <c r="N150" s="14"/>
      <c r="O150" s="14"/>
      <c r="P150" s="14"/>
      <c r="Q150" s="14"/>
      <c r="R150" s="14"/>
      <c r="S150" s="14"/>
      <c r="T150" s="14"/>
      <c r="U150" s="14"/>
      <c r="V150" s="14"/>
      <c r="W150" s="14"/>
      <c r="X150" s="14"/>
    </row>
    <row r="151" spans="1:24" ht="15" customHeight="1">
      <c r="A151" s="1073" t="s">
        <v>97</v>
      </c>
      <c r="B151" s="1072"/>
      <c r="C151" s="1072"/>
      <c r="D151" s="1068"/>
      <c r="E151" s="14"/>
      <c r="F151" s="14"/>
      <c r="G151" s="14"/>
      <c r="H151" s="14"/>
      <c r="I151" s="14"/>
      <c r="J151" s="14"/>
      <c r="K151" s="14"/>
      <c r="L151" s="14"/>
      <c r="M151" s="14"/>
      <c r="N151" s="14"/>
      <c r="O151" s="14"/>
      <c r="P151" s="14"/>
      <c r="Q151" s="14"/>
      <c r="R151" s="14"/>
      <c r="S151" s="14"/>
      <c r="T151" s="14"/>
      <c r="U151" s="14"/>
      <c r="V151" s="14"/>
      <c r="W151" s="14"/>
      <c r="X151" s="14"/>
    </row>
    <row r="152" spans="1:24" ht="15" customHeight="1">
      <c r="A152" s="22" t="s">
        <v>61</v>
      </c>
      <c r="B152" s="32" t="s">
        <v>98</v>
      </c>
      <c r="C152" s="1074" t="s">
        <v>99</v>
      </c>
      <c r="D152" s="1049"/>
      <c r="E152" s="14"/>
      <c r="F152" s="14"/>
      <c r="G152" s="14"/>
      <c r="H152" s="14"/>
      <c r="I152" s="14"/>
      <c r="J152" s="14"/>
      <c r="K152" s="14"/>
      <c r="L152" s="14"/>
      <c r="M152" s="14"/>
      <c r="N152" s="14"/>
      <c r="O152" s="14"/>
      <c r="P152" s="14"/>
      <c r="Q152" s="14"/>
      <c r="R152" s="14"/>
      <c r="S152" s="14"/>
      <c r="T152" s="14"/>
      <c r="U152" s="14"/>
      <c r="V152" s="14"/>
      <c r="W152" s="14"/>
      <c r="X152" s="14"/>
    </row>
    <row r="153" spans="1:24" ht="15" customHeight="1">
      <c r="A153" s="54" t="s">
        <v>100</v>
      </c>
      <c r="B153" s="33" t="s">
        <v>205</v>
      </c>
      <c r="C153" s="1070" t="s">
        <v>206</v>
      </c>
      <c r="D153" s="1049"/>
      <c r="E153" s="14"/>
      <c r="F153" s="14"/>
      <c r="G153" s="14"/>
      <c r="H153" s="14"/>
      <c r="I153" s="14"/>
      <c r="J153" s="14"/>
      <c r="K153" s="14"/>
      <c r="L153" s="14"/>
      <c r="M153" s="14"/>
      <c r="N153" s="14"/>
      <c r="O153" s="14"/>
      <c r="P153" s="14"/>
      <c r="Q153" s="14"/>
      <c r="R153" s="14"/>
      <c r="S153" s="14"/>
      <c r="T153" s="14"/>
      <c r="U153" s="14"/>
      <c r="V153" s="14"/>
      <c r="W153" s="14"/>
      <c r="X153" s="14"/>
    </row>
    <row r="154" spans="1:24" ht="15" customHeight="1">
      <c r="A154" s="54" t="s">
        <v>103</v>
      </c>
      <c r="B154" s="33" t="s">
        <v>207</v>
      </c>
      <c r="C154" s="1069" t="s">
        <v>190</v>
      </c>
      <c r="D154" s="1049"/>
      <c r="E154" s="14"/>
      <c r="F154" s="14"/>
      <c r="G154" s="14"/>
      <c r="H154" s="14"/>
      <c r="I154" s="14"/>
      <c r="J154" s="14"/>
      <c r="K154" s="14"/>
      <c r="L154" s="14"/>
      <c r="M154" s="14"/>
      <c r="N154" s="14"/>
      <c r="O154" s="14"/>
      <c r="P154" s="14"/>
      <c r="Q154" s="14"/>
      <c r="R154" s="14"/>
      <c r="S154" s="14"/>
      <c r="T154" s="14"/>
      <c r="U154" s="14"/>
      <c r="V154" s="14"/>
      <c r="W154" s="14"/>
      <c r="X154" s="14"/>
    </row>
    <row r="155" spans="1:24" ht="15" customHeight="1">
      <c r="A155" s="54" t="s">
        <v>106</v>
      </c>
      <c r="B155" s="33" t="s">
        <v>208</v>
      </c>
      <c r="C155" s="1069" t="s">
        <v>209</v>
      </c>
      <c r="D155" s="1049"/>
      <c r="E155" s="14"/>
      <c r="F155" s="14"/>
      <c r="G155" s="14"/>
      <c r="H155" s="14"/>
      <c r="I155" s="14"/>
      <c r="J155" s="14"/>
      <c r="K155" s="14"/>
      <c r="L155" s="14"/>
      <c r="M155" s="14"/>
      <c r="N155" s="14"/>
      <c r="O155" s="14"/>
      <c r="P155" s="14"/>
      <c r="Q155" s="14"/>
      <c r="R155" s="14"/>
      <c r="S155" s="14"/>
      <c r="T155" s="14"/>
      <c r="U155" s="14"/>
      <c r="V155" s="14"/>
      <c r="W155" s="14"/>
      <c r="X155" s="14"/>
    </row>
    <row r="156" spans="1:24" ht="15" customHeight="1">
      <c r="A156" s="54" t="s">
        <v>108</v>
      </c>
      <c r="B156" s="33" t="s">
        <v>210</v>
      </c>
      <c r="C156" s="1069" t="s">
        <v>190</v>
      </c>
      <c r="D156" s="1049"/>
      <c r="E156" s="14"/>
      <c r="F156" s="14"/>
      <c r="G156" s="14"/>
      <c r="H156" s="14"/>
      <c r="I156" s="14"/>
      <c r="J156" s="14"/>
      <c r="K156" s="14"/>
      <c r="L156" s="14"/>
      <c r="M156" s="14"/>
      <c r="N156" s="14"/>
      <c r="O156" s="14"/>
      <c r="P156" s="14"/>
      <c r="Q156" s="14"/>
      <c r="R156" s="14"/>
      <c r="S156" s="14"/>
      <c r="T156" s="14"/>
      <c r="U156" s="14"/>
      <c r="V156" s="14"/>
      <c r="W156" s="14"/>
      <c r="X156" s="14"/>
    </row>
    <row r="157" spans="1:24" ht="15" customHeight="1">
      <c r="A157" s="54" t="s">
        <v>110</v>
      </c>
      <c r="B157" s="60" t="s">
        <v>190</v>
      </c>
      <c r="C157" s="1069" t="s">
        <v>211</v>
      </c>
      <c r="D157" s="1049"/>
      <c r="E157" s="14"/>
      <c r="F157" s="14"/>
      <c r="G157" s="14"/>
      <c r="H157" s="14"/>
      <c r="I157" s="14"/>
      <c r="J157" s="14"/>
      <c r="K157" s="14"/>
      <c r="L157" s="14"/>
      <c r="M157" s="14"/>
      <c r="N157" s="14"/>
      <c r="O157" s="14"/>
      <c r="P157" s="14"/>
      <c r="Q157" s="14"/>
      <c r="R157" s="14"/>
      <c r="S157" s="14"/>
      <c r="T157" s="14"/>
      <c r="U157" s="14"/>
      <c r="V157" s="14"/>
      <c r="W157" s="14"/>
      <c r="X157" s="14"/>
    </row>
    <row r="158" spans="1:24" ht="15" customHeight="1">
      <c r="A158" s="54" t="s">
        <v>112</v>
      </c>
      <c r="B158" s="60" t="s">
        <v>190</v>
      </c>
      <c r="C158" s="1069" t="s">
        <v>190</v>
      </c>
      <c r="D158" s="1049"/>
      <c r="E158" s="14"/>
      <c r="F158" s="14"/>
      <c r="G158" s="14"/>
      <c r="H158" s="14"/>
      <c r="I158" s="14"/>
      <c r="J158" s="14"/>
      <c r="K158" s="14"/>
      <c r="L158" s="14"/>
      <c r="M158" s="14"/>
      <c r="N158" s="14"/>
      <c r="O158" s="14"/>
      <c r="P158" s="14"/>
      <c r="Q158" s="14"/>
      <c r="R158" s="14"/>
      <c r="S158" s="14"/>
      <c r="T158" s="14"/>
      <c r="U158" s="14"/>
      <c r="V158" s="14"/>
      <c r="W158" s="14"/>
      <c r="X158" s="14"/>
    </row>
    <row r="159" spans="1:24" ht="15" customHeight="1">
      <c r="A159" s="54" t="s">
        <v>79</v>
      </c>
      <c r="B159" s="33" t="s">
        <v>212</v>
      </c>
      <c r="C159" s="1069" t="s">
        <v>213</v>
      </c>
      <c r="D159" s="1049"/>
      <c r="E159" s="14"/>
      <c r="F159" s="14"/>
      <c r="G159" s="14"/>
      <c r="H159" s="14"/>
      <c r="I159" s="14"/>
      <c r="J159" s="14"/>
      <c r="K159" s="14"/>
      <c r="L159" s="14"/>
      <c r="M159" s="14"/>
      <c r="N159" s="14"/>
      <c r="O159" s="14"/>
      <c r="P159" s="14"/>
      <c r="Q159" s="14"/>
      <c r="R159" s="14"/>
      <c r="S159" s="14"/>
      <c r="T159" s="14"/>
      <c r="U159" s="14"/>
      <c r="V159" s="14"/>
      <c r="W159" s="14"/>
      <c r="X159" s="14"/>
    </row>
    <row r="160" spans="1:24" ht="15" customHeight="1">
      <c r="A160" s="56"/>
      <c r="B160" s="56"/>
      <c r="C160" s="56"/>
      <c r="D160" s="56"/>
      <c r="E160" s="56"/>
      <c r="F160" s="14"/>
      <c r="G160" s="14"/>
      <c r="H160" s="14"/>
      <c r="I160" s="14"/>
      <c r="J160" s="14"/>
      <c r="K160" s="14"/>
      <c r="L160" s="14"/>
      <c r="M160" s="14"/>
      <c r="N160" s="14"/>
      <c r="O160" s="14"/>
      <c r="P160" s="14"/>
      <c r="Q160" s="14"/>
      <c r="R160" s="14"/>
      <c r="S160" s="14"/>
      <c r="T160" s="14"/>
      <c r="U160" s="14"/>
      <c r="V160" s="14"/>
      <c r="W160" s="14"/>
      <c r="X160" s="14"/>
    </row>
    <row r="161" spans="1:24" ht="15" customHeight="1">
      <c r="A161" s="1089"/>
      <c r="B161" s="1054" t="s">
        <v>51</v>
      </c>
      <c r="C161" s="1055"/>
      <c r="D161" s="16" t="s">
        <v>52</v>
      </c>
      <c r="E161" s="14"/>
      <c r="F161" s="14"/>
      <c r="G161" s="14"/>
      <c r="H161" s="14"/>
      <c r="I161" s="14"/>
      <c r="J161" s="14"/>
      <c r="K161" s="14"/>
      <c r="L161" s="14"/>
      <c r="M161" s="14"/>
      <c r="N161" s="14"/>
      <c r="O161" s="14"/>
      <c r="P161" s="14"/>
      <c r="Q161" s="14"/>
      <c r="R161" s="14"/>
      <c r="S161" s="14"/>
      <c r="T161" s="14"/>
      <c r="U161" s="14"/>
      <c r="V161" s="14"/>
      <c r="W161" s="14"/>
      <c r="X161" s="14"/>
    </row>
    <row r="162" spans="1:24" ht="15" customHeight="1">
      <c r="A162" s="1052"/>
      <c r="B162" s="1056"/>
      <c r="C162" s="1057"/>
      <c r="D162" s="16" t="s">
        <v>53</v>
      </c>
      <c r="E162" s="14"/>
      <c r="F162" s="14"/>
      <c r="G162" s="14"/>
      <c r="H162" s="14"/>
      <c r="I162" s="14"/>
      <c r="J162" s="14"/>
      <c r="K162" s="14"/>
      <c r="L162" s="14"/>
      <c r="M162" s="14"/>
      <c r="N162" s="14"/>
      <c r="O162" s="14"/>
      <c r="P162" s="14"/>
      <c r="Q162" s="14"/>
      <c r="R162" s="14"/>
      <c r="S162" s="14"/>
      <c r="T162" s="14"/>
      <c r="U162" s="14"/>
      <c r="V162" s="14"/>
      <c r="W162" s="14"/>
      <c r="X162" s="14"/>
    </row>
    <row r="163" spans="1:24" ht="15" customHeight="1">
      <c r="A163" s="1053"/>
      <c r="B163" s="1058"/>
      <c r="C163" s="1059"/>
      <c r="D163" s="16" t="s">
        <v>54</v>
      </c>
      <c r="E163" s="14"/>
      <c r="F163" s="14"/>
      <c r="G163" s="14"/>
      <c r="H163" s="14"/>
      <c r="I163" s="14"/>
      <c r="J163" s="14"/>
      <c r="K163" s="14"/>
      <c r="L163" s="14"/>
      <c r="M163" s="14"/>
      <c r="N163" s="14"/>
      <c r="O163" s="14"/>
      <c r="P163" s="14"/>
      <c r="Q163" s="14"/>
      <c r="R163" s="14"/>
      <c r="S163" s="14"/>
      <c r="T163" s="14"/>
      <c r="U163" s="14"/>
      <c r="V163" s="14"/>
      <c r="W163" s="14"/>
      <c r="X163" s="14"/>
    </row>
    <row r="164" spans="1:24" ht="15" customHeight="1">
      <c r="A164" s="18"/>
      <c r="B164" s="18"/>
      <c r="C164" s="18"/>
      <c r="D164" s="18"/>
      <c r="E164" s="14"/>
      <c r="F164" s="14"/>
      <c r="G164" s="14"/>
      <c r="H164" s="14"/>
      <c r="I164" s="14"/>
      <c r="J164" s="14"/>
      <c r="K164" s="14"/>
      <c r="L164" s="14"/>
      <c r="M164" s="14"/>
      <c r="N164" s="14"/>
      <c r="O164" s="14"/>
      <c r="P164" s="14"/>
      <c r="Q164" s="14"/>
      <c r="R164" s="14"/>
      <c r="S164" s="14"/>
      <c r="T164" s="14"/>
      <c r="U164" s="14"/>
      <c r="V164" s="14"/>
      <c r="W164" s="14"/>
      <c r="X164" s="14"/>
    </row>
    <row r="165" spans="1:24" ht="15" customHeight="1">
      <c r="A165" s="42" t="s">
        <v>55</v>
      </c>
      <c r="B165" s="1094" t="s">
        <v>214</v>
      </c>
      <c r="C165" s="1064"/>
      <c r="D165" s="1065"/>
      <c r="E165" s="14"/>
      <c r="F165" s="14"/>
      <c r="G165" s="14"/>
      <c r="H165" s="14"/>
      <c r="I165" s="14"/>
      <c r="J165" s="14"/>
      <c r="K165" s="14"/>
      <c r="L165" s="14"/>
      <c r="M165" s="14"/>
      <c r="N165" s="14"/>
      <c r="O165" s="14"/>
      <c r="P165" s="14"/>
      <c r="Q165" s="14"/>
      <c r="R165" s="14"/>
      <c r="S165" s="14"/>
      <c r="T165" s="14"/>
      <c r="U165" s="14"/>
      <c r="V165" s="14"/>
      <c r="W165" s="14"/>
      <c r="X165" s="14"/>
    </row>
    <row r="166" spans="1:24" ht="15" customHeight="1">
      <c r="A166" s="18"/>
      <c r="B166" s="18"/>
      <c r="C166" s="18"/>
      <c r="D166" s="18"/>
      <c r="E166" s="14"/>
      <c r="F166" s="14"/>
      <c r="G166" s="14"/>
      <c r="H166" s="14"/>
      <c r="I166" s="14"/>
      <c r="J166" s="14"/>
      <c r="K166" s="14"/>
      <c r="L166" s="14"/>
      <c r="M166" s="14"/>
      <c r="N166" s="14"/>
      <c r="O166" s="14"/>
      <c r="P166" s="14"/>
      <c r="Q166" s="14"/>
      <c r="R166" s="14"/>
      <c r="S166" s="14"/>
      <c r="T166" s="14"/>
      <c r="U166" s="14"/>
      <c r="V166" s="14"/>
      <c r="W166" s="14"/>
      <c r="X166" s="14"/>
    </row>
    <row r="167" spans="1:24" ht="15" customHeight="1">
      <c r="A167" s="20" t="s">
        <v>57</v>
      </c>
      <c r="B167" s="1090">
        <v>44378</v>
      </c>
      <c r="C167" s="1061"/>
      <c r="D167" s="1061"/>
      <c r="E167" s="14"/>
      <c r="F167" s="14"/>
      <c r="G167" s="14"/>
      <c r="H167" s="14"/>
      <c r="I167" s="14"/>
      <c r="J167" s="14"/>
      <c r="K167" s="14"/>
      <c r="L167" s="14"/>
      <c r="M167" s="14"/>
      <c r="N167" s="14"/>
      <c r="O167" s="14"/>
      <c r="P167" s="14"/>
      <c r="Q167" s="14"/>
      <c r="R167" s="14"/>
      <c r="S167" s="14"/>
      <c r="T167" s="14"/>
      <c r="U167" s="14"/>
      <c r="V167" s="14"/>
      <c r="W167" s="14"/>
      <c r="X167" s="14"/>
    </row>
    <row r="168" spans="1:24" ht="15" customHeight="1">
      <c r="A168" s="20"/>
      <c r="B168" s="18"/>
      <c r="C168" s="18"/>
      <c r="D168" s="18"/>
      <c r="E168" s="14"/>
      <c r="F168" s="14"/>
      <c r="G168" s="14"/>
      <c r="H168" s="14"/>
      <c r="I168" s="14"/>
      <c r="J168" s="14"/>
      <c r="K168" s="14"/>
      <c r="L168" s="14"/>
      <c r="M168" s="14"/>
      <c r="N168" s="14"/>
      <c r="O168" s="14"/>
      <c r="P168" s="14"/>
      <c r="Q168" s="14"/>
      <c r="R168" s="14"/>
      <c r="S168" s="14"/>
      <c r="T168" s="14"/>
      <c r="U168" s="14"/>
      <c r="V168" s="14"/>
      <c r="W168" s="14"/>
      <c r="X168" s="14"/>
    </row>
    <row r="169" spans="1:24" ht="15" customHeight="1">
      <c r="A169" s="43" t="s">
        <v>58</v>
      </c>
      <c r="B169" s="1063" t="s">
        <v>59</v>
      </c>
      <c r="C169" s="1064"/>
      <c r="D169" s="1065"/>
      <c r="E169" s="14"/>
      <c r="F169" s="14"/>
      <c r="G169" s="14"/>
      <c r="H169" s="14"/>
      <c r="I169" s="14"/>
      <c r="J169" s="14"/>
      <c r="K169" s="14"/>
      <c r="L169" s="14"/>
      <c r="M169" s="14"/>
      <c r="N169" s="14"/>
      <c r="O169" s="14"/>
      <c r="P169" s="14"/>
      <c r="Q169" s="14"/>
      <c r="R169" s="14"/>
      <c r="S169" s="14"/>
      <c r="T169" s="14"/>
      <c r="U169" s="14"/>
      <c r="V169" s="14"/>
      <c r="W169" s="14"/>
      <c r="X169" s="14"/>
    </row>
    <row r="170" spans="1:24" ht="15" customHeight="1">
      <c r="A170" s="18"/>
      <c r="B170" s="18"/>
      <c r="C170" s="18"/>
      <c r="D170" s="18"/>
      <c r="E170" s="14"/>
      <c r="F170" s="14"/>
      <c r="G170" s="14"/>
      <c r="H170" s="14"/>
      <c r="I170" s="14"/>
      <c r="J170" s="14"/>
      <c r="K170" s="14"/>
      <c r="L170" s="14"/>
      <c r="M170" s="14"/>
      <c r="N170" s="14"/>
      <c r="O170" s="14"/>
      <c r="P170" s="14"/>
      <c r="Q170" s="14"/>
      <c r="R170" s="14"/>
      <c r="S170" s="14"/>
      <c r="T170" s="14"/>
      <c r="U170" s="14"/>
      <c r="V170" s="14"/>
      <c r="W170" s="14"/>
      <c r="X170" s="14"/>
    </row>
    <row r="171" spans="1:24" ht="15" customHeight="1">
      <c r="A171" s="1074" t="s">
        <v>60</v>
      </c>
      <c r="B171" s="1048"/>
      <c r="C171" s="1048"/>
      <c r="D171" s="1049"/>
      <c r="E171" s="14"/>
      <c r="F171" s="14"/>
      <c r="G171" s="14"/>
      <c r="H171" s="14"/>
      <c r="I171" s="14"/>
      <c r="J171" s="14"/>
      <c r="K171" s="14"/>
      <c r="L171" s="14"/>
      <c r="M171" s="14"/>
      <c r="N171" s="14"/>
      <c r="O171" s="14"/>
      <c r="P171" s="14"/>
      <c r="Q171" s="14"/>
      <c r="R171" s="14"/>
      <c r="S171" s="14"/>
      <c r="T171" s="14"/>
      <c r="U171" s="14"/>
      <c r="V171" s="14"/>
      <c r="W171" s="14"/>
      <c r="X171" s="14"/>
    </row>
    <row r="172" spans="1:24" ht="15" customHeight="1">
      <c r="A172" s="22" t="s">
        <v>61</v>
      </c>
      <c r="B172" s="22" t="s">
        <v>62</v>
      </c>
      <c r="C172" s="1067" t="s">
        <v>63</v>
      </c>
      <c r="D172" s="1068"/>
      <c r="E172" s="14"/>
      <c r="F172" s="14"/>
      <c r="G172" s="14"/>
      <c r="H172" s="14"/>
      <c r="I172" s="14"/>
      <c r="J172" s="14"/>
      <c r="K172" s="14"/>
      <c r="L172" s="14"/>
      <c r="M172" s="14"/>
      <c r="N172" s="14"/>
      <c r="O172" s="14"/>
      <c r="P172" s="14"/>
      <c r="Q172" s="14"/>
      <c r="R172" s="14"/>
      <c r="S172" s="14"/>
      <c r="T172" s="14"/>
      <c r="U172" s="14"/>
      <c r="V172" s="14"/>
      <c r="W172" s="14"/>
      <c r="X172" s="14"/>
    </row>
    <row r="173" spans="1:24" ht="15" customHeight="1">
      <c r="A173" s="54" t="s">
        <v>64</v>
      </c>
      <c r="B173" s="25" t="s">
        <v>215</v>
      </c>
      <c r="C173" s="1069" t="s">
        <v>216</v>
      </c>
      <c r="D173" s="1049"/>
      <c r="E173" s="14"/>
      <c r="F173" s="14"/>
      <c r="G173" s="14"/>
      <c r="H173" s="14"/>
      <c r="I173" s="14"/>
      <c r="J173" s="14"/>
      <c r="K173" s="14"/>
      <c r="L173" s="14"/>
      <c r="M173" s="14"/>
      <c r="N173" s="14"/>
      <c r="O173" s="14"/>
      <c r="P173" s="14"/>
      <c r="Q173" s="14"/>
      <c r="R173" s="14"/>
      <c r="S173" s="14"/>
      <c r="T173" s="14"/>
      <c r="U173" s="14"/>
      <c r="V173" s="14"/>
      <c r="W173" s="14"/>
      <c r="X173" s="14"/>
    </row>
    <row r="174" spans="1:24" ht="15" customHeight="1">
      <c r="A174" s="54" t="s">
        <v>67</v>
      </c>
      <c r="B174" s="25" t="s">
        <v>217</v>
      </c>
      <c r="C174" s="1069" t="s">
        <v>218</v>
      </c>
      <c r="D174" s="1049"/>
      <c r="E174" s="14"/>
      <c r="F174" s="14"/>
      <c r="G174" s="14"/>
      <c r="H174" s="14"/>
      <c r="I174" s="14"/>
      <c r="J174" s="14"/>
      <c r="K174" s="14"/>
      <c r="L174" s="14"/>
      <c r="M174" s="14"/>
      <c r="N174" s="14"/>
      <c r="O174" s="14"/>
      <c r="P174" s="14"/>
      <c r="Q174" s="14"/>
      <c r="R174" s="14"/>
      <c r="S174" s="14"/>
      <c r="T174" s="14"/>
      <c r="U174" s="14"/>
      <c r="V174" s="14"/>
      <c r="W174" s="14"/>
      <c r="X174" s="14"/>
    </row>
    <row r="175" spans="1:24" ht="15" customHeight="1">
      <c r="A175" s="54" t="s">
        <v>20</v>
      </c>
      <c r="B175" s="25" t="s">
        <v>219</v>
      </c>
      <c r="C175" s="1069" t="s">
        <v>220</v>
      </c>
      <c r="D175" s="1049"/>
      <c r="E175" s="14"/>
      <c r="F175" s="14"/>
      <c r="G175" s="14"/>
      <c r="H175" s="14"/>
      <c r="I175" s="14"/>
      <c r="J175" s="14"/>
      <c r="K175" s="14"/>
      <c r="L175" s="14"/>
      <c r="M175" s="14"/>
      <c r="N175" s="14"/>
      <c r="O175" s="14"/>
      <c r="P175" s="14"/>
      <c r="Q175" s="14"/>
      <c r="R175" s="14"/>
      <c r="S175" s="14"/>
      <c r="T175" s="14"/>
      <c r="U175" s="14"/>
      <c r="V175" s="14"/>
      <c r="W175" s="14"/>
      <c r="X175" s="14"/>
    </row>
    <row r="176" spans="1:24" ht="15" customHeight="1">
      <c r="A176" s="54" t="s">
        <v>72</v>
      </c>
      <c r="B176" s="25" t="s">
        <v>221</v>
      </c>
      <c r="C176" s="1069" t="s">
        <v>222</v>
      </c>
      <c r="D176" s="1049"/>
      <c r="E176" s="14"/>
      <c r="F176" s="14"/>
      <c r="G176" s="14"/>
      <c r="H176" s="14"/>
      <c r="I176" s="14"/>
      <c r="J176" s="14"/>
      <c r="K176" s="14"/>
      <c r="L176" s="14"/>
      <c r="M176" s="14"/>
      <c r="N176" s="14"/>
      <c r="O176" s="14"/>
      <c r="P176" s="14"/>
      <c r="Q176" s="14"/>
      <c r="R176" s="14"/>
      <c r="S176" s="14"/>
      <c r="T176" s="14"/>
      <c r="U176" s="14"/>
      <c r="V176" s="14"/>
      <c r="W176" s="14"/>
      <c r="X176" s="14"/>
    </row>
    <row r="177" spans="1:24" ht="15" customHeight="1">
      <c r="A177" s="54" t="s">
        <v>74</v>
      </c>
      <c r="B177" s="25" t="s">
        <v>223</v>
      </c>
      <c r="C177" s="1069" t="s">
        <v>224</v>
      </c>
      <c r="D177" s="1049"/>
      <c r="E177" s="14"/>
      <c r="F177" s="14"/>
      <c r="G177" s="14"/>
      <c r="H177" s="14"/>
      <c r="I177" s="14"/>
      <c r="J177" s="14"/>
      <c r="K177" s="14"/>
      <c r="L177" s="14"/>
      <c r="M177" s="14"/>
      <c r="N177" s="14"/>
      <c r="O177" s="14"/>
      <c r="P177" s="14"/>
      <c r="Q177" s="14"/>
      <c r="R177" s="14"/>
      <c r="S177" s="14"/>
      <c r="T177" s="14"/>
      <c r="U177" s="14"/>
      <c r="V177" s="14"/>
      <c r="W177" s="14"/>
      <c r="X177" s="14"/>
    </row>
    <row r="178" spans="1:24" ht="15" customHeight="1">
      <c r="A178" s="54" t="s">
        <v>77</v>
      </c>
      <c r="B178" s="61"/>
      <c r="C178" s="1069" t="s">
        <v>225</v>
      </c>
      <c r="D178" s="1049"/>
      <c r="E178" s="14"/>
      <c r="F178" s="14"/>
      <c r="G178" s="14"/>
      <c r="H178" s="14"/>
      <c r="I178" s="14"/>
      <c r="J178" s="14"/>
      <c r="K178" s="14"/>
      <c r="L178" s="14"/>
      <c r="M178" s="14"/>
      <c r="N178" s="14"/>
      <c r="O178" s="14"/>
      <c r="P178" s="14"/>
      <c r="Q178" s="14"/>
      <c r="R178" s="14"/>
      <c r="S178" s="14"/>
      <c r="T178" s="14"/>
      <c r="U178" s="14"/>
      <c r="V178" s="14"/>
      <c r="W178" s="14"/>
      <c r="X178" s="14"/>
    </row>
    <row r="179" spans="1:24" ht="15" customHeight="1">
      <c r="A179" s="54" t="s">
        <v>79</v>
      </c>
      <c r="B179" s="25" t="s">
        <v>226</v>
      </c>
      <c r="C179" s="1098" t="s">
        <v>227</v>
      </c>
      <c r="D179" s="1049"/>
      <c r="E179" s="14"/>
      <c r="F179" s="14"/>
      <c r="G179" s="14"/>
      <c r="H179" s="14"/>
      <c r="I179" s="14"/>
      <c r="J179" s="14"/>
      <c r="K179" s="14"/>
      <c r="L179" s="14"/>
      <c r="M179" s="14"/>
      <c r="N179" s="14"/>
      <c r="O179" s="14"/>
      <c r="P179" s="14"/>
      <c r="Q179" s="14"/>
      <c r="R179" s="14"/>
      <c r="S179" s="14"/>
      <c r="T179" s="14"/>
      <c r="U179" s="14"/>
      <c r="V179" s="14"/>
      <c r="W179" s="14"/>
      <c r="X179" s="14"/>
    </row>
    <row r="180" spans="1:24" ht="15" customHeight="1">
      <c r="A180" s="1099" t="s">
        <v>82</v>
      </c>
      <c r="B180" s="1072"/>
      <c r="C180" s="1072"/>
      <c r="D180" s="1068"/>
      <c r="E180" s="14"/>
      <c r="F180" s="14"/>
      <c r="G180" s="14"/>
      <c r="H180" s="14"/>
      <c r="I180" s="14"/>
      <c r="J180" s="14"/>
      <c r="K180" s="14"/>
      <c r="L180" s="14"/>
      <c r="M180" s="14"/>
      <c r="N180" s="14"/>
      <c r="O180" s="14"/>
      <c r="P180" s="14"/>
      <c r="Q180" s="14"/>
      <c r="R180" s="14"/>
      <c r="S180" s="14"/>
      <c r="T180" s="14"/>
      <c r="U180" s="14"/>
      <c r="V180" s="14"/>
      <c r="W180" s="14"/>
      <c r="X180" s="14"/>
    </row>
    <row r="181" spans="1:24" ht="15" customHeight="1">
      <c r="A181" s="22" t="s">
        <v>61</v>
      </c>
      <c r="B181" s="28" t="s">
        <v>62</v>
      </c>
      <c r="C181" s="1066" t="s">
        <v>63</v>
      </c>
      <c r="D181" s="1049"/>
      <c r="E181" s="14"/>
      <c r="F181" s="14"/>
      <c r="G181" s="14"/>
      <c r="H181" s="14"/>
      <c r="I181" s="14"/>
      <c r="J181" s="14"/>
      <c r="K181" s="14"/>
      <c r="L181" s="14"/>
      <c r="M181" s="14"/>
      <c r="N181" s="14"/>
      <c r="O181" s="14"/>
      <c r="P181" s="14"/>
      <c r="Q181" s="14"/>
      <c r="R181" s="14"/>
      <c r="S181" s="14"/>
      <c r="T181" s="14"/>
      <c r="U181" s="14"/>
      <c r="V181" s="14"/>
      <c r="W181" s="14"/>
      <c r="X181" s="14"/>
    </row>
    <row r="182" spans="1:24" ht="15" customHeight="1">
      <c r="A182" s="54" t="s">
        <v>83</v>
      </c>
      <c r="B182" s="30" t="s">
        <v>228</v>
      </c>
      <c r="C182" s="1069" t="s">
        <v>229</v>
      </c>
      <c r="D182" s="1049"/>
      <c r="E182" s="14"/>
      <c r="F182" s="14"/>
      <c r="G182" s="14"/>
      <c r="H182" s="14"/>
      <c r="I182" s="14"/>
      <c r="J182" s="14"/>
      <c r="K182" s="14"/>
      <c r="L182" s="14"/>
      <c r="M182" s="14"/>
      <c r="N182" s="14"/>
      <c r="O182" s="14"/>
      <c r="P182" s="14"/>
      <c r="Q182" s="14"/>
      <c r="R182" s="14"/>
      <c r="S182" s="14"/>
      <c r="T182" s="14"/>
      <c r="U182" s="14"/>
      <c r="V182" s="14"/>
      <c r="W182" s="14"/>
      <c r="X182" s="14"/>
    </row>
    <row r="183" spans="1:24" ht="15" customHeight="1">
      <c r="A183" s="54" t="s">
        <v>85</v>
      </c>
      <c r="B183" s="46" t="s">
        <v>59</v>
      </c>
      <c r="C183" s="1070" t="s">
        <v>59</v>
      </c>
      <c r="D183" s="1049"/>
      <c r="E183" s="14"/>
      <c r="F183" s="14"/>
      <c r="G183" s="14"/>
      <c r="H183" s="14"/>
      <c r="I183" s="14"/>
      <c r="J183" s="14"/>
      <c r="K183" s="14"/>
      <c r="L183" s="14"/>
      <c r="M183" s="14"/>
      <c r="N183" s="14"/>
      <c r="O183" s="14"/>
      <c r="P183" s="14"/>
      <c r="Q183" s="14"/>
      <c r="R183" s="14"/>
      <c r="S183" s="14"/>
      <c r="T183" s="14"/>
      <c r="U183" s="14"/>
      <c r="V183" s="14"/>
      <c r="W183" s="14"/>
      <c r="X183" s="14"/>
    </row>
    <row r="184" spans="1:24" ht="15" customHeight="1">
      <c r="A184" s="54" t="s">
        <v>86</v>
      </c>
      <c r="B184" s="29" t="s">
        <v>59</v>
      </c>
      <c r="C184" s="1070" t="s">
        <v>59</v>
      </c>
      <c r="D184" s="1049"/>
      <c r="E184" s="14"/>
      <c r="F184" s="14"/>
      <c r="G184" s="14"/>
      <c r="H184" s="14"/>
      <c r="I184" s="14"/>
      <c r="J184" s="14"/>
      <c r="K184" s="14"/>
      <c r="L184" s="14"/>
      <c r="M184" s="14"/>
      <c r="N184" s="14"/>
      <c r="O184" s="14"/>
      <c r="P184" s="14"/>
      <c r="Q184" s="14"/>
      <c r="R184" s="14"/>
      <c r="S184" s="14"/>
      <c r="T184" s="14"/>
      <c r="U184" s="14"/>
      <c r="V184" s="14"/>
      <c r="W184" s="14"/>
      <c r="X184" s="14"/>
    </row>
    <row r="185" spans="1:24" ht="15" customHeight="1">
      <c r="A185" s="54" t="s">
        <v>89</v>
      </c>
      <c r="B185" s="30" t="s">
        <v>230</v>
      </c>
      <c r="C185" s="1069" t="s">
        <v>231</v>
      </c>
      <c r="D185" s="1049"/>
      <c r="E185" s="14"/>
      <c r="F185" s="14"/>
      <c r="G185" s="14"/>
      <c r="H185" s="14"/>
      <c r="I185" s="14"/>
      <c r="J185" s="14"/>
      <c r="K185" s="14"/>
      <c r="L185" s="14"/>
      <c r="M185" s="14"/>
      <c r="N185" s="14"/>
      <c r="O185" s="14"/>
      <c r="P185" s="14"/>
      <c r="Q185" s="14"/>
      <c r="R185" s="14"/>
      <c r="S185" s="14"/>
      <c r="T185" s="14"/>
      <c r="U185" s="14"/>
      <c r="V185" s="14"/>
      <c r="W185" s="14"/>
      <c r="X185" s="14"/>
    </row>
    <row r="186" spans="1:24" ht="15" customHeight="1">
      <c r="A186" s="54" t="s">
        <v>90</v>
      </c>
      <c r="B186" s="29" t="s">
        <v>232</v>
      </c>
      <c r="C186" s="1070" t="s">
        <v>233</v>
      </c>
      <c r="D186" s="1049"/>
      <c r="E186" s="14"/>
      <c r="F186" s="14"/>
      <c r="G186" s="14"/>
      <c r="H186" s="14"/>
      <c r="I186" s="14"/>
      <c r="J186" s="14"/>
      <c r="K186" s="14"/>
      <c r="L186" s="14"/>
      <c r="M186" s="14"/>
      <c r="N186" s="14"/>
      <c r="O186" s="14"/>
      <c r="P186" s="14"/>
      <c r="Q186" s="14"/>
      <c r="R186" s="14"/>
      <c r="S186" s="14"/>
      <c r="T186" s="14"/>
      <c r="U186" s="14"/>
      <c r="V186" s="14"/>
      <c r="W186" s="14"/>
      <c r="X186" s="14"/>
    </row>
    <row r="187" spans="1:24" ht="15" customHeight="1">
      <c r="A187" s="23" t="s">
        <v>93</v>
      </c>
      <c r="B187" s="59" t="s">
        <v>59</v>
      </c>
      <c r="C187" s="1070"/>
      <c r="D187" s="1049"/>
      <c r="E187" s="14"/>
      <c r="F187" s="14"/>
      <c r="G187" s="14"/>
      <c r="H187" s="14"/>
      <c r="I187" s="14"/>
      <c r="J187" s="14"/>
      <c r="K187" s="14"/>
      <c r="L187" s="14"/>
      <c r="M187" s="14"/>
      <c r="N187" s="14"/>
      <c r="O187" s="14"/>
      <c r="P187" s="14"/>
      <c r="Q187" s="14"/>
      <c r="R187" s="14"/>
      <c r="S187" s="14"/>
      <c r="T187" s="14"/>
      <c r="U187" s="14"/>
      <c r="V187" s="14"/>
      <c r="W187" s="14"/>
      <c r="X187" s="14"/>
    </row>
    <row r="188" spans="1:24" ht="15" customHeight="1">
      <c r="A188" s="23" t="s">
        <v>95</v>
      </c>
      <c r="B188" s="59" t="s">
        <v>59</v>
      </c>
      <c r="C188" s="1070" t="s">
        <v>234</v>
      </c>
      <c r="D188" s="1049"/>
      <c r="E188" s="14"/>
      <c r="F188" s="14"/>
      <c r="G188" s="14"/>
      <c r="H188" s="14"/>
      <c r="I188" s="14"/>
      <c r="J188" s="14"/>
      <c r="K188" s="14"/>
      <c r="L188" s="14"/>
      <c r="M188" s="14"/>
      <c r="N188" s="14"/>
      <c r="O188" s="14"/>
      <c r="P188" s="14"/>
      <c r="Q188" s="14"/>
      <c r="R188" s="14"/>
      <c r="S188" s="14"/>
      <c r="T188" s="14"/>
      <c r="U188" s="14"/>
      <c r="V188" s="14"/>
      <c r="W188" s="14"/>
      <c r="X188" s="14"/>
    </row>
    <row r="189" spans="1:24" ht="15" customHeight="1">
      <c r="A189" s="54" t="s">
        <v>79</v>
      </c>
      <c r="B189" s="59" t="s">
        <v>59</v>
      </c>
      <c r="C189" s="1069" t="s">
        <v>235</v>
      </c>
      <c r="D189" s="1049"/>
      <c r="E189" s="14"/>
      <c r="F189" s="14"/>
      <c r="G189" s="14"/>
      <c r="H189" s="14"/>
      <c r="I189" s="14"/>
      <c r="J189" s="14"/>
      <c r="K189" s="14"/>
      <c r="L189" s="14"/>
      <c r="M189" s="14"/>
      <c r="N189" s="14"/>
      <c r="O189" s="14"/>
      <c r="P189" s="14"/>
      <c r="Q189" s="14"/>
      <c r="R189" s="14"/>
      <c r="S189" s="14"/>
      <c r="T189" s="14"/>
      <c r="U189" s="14"/>
      <c r="V189" s="14"/>
      <c r="W189" s="14"/>
      <c r="X189" s="14"/>
    </row>
    <row r="190" spans="1:24" ht="15" customHeight="1">
      <c r="A190" s="1073" t="s">
        <v>97</v>
      </c>
      <c r="B190" s="1072"/>
      <c r="C190" s="1072"/>
      <c r="D190" s="1068"/>
      <c r="E190" s="14"/>
      <c r="F190" s="14"/>
      <c r="G190" s="14"/>
      <c r="H190" s="14"/>
      <c r="I190" s="14"/>
      <c r="J190" s="14"/>
      <c r="K190" s="14"/>
      <c r="L190" s="14"/>
      <c r="M190" s="14"/>
      <c r="N190" s="14"/>
      <c r="O190" s="14"/>
      <c r="P190" s="14"/>
      <c r="Q190" s="14"/>
      <c r="R190" s="14"/>
      <c r="S190" s="14"/>
      <c r="T190" s="14"/>
      <c r="U190" s="14"/>
      <c r="V190" s="14"/>
      <c r="W190" s="14"/>
      <c r="X190" s="14"/>
    </row>
    <row r="191" spans="1:24" ht="15" customHeight="1">
      <c r="A191" s="22" t="s">
        <v>61</v>
      </c>
      <c r="B191" s="32" t="s">
        <v>98</v>
      </c>
      <c r="C191" s="1074" t="s">
        <v>99</v>
      </c>
      <c r="D191" s="1049"/>
      <c r="E191" s="14"/>
      <c r="F191" s="14"/>
      <c r="G191" s="14"/>
      <c r="H191" s="14"/>
      <c r="I191" s="14"/>
      <c r="J191" s="14"/>
      <c r="K191" s="14"/>
      <c r="L191" s="14"/>
      <c r="M191" s="14"/>
      <c r="N191" s="14"/>
      <c r="O191" s="14"/>
      <c r="P191" s="14"/>
      <c r="Q191" s="14"/>
      <c r="R191" s="14"/>
      <c r="S191" s="14"/>
      <c r="T191" s="14"/>
      <c r="U191" s="14"/>
      <c r="V191" s="14"/>
      <c r="W191" s="14"/>
      <c r="X191" s="14"/>
    </row>
    <row r="192" spans="1:24" ht="15" customHeight="1">
      <c r="A192" s="54" t="s">
        <v>100</v>
      </c>
      <c r="B192" s="34" t="s">
        <v>59</v>
      </c>
      <c r="C192" s="1069" t="s">
        <v>236</v>
      </c>
      <c r="D192" s="1049"/>
      <c r="E192" s="14"/>
      <c r="F192" s="14"/>
      <c r="G192" s="14"/>
      <c r="H192" s="14"/>
      <c r="I192" s="14"/>
      <c r="J192" s="14"/>
      <c r="K192" s="14"/>
      <c r="L192" s="14"/>
      <c r="M192" s="14"/>
      <c r="N192" s="14"/>
      <c r="O192" s="14"/>
      <c r="P192" s="14"/>
      <c r="Q192" s="14"/>
      <c r="R192" s="14"/>
      <c r="S192" s="14"/>
      <c r="T192" s="14"/>
      <c r="U192" s="14"/>
      <c r="V192" s="14"/>
      <c r="W192" s="14"/>
      <c r="X192" s="14"/>
    </row>
    <row r="193" spans="1:24" ht="15" customHeight="1">
      <c r="A193" s="54" t="s">
        <v>103</v>
      </c>
      <c r="B193" s="34" t="s">
        <v>59</v>
      </c>
      <c r="C193" s="1069" t="s">
        <v>237</v>
      </c>
      <c r="D193" s="1049"/>
      <c r="E193" s="14"/>
      <c r="F193" s="14"/>
      <c r="G193" s="14"/>
      <c r="H193" s="14"/>
      <c r="I193" s="14"/>
      <c r="J193" s="14"/>
      <c r="K193" s="14"/>
      <c r="L193" s="14"/>
      <c r="M193" s="14"/>
      <c r="N193" s="14"/>
      <c r="O193" s="14"/>
      <c r="P193" s="14"/>
      <c r="Q193" s="14"/>
      <c r="R193" s="14"/>
      <c r="S193" s="14"/>
      <c r="T193" s="14"/>
      <c r="U193" s="14"/>
      <c r="V193" s="14"/>
      <c r="W193" s="14"/>
      <c r="X193" s="14"/>
    </row>
    <row r="194" spans="1:24" ht="15" customHeight="1">
      <c r="A194" s="54" t="s">
        <v>106</v>
      </c>
      <c r="B194" s="33" t="s">
        <v>238</v>
      </c>
      <c r="C194" s="1070" t="s">
        <v>239</v>
      </c>
      <c r="D194" s="1049"/>
      <c r="E194" s="14"/>
      <c r="F194" s="14"/>
      <c r="G194" s="14"/>
      <c r="H194" s="14"/>
      <c r="I194" s="14"/>
      <c r="J194" s="14"/>
      <c r="K194" s="14"/>
      <c r="L194" s="14"/>
      <c r="M194" s="14"/>
      <c r="N194" s="14"/>
      <c r="O194" s="14"/>
      <c r="P194" s="14"/>
      <c r="Q194" s="14"/>
      <c r="R194" s="14"/>
      <c r="S194" s="14"/>
      <c r="T194" s="14"/>
      <c r="U194" s="14"/>
      <c r="V194" s="14"/>
      <c r="W194" s="14"/>
      <c r="X194" s="14"/>
    </row>
    <row r="195" spans="1:24" ht="15" customHeight="1">
      <c r="A195" s="54" t="s">
        <v>108</v>
      </c>
      <c r="B195" s="34" t="s">
        <v>59</v>
      </c>
      <c r="C195" s="1070" t="s">
        <v>59</v>
      </c>
      <c r="D195" s="1049"/>
      <c r="E195" s="14"/>
      <c r="F195" s="14"/>
      <c r="G195" s="14"/>
      <c r="H195" s="14"/>
      <c r="I195" s="14"/>
      <c r="J195" s="14"/>
      <c r="K195" s="14"/>
      <c r="L195" s="14"/>
      <c r="M195" s="14"/>
      <c r="N195" s="14"/>
      <c r="O195" s="14"/>
      <c r="P195" s="14"/>
      <c r="Q195" s="14"/>
      <c r="R195" s="14"/>
      <c r="S195" s="14"/>
      <c r="T195" s="14"/>
      <c r="U195" s="14"/>
      <c r="V195" s="14"/>
      <c r="W195" s="14"/>
      <c r="X195" s="14"/>
    </row>
    <row r="196" spans="1:24" ht="15" customHeight="1">
      <c r="A196" s="54" t="s">
        <v>110</v>
      </c>
      <c r="B196" s="34" t="s">
        <v>59</v>
      </c>
      <c r="C196" s="1069" t="s">
        <v>240</v>
      </c>
      <c r="D196" s="1049"/>
      <c r="E196" s="14"/>
      <c r="F196" s="14"/>
      <c r="G196" s="14"/>
      <c r="H196" s="14"/>
      <c r="I196" s="14"/>
      <c r="J196" s="14"/>
      <c r="K196" s="14"/>
      <c r="L196" s="14"/>
      <c r="M196" s="14"/>
      <c r="N196" s="14"/>
      <c r="O196" s="14"/>
      <c r="P196" s="14"/>
      <c r="Q196" s="14"/>
      <c r="R196" s="14"/>
      <c r="S196" s="14"/>
      <c r="T196" s="14"/>
      <c r="U196" s="14"/>
      <c r="V196" s="14"/>
      <c r="W196" s="14"/>
      <c r="X196" s="14"/>
    </row>
    <row r="197" spans="1:24" ht="15" customHeight="1">
      <c r="A197" s="54" t="s">
        <v>112</v>
      </c>
      <c r="B197" s="34" t="s">
        <v>59</v>
      </c>
      <c r="C197" s="1070" t="s">
        <v>59</v>
      </c>
      <c r="D197" s="1049"/>
      <c r="E197" s="14"/>
      <c r="F197" s="14"/>
      <c r="G197" s="14"/>
      <c r="H197" s="14"/>
      <c r="I197" s="14"/>
      <c r="J197" s="14"/>
      <c r="K197" s="14"/>
      <c r="L197" s="14"/>
      <c r="M197" s="14"/>
      <c r="N197" s="14"/>
      <c r="O197" s="14"/>
      <c r="P197" s="14"/>
      <c r="Q197" s="14"/>
      <c r="R197" s="14"/>
      <c r="S197" s="14"/>
      <c r="T197" s="14"/>
      <c r="U197" s="14"/>
      <c r="V197" s="14"/>
      <c r="W197" s="14"/>
      <c r="X197" s="14"/>
    </row>
    <row r="198" spans="1:24" ht="15" customHeight="1">
      <c r="A198" s="54" t="s">
        <v>79</v>
      </c>
      <c r="B198" s="33" t="s">
        <v>241</v>
      </c>
      <c r="C198" s="1070" t="s">
        <v>59</v>
      </c>
      <c r="D198" s="1049"/>
      <c r="E198" s="14"/>
      <c r="F198" s="14"/>
      <c r="G198" s="14"/>
      <c r="H198" s="14"/>
      <c r="I198" s="14"/>
      <c r="J198" s="14"/>
      <c r="K198" s="14"/>
      <c r="L198" s="14"/>
      <c r="M198" s="14"/>
      <c r="N198" s="14"/>
      <c r="O198" s="14"/>
      <c r="P198" s="14"/>
      <c r="Q198" s="14"/>
      <c r="R198" s="14"/>
      <c r="S198" s="14"/>
      <c r="T198" s="14"/>
      <c r="U198" s="14"/>
      <c r="V198" s="14"/>
      <c r="W198" s="14"/>
      <c r="X198" s="14"/>
    </row>
    <row r="199" spans="1:24" ht="15" customHeight="1">
      <c r="A199" s="56"/>
      <c r="B199" s="56"/>
      <c r="C199" s="56"/>
      <c r="D199" s="56"/>
      <c r="E199" s="56"/>
      <c r="F199" s="14"/>
      <c r="G199" s="14"/>
      <c r="H199" s="14"/>
      <c r="I199" s="14"/>
      <c r="J199" s="14"/>
      <c r="K199" s="14"/>
      <c r="L199" s="14"/>
      <c r="M199" s="14"/>
      <c r="N199" s="14"/>
      <c r="O199" s="14"/>
      <c r="P199" s="14"/>
      <c r="Q199" s="14"/>
      <c r="R199" s="14"/>
      <c r="S199" s="14"/>
      <c r="T199" s="14"/>
      <c r="U199" s="14"/>
      <c r="V199" s="14"/>
      <c r="W199" s="14"/>
      <c r="X199" s="14"/>
    </row>
    <row r="200" spans="1:24" ht="15" customHeight="1">
      <c r="A200" s="1089"/>
      <c r="B200" s="1054" t="s">
        <v>51</v>
      </c>
      <c r="C200" s="1055"/>
      <c r="D200" s="16" t="s">
        <v>52</v>
      </c>
      <c r="E200" s="14"/>
      <c r="F200" s="14"/>
      <c r="G200" s="14"/>
      <c r="H200" s="14"/>
      <c r="I200" s="14"/>
      <c r="J200" s="14"/>
      <c r="K200" s="14"/>
      <c r="L200" s="14"/>
      <c r="M200" s="14"/>
      <c r="N200" s="14"/>
      <c r="O200" s="14"/>
      <c r="P200" s="14"/>
      <c r="Q200" s="14"/>
      <c r="R200" s="14"/>
      <c r="S200" s="14"/>
      <c r="T200" s="14"/>
      <c r="U200" s="14"/>
      <c r="V200" s="14"/>
      <c r="W200" s="14"/>
      <c r="X200" s="14"/>
    </row>
    <row r="201" spans="1:24" ht="15" customHeight="1">
      <c r="A201" s="1052"/>
      <c r="B201" s="1056"/>
      <c r="C201" s="1057"/>
      <c r="D201" s="16" t="s">
        <v>53</v>
      </c>
      <c r="E201" s="14"/>
      <c r="F201" s="14"/>
      <c r="G201" s="14"/>
      <c r="H201" s="14"/>
      <c r="I201" s="14"/>
      <c r="J201" s="14"/>
      <c r="K201" s="14"/>
      <c r="L201" s="14"/>
      <c r="M201" s="14"/>
      <c r="N201" s="14"/>
      <c r="O201" s="14"/>
      <c r="P201" s="14"/>
      <c r="Q201" s="14"/>
      <c r="R201" s="14"/>
      <c r="S201" s="14"/>
      <c r="T201" s="14"/>
      <c r="U201" s="14"/>
      <c r="V201" s="14"/>
      <c r="W201" s="14"/>
      <c r="X201" s="14"/>
    </row>
    <row r="202" spans="1:24" ht="15" customHeight="1">
      <c r="A202" s="1053"/>
      <c r="B202" s="1058"/>
      <c r="C202" s="1059"/>
      <c r="D202" s="16" t="s">
        <v>54</v>
      </c>
      <c r="E202" s="14"/>
      <c r="F202" s="14"/>
      <c r="G202" s="14"/>
      <c r="H202" s="14"/>
      <c r="I202" s="14"/>
      <c r="J202" s="14"/>
      <c r="K202" s="14"/>
      <c r="L202" s="14"/>
      <c r="M202" s="14"/>
      <c r="N202" s="14"/>
      <c r="O202" s="14"/>
      <c r="P202" s="14"/>
      <c r="Q202" s="14"/>
      <c r="R202" s="14"/>
      <c r="S202" s="14"/>
      <c r="T202" s="14"/>
      <c r="U202" s="14"/>
      <c r="V202" s="14"/>
      <c r="W202" s="14"/>
      <c r="X202" s="14"/>
    </row>
    <row r="203" spans="1:24" ht="15" customHeight="1">
      <c r="A203" s="18"/>
      <c r="B203" s="18"/>
      <c r="C203" s="18"/>
      <c r="D203" s="18"/>
      <c r="E203" s="14"/>
      <c r="F203" s="14"/>
      <c r="G203" s="14"/>
      <c r="H203" s="14"/>
      <c r="I203" s="14"/>
      <c r="J203" s="14"/>
      <c r="K203" s="14"/>
      <c r="L203" s="14"/>
      <c r="M203" s="14"/>
      <c r="N203" s="14"/>
      <c r="O203" s="14"/>
      <c r="P203" s="14"/>
      <c r="Q203" s="14"/>
      <c r="R203" s="14"/>
      <c r="S203" s="14"/>
      <c r="T203" s="14"/>
      <c r="U203" s="14"/>
      <c r="V203" s="14"/>
      <c r="W203" s="14"/>
      <c r="X203" s="14"/>
    </row>
    <row r="204" spans="1:24" ht="15" customHeight="1">
      <c r="A204" s="42" t="s">
        <v>55</v>
      </c>
      <c r="B204" s="1063" t="s">
        <v>242</v>
      </c>
      <c r="C204" s="1064"/>
      <c r="D204" s="1065"/>
      <c r="E204" s="14"/>
      <c r="F204" s="14"/>
      <c r="G204" s="14"/>
      <c r="H204" s="14"/>
      <c r="I204" s="14"/>
      <c r="J204" s="14"/>
      <c r="K204" s="14"/>
      <c r="L204" s="14"/>
      <c r="M204" s="14"/>
      <c r="N204" s="14"/>
      <c r="O204" s="14"/>
      <c r="P204" s="14"/>
      <c r="Q204" s="14"/>
      <c r="R204" s="14"/>
      <c r="S204" s="14"/>
      <c r="T204" s="14"/>
      <c r="U204" s="14"/>
      <c r="V204" s="14"/>
      <c r="W204" s="14"/>
      <c r="X204" s="14"/>
    </row>
    <row r="205" spans="1:24" ht="15" customHeight="1">
      <c r="A205" s="18"/>
      <c r="B205" s="18"/>
      <c r="C205" s="18"/>
      <c r="D205" s="18"/>
      <c r="E205" s="14"/>
      <c r="F205" s="14"/>
      <c r="G205" s="14"/>
      <c r="H205" s="14"/>
      <c r="I205" s="14"/>
      <c r="J205" s="14"/>
      <c r="K205" s="14"/>
      <c r="L205" s="14"/>
      <c r="M205" s="14"/>
      <c r="N205" s="14"/>
      <c r="O205" s="14"/>
      <c r="P205" s="14"/>
      <c r="Q205" s="14"/>
      <c r="R205" s="14"/>
      <c r="S205" s="14"/>
      <c r="T205" s="14"/>
      <c r="U205" s="14"/>
      <c r="V205" s="14"/>
      <c r="W205" s="14"/>
      <c r="X205" s="14"/>
    </row>
    <row r="206" spans="1:24" ht="15" customHeight="1">
      <c r="A206" s="20" t="s">
        <v>57</v>
      </c>
      <c r="B206" s="1062">
        <v>44371</v>
      </c>
      <c r="C206" s="1061"/>
      <c r="D206" s="1061"/>
      <c r="E206" s="14"/>
      <c r="F206" s="14"/>
      <c r="G206" s="14"/>
      <c r="H206" s="14"/>
      <c r="I206" s="14"/>
      <c r="J206" s="14"/>
      <c r="K206" s="14"/>
      <c r="L206" s="14"/>
      <c r="M206" s="14"/>
      <c r="N206" s="14"/>
      <c r="O206" s="14"/>
      <c r="P206" s="14"/>
      <c r="Q206" s="14"/>
      <c r="R206" s="14"/>
      <c r="S206" s="14"/>
      <c r="T206" s="14"/>
      <c r="U206" s="14"/>
      <c r="V206" s="14"/>
      <c r="W206" s="14"/>
      <c r="X206" s="14"/>
    </row>
    <row r="207" spans="1:24" ht="15" customHeight="1">
      <c r="A207" s="20"/>
      <c r="B207" s="18"/>
      <c r="C207" s="18"/>
      <c r="D207" s="18"/>
      <c r="E207" s="14"/>
      <c r="F207" s="14"/>
      <c r="G207" s="14"/>
      <c r="H207" s="14"/>
      <c r="I207" s="14"/>
      <c r="J207" s="14"/>
      <c r="K207" s="14"/>
      <c r="L207" s="14"/>
      <c r="M207" s="14"/>
      <c r="N207" s="14"/>
      <c r="O207" s="14"/>
      <c r="P207" s="14"/>
      <c r="Q207" s="14"/>
      <c r="R207" s="14"/>
      <c r="S207" s="14"/>
      <c r="T207" s="14"/>
      <c r="U207" s="14"/>
      <c r="V207" s="14"/>
      <c r="W207" s="14"/>
      <c r="X207" s="14"/>
    </row>
    <row r="208" spans="1:24" ht="15" customHeight="1">
      <c r="A208" s="43" t="s">
        <v>58</v>
      </c>
      <c r="B208" s="1063" t="s">
        <v>59</v>
      </c>
      <c r="C208" s="1064"/>
      <c r="D208" s="1065"/>
      <c r="E208" s="14"/>
      <c r="F208" s="14"/>
      <c r="G208" s="14"/>
      <c r="H208" s="14"/>
      <c r="I208" s="14"/>
      <c r="J208" s="14"/>
      <c r="K208" s="14"/>
      <c r="L208" s="14"/>
      <c r="M208" s="14"/>
      <c r="N208" s="14"/>
      <c r="O208" s="14"/>
      <c r="P208" s="14"/>
      <c r="Q208" s="14"/>
      <c r="R208" s="14"/>
      <c r="S208" s="14"/>
      <c r="T208" s="14"/>
      <c r="U208" s="14"/>
      <c r="V208" s="14"/>
      <c r="W208" s="14"/>
      <c r="X208" s="14"/>
    </row>
    <row r="209" spans="1:24" ht="15" customHeight="1">
      <c r="A209" s="18"/>
      <c r="B209" s="18"/>
      <c r="C209" s="18"/>
      <c r="D209" s="18"/>
      <c r="E209" s="14"/>
      <c r="F209" s="14"/>
      <c r="G209" s="14"/>
      <c r="H209" s="14"/>
      <c r="I209" s="14"/>
      <c r="J209" s="14"/>
      <c r="K209" s="14"/>
      <c r="L209" s="14"/>
      <c r="M209" s="14"/>
      <c r="N209" s="14"/>
      <c r="O209" s="14"/>
      <c r="P209" s="14"/>
      <c r="Q209" s="14"/>
      <c r="R209" s="14"/>
      <c r="S209" s="14"/>
      <c r="T209" s="14"/>
      <c r="U209" s="14"/>
      <c r="V209" s="14"/>
      <c r="W209" s="14"/>
      <c r="X209" s="14"/>
    </row>
    <row r="210" spans="1:24" ht="15" customHeight="1">
      <c r="A210" s="1074" t="s">
        <v>60</v>
      </c>
      <c r="B210" s="1048"/>
      <c r="C210" s="1048"/>
      <c r="D210" s="1049"/>
      <c r="E210" s="14"/>
      <c r="F210" s="14"/>
      <c r="G210" s="14"/>
      <c r="H210" s="14"/>
      <c r="I210" s="14"/>
      <c r="J210" s="14"/>
      <c r="K210" s="14"/>
      <c r="L210" s="14"/>
      <c r="M210" s="14"/>
      <c r="N210" s="14"/>
      <c r="O210" s="14"/>
      <c r="P210" s="14"/>
      <c r="Q210" s="14"/>
      <c r="R210" s="14"/>
      <c r="S210" s="14"/>
      <c r="T210" s="14"/>
      <c r="U210" s="14"/>
      <c r="V210" s="14"/>
      <c r="W210" s="14"/>
      <c r="X210" s="14"/>
    </row>
    <row r="211" spans="1:24" ht="15" customHeight="1">
      <c r="A211" s="22" t="s">
        <v>61</v>
      </c>
      <c r="B211" s="22" t="s">
        <v>62</v>
      </c>
      <c r="C211" s="1067" t="s">
        <v>63</v>
      </c>
      <c r="D211" s="1068"/>
      <c r="E211" s="14"/>
      <c r="F211" s="14"/>
      <c r="G211" s="14"/>
      <c r="H211" s="14"/>
      <c r="I211" s="14"/>
      <c r="J211" s="14"/>
      <c r="K211" s="14"/>
      <c r="L211" s="14"/>
      <c r="M211" s="14"/>
      <c r="N211" s="14"/>
      <c r="O211" s="14"/>
      <c r="P211" s="14"/>
      <c r="Q211" s="14"/>
      <c r="R211" s="14"/>
      <c r="S211" s="14"/>
      <c r="T211" s="14"/>
      <c r="U211" s="14"/>
      <c r="V211" s="14"/>
      <c r="W211" s="14"/>
      <c r="X211" s="14"/>
    </row>
    <row r="212" spans="1:24" ht="15" customHeight="1">
      <c r="A212" s="54" t="s">
        <v>64</v>
      </c>
      <c r="B212" s="25" t="s">
        <v>243</v>
      </c>
      <c r="C212" s="1069" t="s">
        <v>244</v>
      </c>
      <c r="D212" s="1049"/>
      <c r="E212" s="14"/>
      <c r="F212" s="14"/>
      <c r="G212" s="14"/>
      <c r="H212" s="14"/>
      <c r="I212" s="14"/>
      <c r="J212" s="14"/>
      <c r="K212" s="14"/>
      <c r="L212" s="14"/>
      <c r="M212" s="14"/>
      <c r="N212" s="14"/>
      <c r="O212" s="14"/>
      <c r="P212" s="14"/>
      <c r="Q212" s="14"/>
      <c r="R212" s="14"/>
      <c r="S212" s="14"/>
      <c r="T212" s="14"/>
      <c r="U212" s="14"/>
      <c r="V212" s="14"/>
      <c r="W212" s="14"/>
      <c r="X212" s="14"/>
    </row>
    <row r="213" spans="1:24" ht="15" customHeight="1">
      <c r="A213" s="54" t="s">
        <v>67</v>
      </c>
      <c r="B213" s="25" t="s">
        <v>245</v>
      </c>
      <c r="C213" s="1069" t="s">
        <v>246</v>
      </c>
      <c r="D213" s="1049"/>
      <c r="E213" s="14"/>
      <c r="F213" s="14"/>
      <c r="G213" s="14"/>
      <c r="H213" s="14"/>
      <c r="I213" s="14"/>
      <c r="J213" s="14"/>
      <c r="K213" s="14"/>
      <c r="L213" s="14"/>
      <c r="M213" s="14"/>
      <c r="N213" s="14"/>
      <c r="O213" s="14"/>
      <c r="P213" s="14"/>
      <c r="Q213" s="14"/>
      <c r="R213" s="14"/>
      <c r="S213" s="14"/>
      <c r="T213" s="14"/>
      <c r="U213" s="14"/>
      <c r="V213" s="14"/>
      <c r="W213" s="14"/>
      <c r="X213" s="14"/>
    </row>
    <row r="214" spans="1:24" ht="15" customHeight="1">
      <c r="A214" s="54" t="s">
        <v>20</v>
      </c>
      <c r="B214" s="25" t="s">
        <v>247</v>
      </c>
      <c r="C214" s="1069" t="s">
        <v>248</v>
      </c>
      <c r="D214" s="1049"/>
      <c r="E214" s="14"/>
      <c r="F214" s="14"/>
      <c r="G214" s="14"/>
      <c r="H214" s="14"/>
      <c r="I214" s="14"/>
      <c r="J214" s="14"/>
      <c r="K214" s="14"/>
      <c r="L214" s="14"/>
      <c r="M214" s="14"/>
      <c r="N214" s="14"/>
      <c r="O214" s="14"/>
      <c r="P214" s="14"/>
      <c r="Q214" s="14"/>
      <c r="R214" s="14"/>
      <c r="S214" s="14"/>
      <c r="T214" s="14"/>
      <c r="U214" s="14"/>
      <c r="V214" s="14"/>
      <c r="W214" s="14"/>
      <c r="X214" s="14"/>
    </row>
    <row r="215" spans="1:24" ht="15" customHeight="1">
      <c r="A215" s="54" t="s">
        <v>72</v>
      </c>
      <c r="B215" s="25" t="s">
        <v>249</v>
      </c>
      <c r="C215" s="1069" t="s">
        <v>250</v>
      </c>
      <c r="D215" s="1049"/>
      <c r="E215" s="14"/>
      <c r="F215" s="14"/>
      <c r="G215" s="14"/>
      <c r="H215" s="14"/>
      <c r="I215" s="14"/>
      <c r="J215" s="14"/>
      <c r="K215" s="14"/>
      <c r="L215" s="14"/>
      <c r="M215" s="14"/>
      <c r="N215" s="14"/>
      <c r="O215" s="14"/>
      <c r="P215" s="14"/>
      <c r="Q215" s="14"/>
      <c r="R215" s="14"/>
      <c r="S215" s="14"/>
      <c r="T215" s="14"/>
      <c r="U215" s="14"/>
      <c r="V215" s="14"/>
      <c r="W215" s="14"/>
      <c r="X215" s="14"/>
    </row>
    <row r="216" spans="1:24" ht="15" customHeight="1">
      <c r="A216" s="54" t="s">
        <v>74</v>
      </c>
      <c r="B216" s="25" t="s">
        <v>251</v>
      </c>
      <c r="C216" s="1069" t="s">
        <v>252</v>
      </c>
      <c r="D216" s="1049"/>
      <c r="E216" s="14"/>
      <c r="F216" s="14"/>
      <c r="G216" s="14"/>
      <c r="H216" s="14"/>
      <c r="I216" s="14"/>
      <c r="J216" s="14"/>
      <c r="K216" s="14"/>
      <c r="L216" s="14"/>
      <c r="M216" s="14"/>
      <c r="N216" s="14"/>
      <c r="O216" s="14"/>
      <c r="P216" s="14"/>
      <c r="Q216" s="14"/>
      <c r="R216" s="14"/>
      <c r="S216" s="14"/>
      <c r="T216" s="14"/>
      <c r="U216" s="14"/>
      <c r="V216" s="14"/>
      <c r="W216" s="14"/>
      <c r="X216" s="14"/>
    </row>
    <row r="217" spans="1:24" ht="15" customHeight="1">
      <c r="A217" s="54" t="s">
        <v>77</v>
      </c>
      <c r="B217" s="26" t="s">
        <v>59</v>
      </c>
      <c r="C217" s="1070" t="s">
        <v>59</v>
      </c>
      <c r="D217" s="1049"/>
      <c r="E217" s="14"/>
      <c r="F217" s="14"/>
      <c r="G217" s="14"/>
      <c r="H217" s="14"/>
      <c r="I217" s="14"/>
      <c r="J217" s="14"/>
      <c r="K217" s="14"/>
      <c r="L217" s="14"/>
      <c r="M217" s="14"/>
      <c r="N217" s="14"/>
      <c r="O217" s="14"/>
      <c r="P217" s="14"/>
      <c r="Q217" s="14"/>
      <c r="R217" s="14"/>
      <c r="S217" s="14"/>
      <c r="T217" s="14"/>
      <c r="U217" s="14"/>
      <c r="V217" s="14"/>
      <c r="W217" s="14"/>
      <c r="X217" s="14"/>
    </row>
    <row r="218" spans="1:24" ht="15" customHeight="1">
      <c r="A218" s="54" t="s">
        <v>79</v>
      </c>
      <c r="B218" s="27" t="s">
        <v>253</v>
      </c>
      <c r="C218" s="1069" t="s">
        <v>254</v>
      </c>
      <c r="D218" s="1049"/>
      <c r="E218" s="14"/>
      <c r="F218" s="14"/>
      <c r="G218" s="14"/>
      <c r="H218" s="14"/>
      <c r="I218" s="14"/>
      <c r="J218" s="14"/>
      <c r="K218" s="14"/>
      <c r="L218" s="14"/>
      <c r="M218" s="14"/>
      <c r="N218" s="14"/>
      <c r="O218" s="14"/>
      <c r="P218" s="14"/>
      <c r="Q218" s="14"/>
      <c r="R218" s="14"/>
      <c r="S218" s="14"/>
      <c r="T218" s="14"/>
      <c r="U218" s="14"/>
      <c r="V218" s="14"/>
      <c r="W218" s="14"/>
      <c r="X218" s="14"/>
    </row>
    <row r="219" spans="1:24" ht="15" customHeight="1">
      <c r="A219" s="1071" t="s">
        <v>82</v>
      </c>
      <c r="B219" s="1072"/>
      <c r="C219" s="1072"/>
      <c r="D219" s="1068"/>
      <c r="E219" s="14"/>
      <c r="F219" s="14"/>
      <c r="G219" s="14"/>
      <c r="H219" s="14"/>
      <c r="I219" s="14"/>
      <c r="J219" s="14"/>
      <c r="K219" s="14"/>
      <c r="L219" s="14"/>
      <c r="M219" s="14"/>
      <c r="N219" s="14"/>
      <c r="O219" s="14"/>
      <c r="P219" s="14"/>
      <c r="Q219" s="14"/>
      <c r="R219" s="14"/>
      <c r="S219" s="14"/>
      <c r="T219" s="14"/>
      <c r="U219" s="14"/>
      <c r="V219" s="14"/>
      <c r="W219" s="14"/>
      <c r="X219" s="14"/>
    </row>
    <row r="220" spans="1:24" ht="15" customHeight="1">
      <c r="A220" s="22" t="s">
        <v>61</v>
      </c>
      <c r="B220" s="28" t="s">
        <v>62</v>
      </c>
      <c r="C220" s="1066" t="s">
        <v>63</v>
      </c>
      <c r="D220" s="1049"/>
      <c r="E220" s="14"/>
      <c r="F220" s="14"/>
      <c r="G220" s="14"/>
      <c r="H220" s="14"/>
      <c r="I220" s="14"/>
      <c r="J220" s="14"/>
      <c r="K220" s="14"/>
      <c r="L220" s="14"/>
      <c r="M220" s="14"/>
      <c r="N220" s="14"/>
      <c r="O220" s="14"/>
      <c r="P220" s="14"/>
      <c r="Q220" s="14"/>
      <c r="R220" s="14"/>
      <c r="S220" s="14"/>
      <c r="T220" s="14"/>
      <c r="U220" s="14"/>
      <c r="V220" s="14"/>
      <c r="W220" s="14"/>
      <c r="X220" s="14"/>
    </row>
    <row r="221" spans="1:24" ht="15" customHeight="1">
      <c r="A221" s="54" t="s">
        <v>83</v>
      </c>
      <c r="B221" s="29" t="s">
        <v>255</v>
      </c>
      <c r="C221" s="1070" t="s">
        <v>59</v>
      </c>
      <c r="D221" s="1049"/>
      <c r="E221" s="14"/>
      <c r="F221" s="14"/>
      <c r="G221" s="14"/>
      <c r="H221" s="14"/>
      <c r="I221" s="14"/>
      <c r="J221" s="14"/>
      <c r="K221" s="14"/>
      <c r="L221" s="14"/>
      <c r="M221" s="14"/>
      <c r="N221" s="14"/>
      <c r="O221" s="14"/>
      <c r="P221" s="14"/>
      <c r="Q221" s="14"/>
      <c r="R221" s="14"/>
      <c r="S221" s="14"/>
      <c r="T221" s="14"/>
      <c r="U221" s="14"/>
      <c r="V221" s="14"/>
      <c r="W221" s="14"/>
      <c r="X221" s="14"/>
    </row>
    <row r="222" spans="1:24" ht="15" customHeight="1">
      <c r="A222" s="54" t="s">
        <v>85</v>
      </c>
      <c r="B222" s="30" t="s">
        <v>256</v>
      </c>
      <c r="C222" s="1070" t="s">
        <v>59</v>
      </c>
      <c r="D222" s="1049"/>
      <c r="E222" s="14"/>
      <c r="F222" s="14"/>
      <c r="G222" s="14"/>
      <c r="H222" s="14"/>
      <c r="I222" s="14"/>
      <c r="J222" s="14"/>
      <c r="K222" s="14"/>
      <c r="L222" s="14"/>
      <c r="M222" s="14"/>
      <c r="N222" s="14"/>
      <c r="O222" s="14"/>
      <c r="P222" s="14"/>
      <c r="Q222" s="14"/>
      <c r="R222" s="14"/>
      <c r="S222" s="14"/>
      <c r="T222" s="14"/>
      <c r="U222" s="14"/>
      <c r="V222" s="14"/>
      <c r="W222" s="14"/>
      <c r="X222" s="14"/>
    </row>
    <row r="223" spans="1:24" ht="15" customHeight="1">
      <c r="A223" s="54" t="s">
        <v>86</v>
      </c>
      <c r="B223" s="29" t="s">
        <v>257</v>
      </c>
      <c r="C223" s="1070" t="s">
        <v>59</v>
      </c>
      <c r="D223" s="1049"/>
      <c r="E223" s="14"/>
      <c r="F223" s="14"/>
      <c r="G223" s="14"/>
      <c r="H223" s="14"/>
      <c r="I223" s="14"/>
      <c r="J223" s="14"/>
      <c r="K223" s="14"/>
      <c r="L223" s="14"/>
      <c r="M223" s="14"/>
      <c r="N223" s="14"/>
      <c r="O223" s="14"/>
      <c r="P223" s="14"/>
      <c r="Q223" s="14"/>
      <c r="R223" s="14"/>
      <c r="S223" s="14"/>
      <c r="T223" s="14"/>
      <c r="U223" s="14"/>
      <c r="V223" s="14"/>
      <c r="W223" s="14"/>
      <c r="X223" s="14"/>
    </row>
    <row r="224" spans="1:24" ht="15" customHeight="1">
      <c r="A224" s="54" t="s">
        <v>89</v>
      </c>
      <c r="B224" s="29" t="s">
        <v>258</v>
      </c>
      <c r="C224" s="1070" t="s">
        <v>59</v>
      </c>
      <c r="D224" s="1049"/>
      <c r="E224" s="14"/>
      <c r="F224" s="14"/>
      <c r="G224" s="14"/>
      <c r="H224" s="14"/>
      <c r="I224" s="14"/>
      <c r="J224" s="14"/>
      <c r="K224" s="14"/>
      <c r="L224" s="14"/>
      <c r="M224" s="14"/>
      <c r="N224" s="14"/>
      <c r="O224" s="14"/>
      <c r="P224" s="14"/>
      <c r="Q224" s="14"/>
      <c r="R224" s="14"/>
      <c r="S224" s="14"/>
      <c r="T224" s="14"/>
      <c r="U224" s="14"/>
      <c r="V224" s="14"/>
      <c r="W224" s="14"/>
      <c r="X224" s="14"/>
    </row>
    <row r="225" spans="1:24" ht="15" customHeight="1">
      <c r="A225" s="54" t="s">
        <v>90</v>
      </c>
      <c r="B225" s="29" t="s">
        <v>59</v>
      </c>
      <c r="C225" s="1070" t="s">
        <v>59</v>
      </c>
      <c r="D225" s="1049"/>
      <c r="E225" s="14"/>
      <c r="F225" s="14"/>
      <c r="G225" s="14"/>
      <c r="H225" s="14"/>
      <c r="I225" s="14"/>
      <c r="J225" s="14"/>
      <c r="K225" s="14"/>
      <c r="L225" s="14"/>
      <c r="M225" s="14"/>
      <c r="N225" s="14"/>
      <c r="O225" s="14"/>
      <c r="P225" s="14"/>
      <c r="Q225" s="14"/>
      <c r="R225" s="14"/>
      <c r="S225" s="14"/>
      <c r="T225" s="14"/>
      <c r="U225" s="14"/>
      <c r="V225" s="14"/>
      <c r="W225" s="14"/>
      <c r="X225" s="14"/>
    </row>
    <row r="226" spans="1:24" ht="15" customHeight="1">
      <c r="A226" s="54" t="s">
        <v>93</v>
      </c>
      <c r="B226" s="31" t="s">
        <v>259</v>
      </c>
      <c r="C226" s="1070" t="s">
        <v>59</v>
      </c>
      <c r="D226" s="1049"/>
      <c r="E226" s="14"/>
      <c r="F226" s="14"/>
      <c r="G226" s="14"/>
      <c r="H226" s="14"/>
      <c r="I226" s="14"/>
      <c r="J226" s="14"/>
      <c r="K226" s="14"/>
      <c r="L226" s="14"/>
      <c r="M226" s="14"/>
      <c r="N226" s="14"/>
      <c r="O226" s="14"/>
      <c r="P226" s="14"/>
      <c r="Q226" s="14"/>
      <c r="R226" s="14"/>
      <c r="S226" s="14"/>
      <c r="T226" s="14"/>
      <c r="U226" s="14"/>
      <c r="V226" s="14"/>
      <c r="W226" s="14"/>
      <c r="X226" s="14"/>
    </row>
    <row r="227" spans="1:24" ht="15" customHeight="1">
      <c r="A227" s="23" t="s">
        <v>95</v>
      </c>
      <c r="B227" s="31" t="s">
        <v>59</v>
      </c>
      <c r="C227" s="1070" t="s">
        <v>59</v>
      </c>
      <c r="D227" s="1049"/>
      <c r="E227" s="14"/>
      <c r="F227" s="14"/>
      <c r="G227" s="14"/>
      <c r="H227" s="14"/>
      <c r="I227" s="14"/>
      <c r="J227" s="14"/>
      <c r="K227" s="14"/>
      <c r="L227" s="14"/>
      <c r="M227" s="14"/>
      <c r="N227" s="14"/>
      <c r="O227" s="14"/>
      <c r="P227" s="14"/>
      <c r="Q227" s="14"/>
      <c r="R227" s="14"/>
      <c r="S227" s="14"/>
      <c r="T227" s="14"/>
      <c r="U227" s="14"/>
      <c r="V227" s="14"/>
      <c r="W227" s="14"/>
      <c r="X227" s="14"/>
    </row>
    <row r="228" spans="1:24" ht="15" customHeight="1">
      <c r="A228" s="54" t="s">
        <v>79</v>
      </c>
      <c r="B228" s="31" t="s">
        <v>59</v>
      </c>
      <c r="C228" s="1070" t="s">
        <v>59</v>
      </c>
      <c r="D228" s="1049"/>
      <c r="E228" s="14"/>
      <c r="F228" s="14"/>
      <c r="G228" s="14"/>
      <c r="H228" s="14"/>
      <c r="I228" s="14"/>
      <c r="J228" s="14"/>
      <c r="K228" s="14"/>
      <c r="L228" s="14"/>
      <c r="M228" s="14"/>
      <c r="N228" s="14"/>
      <c r="O228" s="14"/>
      <c r="P228" s="14"/>
      <c r="Q228" s="14"/>
      <c r="R228" s="14"/>
      <c r="S228" s="14"/>
      <c r="T228" s="14"/>
      <c r="U228" s="14"/>
      <c r="V228" s="14"/>
      <c r="W228" s="14"/>
      <c r="X228" s="14"/>
    </row>
    <row r="229" spans="1:24" ht="15" customHeight="1">
      <c r="A229" s="1073" t="s">
        <v>97</v>
      </c>
      <c r="B229" s="1072"/>
      <c r="C229" s="1072"/>
      <c r="D229" s="1068"/>
      <c r="E229" s="14"/>
      <c r="F229" s="14"/>
      <c r="G229" s="14"/>
      <c r="H229" s="14"/>
      <c r="I229" s="14"/>
      <c r="J229" s="14"/>
      <c r="K229" s="14"/>
      <c r="L229" s="14"/>
      <c r="M229" s="14"/>
      <c r="N229" s="14"/>
      <c r="O229" s="14"/>
      <c r="P229" s="14"/>
      <c r="Q229" s="14"/>
      <c r="R229" s="14"/>
      <c r="S229" s="14"/>
      <c r="T229" s="14"/>
      <c r="U229" s="14"/>
      <c r="V229" s="14"/>
      <c r="W229" s="14"/>
      <c r="X229" s="14"/>
    </row>
    <row r="230" spans="1:24" ht="15" customHeight="1">
      <c r="A230" s="22" t="s">
        <v>61</v>
      </c>
      <c r="B230" s="32" t="s">
        <v>98</v>
      </c>
      <c r="C230" s="1074" t="s">
        <v>99</v>
      </c>
      <c r="D230" s="1049"/>
      <c r="E230" s="14"/>
      <c r="F230" s="14"/>
      <c r="G230" s="14"/>
      <c r="H230" s="14"/>
      <c r="I230" s="14"/>
      <c r="J230" s="14"/>
      <c r="K230" s="14"/>
      <c r="L230" s="14"/>
      <c r="M230" s="14"/>
      <c r="N230" s="14"/>
      <c r="O230" s="14"/>
      <c r="P230" s="14"/>
      <c r="Q230" s="14"/>
      <c r="R230" s="14"/>
      <c r="S230" s="14"/>
      <c r="T230" s="14"/>
      <c r="U230" s="14"/>
      <c r="V230" s="14"/>
      <c r="W230" s="14"/>
      <c r="X230" s="14"/>
    </row>
    <row r="231" spans="1:24" ht="15" customHeight="1">
      <c r="A231" s="54" t="s">
        <v>100</v>
      </c>
      <c r="B231" s="62" t="s">
        <v>260</v>
      </c>
      <c r="C231" s="1070" t="s">
        <v>261</v>
      </c>
      <c r="D231" s="1049"/>
      <c r="E231" s="14"/>
      <c r="F231" s="14"/>
      <c r="G231" s="14"/>
      <c r="H231" s="14"/>
      <c r="I231" s="14"/>
      <c r="J231" s="14"/>
      <c r="K231" s="14"/>
      <c r="L231" s="14"/>
      <c r="M231" s="14"/>
      <c r="N231" s="14"/>
      <c r="O231" s="14"/>
      <c r="P231" s="14"/>
      <c r="Q231" s="14"/>
      <c r="R231" s="14"/>
      <c r="S231" s="14"/>
      <c r="T231" s="14"/>
      <c r="U231" s="14"/>
      <c r="V231" s="14"/>
      <c r="W231" s="14"/>
      <c r="X231" s="14"/>
    </row>
    <row r="232" spans="1:24" ht="15" customHeight="1">
      <c r="A232" s="54" t="s">
        <v>103</v>
      </c>
      <c r="B232" s="62" t="s">
        <v>262</v>
      </c>
      <c r="C232" s="1069" t="s">
        <v>263</v>
      </c>
      <c r="D232" s="1049"/>
      <c r="E232" s="14"/>
      <c r="F232" s="14"/>
      <c r="G232" s="14"/>
      <c r="H232" s="14"/>
      <c r="I232" s="14"/>
      <c r="J232" s="14"/>
      <c r="K232" s="14"/>
      <c r="L232" s="14"/>
      <c r="M232" s="14"/>
      <c r="N232" s="14"/>
      <c r="O232" s="14"/>
      <c r="P232" s="14"/>
      <c r="Q232" s="14"/>
      <c r="R232" s="14"/>
      <c r="S232" s="14"/>
      <c r="T232" s="14"/>
      <c r="U232" s="14"/>
      <c r="V232" s="14"/>
      <c r="W232" s="14"/>
      <c r="X232" s="14"/>
    </row>
    <row r="233" spans="1:24" ht="15" customHeight="1">
      <c r="A233" s="54" t="s">
        <v>106</v>
      </c>
      <c r="B233" s="62" t="s">
        <v>238</v>
      </c>
      <c r="C233" s="1069" t="s">
        <v>264</v>
      </c>
      <c r="D233" s="1049"/>
      <c r="E233" s="14"/>
      <c r="F233" s="14"/>
      <c r="G233" s="14"/>
      <c r="H233" s="14"/>
      <c r="I233" s="14"/>
      <c r="J233" s="14"/>
      <c r="K233" s="14"/>
      <c r="L233" s="14"/>
      <c r="M233" s="14"/>
      <c r="N233" s="14"/>
      <c r="O233" s="14"/>
      <c r="P233" s="14"/>
      <c r="Q233" s="14"/>
      <c r="R233" s="14"/>
      <c r="S233" s="14"/>
      <c r="T233" s="14"/>
      <c r="U233" s="14"/>
      <c r="V233" s="14"/>
      <c r="W233" s="14"/>
      <c r="X233" s="14"/>
    </row>
    <row r="234" spans="1:24" ht="15" customHeight="1">
      <c r="A234" s="54" t="s">
        <v>108</v>
      </c>
      <c r="B234" s="62" t="s">
        <v>265</v>
      </c>
      <c r="C234" s="1069" t="s">
        <v>266</v>
      </c>
      <c r="D234" s="1049"/>
      <c r="E234" s="14"/>
      <c r="F234" s="14"/>
      <c r="G234" s="14"/>
      <c r="H234" s="14"/>
      <c r="I234" s="14"/>
      <c r="J234" s="14"/>
      <c r="K234" s="14"/>
      <c r="L234" s="14"/>
      <c r="M234" s="14"/>
      <c r="N234" s="14"/>
      <c r="O234" s="14"/>
      <c r="P234" s="14"/>
      <c r="Q234" s="14"/>
      <c r="R234" s="14"/>
      <c r="S234" s="14"/>
      <c r="T234" s="14"/>
      <c r="U234" s="14"/>
      <c r="V234" s="14"/>
      <c r="W234" s="14"/>
      <c r="X234" s="14"/>
    </row>
    <row r="235" spans="1:24" ht="15" customHeight="1">
      <c r="A235" s="54" t="s">
        <v>110</v>
      </c>
      <c r="B235" s="62" t="s">
        <v>59</v>
      </c>
      <c r="C235" s="1069" t="s">
        <v>267</v>
      </c>
      <c r="D235" s="1049"/>
      <c r="E235" s="14"/>
      <c r="F235" s="14"/>
      <c r="G235" s="14"/>
      <c r="H235" s="14"/>
      <c r="I235" s="14"/>
      <c r="J235" s="14"/>
      <c r="K235" s="14"/>
      <c r="L235" s="14"/>
      <c r="M235" s="14"/>
      <c r="N235" s="14"/>
      <c r="O235" s="14"/>
      <c r="P235" s="14"/>
      <c r="Q235" s="14"/>
      <c r="R235" s="14"/>
      <c r="S235" s="14"/>
      <c r="T235" s="14"/>
      <c r="U235" s="14"/>
      <c r="V235" s="14"/>
      <c r="W235" s="14"/>
      <c r="X235" s="14"/>
    </row>
    <row r="236" spans="1:24" ht="15" customHeight="1">
      <c r="A236" s="54" t="s">
        <v>112</v>
      </c>
      <c r="B236" s="62" t="s">
        <v>59</v>
      </c>
      <c r="C236" s="1069" t="s">
        <v>268</v>
      </c>
      <c r="D236" s="1049"/>
      <c r="E236" s="14"/>
      <c r="F236" s="14"/>
      <c r="G236" s="14"/>
      <c r="H236" s="14"/>
      <c r="I236" s="14"/>
      <c r="J236" s="14"/>
      <c r="K236" s="14"/>
      <c r="L236" s="14"/>
      <c r="M236" s="14"/>
      <c r="N236" s="14"/>
      <c r="O236" s="14"/>
      <c r="P236" s="14"/>
      <c r="Q236" s="14"/>
      <c r="R236" s="14"/>
      <c r="S236" s="14"/>
      <c r="T236" s="14"/>
      <c r="U236" s="14"/>
      <c r="V236" s="14"/>
      <c r="W236" s="14"/>
      <c r="X236" s="14"/>
    </row>
    <row r="237" spans="1:24" ht="15" customHeight="1">
      <c r="A237" s="54" t="s">
        <v>79</v>
      </c>
      <c r="B237" s="62" t="s">
        <v>269</v>
      </c>
      <c r="C237" s="1069" t="s">
        <v>59</v>
      </c>
      <c r="D237" s="1049"/>
      <c r="E237" s="14"/>
      <c r="F237" s="14"/>
      <c r="G237" s="14"/>
      <c r="H237" s="14"/>
      <c r="I237" s="14"/>
      <c r="J237" s="14"/>
      <c r="K237" s="14"/>
      <c r="L237" s="14"/>
      <c r="M237" s="14"/>
      <c r="N237" s="14"/>
      <c r="O237" s="14"/>
      <c r="P237" s="14"/>
      <c r="Q237" s="14"/>
      <c r="R237" s="14"/>
      <c r="S237" s="14"/>
      <c r="T237" s="14"/>
      <c r="U237" s="14"/>
      <c r="V237" s="14"/>
      <c r="W237" s="14"/>
      <c r="X237" s="14"/>
    </row>
    <row r="238" spans="1:24" ht="15.75" customHeight="1">
      <c r="A238" s="56"/>
      <c r="B238" s="56"/>
      <c r="C238" s="56"/>
      <c r="D238" s="56"/>
      <c r="E238" s="56"/>
      <c r="F238" s="14"/>
      <c r="G238" s="14"/>
      <c r="H238" s="14"/>
      <c r="I238" s="14"/>
      <c r="J238" s="14"/>
      <c r="K238" s="14"/>
      <c r="L238" s="14"/>
      <c r="M238" s="14"/>
      <c r="N238" s="14"/>
      <c r="O238" s="14"/>
      <c r="P238" s="14"/>
      <c r="Q238" s="14"/>
      <c r="R238" s="14"/>
      <c r="S238" s="14"/>
      <c r="T238" s="14"/>
      <c r="U238" s="14"/>
      <c r="V238" s="14"/>
      <c r="W238" s="14"/>
      <c r="X238" s="14"/>
    </row>
    <row r="239" spans="1:24" ht="15" customHeight="1">
      <c r="A239" s="1089"/>
      <c r="B239" s="1054" t="s">
        <v>51</v>
      </c>
      <c r="C239" s="1055"/>
      <c r="D239" s="16" t="s">
        <v>52</v>
      </c>
      <c r="E239" s="14"/>
      <c r="F239" s="14"/>
      <c r="G239" s="14"/>
      <c r="H239" s="14"/>
      <c r="I239" s="14"/>
      <c r="J239" s="14"/>
      <c r="K239" s="14"/>
      <c r="L239" s="14"/>
      <c r="M239" s="14"/>
      <c r="N239" s="14"/>
      <c r="O239" s="14"/>
      <c r="P239" s="14"/>
      <c r="Q239" s="14"/>
      <c r="R239" s="14"/>
      <c r="S239" s="14"/>
      <c r="T239" s="14"/>
      <c r="U239" s="14"/>
      <c r="V239" s="14"/>
      <c r="W239" s="14"/>
      <c r="X239" s="14"/>
    </row>
    <row r="240" spans="1:24" ht="15" customHeight="1">
      <c r="A240" s="1052"/>
      <c r="B240" s="1056"/>
      <c r="C240" s="1057"/>
      <c r="D240" s="16" t="s">
        <v>53</v>
      </c>
      <c r="E240" s="14"/>
      <c r="F240" s="14"/>
      <c r="G240" s="14"/>
      <c r="H240" s="14"/>
      <c r="I240" s="14"/>
      <c r="J240" s="14"/>
      <c r="K240" s="14"/>
      <c r="L240" s="14"/>
      <c r="M240" s="14"/>
      <c r="N240" s="14"/>
      <c r="O240" s="14"/>
      <c r="P240" s="14"/>
      <c r="Q240" s="14"/>
      <c r="R240" s="14"/>
      <c r="S240" s="14"/>
      <c r="T240" s="14"/>
      <c r="U240" s="14"/>
      <c r="V240" s="14"/>
      <c r="W240" s="14"/>
      <c r="X240" s="14"/>
    </row>
    <row r="241" spans="1:24" ht="15" customHeight="1">
      <c r="A241" s="1053"/>
      <c r="B241" s="1058"/>
      <c r="C241" s="1059"/>
      <c r="D241" s="16" t="s">
        <v>54</v>
      </c>
      <c r="E241" s="14"/>
      <c r="F241" s="14"/>
      <c r="G241" s="14"/>
      <c r="H241" s="14"/>
      <c r="I241" s="14"/>
      <c r="J241" s="14"/>
      <c r="K241" s="14"/>
      <c r="L241" s="14"/>
      <c r="M241" s="14"/>
      <c r="N241" s="14"/>
      <c r="O241" s="14"/>
      <c r="P241" s="14"/>
      <c r="Q241" s="14"/>
      <c r="R241" s="14"/>
      <c r="S241" s="14"/>
      <c r="T241" s="14"/>
      <c r="U241" s="14"/>
      <c r="V241" s="14"/>
      <c r="W241" s="14"/>
      <c r="X241" s="14"/>
    </row>
    <row r="242" spans="1:24" ht="15" customHeight="1">
      <c r="A242" s="18"/>
      <c r="B242" s="63"/>
      <c r="C242" s="63"/>
      <c r="D242" s="63"/>
      <c r="E242" s="14"/>
      <c r="F242" s="14"/>
      <c r="G242" s="14"/>
      <c r="H242" s="14"/>
      <c r="I242" s="14"/>
      <c r="J242" s="14"/>
      <c r="K242" s="14"/>
      <c r="L242" s="14"/>
      <c r="M242" s="14"/>
      <c r="N242" s="14"/>
      <c r="O242" s="14"/>
      <c r="P242" s="14"/>
      <c r="Q242" s="14"/>
      <c r="R242" s="14"/>
      <c r="S242" s="14"/>
      <c r="T242" s="14"/>
      <c r="U242" s="14"/>
      <c r="V242" s="14"/>
      <c r="W242" s="14"/>
      <c r="X242" s="14"/>
    </row>
    <row r="243" spans="1:24" ht="15" customHeight="1">
      <c r="A243" s="42" t="s">
        <v>55</v>
      </c>
      <c r="B243" s="1100" t="s">
        <v>270</v>
      </c>
      <c r="C243" s="1048"/>
      <c r="D243" s="1049"/>
      <c r="E243" s="14"/>
      <c r="F243" s="14"/>
      <c r="G243" s="14"/>
      <c r="H243" s="14"/>
      <c r="I243" s="14"/>
      <c r="J243" s="14"/>
      <c r="K243" s="14"/>
      <c r="L243" s="14"/>
      <c r="M243" s="14"/>
      <c r="N243" s="14"/>
      <c r="O243" s="14"/>
      <c r="P243" s="14"/>
      <c r="Q243" s="14"/>
      <c r="R243" s="14"/>
      <c r="S243" s="14"/>
      <c r="T243" s="14"/>
      <c r="U243" s="14"/>
      <c r="V243" s="14"/>
      <c r="W243" s="14"/>
      <c r="X243" s="14"/>
    </row>
    <row r="244" spans="1:24" ht="15" customHeight="1">
      <c r="A244" s="18"/>
      <c r="B244" s="63"/>
      <c r="C244" s="63"/>
      <c r="D244" s="63"/>
      <c r="E244" s="14"/>
      <c r="F244" s="14"/>
      <c r="G244" s="14"/>
      <c r="H244" s="14"/>
      <c r="I244" s="14"/>
      <c r="J244" s="14"/>
      <c r="K244" s="14"/>
      <c r="L244" s="14"/>
      <c r="M244" s="14"/>
      <c r="N244" s="14"/>
      <c r="O244" s="14"/>
      <c r="P244" s="14"/>
      <c r="Q244" s="14"/>
      <c r="R244" s="14"/>
      <c r="S244" s="14"/>
      <c r="T244" s="14"/>
      <c r="U244" s="14"/>
      <c r="V244" s="14"/>
      <c r="W244" s="14"/>
      <c r="X244" s="14"/>
    </row>
    <row r="245" spans="1:24" ht="15" customHeight="1">
      <c r="A245" s="20" t="s">
        <v>57</v>
      </c>
      <c r="B245" s="1101">
        <v>44028</v>
      </c>
      <c r="C245" s="1048"/>
      <c r="D245" s="1049"/>
      <c r="E245" s="14"/>
      <c r="F245" s="14"/>
      <c r="G245" s="14"/>
      <c r="H245" s="14"/>
      <c r="I245" s="14"/>
      <c r="J245" s="14"/>
      <c r="K245" s="14"/>
      <c r="L245" s="14"/>
      <c r="M245" s="14"/>
      <c r="N245" s="14"/>
      <c r="O245" s="14"/>
      <c r="P245" s="14"/>
      <c r="Q245" s="14"/>
      <c r="R245" s="14"/>
      <c r="S245" s="14"/>
      <c r="T245" s="14"/>
      <c r="U245" s="14"/>
      <c r="V245" s="14"/>
      <c r="W245" s="14"/>
      <c r="X245" s="14"/>
    </row>
    <row r="246" spans="1:24" ht="15" customHeight="1">
      <c r="A246" s="20"/>
      <c r="B246" s="63"/>
      <c r="C246" s="63"/>
      <c r="D246" s="63"/>
      <c r="E246" s="14"/>
      <c r="F246" s="14"/>
      <c r="G246" s="14"/>
      <c r="H246" s="14"/>
      <c r="I246" s="14"/>
      <c r="J246" s="14"/>
      <c r="K246" s="14"/>
      <c r="L246" s="14"/>
      <c r="M246" s="14"/>
      <c r="N246" s="14"/>
      <c r="O246" s="14"/>
      <c r="P246" s="14"/>
      <c r="Q246" s="14"/>
      <c r="R246" s="14"/>
      <c r="S246" s="14"/>
      <c r="T246" s="14"/>
      <c r="U246" s="14"/>
      <c r="V246" s="14"/>
      <c r="W246" s="14"/>
      <c r="X246" s="14"/>
    </row>
    <row r="247" spans="1:24" ht="15" customHeight="1">
      <c r="A247" s="43" t="s">
        <v>58</v>
      </c>
      <c r="B247" s="1100"/>
      <c r="C247" s="1048"/>
      <c r="D247" s="1049"/>
      <c r="E247" s="14"/>
      <c r="F247" s="14"/>
      <c r="G247" s="14"/>
      <c r="H247" s="14"/>
      <c r="I247" s="14"/>
      <c r="J247" s="14"/>
      <c r="K247" s="14"/>
      <c r="L247" s="14"/>
      <c r="M247" s="14"/>
      <c r="N247" s="14"/>
      <c r="O247" s="14"/>
      <c r="P247" s="14"/>
      <c r="Q247" s="14"/>
      <c r="R247" s="14"/>
      <c r="S247" s="14"/>
      <c r="T247" s="14"/>
      <c r="U247" s="14"/>
      <c r="V247" s="14"/>
      <c r="W247" s="14"/>
      <c r="X247" s="14"/>
    </row>
    <row r="248" spans="1:24" ht="15" customHeight="1">
      <c r="A248" s="18"/>
      <c r="B248" s="63"/>
      <c r="C248" s="63"/>
      <c r="D248" s="63"/>
      <c r="E248" s="14"/>
      <c r="F248" s="14"/>
      <c r="G248" s="14"/>
      <c r="H248" s="14"/>
      <c r="I248" s="14"/>
      <c r="J248" s="14"/>
      <c r="K248" s="14"/>
      <c r="L248" s="14"/>
      <c r="M248" s="14"/>
      <c r="N248" s="14"/>
      <c r="O248" s="14"/>
      <c r="P248" s="14"/>
      <c r="Q248" s="14"/>
      <c r="R248" s="14"/>
      <c r="S248" s="14"/>
      <c r="T248" s="14"/>
      <c r="U248" s="14"/>
      <c r="V248" s="14"/>
      <c r="W248" s="14"/>
      <c r="X248" s="14"/>
    </row>
    <row r="249" spans="1:24" ht="15" customHeight="1">
      <c r="A249" s="1066" t="s">
        <v>60</v>
      </c>
      <c r="B249" s="1048"/>
      <c r="C249" s="1048"/>
      <c r="D249" s="1049"/>
      <c r="E249" s="14"/>
      <c r="F249" s="14"/>
      <c r="G249" s="14"/>
      <c r="H249" s="14"/>
      <c r="I249" s="14"/>
      <c r="J249" s="14"/>
      <c r="K249" s="14"/>
      <c r="L249" s="14"/>
      <c r="M249" s="14"/>
      <c r="N249" s="14"/>
      <c r="O249" s="14"/>
      <c r="P249" s="14"/>
      <c r="Q249" s="14"/>
      <c r="R249" s="14"/>
      <c r="S249" s="14"/>
      <c r="T249" s="14"/>
      <c r="U249" s="14"/>
      <c r="V249" s="14"/>
      <c r="W249" s="14"/>
      <c r="X249" s="14"/>
    </row>
    <row r="250" spans="1:24" ht="15" customHeight="1">
      <c r="A250" s="22" t="s">
        <v>61</v>
      </c>
      <c r="B250" s="22" t="s">
        <v>62</v>
      </c>
      <c r="C250" s="1067" t="s">
        <v>63</v>
      </c>
      <c r="D250" s="1068"/>
      <c r="E250" s="14"/>
      <c r="F250" s="14"/>
      <c r="G250" s="14"/>
      <c r="H250" s="14"/>
      <c r="I250" s="14"/>
      <c r="J250" s="14"/>
      <c r="K250" s="14"/>
      <c r="L250" s="14"/>
      <c r="M250" s="14"/>
      <c r="N250" s="14"/>
      <c r="O250" s="14"/>
      <c r="P250" s="14"/>
      <c r="Q250" s="14"/>
      <c r="R250" s="14"/>
      <c r="S250" s="14"/>
      <c r="T250" s="14"/>
      <c r="U250" s="14"/>
      <c r="V250" s="14"/>
      <c r="W250" s="14"/>
      <c r="X250" s="14"/>
    </row>
    <row r="251" spans="1:24" ht="15" customHeight="1">
      <c r="A251" s="54" t="s">
        <v>64</v>
      </c>
      <c r="B251" s="24" t="s">
        <v>271</v>
      </c>
      <c r="C251" s="1069" t="s">
        <v>272</v>
      </c>
      <c r="D251" s="1049"/>
      <c r="E251" s="14"/>
      <c r="F251" s="14"/>
      <c r="G251" s="14"/>
      <c r="H251" s="14"/>
      <c r="I251" s="14"/>
      <c r="J251" s="14"/>
      <c r="K251" s="14"/>
      <c r="L251" s="14"/>
      <c r="M251" s="14"/>
      <c r="N251" s="14"/>
      <c r="O251" s="14"/>
      <c r="P251" s="14"/>
      <c r="Q251" s="14"/>
      <c r="R251" s="14"/>
      <c r="S251" s="14"/>
      <c r="T251" s="14"/>
      <c r="U251" s="14"/>
      <c r="V251" s="14"/>
      <c r="W251" s="14"/>
      <c r="X251" s="14"/>
    </row>
    <row r="252" spans="1:24" ht="15" customHeight="1">
      <c r="A252" s="54" t="s">
        <v>67</v>
      </c>
      <c r="B252" s="25" t="s">
        <v>273</v>
      </c>
      <c r="C252" s="1070"/>
      <c r="D252" s="1049"/>
      <c r="E252" s="14"/>
      <c r="F252" s="14"/>
      <c r="G252" s="14"/>
      <c r="H252" s="14"/>
      <c r="I252" s="14"/>
      <c r="J252" s="14"/>
      <c r="K252" s="14"/>
      <c r="L252" s="14"/>
      <c r="M252" s="14"/>
      <c r="N252" s="14"/>
      <c r="O252" s="14"/>
      <c r="P252" s="14"/>
      <c r="Q252" s="14"/>
      <c r="R252" s="14"/>
      <c r="S252" s="14"/>
      <c r="T252" s="14"/>
      <c r="U252" s="14"/>
      <c r="V252" s="14"/>
      <c r="W252" s="14"/>
      <c r="X252" s="14"/>
    </row>
    <row r="253" spans="1:24" ht="15" customHeight="1">
      <c r="A253" s="54" t="s">
        <v>20</v>
      </c>
      <c r="B253" s="24" t="s">
        <v>59</v>
      </c>
      <c r="C253" s="1070" t="s">
        <v>274</v>
      </c>
      <c r="D253" s="1049"/>
      <c r="E253" s="14"/>
      <c r="F253" s="14"/>
      <c r="G253" s="14"/>
      <c r="H253" s="14"/>
      <c r="I253" s="14"/>
      <c r="J253" s="14"/>
      <c r="K253" s="14"/>
      <c r="L253" s="14"/>
      <c r="M253" s="14"/>
      <c r="N253" s="14"/>
      <c r="O253" s="14"/>
      <c r="P253" s="14"/>
      <c r="Q253" s="14"/>
      <c r="R253" s="14"/>
      <c r="S253" s="14"/>
      <c r="T253" s="14"/>
      <c r="U253" s="14"/>
      <c r="V253" s="14"/>
      <c r="W253" s="14"/>
      <c r="X253" s="14"/>
    </row>
    <row r="254" spans="1:24" ht="15" customHeight="1">
      <c r="A254" s="54" t="s">
        <v>72</v>
      </c>
      <c r="B254" s="25" t="s">
        <v>275</v>
      </c>
      <c r="C254" s="1070" t="s">
        <v>59</v>
      </c>
      <c r="D254" s="1049"/>
      <c r="E254" s="14"/>
      <c r="F254" s="14"/>
      <c r="G254" s="14"/>
      <c r="H254" s="14"/>
      <c r="I254" s="14"/>
      <c r="J254" s="14"/>
      <c r="K254" s="14"/>
      <c r="L254" s="14"/>
      <c r="M254" s="14"/>
      <c r="N254" s="14"/>
      <c r="O254" s="14"/>
      <c r="P254" s="14"/>
      <c r="Q254" s="14"/>
      <c r="R254" s="14"/>
      <c r="S254" s="14"/>
      <c r="T254" s="14"/>
      <c r="U254" s="14"/>
      <c r="V254" s="14"/>
      <c r="W254" s="14"/>
      <c r="X254" s="14"/>
    </row>
    <row r="255" spans="1:24" ht="15" customHeight="1">
      <c r="A255" s="54" t="s">
        <v>74</v>
      </c>
      <c r="B255" s="24" t="s">
        <v>276</v>
      </c>
      <c r="C255" s="1070" t="s">
        <v>59</v>
      </c>
      <c r="D255" s="1049"/>
      <c r="E255" s="14"/>
      <c r="F255" s="14"/>
      <c r="G255" s="14"/>
      <c r="H255" s="14"/>
      <c r="I255" s="14"/>
      <c r="J255" s="14"/>
      <c r="K255" s="14"/>
      <c r="L255" s="14"/>
      <c r="M255" s="14"/>
      <c r="N255" s="14"/>
      <c r="O255" s="14"/>
      <c r="P255" s="14"/>
      <c r="Q255" s="14"/>
      <c r="R255" s="14"/>
      <c r="S255" s="14"/>
      <c r="T255" s="14"/>
      <c r="U255" s="14"/>
      <c r="V255" s="14"/>
      <c r="W255" s="14"/>
      <c r="X255" s="14"/>
    </row>
    <row r="256" spans="1:24" ht="15" customHeight="1">
      <c r="A256" s="54" t="s">
        <v>77</v>
      </c>
      <c r="B256" s="24" t="s">
        <v>277</v>
      </c>
      <c r="C256" s="1069" t="s">
        <v>278</v>
      </c>
      <c r="D256" s="1049"/>
      <c r="E256" s="14"/>
      <c r="F256" s="14"/>
      <c r="G256" s="14"/>
      <c r="H256" s="14"/>
      <c r="I256" s="14"/>
      <c r="J256" s="14"/>
      <c r="K256" s="14"/>
      <c r="L256" s="14"/>
      <c r="M256" s="14"/>
      <c r="N256" s="14"/>
      <c r="O256" s="14"/>
      <c r="P256" s="14"/>
      <c r="Q256" s="14"/>
      <c r="R256" s="14"/>
      <c r="S256" s="14"/>
      <c r="T256" s="14"/>
      <c r="U256" s="14"/>
      <c r="V256" s="14"/>
      <c r="W256" s="14"/>
      <c r="X256" s="14"/>
    </row>
    <row r="257" spans="1:24" ht="15" customHeight="1">
      <c r="A257" s="54" t="s">
        <v>79</v>
      </c>
      <c r="B257" s="25" t="s">
        <v>279</v>
      </c>
      <c r="C257" s="1070" t="s">
        <v>280</v>
      </c>
      <c r="D257" s="1049"/>
      <c r="E257" s="14"/>
      <c r="F257" s="14"/>
      <c r="G257" s="14"/>
      <c r="H257" s="14"/>
      <c r="I257" s="14"/>
      <c r="J257" s="14"/>
      <c r="K257" s="14"/>
      <c r="L257" s="14"/>
      <c r="M257" s="14"/>
      <c r="N257" s="14"/>
      <c r="O257" s="14"/>
      <c r="P257" s="14"/>
      <c r="Q257" s="14"/>
      <c r="R257" s="14"/>
      <c r="S257" s="14"/>
      <c r="T257" s="14"/>
      <c r="U257" s="14"/>
      <c r="V257" s="14"/>
      <c r="W257" s="14"/>
      <c r="X257" s="14"/>
    </row>
    <row r="258" spans="1:24" ht="15" customHeight="1">
      <c r="A258" s="1071" t="s">
        <v>82</v>
      </c>
      <c r="B258" s="1072"/>
      <c r="C258" s="1072"/>
      <c r="D258" s="1068"/>
      <c r="E258" s="14"/>
      <c r="F258" s="14"/>
      <c r="G258" s="14"/>
      <c r="H258" s="14"/>
      <c r="I258" s="14"/>
      <c r="J258" s="14"/>
      <c r="K258" s="14"/>
      <c r="L258" s="14"/>
      <c r="M258" s="14"/>
      <c r="N258" s="14"/>
      <c r="O258" s="14"/>
      <c r="P258" s="14"/>
      <c r="Q258" s="14"/>
      <c r="R258" s="14"/>
      <c r="S258" s="14"/>
      <c r="T258" s="14"/>
      <c r="U258" s="14"/>
      <c r="V258" s="14"/>
      <c r="W258" s="14"/>
      <c r="X258" s="14"/>
    </row>
    <row r="259" spans="1:24" ht="15" customHeight="1">
      <c r="A259" s="22" t="s">
        <v>61</v>
      </c>
      <c r="B259" s="28" t="s">
        <v>62</v>
      </c>
      <c r="C259" s="1066" t="s">
        <v>63</v>
      </c>
      <c r="D259" s="1049"/>
      <c r="E259" s="14"/>
      <c r="F259" s="14"/>
      <c r="G259" s="14"/>
      <c r="H259" s="14"/>
      <c r="I259" s="14"/>
      <c r="J259" s="14"/>
      <c r="K259" s="14"/>
      <c r="L259" s="14"/>
      <c r="M259" s="14"/>
      <c r="N259" s="14"/>
      <c r="O259" s="14"/>
      <c r="P259" s="14"/>
      <c r="Q259" s="14"/>
      <c r="R259" s="14"/>
      <c r="S259" s="14"/>
      <c r="T259" s="14"/>
      <c r="U259" s="14"/>
      <c r="V259" s="14"/>
      <c r="W259" s="14"/>
      <c r="X259" s="14"/>
    </row>
    <row r="260" spans="1:24" ht="15" customHeight="1">
      <c r="A260" s="54" t="s">
        <v>83</v>
      </c>
      <c r="B260" s="29" t="s">
        <v>281</v>
      </c>
      <c r="C260" s="1070" t="s">
        <v>59</v>
      </c>
      <c r="D260" s="1049"/>
      <c r="E260" s="14"/>
      <c r="F260" s="14"/>
      <c r="G260" s="14"/>
      <c r="H260" s="14"/>
      <c r="I260" s="14"/>
      <c r="J260" s="14"/>
      <c r="K260" s="14"/>
      <c r="L260" s="14"/>
      <c r="M260" s="14"/>
      <c r="N260" s="14"/>
      <c r="O260" s="14"/>
      <c r="P260" s="14"/>
      <c r="Q260" s="14"/>
      <c r="R260" s="14"/>
      <c r="S260" s="14"/>
      <c r="T260" s="14"/>
      <c r="U260" s="14"/>
      <c r="V260" s="14"/>
      <c r="W260" s="14"/>
      <c r="X260" s="14"/>
    </row>
    <row r="261" spans="1:24" ht="15" customHeight="1">
      <c r="A261" s="54" t="s">
        <v>85</v>
      </c>
      <c r="B261" s="30" t="s">
        <v>282</v>
      </c>
      <c r="C261" s="1070" t="s">
        <v>283</v>
      </c>
      <c r="D261" s="1049"/>
      <c r="E261" s="14"/>
      <c r="F261" s="14"/>
      <c r="G261" s="14"/>
      <c r="H261" s="14"/>
      <c r="I261" s="14"/>
      <c r="J261" s="14"/>
      <c r="K261" s="14"/>
      <c r="L261" s="14"/>
      <c r="M261" s="14"/>
      <c r="N261" s="14"/>
      <c r="O261" s="14"/>
      <c r="P261" s="14"/>
      <c r="Q261" s="14"/>
      <c r="R261" s="14"/>
      <c r="S261" s="14"/>
      <c r="T261" s="14"/>
      <c r="U261" s="14"/>
      <c r="V261" s="14"/>
      <c r="W261" s="14"/>
      <c r="X261" s="14"/>
    </row>
    <row r="262" spans="1:24" ht="15" customHeight="1">
      <c r="A262" s="54" t="s">
        <v>86</v>
      </c>
      <c r="B262" s="29" t="s">
        <v>59</v>
      </c>
      <c r="C262" s="1070" t="s">
        <v>59</v>
      </c>
      <c r="D262" s="1049"/>
      <c r="E262" s="14"/>
      <c r="F262" s="14"/>
      <c r="G262" s="14"/>
      <c r="H262" s="14"/>
      <c r="I262" s="14"/>
      <c r="J262" s="14"/>
      <c r="K262" s="14"/>
      <c r="L262" s="14"/>
      <c r="M262" s="14"/>
      <c r="N262" s="14"/>
      <c r="O262" s="14"/>
      <c r="P262" s="14"/>
      <c r="Q262" s="14"/>
      <c r="R262" s="14"/>
      <c r="S262" s="14"/>
      <c r="T262" s="14"/>
      <c r="U262" s="14"/>
      <c r="V262" s="14"/>
      <c r="W262" s="14"/>
      <c r="X262" s="14"/>
    </row>
    <row r="263" spans="1:24" ht="15" customHeight="1">
      <c r="A263" s="54" t="s">
        <v>89</v>
      </c>
      <c r="B263" s="29" t="s">
        <v>59</v>
      </c>
      <c r="C263" s="1070" t="s">
        <v>59</v>
      </c>
      <c r="D263" s="1049"/>
      <c r="E263" s="14"/>
      <c r="F263" s="14"/>
      <c r="G263" s="14"/>
      <c r="H263" s="14"/>
      <c r="I263" s="14"/>
      <c r="J263" s="14"/>
      <c r="K263" s="14"/>
      <c r="L263" s="14"/>
      <c r="M263" s="14"/>
      <c r="N263" s="14"/>
      <c r="O263" s="14"/>
      <c r="P263" s="14"/>
      <c r="Q263" s="14"/>
      <c r="R263" s="14"/>
      <c r="S263" s="14"/>
      <c r="T263" s="14"/>
      <c r="U263" s="14"/>
      <c r="V263" s="14"/>
      <c r="W263" s="14"/>
      <c r="X263" s="14"/>
    </row>
    <row r="264" spans="1:24" ht="15" customHeight="1">
      <c r="A264" s="54" t="s">
        <v>90</v>
      </c>
      <c r="B264" s="29" t="s">
        <v>59</v>
      </c>
      <c r="C264" s="1097" t="s">
        <v>284</v>
      </c>
      <c r="D264" s="1049"/>
      <c r="E264" s="14"/>
      <c r="F264" s="14"/>
      <c r="G264" s="14"/>
      <c r="H264" s="14"/>
      <c r="I264" s="14"/>
      <c r="J264" s="14"/>
      <c r="K264" s="14"/>
      <c r="L264" s="14"/>
      <c r="M264" s="14"/>
      <c r="N264" s="14"/>
      <c r="O264" s="14"/>
      <c r="P264" s="14"/>
      <c r="Q264" s="14"/>
      <c r="R264" s="14"/>
      <c r="S264" s="14"/>
      <c r="T264" s="14"/>
      <c r="U264" s="14"/>
      <c r="V264" s="14"/>
      <c r="W264" s="14"/>
      <c r="X264" s="14"/>
    </row>
    <row r="265" spans="1:24" ht="15" customHeight="1">
      <c r="A265" s="54" t="s">
        <v>93</v>
      </c>
      <c r="B265" s="59" t="s">
        <v>59</v>
      </c>
      <c r="C265" s="1070" t="s">
        <v>285</v>
      </c>
      <c r="D265" s="1049"/>
      <c r="E265" s="14"/>
      <c r="F265" s="14"/>
      <c r="G265" s="14"/>
      <c r="H265" s="14"/>
      <c r="I265" s="14"/>
      <c r="J265" s="14"/>
      <c r="K265" s="14"/>
      <c r="L265" s="14"/>
      <c r="M265" s="14"/>
      <c r="N265" s="14"/>
      <c r="O265" s="14"/>
      <c r="P265" s="14"/>
      <c r="Q265" s="14"/>
      <c r="R265" s="14"/>
      <c r="S265" s="14"/>
      <c r="T265" s="14"/>
      <c r="U265" s="14"/>
      <c r="V265" s="14"/>
      <c r="W265" s="14"/>
      <c r="X265" s="14"/>
    </row>
    <row r="266" spans="1:24" ht="15" customHeight="1">
      <c r="A266" s="23" t="s">
        <v>95</v>
      </c>
      <c r="B266" s="30" t="s">
        <v>286</v>
      </c>
      <c r="C266" s="1069" t="s">
        <v>287</v>
      </c>
      <c r="D266" s="1049"/>
      <c r="E266" s="14"/>
      <c r="F266" s="14"/>
      <c r="G266" s="14"/>
      <c r="H266" s="14"/>
      <c r="I266" s="14"/>
      <c r="J266" s="14"/>
      <c r="K266" s="14"/>
      <c r="L266" s="14"/>
      <c r="M266" s="14"/>
      <c r="N266" s="14"/>
      <c r="O266" s="14"/>
      <c r="P266" s="14"/>
      <c r="Q266" s="14"/>
      <c r="R266" s="14"/>
      <c r="S266" s="14"/>
      <c r="T266" s="14"/>
      <c r="U266" s="14"/>
      <c r="V266" s="14"/>
      <c r="W266" s="14"/>
      <c r="X266" s="14"/>
    </row>
    <row r="267" spans="1:24" ht="15" customHeight="1">
      <c r="A267" s="54" t="s">
        <v>79</v>
      </c>
      <c r="B267" s="59" t="s">
        <v>59</v>
      </c>
      <c r="C267" s="1070" t="s">
        <v>59</v>
      </c>
      <c r="D267" s="1049"/>
      <c r="E267" s="14"/>
      <c r="F267" s="14"/>
      <c r="G267" s="14"/>
      <c r="H267" s="14"/>
      <c r="I267" s="14"/>
      <c r="J267" s="14"/>
      <c r="K267" s="14"/>
      <c r="L267" s="14"/>
      <c r="M267" s="14"/>
      <c r="N267" s="14"/>
      <c r="O267" s="14"/>
      <c r="P267" s="14"/>
      <c r="Q267" s="14"/>
      <c r="R267" s="14"/>
      <c r="S267" s="14"/>
      <c r="T267" s="14"/>
      <c r="U267" s="14"/>
      <c r="V267" s="14"/>
      <c r="W267" s="14"/>
      <c r="X267" s="14"/>
    </row>
    <row r="268" spans="1:24" ht="15" customHeight="1">
      <c r="A268" s="1073" t="s">
        <v>97</v>
      </c>
      <c r="B268" s="1072"/>
      <c r="C268" s="1072"/>
      <c r="D268" s="1068"/>
      <c r="E268" s="14"/>
      <c r="F268" s="14"/>
      <c r="G268" s="14"/>
      <c r="H268" s="14"/>
      <c r="I268" s="14"/>
      <c r="J268" s="14"/>
      <c r="K268" s="14"/>
      <c r="L268" s="14"/>
      <c r="M268" s="14"/>
      <c r="N268" s="14"/>
      <c r="O268" s="14"/>
      <c r="P268" s="14"/>
      <c r="Q268" s="14"/>
      <c r="R268" s="14"/>
      <c r="S268" s="14"/>
      <c r="T268" s="14"/>
      <c r="U268" s="14"/>
      <c r="V268" s="14"/>
      <c r="W268" s="14"/>
      <c r="X268" s="14"/>
    </row>
    <row r="269" spans="1:24" ht="15" customHeight="1">
      <c r="A269" s="22" t="s">
        <v>61</v>
      </c>
      <c r="B269" s="32" t="s">
        <v>98</v>
      </c>
      <c r="C269" s="1074" t="s">
        <v>99</v>
      </c>
      <c r="D269" s="1049"/>
      <c r="E269" s="14"/>
      <c r="F269" s="14"/>
      <c r="G269" s="14"/>
      <c r="H269" s="14"/>
      <c r="I269" s="14"/>
      <c r="J269" s="14"/>
      <c r="K269" s="14"/>
      <c r="L269" s="14"/>
      <c r="M269" s="14"/>
      <c r="N269" s="14"/>
      <c r="O269" s="14"/>
      <c r="P269" s="14"/>
      <c r="Q269" s="14"/>
      <c r="R269" s="14"/>
      <c r="S269" s="14"/>
      <c r="T269" s="14"/>
      <c r="U269" s="14"/>
      <c r="V269" s="14"/>
      <c r="W269" s="14"/>
      <c r="X269" s="14"/>
    </row>
    <row r="270" spans="1:24" ht="15" customHeight="1">
      <c r="A270" s="54" t="s">
        <v>100</v>
      </c>
      <c r="B270" s="34" t="s">
        <v>59</v>
      </c>
      <c r="C270" s="1070" t="s">
        <v>288</v>
      </c>
      <c r="D270" s="1049"/>
      <c r="E270" s="14"/>
      <c r="F270" s="14"/>
      <c r="G270" s="14"/>
      <c r="H270" s="14"/>
      <c r="I270" s="14"/>
      <c r="J270" s="14"/>
      <c r="K270" s="14"/>
      <c r="L270" s="14"/>
      <c r="M270" s="14"/>
      <c r="N270" s="14"/>
      <c r="O270" s="14"/>
      <c r="P270" s="14"/>
      <c r="Q270" s="14"/>
      <c r="R270" s="14"/>
      <c r="S270" s="14"/>
      <c r="T270" s="14"/>
      <c r="U270" s="14"/>
      <c r="V270" s="14"/>
      <c r="W270" s="14"/>
      <c r="X270" s="14"/>
    </row>
    <row r="271" spans="1:24" ht="15" customHeight="1">
      <c r="A271" s="54" t="s">
        <v>103</v>
      </c>
      <c r="B271" s="34" t="s">
        <v>59</v>
      </c>
      <c r="C271" s="1070" t="s">
        <v>289</v>
      </c>
      <c r="D271" s="1049"/>
      <c r="E271" s="14"/>
      <c r="F271" s="14"/>
      <c r="G271" s="14"/>
      <c r="H271" s="14"/>
      <c r="I271" s="14"/>
      <c r="J271" s="14"/>
      <c r="K271" s="14"/>
      <c r="L271" s="14"/>
      <c r="M271" s="14"/>
      <c r="N271" s="14"/>
      <c r="O271" s="14"/>
      <c r="P271" s="14"/>
      <c r="Q271" s="14"/>
      <c r="R271" s="14"/>
      <c r="S271" s="14"/>
      <c r="T271" s="14"/>
      <c r="U271" s="14"/>
      <c r="V271" s="14"/>
      <c r="W271" s="14"/>
      <c r="X271" s="14"/>
    </row>
    <row r="272" spans="1:24" ht="15" customHeight="1">
      <c r="A272" s="54" t="s">
        <v>106</v>
      </c>
      <c r="B272" s="34" t="s">
        <v>290</v>
      </c>
      <c r="C272" s="1069" t="s">
        <v>291</v>
      </c>
      <c r="D272" s="1049"/>
      <c r="E272" s="14"/>
      <c r="F272" s="14"/>
      <c r="G272" s="14"/>
      <c r="H272" s="14"/>
      <c r="I272" s="14"/>
      <c r="J272" s="14"/>
      <c r="K272" s="14"/>
      <c r="L272" s="14"/>
      <c r="M272" s="14"/>
      <c r="N272" s="14"/>
      <c r="O272" s="14"/>
      <c r="P272" s="14"/>
      <c r="Q272" s="14"/>
      <c r="R272" s="14"/>
      <c r="S272" s="14"/>
      <c r="T272" s="14"/>
      <c r="U272" s="14"/>
      <c r="V272" s="14"/>
      <c r="W272" s="14"/>
      <c r="X272" s="14"/>
    </row>
    <row r="273" spans="1:24" ht="15" customHeight="1">
      <c r="A273" s="54" t="s">
        <v>108</v>
      </c>
      <c r="B273" s="34" t="s">
        <v>59</v>
      </c>
      <c r="C273" s="1070" t="s">
        <v>59</v>
      </c>
      <c r="D273" s="1049"/>
      <c r="E273" s="14"/>
      <c r="F273" s="14"/>
      <c r="G273" s="14"/>
      <c r="H273" s="14"/>
      <c r="I273" s="14"/>
      <c r="J273" s="14"/>
      <c r="K273" s="14"/>
      <c r="L273" s="14"/>
      <c r="M273" s="14"/>
      <c r="N273" s="14"/>
      <c r="O273" s="14"/>
      <c r="P273" s="14"/>
      <c r="Q273" s="14"/>
      <c r="R273" s="14"/>
      <c r="S273" s="14"/>
      <c r="T273" s="14"/>
      <c r="U273" s="14"/>
      <c r="V273" s="14"/>
      <c r="W273" s="14"/>
      <c r="X273" s="14"/>
    </row>
    <row r="274" spans="1:24" ht="15" customHeight="1">
      <c r="A274" s="54" t="s">
        <v>110</v>
      </c>
      <c r="B274" s="34" t="s">
        <v>59</v>
      </c>
      <c r="C274" s="1069" t="s">
        <v>292</v>
      </c>
      <c r="D274" s="1049"/>
      <c r="E274" s="14"/>
      <c r="F274" s="14"/>
      <c r="G274" s="14"/>
      <c r="H274" s="14"/>
      <c r="I274" s="14"/>
      <c r="J274" s="14"/>
      <c r="K274" s="14"/>
      <c r="L274" s="14"/>
      <c r="M274" s="14"/>
      <c r="N274" s="14"/>
      <c r="O274" s="14"/>
      <c r="P274" s="14"/>
      <c r="Q274" s="14"/>
      <c r="R274" s="14"/>
      <c r="S274" s="14"/>
      <c r="T274" s="14"/>
      <c r="U274" s="14"/>
      <c r="V274" s="14"/>
      <c r="W274" s="14"/>
      <c r="X274" s="14"/>
    </row>
    <row r="275" spans="1:24" ht="15" customHeight="1">
      <c r="A275" s="54" t="s">
        <v>112</v>
      </c>
      <c r="B275" s="34" t="s">
        <v>59</v>
      </c>
      <c r="C275" s="1069" t="s">
        <v>293</v>
      </c>
      <c r="D275" s="1049"/>
      <c r="E275" s="14"/>
      <c r="F275" s="14"/>
      <c r="G275" s="14"/>
      <c r="H275" s="14"/>
      <c r="I275" s="14"/>
      <c r="J275" s="14"/>
      <c r="K275" s="14"/>
      <c r="L275" s="14"/>
      <c r="M275" s="14"/>
      <c r="N275" s="14"/>
      <c r="O275" s="14"/>
      <c r="P275" s="14"/>
      <c r="Q275" s="14"/>
      <c r="R275" s="14"/>
      <c r="S275" s="14"/>
      <c r="T275" s="14"/>
      <c r="U275" s="14"/>
      <c r="V275" s="14"/>
      <c r="W275" s="14"/>
      <c r="X275" s="14"/>
    </row>
    <row r="276" spans="1:24" ht="15" customHeight="1">
      <c r="A276" s="54" t="s">
        <v>79</v>
      </c>
      <c r="B276" s="34" t="s">
        <v>59</v>
      </c>
      <c r="C276" s="1070" t="s">
        <v>59</v>
      </c>
      <c r="D276" s="1049"/>
      <c r="E276" s="14"/>
      <c r="F276" s="14"/>
      <c r="G276" s="14"/>
      <c r="H276" s="14"/>
      <c r="I276" s="14"/>
      <c r="J276" s="14"/>
      <c r="K276" s="14"/>
      <c r="L276" s="14"/>
      <c r="M276" s="14"/>
      <c r="N276" s="14"/>
      <c r="O276" s="14"/>
      <c r="P276" s="14"/>
      <c r="Q276" s="14"/>
      <c r="R276" s="14"/>
      <c r="S276" s="14"/>
      <c r="T276" s="14"/>
      <c r="U276" s="14"/>
      <c r="V276" s="14"/>
      <c r="W276" s="14"/>
      <c r="X276" s="14"/>
    </row>
    <row r="277" spans="1:24" ht="15" customHeight="1">
      <c r="A277" s="56"/>
      <c r="B277" s="56"/>
      <c r="C277" s="56"/>
      <c r="D277" s="56"/>
      <c r="E277" s="56"/>
      <c r="F277" s="14"/>
      <c r="G277" s="14"/>
      <c r="H277" s="14"/>
      <c r="I277" s="14"/>
      <c r="J277" s="14"/>
      <c r="K277" s="14"/>
      <c r="L277" s="14"/>
      <c r="M277" s="14"/>
      <c r="N277" s="14"/>
      <c r="O277" s="14"/>
      <c r="P277" s="14"/>
      <c r="Q277" s="14"/>
      <c r="R277" s="14"/>
      <c r="S277" s="14"/>
      <c r="T277" s="14"/>
      <c r="U277" s="14"/>
      <c r="V277" s="14"/>
      <c r="W277" s="14"/>
      <c r="X277" s="14"/>
    </row>
    <row r="278" spans="1:24" ht="15" customHeight="1">
      <c r="A278" s="1089"/>
      <c r="B278" s="1054" t="s">
        <v>51</v>
      </c>
      <c r="C278" s="1055"/>
      <c r="D278" s="16" t="s">
        <v>52</v>
      </c>
      <c r="E278" s="14"/>
      <c r="F278" s="14"/>
      <c r="G278" s="14"/>
      <c r="H278" s="14"/>
      <c r="I278" s="14"/>
      <c r="J278" s="14"/>
      <c r="K278" s="14"/>
      <c r="L278" s="14"/>
      <c r="M278" s="14"/>
      <c r="N278" s="14"/>
      <c r="O278" s="14"/>
      <c r="P278" s="14"/>
      <c r="Q278" s="14"/>
      <c r="R278" s="14"/>
      <c r="S278" s="14"/>
      <c r="T278" s="14"/>
      <c r="U278" s="14"/>
      <c r="V278" s="14"/>
      <c r="W278" s="14"/>
      <c r="X278" s="14"/>
    </row>
    <row r="279" spans="1:24" ht="15" customHeight="1">
      <c r="A279" s="1052"/>
      <c r="B279" s="1056"/>
      <c r="C279" s="1057"/>
      <c r="D279" s="16" t="s">
        <v>53</v>
      </c>
      <c r="E279" s="14"/>
      <c r="F279" s="14"/>
      <c r="G279" s="14"/>
      <c r="H279" s="14"/>
      <c r="I279" s="14"/>
      <c r="J279" s="14"/>
      <c r="K279" s="14"/>
      <c r="L279" s="14"/>
      <c r="M279" s="14"/>
      <c r="N279" s="14"/>
      <c r="O279" s="14"/>
      <c r="P279" s="14"/>
      <c r="Q279" s="14"/>
      <c r="R279" s="14"/>
      <c r="S279" s="14"/>
      <c r="T279" s="14"/>
      <c r="U279" s="14"/>
      <c r="V279" s="14"/>
      <c r="W279" s="14"/>
      <c r="X279" s="14"/>
    </row>
    <row r="280" spans="1:24" ht="15" customHeight="1">
      <c r="A280" s="1053"/>
      <c r="B280" s="1058"/>
      <c r="C280" s="1059"/>
      <c r="D280" s="16" t="s">
        <v>54</v>
      </c>
      <c r="E280" s="14"/>
      <c r="F280" s="14"/>
      <c r="G280" s="14"/>
      <c r="H280" s="14"/>
      <c r="I280" s="14"/>
      <c r="J280" s="14"/>
      <c r="K280" s="14"/>
      <c r="L280" s="14"/>
      <c r="M280" s="14"/>
      <c r="N280" s="14"/>
      <c r="O280" s="14"/>
      <c r="P280" s="14"/>
      <c r="Q280" s="14"/>
      <c r="R280" s="14"/>
      <c r="S280" s="14"/>
      <c r="T280" s="14"/>
      <c r="U280" s="14"/>
      <c r="V280" s="14"/>
      <c r="W280" s="14"/>
      <c r="X280" s="14"/>
    </row>
    <row r="281" spans="1:24" ht="15" customHeight="1">
      <c r="A281" s="18"/>
      <c r="B281" s="18"/>
      <c r="C281" s="18"/>
      <c r="D281" s="18"/>
      <c r="E281" s="14"/>
      <c r="F281" s="14"/>
      <c r="G281" s="14"/>
      <c r="H281" s="14"/>
      <c r="I281" s="14"/>
      <c r="J281" s="14"/>
      <c r="K281" s="14"/>
      <c r="L281" s="14"/>
      <c r="M281" s="14"/>
      <c r="N281" s="14"/>
      <c r="O281" s="14"/>
      <c r="P281" s="14"/>
      <c r="Q281" s="14"/>
      <c r="R281" s="14"/>
      <c r="S281" s="14"/>
      <c r="T281" s="14"/>
      <c r="U281" s="14"/>
      <c r="V281" s="14"/>
      <c r="W281" s="14"/>
      <c r="X281" s="14"/>
    </row>
    <row r="282" spans="1:24" ht="15" customHeight="1">
      <c r="A282" s="42" t="s">
        <v>55</v>
      </c>
      <c r="B282" s="1094" t="s">
        <v>294</v>
      </c>
      <c r="C282" s="1064"/>
      <c r="D282" s="1065"/>
      <c r="E282" s="14"/>
      <c r="F282" s="14"/>
      <c r="G282" s="14"/>
      <c r="H282" s="14"/>
      <c r="I282" s="14"/>
      <c r="J282" s="14"/>
      <c r="K282" s="14"/>
      <c r="L282" s="14"/>
      <c r="M282" s="14"/>
      <c r="N282" s="14"/>
      <c r="O282" s="14"/>
      <c r="P282" s="14"/>
      <c r="Q282" s="14"/>
      <c r="R282" s="14"/>
      <c r="S282" s="14"/>
      <c r="T282" s="14"/>
      <c r="U282" s="14"/>
      <c r="V282" s="14"/>
      <c r="W282" s="14"/>
      <c r="X282" s="14"/>
    </row>
    <row r="283" spans="1:24" ht="15" customHeight="1">
      <c r="A283" s="18"/>
      <c r="B283" s="18"/>
      <c r="C283" s="18"/>
      <c r="D283" s="18"/>
      <c r="E283" s="14"/>
      <c r="F283" s="14"/>
      <c r="G283" s="14"/>
      <c r="H283" s="14"/>
      <c r="I283" s="14"/>
      <c r="J283" s="14"/>
      <c r="K283" s="14"/>
      <c r="L283" s="14"/>
      <c r="M283" s="14"/>
      <c r="N283" s="14"/>
      <c r="O283" s="14"/>
      <c r="P283" s="14"/>
      <c r="Q283" s="14"/>
      <c r="R283" s="14"/>
      <c r="S283" s="14"/>
      <c r="T283" s="14"/>
      <c r="U283" s="14"/>
      <c r="V283" s="14"/>
      <c r="W283" s="14"/>
      <c r="X283" s="14"/>
    </row>
    <row r="284" spans="1:24" ht="15" customHeight="1">
      <c r="A284" s="20" t="s">
        <v>57</v>
      </c>
      <c r="B284" s="1090">
        <v>43999</v>
      </c>
      <c r="C284" s="1061"/>
      <c r="D284" s="1061"/>
      <c r="E284" s="14"/>
      <c r="F284" s="14"/>
      <c r="G284" s="14"/>
      <c r="H284" s="14"/>
      <c r="I284" s="14"/>
      <c r="J284" s="14"/>
      <c r="K284" s="14"/>
      <c r="L284" s="14"/>
      <c r="M284" s="14"/>
      <c r="N284" s="14"/>
      <c r="O284" s="14"/>
      <c r="P284" s="14"/>
      <c r="Q284" s="14"/>
      <c r="R284" s="14"/>
      <c r="S284" s="14"/>
      <c r="T284" s="14"/>
      <c r="U284" s="14"/>
      <c r="V284" s="14"/>
      <c r="W284" s="14"/>
      <c r="X284" s="14"/>
    </row>
    <row r="285" spans="1:24" ht="15" customHeight="1">
      <c r="A285" s="20"/>
      <c r="B285" s="18"/>
      <c r="C285" s="18"/>
      <c r="D285" s="18"/>
      <c r="E285" s="14"/>
      <c r="F285" s="14"/>
      <c r="G285" s="14"/>
      <c r="H285" s="14"/>
      <c r="I285" s="14"/>
      <c r="J285" s="14"/>
      <c r="K285" s="14"/>
      <c r="L285" s="14"/>
      <c r="M285" s="14"/>
      <c r="N285" s="14"/>
      <c r="O285" s="14"/>
      <c r="P285" s="14"/>
      <c r="Q285" s="14"/>
      <c r="R285" s="14"/>
      <c r="S285" s="14"/>
      <c r="T285" s="14"/>
      <c r="U285" s="14"/>
      <c r="V285" s="14"/>
      <c r="W285" s="14"/>
      <c r="X285" s="14"/>
    </row>
    <row r="286" spans="1:24" ht="15" customHeight="1">
      <c r="A286" s="43" t="s">
        <v>58</v>
      </c>
      <c r="B286" s="1063" t="s">
        <v>59</v>
      </c>
      <c r="C286" s="1064"/>
      <c r="D286" s="1065"/>
      <c r="E286" s="14"/>
      <c r="F286" s="14"/>
      <c r="G286" s="14"/>
      <c r="H286" s="14"/>
      <c r="I286" s="14"/>
      <c r="J286" s="14"/>
      <c r="K286" s="14"/>
      <c r="L286" s="14"/>
      <c r="M286" s="14"/>
      <c r="N286" s="14"/>
      <c r="O286" s="14"/>
      <c r="P286" s="14"/>
      <c r="Q286" s="14"/>
      <c r="R286" s="14"/>
      <c r="S286" s="14"/>
      <c r="T286" s="14"/>
      <c r="U286" s="14"/>
      <c r="V286" s="14"/>
      <c r="W286" s="14"/>
      <c r="X286" s="14"/>
    </row>
    <row r="287" spans="1:24" ht="15" customHeight="1">
      <c r="A287" s="18"/>
      <c r="B287" s="18"/>
      <c r="C287" s="18"/>
      <c r="D287" s="18"/>
      <c r="E287" s="14"/>
      <c r="F287" s="14"/>
      <c r="G287" s="14"/>
      <c r="H287" s="14"/>
      <c r="I287" s="14"/>
      <c r="J287" s="14"/>
      <c r="K287" s="14"/>
      <c r="L287" s="14"/>
      <c r="M287" s="14"/>
      <c r="N287" s="14"/>
      <c r="O287" s="14"/>
      <c r="P287" s="14"/>
      <c r="Q287" s="14"/>
      <c r="R287" s="14"/>
      <c r="S287" s="14"/>
      <c r="T287" s="14"/>
      <c r="U287" s="14"/>
      <c r="V287" s="14"/>
      <c r="W287" s="14"/>
      <c r="X287" s="14"/>
    </row>
    <row r="288" spans="1:24" ht="15" customHeight="1">
      <c r="A288" s="1066" t="s">
        <v>60</v>
      </c>
      <c r="B288" s="1048"/>
      <c r="C288" s="1048"/>
      <c r="D288" s="1049"/>
      <c r="E288" s="14"/>
      <c r="F288" s="14"/>
      <c r="G288" s="14"/>
      <c r="H288" s="14"/>
      <c r="I288" s="14"/>
      <c r="J288" s="14"/>
      <c r="K288" s="14"/>
      <c r="L288" s="14"/>
      <c r="M288" s="14"/>
      <c r="N288" s="14"/>
      <c r="O288" s="14"/>
      <c r="P288" s="14"/>
      <c r="Q288" s="14"/>
      <c r="R288" s="14"/>
      <c r="S288" s="14"/>
      <c r="T288" s="14"/>
      <c r="U288" s="14"/>
      <c r="V288" s="14"/>
      <c r="W288" s="14"/>
      <c r="X288" s="14"/>
    </row>
    <row r="289" spans="1:24" ht="15" customHeight="1">
      <c r="A289" s="22" t="s">
        <v>61</v>
      </c>
      <c r="B289" s="22" t="s">
        <v>62</v>
      </c>
      <c r="C289" s="1067" t="s">
        <v>63</v>
      </c>
      <c r="D289" s="1068"/>
      <c r="E289" s="14"/>
      <c r="F289" s="14"/>
      <c r="G289" s="14"/>
      <c r="H289" s="14"/>
      <c r="I289" s="14"/>
      <c r="J289" s="14"/>
      <c r="K289" s="14"/>
      <c r="L289" s="14"/>
      <c r="M289" s="14"/>
      <c r="N289" s="14"/>
      <c r="O289" s="14"/>
      <c r="P289" s="14"/>
      <c r="Q289" s="14"/>
      <c r="R289" s="14"/>
      <c r="S289" s="14"/>
      <c r="T289" s="14"/>
      <c r="U289" s="14"/>
      <c r="V289" s="14"/>
      <c r="W289" s="14"/>
      <c r="X289" s="14"/>
    </row>
    <row r="290" spans="1:24" ht="15" customHeight="1">
      <c r="A290" s="54" t="s">
        <v>64</v>
      </c>
      <c r="B290" s="25" t="s">
        <v>59</v>
      </c>
      <c r="C290" s="1070" t="s">
        <v>295</v>
      </c>
      <c r="D290" s="1049"/>
      <c r="E290" s="14"/>
      <c r="F290" s="14"/>
      <c r="G290" s="14"/>
      <c r="H290" s="14"/>
      <c r="I290" s="14"/>
      <c r="J290" s="14"/>
      <c r="K290" s="14"/>
      <c r="L290" s="14"/>
      <c r="M290" s="14"/>
      <c r="N290" s="14"/>
      <c r="O290" s="14"/>
      <c r="P290" s="14"/>
      <c r="Q290" s="14"/>
      <c r="R290" s="14"/>
      <c r="S290" s="14"/>
      <c r="T290" s="14"/>
      <c r="U290" s="14"/>
      <c r="V290" s="14"/>
      <c r="W290" s="14"/>
      <c r="X290" s="14"/>
    </row>
    <row r="291" spans="1:24" ht="15" customHeight="1">
      <c r="A291" s="54" t="s">
        <v>67</v>
      </c>
      <c r="B291" s="27" t="s">
        <v>296</v>
      </c>
      <c r="C291" s="1070" t="s">
        <v>297</v>
      </c>
      <c r="D291" s="1049"/>
      <c r="E291" s="14"/>
      <c r="F291" s="14"/>
      <c r="G291" s="14"/>
      <c r="H291" s="14"/>
      <c r="I291" s="14"/>
      <c r="J291" s="14"/>
      <c r="K291" s="14"/>
      <c r="L291" s="14"/>
      <c r="M291" s="14"/>
      <c r="N291" s="14"/>
      <c r="O291" s="14"/>
      <c r="P291" s="14"/>
      <c r="Q291" s="14"/>
      <c r="R291" s="14"/>
      <c r="S291" s="14"/>
      <c r="T291" s="14"/>
      <c r="U291" s="14"/>
      <c r="V291" s="14"/>
      <c r="W291" s="14"/>
      <c r="X291" s="14"/>
    </row>
    <row r="292" spans="1:24" ht="15" customHeight="1">
      <c r="A292" s="54" t="s">
        <v>20</v>
      </c>
      <c r="B292" s="24" t="s">
        <v>298</v>
      </c>
      <c r="C292" s="1070" t="s">
        <v>299</v>
      </c>
      <c r="D292" s="1049"/>
      <c r="E292" s="14"/>
      <c r="F292" s="14"/>
      <c r="G292" s="14"/>
      <c r="H292" s="14"/>
      <c r="I292" s="14"/>
      <c r="J292" s="14"/>
      <c r="K292" s="14"/>
      <c r="L292" s="14"/>
      <c r="M292" s="14"/>
      <c r="N292" s="14"/>
      <c r="O292" s="14"/>
      <c r="P292" s="14"/>
      <c r="Q292" s="14"/>
      <c r="R292" s="14"/>
      <c r="S292" s="14"/>
      <c r="T292" s="14"/>
      <c r="U292" s="14"/>
      <c r="V292" s="14"/>
      <c r="W292" s="14"/>
      <c r="X292" s="14"/>
    </row>
    <row r="293" spans="1:24" ht="15" customHeight="1">
      <c r="A293" s="54" t="s">
        <v>72</v>
      </c>
      <c r="B293" s="24" t="s">
        <v>300</v>
      </c>
      <c r="C293" s="1070" t="s">
        <v>301</v>
      </c>
      <c r="D293" s="1049"/>
      <c r="E293" s="14"/>
      <c r="F293" s="14"/>
      <c r="G293" s="14"/>
      <c r="H293" s="14"/>
      <c r="I293" s="14"/>
      <c r="J293" s="14"/>
      <c r="K293" s="14"/>
      <c r="L293" s="14"/>
      <c r="M293" s="14"/>
      <c r="N293" s="14"/>
      <c r="O293" s="14"/>
      <c r="P293" s="14"/>
      <c r="Q293" s="14"/>
      <c r="R293" s="14"/>
      <c r="S293" s="14"/>
      <c r="T293" s="14"/>
      <c r="U293" s="14"/>
      <c r="V293" s="14"/>
      <c r="W293" s="14"/>
      <c r="X293" s="14"/>
    </row>
    <row r="294" spans="1:24" ht="15" customHeight="1">
      <c r="A294" s="54" t="s">
        <v>74</v>
      </c>
      <c r="B294" s="24" t="s">
        <v>302</v>
      </c>
      <c r="C294" s="1070" t="s">
        <v>303</v>
      </c>
      <c r="D294" s="1049"/>
      <c r="E294" s="14"/>
      <c r="F294" s="14"/>
      <c r="G294" s="14"/>
      <c r="H294" s="14"/>
      <c r="I294" s="14"/>
      <c r="J294" s="14"/>
      <c r="K294" s="14"/>
      <c r="L294" s="14"/>
      <c r="M294" s="14"/>
      <c r="N294" s="14"/>
      <c r="O294" s="14"/>
      <c r="P294" s="14"/>
      <c r="Q294" s="14"/>
      <c r="R294" s="14"/>
      <c r="S294" s="14"/>
      <c r="T294" s="14"/>
      <c r="U294" s="14"/>
      <c r="V294" s="14"/>
      <c r="W294" s="14"/>
      <c r="X294" s="14"/>
    </row>
    <row r="295" spans="1:24" ht="15" customHeight="1">
      <c r="A295" s="54" t="s">
        <v>77</v>
      </c>
      <c r="B295" s="26" t="s">
        <v>59</v>
      </c>
      <c r="C295" s="1070" t="s">
        <v>59</v>
      </c>
      <c r="D295" s="1049"/>
      <c r="E295" s="14"/>
      <c r="F295" s="14"/>
      <c r="G295" s="14"/>
      <c r="H295" s="14"/>
      <c r="I295" s="14"/>
      <c r="J295" s="14"/>
      <c r="K295" s="14"/>
      <c r="L295" s="14"/>
      <c r="M295" s="14"/>
      <c r="N295" s="14"/>
      <c r="O295" s="14"/>
      <c r="P295" s="14"/>
      <c r="Q295" s="14"/>
      <c r="R295" s="14"/>
      <c r="S295" s="14"/>
      <c r="T295" s="14"/>
      <c r="U295" s="14"/>
      <c r="V295" s="14"/>
      <c r="W295" s="14"/>
      <c r="X295" s="14"/>
    </row>
    <row r="296" spans="1:24" ht="15" customHeight="1">
      <c r="A296" s="54" t="s">
        <v>79</v>
      </c>
      <c r="B296" s="64" t="s">
        <v>304</v>
      </c>
      <c r="C296" s="1070" t="s">
        <v>305</v>
      </c>
      <c r="D296" s="1049"/>
      <c r="E296" s="14"/>
      <c r="F296" s="14"/>
      <c r="G296" s="14"/>
      <c r="H296" s="14"/>
      <c r="I296" s="14"/>
      <c r="J296" s="14"/>
      <c r="K296" s="14"/>
      <c r="L296" s="14"/>
      <c r="M296" s="14"/>
      <c r="N296" s="14"/>
      <c r="O296" s="14"/>
      <c r="P296" s="14"/>
      <c r="Q296" s="14"/>
      <c r="R296" s="14"/>
      <c r="S296" s="14"/>
      <c r="T296" s="14"/>
      <c r="U296" s="14"/>
      <c r="V296" s="14"/>
      <c r="W296" s="14"/>
      <c r="X296" s="14"/>
    </row>
    <row r="297" spans="1:24" ht="15" customHeight="1">
      <c r="A297" s="1071" t="s">
        <v>82</v>
      </c>
      <c r="B297" s="1072"/>
      <c r="C297" s="1072"/>
      <c r="D297" s="1068"/>
      <c r="E297" s="14"/>
      <c r="F297" s="14"/>
      <c r="G297" s="14"/>
      <c r="H297" s="14"/>
      <c r="I297" s="14"/>
      <c r="J297" s="14"/>
      <c r="K297" s="14"/>
      <c r="L297" s="14"/>
      <c r="M297" s="14"/>
      <c r="N297" s="14"/>
      <c r="O297" s="14"/>
      <c r="P297" s="14"/>
      <c r="Q297" s="14"/>
      <c r="R297" s="14"/>
      <c r="S297" s="14"/>
      <c r="T297" s="14"/>
      <c r="U297" s="14"/>
      <c r="V297" s="14"/>
      <c r="W297" s="14"/>
      <c r="X297" s="14"/>
    </row>
    <row r="298" spans="1:24" ht="15" customHeight="1">
      <c r="A298" s="22" t="s">
        <v>61</v>
      </c>
      <c r="B298" s="28" t="s">
        <v>62</v>
      </c>
      <c r="C298" s="1066" t="s">
        <v>63</v>
      </c>
      <c r="D298" s="1049"/>
      <c r="E298" s="14"/>
      <c r="F298" s="14"/>
      <c r="G298" s="14"/>
      <c r="H298" s="14"/>
      <c r="I298" s="14"/>
      <c r="J298" s="14"/>
      <c r="K298" s="14"/>
      <c r="L298" s="14"/>
      <c r="M298" s="14"/>
      <c r="N298" s="14"/>
      <c r="O298" s="14"/>
      <c r="P298" s="14"/>
      <c r="Q298" s="14"/>
      <c r="R298" s="14"/>
      <c r="S298" s="14"/>
      <c r="T298" s="14"/>
      <c r="U298" s="14"/>
      <c r="V298" s="14"/>
      <c r="W298" s="14"/>
      <c r="X298" s="14"/>
    </row>
    <row r="299" spans="1:24" ht="15" customHeight="1">
      <c r="A299" s="54" t="s">
        <v>83</v>
      </c>
      <c r="B299" s="29" t="s">
        <v>59</v>
      </c>
      <c r="C299" s="1070" t="s">
        <v>59</v>
      </c>
      <c r="D299" s="1049"/>
      <c r="E299" s="14"/>
      <c r="F299" s="14"/>
      <c r="G299" s="14"/>
      <c r="H299" s="14"/>
      <c r="I299" s="14"/>
      <c r="J299" s="14"/>
      <c r="K299" s="14"/>
      <c r="L299" s="14"/>
      <c r="M299" s="14"/>
      <c r="N299" s="14"/>
      <c r="O299" s="14"/>
      <c r="P299" s="14"/>
      <c r="Q299" s="14"/>
      <c r="R299" s="14"/>
      <c r="S299" s="14"/>
      <c r="T299" s="14"/>
      <c r="U299" s="14"/>
      <c r="V299" s="14"/>
      <c r="W299" s="14"/>
      <c r="X299" s="14"/>
    </row>
    <row r="300" spans="1:24" ht="15" customHeight="1">
      <c r="A300" s="54" t="s">
        <v>85</v>
      </c>
      <c r="B300" s="46" t="s">
        <v>306</v>
      </c>
      <c r="C300" s="1070" t="s">
        <v>307</v>
      </c>
      <c r="D300" s="1049"/>
      <c r="E300" s="14"/>
      <c r="F300" s="14"/>
      <c r="G300" s="14"/>
      <c r="H300" s="14"/>
      <c r="I300" s="14"/>
      <c r="J300" s="14"/>
      <c r="K300" s="14"/>
      <c r="L300" s="14"/>
      <c r="M300" s="14"/>
      <c r="N300" s="14"/>
      <c r="O300" s="14"/>
      <c r="P300" s="14"/>
      <c r="Q300" s="14"/>
      <c r="R300" s="14"/>
      <c r="S300" s="14"/>
      <c r="T300" s="14"/>
      <c r="U300" s="14"/>
      <c r="V300" s="14"/>
      <c r="W300" s="14"/>
      <c r="X300" s="14"/>
    </row>
    <row r="301" spans="1:24" ht="15" customHeight="1">
      <c r="A301" s="54" t="s">
        <v>86</v>
      </c>
      <c r="B301" s="29" t="s">
        <v>59</v>
      </c>
      <c r="C301" s="1070" t="s">
        <v>59</v>
      </c>
      <c r="D301" s="1049"/>
      <c r="E301" s="14"/>
      <c r="F301" s="14"/>
      <c r="G301" s="14"/>
      <c r="H301" s="14"/>
      <c r="I301" s="14"/>
      <c r="J301" s="14"/>
      <c r="K301" s="14"/>
      <c r="L301" s="14"/>
      <c r="M301" s="14"/>
      <c r="N301" s="14"/>
      <c r="O301" s="14"/>
      <c r="P301" s="14"/>
      <c r="Q301" s="14"/>
      <c r="R301" s="14"/>
      <c r="S301" s="14"/>
      <c r="T301" s="14"/>
      <c r="U301" s="14"/>
      <c r="V301" s="14"/>
      <c r="W301" s="14"/>
      <c r="X301" s="14"/>
    </row>
    <row r="302" spans="1:24" ht="15" customHeight="1">
      <c r="A302" s="54" t="s">
        <v>89</v>
      </c>
      <c r="B302" s="29" t="s">
        <v>308</v>
      </c>
      <c r="C302" s="1070" t="s">
        <v>59</v>
      </c>
      <c r="D302" s="1049"/>
      <c r="E302" s="14"/>
      <c r="F302" s="14"/>
      <c r="G302" s="14"/>
      <c r="H302" s="14"/>
      <c r="I302" s="14"/>
      <c r="J302" s="14"/>
      <c r="K302" s="14"/>
      <c r="L302" s="14"/>
      <c r="M302" s="14"/>
      <c r="N302" s="14"/>
      <c r="O302" s="14"/>
      <c r="P302" s="14"/>
      <c r="Q302" s="14"/>
      <c r="R302" s="14"/>
      <c r="S302" s="14"/>
      <c r="T302" s="14"/>
      <c r="U302" s="14"/>
      <c r="V302" s="14"/>
      <c r="W302" s="14"/>
      <c r="X302" s="14"/>
    </row>
    <row r="303" spans="1:24" ht="15" customHeight="1">
      <c r="A303" s="54" t="s">
        <v>90</v>
      </c>
      <c r="B303" s="29" t="s">
        <v>309</v>
      </c>
      <c r="C303" s="1070" t="s">
        <v>59</v>
      </c>
      <c r="D303" s="1049"/>
      <c r="E303" s="14"/>
      <c r="F303" s="14"/>
      <c r="G303" s="14"/>
      <c r="H303" s="14"/>
      <c r="I303" s="14"/>
      <c r="J303" s="14"/>
      <c r="K303" s="14"/>
      <c r="L303" s="14"/>
      <c r="M303" s="14"/>
      <c r="N303" s="14"/>
      <c r="O303" s="14"/>
      <c r="P303" s="14"/>
      <c r="Q303" s="14"/>
      <c r="R303" s="14"/>
      <c r="S303" s="14"/>
      <c r="T303" s="14"/>
      <c r="U303" s="14"/>
      <c r="V303" s="14"/>
      <c r="W303" s="14"/>
      <c r="X303" s="14"/>
    </row>
    <row r="304" spans="1:24" ht="15" customHeight="1">
      <c r="A304" s="54" t="s">
        <v>93</v>
      </c>
      <c r="B304" s="59" t="s">
        <v>59</v>
      </c>
      <c r="C304" s="1070" t="s">
        <v>310</v>
      </c>
      <c r="D304" s="1049"/>
      <c r="E304" s="14"/>
      <c r="F304" s="14"/>
      <c r="G304" s="14"/>
      <c r="H304" s="14"/>
      <c r="I304" s="14"/>
      <c r="J304" s="14"/>
      <c r="K304" s="14"/>
      <c r="L304" s="14"/>
      <c r="M304" s="14"/>
      <c r="N304" s="14"/>
      <c r="O304" s="14"/>
      <c r="P304" s="14"/>
      <c r="Q304" s="14"/>
      <c r="R304" s="14"/>
      <c r="S304" s="14"/>
      <c r="T304" s="14"/>
      <c r="U304" s="14"/>
      <c r="V304" s="14"/>
      <c r="W304" s="14"/>
      <c r="X304" s="14"/>
    </row>
    <row r="305" spans="1:24" ht="15" customHeight="1">
      <c r="A305" s="23" t="s">
        <v>95</v>
      </c>
      <c r="B305" s="59" t="s">
        <v>59</v>
      </c>
      <c r="C305" s="1070" t="s">
        <v>59</v>
      </c>
      <c r="D305" s="1049"/>
      <c r="E305" s="14"/>
      <c r="F305" s="14"/>
      <c r="G305" s="14"/>
      <c r="H305" s="14"/>
      <c r="I305" s="14"/>
      <c r="J305" s="14"/>
      <c r="K305" s="14"/>
      <c r="L305" s="14"/>
      <c r="M305" s="14"/>
      <c r="N305" s="14"/>
      <c r="O305" s="14"/>
      <c r="P305" s="14"/>
      <c r="Q305" s="14"/>
      <c r="R305" s="14"/>
      <c r="S305" s="14"/>
      <c r="T305" s="14"/>
      <c r="U305" s="14"/>
      <c r="V305" s="14"/>
      <c r="W305" s="14"/>
      <c r="X305" s="14"/>
    </row>
    <row r="306" spans="1:24" ht="15" customHeight="1">
      <c r="A306" s="54" t="s">
        <v>79</v>
      </c>
      <c r="B306" s="46" t="s">
        <v>311</v>
      </c>
      <c r="C306" s="1070" t="s">
        <v>59</v>
      </c>
      <c r="D306" s="1049"/>
      <c r="E306" s="14"/>
      <c r="F306" s="14"/>
      <c r="G306" s="14"/>
      <c r="H306" s="14"/>
      <c r="I306" s="14"/>
      <c r="J306" s="14"/>
      <c r="K306" s="14"/>
      <c r="L306" s="14"/>
      <c r="M306" s="14"/>
      <c r="N306" s="14"/>
      <c r="O306" s="14"/>
      <c r="P306" s="14"/>
      <c r="Q306" s="14"/>
      <c r="R306" s="14"/>
      <c r="S306" s="14"/>
      <c r="T306" s="14"/>
      <c r="U306" s="14"/>
      <c r="V306" s="14"/>
      <c r="W306" s="14"/>
      <c r="X306" s="14"/>
    </row>
    <row r="307" spans="1:24" ht="15" customHeight="1">
      <c r="A307" s="1073" t="s">
        <v>97</v>
      </c>
      <c r="B307" s="1072"/>
      <c r="C307" s="1072"/>
      <c r="D307" s="1068"/>
      <c r="E307" s="14"/>
      <c r="F307" s="14"/>
      <c r="G307" s="14"/>
      <c r="H307" s="14"/>
      <c r="I307" s="14"/>
      <c r="J307" s="14"/>
      <c r="K307" s="14"/>
      <c r="L307" s="14"/>
      <c r="M307" s="14"/>
      <c r="N307" s="14"/>
      <c r="O307" s="14"/>
      <c r="P307" s="14"/>
      <c r="Q307" s="14"/>
      <c r="R307" s="14"/>
      <c r="S307" s="14"/>
      <c r="T307" s="14"/>
      <c r="U307" s="14"/>
      <c r="V307" s="14"/>
      <c r="W307" s="14"/>
      <c r="X307" s="14"/>
    </row>
    <row r="308" spans="1:24" ht="15" customHeight="1">
      <c r="A308" s="22" t="s">
        <v>61</v>
      </c>
      <c r="B308" s="32" t="s">
        <v>98</v>
      </c>
      <c r="C308" s="1074" t="s">
        <v>99</v>
      </c>
      <c r="D308" s="1049"/>
      <c r="E308" s="14"/>
      <c r="F308" s="14"/>
      <c r="G308" s="14"/>
      <c r="H308" s="14"/>
      <c r="I308" s="14"/>
      <c r="J308" s="14"/>
      <c r="K308" s="14"/>
      <c r="L308" s="14"/>
      <c r="M308" s="14"/>
      <c r="N308" s="14"/>
      <c r="O308" s="14"/>
      <c r="P308" s="14"/>
      <c r="Q308" s="14"/>
      <c r="R308" s="14"/>
      <c r="S308" s="14"/>
      <c r="T308" s="14"/>
      <c r="U308" s="14"/>
      <c r="V308" s="14"/>
      <c r="W308" s="14"/>
      <c r="X308" s="14"/>
    </row>
    <row r="309" spans="1:24" ht="15" customHeight="1">
      <c r="A309" s="54" t="s">
        <v>100</v>
      </c>
      <c r="B309" s="33" t="s">
        <v>312</v>
      </c>
      <c r="C309" s="1070" t="s">
        <v>313</v>
      </c>
      <c r="D309" s="1049"/>
      <c r="E309" s="14"/>
      <c r="F309" s="14"/>
      <c r="G309" s="14"/>
      <c r="H309" s="14"/>
      <c r="I309" s="14"/>
      <c r="J309" s="14"/>
      <c r="K309" s="14"/>
      <c r="L309" s="14"/>
      <c r="M309" s="14"/>
      <c r="N309" s="14"/>
      <c r="O309" s="14"/>
      <c r="P309" s="14"/>
      <c r="Q309" s="14"/>
      <c r="R309" s="14"/>
      <c r="S309" s="14"/>
      <c r="T309" s="14"/>
      <c r="U309" s="14"/>
      <c r="V309" s="14"/>
      <c r="W309" s="14"/>
      <c r="X309" s="14"/>
    </row>
    <row r="310" spans="1:24" ht="15" customHeight="1">
      <c r="A310" s="54" t="s">
        <v>103</v>
      </c>
      <c r="B310" s="34" t="s">
        <v>314</v>
      </c>
      <c r="C310" s="1070" t="s">
        <v>315</v>
      </c>
      <c r="D310" s="1049"/>
      <c r="E310" s="14"/>
      <c r="F310" s="14"/>
      <c r="G310" s="14"/>
      <c r="H310" s="14"/>
      <c r="I310" s="14"/>
      <c r="J310" s="14"/>
      <c r="K310" s="14"/>
      <c r="L310" s="14"/>
      <c r="M310" s="14"/>
      <c r="N310" s="14"/>
      <c r="O310" s="14"/>
      <c r="P310" s="14"/>
      <c r="Q310" s="14"/>
      <c r="R310" s="14"/>
      <c r="S310" s="14"/>
      <c r="T310" s="14"/>
      <c r="U310" s="14"/>
      <c r="V310" s="14"/>
      <c r="W310" s="14"/>
      <c r="X310" s="14"/>
    </row>
    <row r="311" spans="1:24" ht="15" customHeight="1">
      <c r="A311" s="54" t="s">
        <v>106</v>
      </c>
      <c r="B311" s="34" t="s">
        <v>59</v>
      </c>
      <c r="C311" s="1070" t="s">
        <v>316</v>
      </c>
      <c r="D311" s="1049"/>
      <c r="E311" s="14"/>
      <c r="F311" s="14"/>
      <c r="G311" s="14"/>
      <c r="H311" s="14"/>
      <c r="I311" s="14"/>
      <c r="J311" s="14"/>
      <c r="K311" s="14"/>
      <c r="L311" s="14"/>
      <c r="M311" s="14"/>
      <c r="N311" s="14"/>
      <c r="O311" s="14"/>
      <c r="P311" s="14"/>
      <c r="Q311" s="14"/>
      <c r="R311" s="14"/>
      <c r="S311" s="14"/>
      <c r="T311" s="14"/>
      <c r="U311" s="14"/>
      <c r="V311" s="14"/>
      <c r="W311" s="14"/>
      <c r="X311" s="14"/>
    </row>
    <row r="312" spans="1:24" ht="15" customHeight="1">
      <c r="A312" s="54" t="s">
        <v>108</v>
      </c>
      <c r="B312" s="34" t="s">
        <v>317</v>
      </c>
      <c r="C312" s="1070" t="s">
        <v>318</v>
      </c>
      <c r="D312" s="1049"/>
      <c r="E312" s="14"/>
      <c r="F312" s="14"/>
      <c r="G312" s="14"/>
      <c r="H312" s="14"/>
      <c r="I312" s="14"/>
      <c r="J312" s="14"/>
      <c r="K312" s="14"/>
      <c r="L312" s="14"/>
      <c r="M312" s="14"/>
      <c r="N312" s="14"/>
      <c r="O312" s="14"/>
      <c r="P312" s="14"/>
      <c r="Q312" s="14"/>
      <c r="R312" s="14"/>
      <c r="S312" s="14"/>
      <c r="T312" s="14"/>
      <c r="U312" s="14"/>
      <c r="V312" s="14"/>
      <c r="W312" s="14"/>
      <c r="X312" s="14"/>
    </row>
    <row r="313" spans="1:24" ht="15" customHeight="1">
      <c r="A313" s="54" t="s">
        <v>110</v>
      </c>
      <c r="B313" s="34" t="s">
        <v>319</v>
      </c>
      <c r="C313" s="1070" t="s">
        <v>320</v>
      </c>
      <c r="D313" s="1049"/>
      <c r="E313" s="14"/>
      <c r="F313" s="14"/>
      <c r="G313" s="14"/>
      <c r="H313" s="14"/>
      <c r="I313" s="14"/>
      <c r="J313" s="14"/>
      <c r="K313" s="14"/>
      <c r="L313" s="14"/>
      <c r="M313" s="14"/>
      <c r="N313" s="14"/>
      <c r="O313" s="14"/>
      <c r="P313" s="14"/>
      <c r="Q313" s="14"/>
      <c r="R313" s="14"/>
      <c r="S313" s="14"/>
      <c r="T313" s="14"/>
      <c r="U313" s="14"/>
      <c r="V313" s="14"/>
      <c r="W313" s="14"/>
      <c r="X313" s="14"/>
    </row>
    <row r="314" spans="1:24" ht="15" customHeight="1">
      <c r="A314" s="54" t="s">
        <v>112</v>
      </c>
      <c r="B314" s="34" t="s">
        <v>59</v>
      </c>
      <c r="C314" s="1070" t="s">
        <v>59</v>
      </c>
      <c r="D314" s="1049"/>
      <c r="E314" s="14"/>
      <c r="F314" s="14"/>
      <c r="G314" s="14"/>
      <c r="H314" s="14"/>
      <c r="I314" s="14"/>
      <c r="J314" s="14"/>
      <c r="K314" s="14"/>
      <c r="L314" s="14"/>
      <c r="M314" s="14"/>
      <c r="N314" s="14"/>
      <c r="O314" s="14"/>
      <c r="P314" s="14"/>
      <c r="Q314" s="14"/>
      <c r="R314" s="14"/>
      <c r="S314" s="14"/>
      <c r="T314" s="14"/>
      <c r="U314" s="14"/>
      <c r="V314" s="14"/>
      <c r="W314" s="14"/>
      <c r="X314" s="14"/>
    </row>
    <row r="315" spans="1:24" ht="15" customHeight="1">
      <c r="A315" s="54" t="s">
        <v>79</v>
      </c>
      <c r="B315" s="34" t="s">
        <v>321</v>
      </c>
      <c r="C315" s="1070" t="s">
        <v>322</v>
      </c>
      <c r="D315" s="1049"/>
      <c r="E315" s="14"/>
      <c r="F315" s="14"/>
      <c r="G315" s="14"/>
      <c r="H315" s="14"/>
      <c r="I315" s="14"/>
      <c r="J315" s="14"/>
      <c r="K315" s="14"/>
      <c r="L315" s="14"/>
      <c r="M315" s="14"/>
      <c r="N315" s="14"/>
      <c r="O315" s="14"/>
      <c r="P315" s="14"/>
      <c r="Q315" s="14"/>
      <c r="R315" s="14"/>
      <c r="S315" s="14"/>
      <c r="T315" s="14"/>
      <c r="U315" s="14"/>
      <c r="V315" s="14"/>
      <c r="W315" s="14"/>
      <c r="X315" s="14"/>
    </row>
    <row r="316" spans="1:24" ht="15" customHeight="1">
      <c r="A316" s="56"/>
      <c r="B316" s="56"/>
      <c r="C316" s="56"/>
      <c r="D316" s="56"/>
      <c r="E316" s="56"/>
      <c r="F316" s="14"/>
      <c r="G316" s="14"/>
      <c r="H316" s="14"/>
      <c r="I316" s="14"/>
      <c r="J316" s="14"/>
      <c r="K316" s="14"/>
      <c r="L316" s="14"/>
      <c r="M316" s="14"/>
      <c r="N316" s="14"/>
      <c r="O316" s="14"/>
      <c r="P316" s="14"/>
      <c r="Q316" s="14"/>
      <c r="R316" s="14"/>
      <c r="S316" s="14"/>
      <c r="T316" s="14"/>
      <c r="U316" s="14"/>
      <c r="V316" s="14"/>
      <c r="W316" s="14"/>
      <c r="X316" s="14"/>
    </row>
    <row r="317" spans="1:24" ht="15" customHeight="1">
      <c r="A317" s="1089"/>
      <c r="B317" s="1054" t="s">
        <v>51</v>
      </c>
      <c r="C317" s="1055"/>
      <c r="D317" s="16" t="s">
        <v>52</v>
      </c>
      <c r="E317" s="14"/>
      <c r="F317" s="14"/>
      <c r="G317" s="14"/>
      <c r="H317" s="14"/>
      <c r="I317" s="14"/>
      <c r="J317" s="14"/>
      <c r="K317" s="14"/>
      <c r="L317" s="14"/>
      <c r="M317" s="14"/>
      <c r="N317" s="14"/>
      <c r="O317" s="14"/>
      <c r="P317" s="14"/>
      <c r="Q317" s="14"/>
      <c r="R317" s="14"/>
      <c r="S317" s="14"/>
      <c r="T317" s="14"/>
      <c r="U317" s="14"/>
      <c r="V317" s="14"/>
      <c r="W317" s="14"/>
      <c r="X317" s="14"/>
    </row>
    <row r="318" spans="1:24" ht="15" customHeight="1">
      <c r="A318" s="1052"/>
      <c r="B318" s="1056"/>
      <c r="C318" s="1057"/>
      <c r="D318" s="16" t="s">
        <v>53</v>
      </c>
      <c r="E318" s="14"/>
      <c r="F318" s="14"/>
      <c r="G318" s="14"/>
      <c r="H318" s="14"/>
      <c r="I318" s="14"/>
      <c r="J318" s="14"/>
      <c r="K318" s="14"/>
      <c r="L318" s="14"/>
      <c r="M318" s="14"/>
      <c r="N318" s="14"/>
      <c r="O318" s="14"/>
      <c r="P318" s="14"/>
      <c r="Q318" s="14"/>
      <c r="R318" s="14"/>
      <c r="S318" s="14"/>
      <c r="T318" s="14"/>
      <c r="U318" s="14"/>
      <c r="V318" s="14"/>
      <c r="W318" s="14"/>
      <c r="X318" s="14"/>
    </row>
    <row r="319" spans="1:24" ht="15" customHeight="1">
      <c r="A319" s="1053"/>
      <c r="B319" s="1058"/>
      <c r="C319" s="1059"/>
      <c r="D319" s="16" t="s">
        <v>54</v>
      </c>
      <c r="E319" s="14"/>
      <c r="F319" s="14"/>
      <c r="G319" s="14"/>
      <c r="H319" s="14"/>
      <c r="I319" s="14"/>
      <c r="J319" s="14"/>
      <c r="K319" s="14"/>
      <c r="L319" s="14"/>
      <c r="M319" s="14"/>
      <c r="N319" s="14"/>
      <c r="O319" s="14"/>
      <c r="P319" s="14"/>
      <c r="Q319" s="14"/>
      <c r="R319" s="14"/>
      <c r="S319" s="14"/>
      <c r="T319" s="14"/>
      <c r="U319" s="14"/>
      <c r="V319" s="14"/>
      <c r="W319" s="14"/>
      <c r="X319" s="14"/>
    </row>
    <row r="320" spans="1:24" ht="15" customHeight="1">
      <c r="A320" s="18"/>
      <c r="B320" s="18"/>
      <c r="C320" s="18"/>
      <c r="D320" s="18"/>
      <c r="E320" s="14"/>
      <c r="F320" s="14"/>
      <c r="G320" s="14"/>
      <c r="H320" s="14"/>
      <c r="I320" s="14"/>
      <c r="J320" s="14"/>
      <c r="K320" s="14"/>
      <c r="L320" s="14"/>
      <c r="M320" s="14"/>
      <c r="N320" s="14"/>
      <c r="O320" s="14"/>
      <c r="P320" s="14"/>
      <c r="Q320" s="14"/>
      <c r="R320" s="14"/>
      <c r="S320" s="14"/>
      <c r="T320" s="14"/>
      <c r="U320" s="14"/>
      <c r="V320" s="14"/>
      <c r="W320" s="14"/>
      <c r="X320" s="14"/>
    </row>
    <row r="321" spans="1:24" ht="15" customHeight="1">
      <c r="A321" s="18"/>
      <c r="B321" s="18"/>
      <c r="C321" s="18"/>
      <c r="D321" s="18"/>
      <c r="E321" s="14"/>
      <c r="F321" s="14"/>
      <c r="G321" s="14"/>
      <c r="H321" s="14"/>
      <c r="I321" s="14"/>
      <c r="J321" s="14"/>
      <c r="K321" s="14"/>
      <c r="L321" s="14"/>
      <c r="M321" s="14"/>
      <c r="N321" s="14"/>
      <c r="O321" s="14"/>
      <c r="P321" s="14"/>
      <c r="Q321" s="14"/>
      <c r="R321" s="14"/>
      <c r="S321" s="14"/>
      <c r="T321" s="14"/>
      <c r="U321" s="14"/>
      <c r="V321" s="14"/>
      <c r="W321" s="14"/>
      <c r="X321" s="14"/>
    </row>
    <row r="322" spans="1:24" ht="15" customHeight="1">
      <c r="A322" s="42" t="s">
        <v>55</v>
      </c>
      <c r="B322" s="1063" t="s">
        <v>323</v>
      </c>
      <c r="C322" s="1064"/>
      <c r="D322" s="1065"/>
      <c r="E322" s="14"/>
      <c r="F322" s="14"/>
      <c r="G322" s="14"/>
      <c r="H322" s="14"/>
      <c r="I322" s="14"/>
      <c r="J322" s="14"/>
      <c r="K322" s="14"/>
      <c r="L322" s="14"/>
      <c r="M322" s="14"/>
      <c r="N322" s="14"/>
      <c r="O322" s="14"/>
      <c r="P322" s="14"/>
      <c r="Q322" s="14"/>
      <c r="R322" s="14"/>
      <c r="S322" s="14"/>
      <c r="T322" s="14"/>
      <c r="U322" s="14"/>
      <c r="V322" s="14"/>
      <c r="W322" s="14"/>
      <c r="X322" s="14"/>
    </row>
    <row r="323" spans="1:24" ht="15" customHeight="1">
      <c r="A323" s="18"/>
      <c r="B323" s="18"/>
      <c r="C323" s="18"/>
      <c r="D323" s="18"/>
      <c r="E323" s="14"/>
      <c r="F323" s="14"/>
      <c r="G323" s="14"/>
      <c r="H323" s="14"/>
      <c r="I323" s="14"/>
      <c r="J323" s="14"/>
      <c r="K323" s="14"/>
      <c r="L323" s="14"/>
      <c r="M323" s="14"/>
      <c r="N323" s="14"/>
      <c r="O323" s="14"/>
      <c r="P323" s="14"/>
      <c r="Q323" s="14"/>
      <c r="R323" s="14"/>
      <c r="S323" s="14"/>
      <c r="T323" s="14"/>
      <c r="U323" s="14"/>
      <c r="V323" s="14"/>
      <c r="W323" s="14"/>
      <c r="X323" s="14"/>
    </row>
    <row r="324" spans="1:24" ht="15" customHeight="1">
      <c r="A324" s="20" t="s">
        <v>57</v>
      </c>
      <c r="B324" s="1102">
        <v>44384</v>
      </c>
      <c r="C324" s="1061"/>
      <c r="D324" s="1061"/>
      <c r="E324" s="14"/>
      <c r="F324" s="14"/>
      <c r="G324" s="14"/>
      <c r="H324" s="14"/>
      <c r="I324" s="14"/>
      <c r="J324" s="14"/>
      <c r="K324" s="14"/>
      <c r="L324" s="14"/>
      <c r="M324" s="14"/>
      <c r="N324" s="14"/>
      <c r="O324" s="14"/>
      <c r="P324" s="14"/>
      <c r="Q324" s="14"/>
      <c r="R324" s="14"/>
      <c r="S324" s="14"/>
      <c r="T324" s="14"/>
      <c r="U324" s="14"/>
      <c r="V324" s="14"/>
      <c r="W324" s="14"/>
      <c r="X324" s="14"/>
    </row>
    <row r="325" spans="1:24" ht="15" customHeight="1">
      <c r="A325" s="20"/>
      <c r="B325" s="18"/>
      <c r="C325" s="18"/>
      <c r="D325" s="18"/>
      <c r="E325" s="14"/>
      <c r="F325" s="14"/>
      <c r="G325" s="14"/>
      <c r="H325" s="14"/>
      <c r="I325" s="14"/>
      <c r="J325" s="14"/>
      <c r="K325" s="14"/>
      <c r="L325" s="14"/>
      <c r="M325" s="14"/>
      <c r="N325" s="14"/>
      <c r="O325" s="14"/>
      <c r="P325" s="14"/>
      <c r="Q325" s="14"/>
      <c r="R325" s="14"/>
      <c r="S325" s="14"/>
      <c r="T325" s="14"/>
      <c r="U325" s="14"/>
      <c r="V325" s="14"/>
      <c r="W325" s="14"/>
      <c r="X325" s="14"/>
    </row>
    <row r="326" spans="1:24" ht="15" customHeight="1">
      <c r="A326" s="43" t="s">
        <v>58</v>
      </c>
      <c r="B326" s="1063"/>
      <c r="C326" s="1064"/>
      <c r="D326" s="1065"/>
      <c r="E326" s="14"/>
      <c r="F326" s="14"/>
      <c r="G326" s="14"/>
      <c r="H326" s="14"/>
      <c r="I326" s="14"/>
      <c r="J326" s="14"/>
      <c r="K326" s="14"/>
      <c r="L326" s="14"/>
      <c r="M326" s="14"/>
      <c r="N326" s="14"/>
      <c r="O326" s="14"/>
      <c r="P326" s="14"/>
      <c r="Q326" s="14"/>
      <c r="R326" s="14"/>
      <c r="S326" s="14"/>
      <c r="T326" s="14"/>
      <c r="U326" s="14"/>
      <c r="V326" s="14"/>
      <c r="W326" s="14"/>
      <c r="X326" s="14"/>
    </row>
    <row r="327" spans="1:24" ht="15" customHeight="1">
      <c r="A327" s="18"/>
      <c r="B327" s="18"/>
      <c r="C327" s="18"/>
      <c r="D327" s="18"/>
      <c r="E327" s="14"/>
      <c r="F327" s="14"/>
      <c r="G327" s="14"/>
      <c r="H327" s="14"/>
      <c r="I327" s="14"/>
      <c r="J327" s="14"/>
      <c r="K327" s="14"/>
      <c r="L327" s="14"/>
      <c r="M327" s="14"/>
      <c r="N327" s="14"/>
      <c r="O327" s="14"/>
      <c r="P327" s="14"/>
      <c r="Q327" s="14"/>
      <c r="R327" s="14"/>
      <c r="S327" s="14"/>
      <c r="T327" s="14"/>
      <c r="U327" s="14"/>
      <c r="V327" s="14"/>
      <c r="W327" s="14"/>
      <c r="X327" s="14"/>
    </row>
    <row r="328" spans="1:24" ht="15" customHeight="1">
      <c r="A328" s="1066" t="s">
        <v>60</v>
      </c>
      <c r="B328" s="1048"/>
      <c r="C328" s="1048"/>
      <c r="D328" s="1049"/>
      <c r="E328" s="14"/>
      <c r="F328" s="14"/>
      <c r="G328" s="14"/>
      <c r="H328" s="14"/>
      <c r="I328" s="14"/>
      <c r="J328" s="14"/>
      <c r="K328" s="14"/>
      <c r="L328" s="14"/>
      <c r="M328" s="14"/>
      <c r="N328" s="14"/>
      <c r="O328" s="14"/>
      <c r="P328" s="14"/>
      <c r="Q328" s="14"/>
      <c r="R328" s="14"/>
      <c r="S328" s="14"/>
      <c r="T328" s="14"/>
      <c r="U328" s="14"/>
      <c r="V328" s="14"/>
      <c r="W328" s="14"/>
      <c r="X328" s="14"/>
    </row>
    <row r="329" spans="1:24" ht="15" customHeight="1">
      <c r="A329" s="22" t="s">
        <v>61</v>
      </c>
      <c r="B329" s="22" t="s">
        <v>62</v>
      </c>
      <c r="C329" s="1067" t="s">
        <v>63</v>
      </c>
      <c r="D329" s="1068"/>
      <c r="E329" s="14"/>
      <c r="F329" s="14"/>
      <c r="G329" s="14"/>
      <c r="H329" s="14"/>
      <c r="I329" s="14"/>
      <c r="J329" s="14"/>
      <c r="K329" s="14"/>
      <c r="L329" s="14"/>
      <c r="M329" s="14"/>
      <c r="N329" s="14"/>
      <c r="O329" s="14"/>
      <c r="P329" s="14"/>
      <c r="Q329" s="14"/>
      <c r="R329" s="14"/>
      <c r="S329" s="14"/>
      <c r="T329" s="14"/>
      <c r="U329" s="14"/>
      <c r="V329" s="14"/>
      <c r="W329" s="14"/>
      <c r="X329" s="14"/>
    </row>
    <row r="330" spans="1:24" ht="15" customHeight="1">
      <c r="A330" s="54" t="s">
        <v>64</v>
      </c>
      <c r="B330" s="24" t="s">
        <v>324</v>
      </c>
      <c r="C330" s="1070" t="s">
        <v>3170</v>
      </c>
      <c r="D330" s="1049"/>
      <c r="E330" s="14"/>
      <c r="F330" s="14"/>
      <c r="G330" s="14"/>
      <c r="H330" s="14"/>
      <c r="I330" s="14"/>
      <c r="J330" s="14"/>
      <c r="K330" s="14"/>
      <c r="L330" s="14"/>
      <c r="M330" s="14"/>
      <c r="N330" s="14"/>
      <c r="O330" s="14"/>
      <c r="P330" s="14"/>
      <c r="Q330" s="14"/>
      <c r="R330" s="14"/>
      <c r="S330" s="14"/>
      <c r="T330" s="14"/>
      <c r="U330" s="14"/>
      <c r="V330" s="14"/>
      <c r="W330" s="14"/>
      <c r="X330" s="14"/>
    </row>
    <row r="331" spans="1:24" ht="15" customHeight="1">
      <c r="A331" s="54" t="s">
        <v>67</v>
      </c>
      <c r="B331" s="27" t="s">
        <v>325</v>
      </c>
      <c r="C331" s="1070" t="s">
        <v>326</v>
      </c>
      <c r="D331" s="1049"/>
      <c r="E331" s="65"/>
      <c r="F331" s="14"/>
      <c r="G331" s="14"/>
      <c r="H331" s="14"/>
      <c r="I331" s="14"/>
      <c r="J331" s="14"/>
      <c r="K331" s="14"/>
      <c r="L331" s="14"/>
      <c r="M331" s="14"/>
      <c r="N331" s="14"/>
      <c r="O331" s="14"/>
      <c r="P331" s="14"/>
      <c r="Q331" s="14"/>
      <c r="R331" s="14"/>
      <c r="S331" s="14"/>
      <c r="T331" s="14"/>
      <c r="U331" s="14"/>
      <c r="V331" s="14"/>
      <c r="W331" s="14"/>
      <c r="X331" s="14"/>
    </row>
    <row r="332" spans="1:24" ht="15" customHeight="1">
      <c r="A332" s="54" t="s">
        <v>20</v>
      </c>
      <c r="B332" s="24" t="s">
        <v>327</v>
      </c>
      <c r="C332" s="1070" t="s">
        <v>328</v>
      </c>
      <c r="D332" s="1049"/>
      <c r="E332" s="14"/>
      <c r="F332" s="14"/>
      <c r="G332" s="14"/>
      <c r="H332" s="14"/>
      <c r="I332" s="14"/>
      <c r="J332" s="14"/>
      <c r="K332" s="14"/>
      <c r="L332" s="14"/>
      <c r="M332" s="14"/>
      <c r="N332" s="14"/>
      <c r="O332" s="14"/>
      <c r="P332" s="14"/>
      <c r="Q332" s="14"/>
      <c r="R332" s="14"/>
      <c r="S332" s="14"/>
      <c r="T332" s="14"/>
      <c r="U332" s="14"/>
      <c r="V332" s="14"/>
      <c r="W332" s="14"/>
      <c r="X332" s="14"/>
    </row>
    <row r="333" spans="1:24" ht="15" customHeight="1">
      <c r="A333" s="54" t="s">
        <v>72</v>
      </c>
      <c r="B333" s="24" t="s">
        <v>329</v>
      </c>
      <c r="C333" s="1070" t="s">
        <v>330</v>
      </c>
      <c r="D333" s="1049"/>
      <c r="E333" s="14"/>
      <c r="F333" s="14"/>
      <c r="G333" s="14"/>
      <c r="H333" s="14"/>
      <c r="I333" s="14"/>
      <c r="J333" s="14"/>
      <c r="K333" s="14"/>
      <c r="L333" s="14"/>
      <c r="M333" s="14"/>
      <c r="N333" s="14"/>
      <c r="O333" s="14"/>
      <c r="P333" s="14"/>
      <c r="Q333" s="14"/>
      <c r="R333" s="14"/>
      <c r="S333" s="14"/>
      <c r="T333" s="14"/>
      <c r="U333" s="14"/>
      <c r="V333" s="14"/>
      <c r="W333" s="14"/>
      <c r="X333" s="14"/>
    </row>
    <row r="334" spans="1:24" ht="15" customHeight="1">
      <c r="A334" s="54" t="s">
        <v>74</v>
      </c>
      <c r="B334" s="24" t="s">
        <v>331</v>
      </c>
      <c r="C334" s="1070" t="s">
        <v>332</v>
      </c>
      <c r="D334" s="1049"/>
      <c r="E334" s="14"/>
      <c r="F334" s="14"/>
      <c r="G334" s="14"/>
      <c r="H334" s="14"/>
      <c r="I334" s="14"/>
      <c r="J334" s="14"/>
      <c r="K334" s="14"/>
      <c r="L334" s="14"/>
      <c r="M334" s="14"/>
      <c r="N334" s="14"/>
      <c r="O334" s="14"/>
      <c r="P334" s="14"/>
      <c r="Q334" s="14"/>
      <c r="R334" s="14"/>
      <c r="S334" s="14"/>
      <c r="T334" s="14"/>
      <c r="U334" s="14"/>
      <c r="V334" s="14"/>
      <c r="W334" s="14"/>
      <c r="X334" s="14"/>
    </row>
    <row r="335" spans="1:24" ht="15" customHeight="1">
      <c r="A335" s="54" t="s">
        <v>77</v>
      </c>
      <c r="B335" s="26" t="s">
        <v>59</v>
      </c>
      <c r="C335" s="1070" t="s">
        <v>333</v>
      </c>
      <c r="D335" s="1049"/>
      <c r="E335" s="14"/>
      <c r="F335" s="14"/>
      <c r="G335" s="14"/>
      <c r="H335" s="14"/>
      <c r="I335" s="14"/>
      <c r="J335" s="14"/>
      <c r="K335" s="14"/>
      <c r="L335" s="14"/>
      <c r="M335" s="14"/>
      <c r="N335" s="14"/>
      <c r="O335" s="14"/>
      <c r="P335" s="14"/>
      <c r="Q335" s="14"/>
      <c r="R335" s="14"/>
      <c r="S335" s="14"/>
      <c r="T335" s="14"/>
      <c r="U335" s="14"/>
      <c r="V335" s="14"/>
      <c r="W335" s="14"/>
      <c r="X335" s="14"/>
    </row>
    <row r="336" spans="1:24" ht="15" customHeight="1">
      <c r="A336" s="54" t="s">
        <v>79</v>
      </c>
      <c r="B336" s="27" t="s">
        <v>334</v>
      </c>
      <c r="C336" s="1070" t="s">
        <v>254</v>
      </c>
      <c r="D336" s="1049"/>
      <c r="E336" s="14"/>
      <c r="F336" s="14"/>
      <c r="G336" s="14"/>
      <c r="H336" s="14"/>
      <c r="I336" s="14"/>
      <c r="J336" s="14"/>
      <c r="K336" s="14"/>
      <c r="L336" s="14"/>
      <c r="M336" s="14"/>
      <c r="N336" s="14"/>
      <c r="O336" s="14"/>
      <c r="P336" s="14"/>
      <c r="Q336" s="14"/>
      <c r="R336" s="14"/>
      <c r="S336" s="14"/>
      <c r="T336" s="14"/>
      <c r="U336" s="14"/>
      <c r="V336" s="14"/>
      <c r="W336" s="14"/>
      <c r="X336" s="14"/>
    </row>
    <row r="337" spans="1:24" ht="15" customHeight="1">
      <c r="A337" s="1071" t="s">
        <v>82</v>
      </c>
      <c r="B337" s="1072"/>
      <c r="C337" s="1072"/>
      <c r="D337" s="1068"/>
      <c r="E337" s="14"/>
      <c r="F337" s="14"/>
      <c r="G337" s="14"/>
      <c r="H337" s="14"/>
      <c r="I337" s="14"/>
      <c r="J337" s="14"/>
      <c r="K337" s="14"/>
      <c r="L337" s="14"/>
      <c r="M337" s="14"/>
      <c r="N337" s="14"/>
      <c r="O337" s="14"/>
      <c r="P337" s="14"/>
      <c r="Q337" s="14"/>
      <c r="R337" s="14"/>
      <c r="S337" s="14"/>
      <c r="T337" s="14"/>
      <c r="U337" s="14"/>
      <c r="V337" s="14"/>
      <c r="W337" s="14"/>
      <c r="X337" s="14"/>
    </row>
    <row r="338" spans="1:24" ht="15" customHeight="1">
      <c r="A338" s="48" t="s">
        <v>61</v>
      </c>
      <c r="B338" s="49" t="s">
        <v>62</v>
      </c>
      <c r="C338" s="1067" t="s">
        <v>63</v>
      </c>
      <c r="D338" s="1068"/>
      <c r="E338" s="14"/>
      <c r="F338" s="14"/>
      <c r="G338" s="14"/>
      <c r="H338" s="14"/>
      <c r="I338" s="14"/>
      <c r="J338" s="14"/>
      <c r="K338" s="14"/>
      <c r="L338" s="14"/>
      <c r="M338" s="14"/>
      <c r="N338" s="14"/>
      <c r="O338" s="14"/>
      <c r="P338" s="14"/>
      <c r="Q338" s="14"/>
      <c r="R338" s="14"/>
      <c r="S338" s="14"/>
      <c r="T338" s="14"/>
      <c r="U338" s="14"/>
      <c r="V338" s="14"/>
      <c r="W338" s="14"/>
      <c r="X338" s="14"/>
    </row>
    <row r="339" spans="1:24" ht="15" customHeight="1">
      <c r="A339" s="54" t="s">
        <v>83</v>
      </c>
      <c r="B339" s="29" t="s">
        <v>335</v>
      </c>
      <c r="C339" s="1070" t="s">
        <v>336</v>
      </c>
      <c r="D339" s="1049"/>
      <c r="E339" s="14"/>
      <c r="F339" s="14"/>
      <c r="G339" s="14"/>
      <c r="H339" s="14"/>
      <c r="I339" s="14"/>
      <c r="J339" s="14"/>
      <c r="K339" s="14"/>
      <c r="L339" s="14"/>
      <c r="M339" s="14"/>
      <c r="N339" s="14"/>
      <c r="O339" s="14"/>
      <c r="P339" s="14"/>
      <c r="Q339" s="14"/>
      <c r="R339" s="14"/>
      <c r="S339" s="14"/>
      <c r="T339" s="14"/>
      <c r="U339" s="14"/>
      <c r="V339" s="14"/>
      <c r="W339" s="14"/>
      <c r="X339" s="14"/>
    </row>
    <row r="340" spans="1:24" ht="15" customHeight="1">
      <c r="A340" s="54" t="s">
        <v>85</v>
      </c>
      <c r="B340" s="46" t="s">
        <v>59</v>
      </c>
      <c r="C340" s="1070" t="s">
        <v>59</v>
      </c>
      <c r="D340" s="1049"/>
      <c r="E340" s="14"/>
      <c r="F340" s="14"/>
      <c r="G340" s="14"/>
      <c r="H340" s="14"/>
      <c r="I340" s="14"/>
      <c r="J340" s="14"/>
      <c r="K340" s="14"/>
      <c r="L340" s="14"/>
      <c r="M340" s="14"/>
      <c r="N340" s="14"/>
      <c r="O340" s="14"/>
      <c r="P340" s="14"/>
      <c r="Q340" s="14"/>
      <c r="R340" s="14"/>
      <c r="S340" s="14"/>
      <c r="T340" s="14"/>
      <c r="U340" s="14"/>
      <c r="V340" s="14"/>
      <c r="W340" s="14"/>
      <c r="X340" s="14"/>
    </row>
    <row r="341" spans="1:24" ht="15" customHeight="1">
      <c r="A341" s="54" t="s">
        <v>86</v>
      </c>
      <c r="B341" s="29" t="s">
        <v>59</v>
      </c>
      <c r="C341" s="1070" t="s">
        <v>337</v>
      </c>
      <c r="D341" s="1049"/>
      <c r="E341" s="14"/>
      <c r="F341" s="14"/>
      <c r="G341" s="14"/>
      <c r="H341" s="14"/>
      <c r="I341" s="14"/>
      <c r="J341" s="14"/>
      <c r="K341" s="14"/>
      <c r="L341" s="14"/>
      <c r="M341" s="14"/>
      <c r="N341" s="14"/>
      <c r="O341" s="14"/>
      <c r="P341" s="14"/>
      <c r="Q341" s="14"/>
      <c r="R341" s="14"/>
      <c r="S341" s="14"/>
      <c r="T341" s="14"/>
      <c r="U341" s="14"/>
      <c r="V341" s="14"/>
      <c r="W341" s="14"/>
      <c r="X341" s="14"/>
    </row>
    <row r="342" spans="1:24" ht="15" customHeight="1">
      <c r="A342" s="54" t="s">
        <v>89</v>
      </c>
      <c r="B342" s="29" t="s">
        <v>59</v>
      </c>
      <c r="C342" s="1070" t="s">
        <v>59</v>
      </c>
      <c r="D342" s="1049"/>
      <c r="E342" s="14"/>
      <c r="F342" s="14"/>
      <c r="G342" s="14"/>
      <c r="H342" s="14"/>
      <c r="I342" s="14"/>
      <c r="J342" s="14"/>
      <c r="K342" s="14"/>
      <c r="L342" s="14"/>
      <c r="M342" s="14"/>
      <c r="N342" s="14"/>
      <c r="O342" s="14"/>
      <c r="P342" s="14"/>
      <c r="Q342" s="14"/>
      <c r="R342" s="14"/>
      <c r="S342" s="14"/>
      <c r="T342" s="14"/>
      <c r="U342" s="14"/>
      <c r="V342" s="14"/>
      <c r="W342" s="14"/>
      <c r="X342" s="14"/>
    </row>
    <row r="343" spans="1:24" ht="15" customHeight="1">
      <c r="A343" s="54" t="s">
        <v>90</v>
      </c>
      <c r="B343" s="29" t="s">
        <v>338</v>
      </c>
      <c r="C343" s="1070" t="s">
        <v>59</v>
      </c>
      <c r="D343" s="1049"/>
      <c r="E343" s="14"/>
      <c r="F343" s="14"/>
      <c r="G343" s="14"/>
      <c r="H343" s="14"/>
      <c r="I343" s="14"/>
      <c r="J343" s="14"/>
      <c r="K343" s="14"/>
      <c r="L343" s="14"/>
      <c r="M343" s="14"/>
      <c r="N343" s="14"/>
      <c r="O343" s="14"/>
      <c r="P343" s="14"/>
      <c r="Q343" s="14"/>
      <c r="R343" s="14"/>
      <c r="S343" s="14"/>
      <c r="T343" s="14"/>
      <c r="U343" s="14"/>
      <c r="V343" s="14"/>
      <c r="W343" s="14"/>
      <c r="X343" s="14"/>
    </row>
    <row r="344" spans="1:24" ht="15" customHeight="1">
      <c r="A344" s="23" t="s">
        <v>93</v>
      </c>
      <c r="B344" s="29" t="s">
        <v>339</v>
      </c>
      <c r="C344" s="1070" t="s">
        <v>59</v>
      </c>
      <c r="D344" s="1049"/>
      <c r="E344" s="14"/>
      <c r="F344" s="14"/>
      <c r="G344" s="14"/>
      <c r="H344" s="14"/>
      <c r="I344" s="14"/>
      <c r="J344" s="14"/>
      <c r="K344" s="14"/>
      <c r="L344" s="14"/>
      <c r="M344" s="14"/>
      <c r="N344" s="14"/>
      <c r="O344" s="14"/>
      <c r="P344" s="14"/>
      <c r="Q344" s="14"/>
      <c r="R344" s="14"/>
      <c r="S344" s="14"/>
      <c r="T344" s="14"/>
      <c r="U344" s="14"/>
      <c r="V344" s="14"/>
      <c r="W344" s="14"/>
      <c r="X344" s="14"/>
    </row>
    <row r="345" spans="1:24" ht="15" customHeight="1">
      <c r="A345" s="23" t="s">
        <v>95</v>
      </c>
      <c r="B345" s="59" t="s">
        <v>59</v>
      </c>
      <c r="C345" s="1070" t="s">
        <v>340</v>
      </c>
      <c r="D345" s="1049"/>
      <c r="E345" s="14"/>
      <c r="F345" s="14"/>
      <c r="G345" s="14"/>
      <c r="H345" s="14"/>
      <c r="I345" s="14"/>
      <c r="J345" s="14"/>
      <c r="K345" s="14"/>
      <c r="L345" s="14"/>
      <c r="M345" s="14"/>
      <c r="N345" s="14"/>
      <c r="O345" s="14"/>
      <c r="P345" s="14"/>
      <c r="Q345" s="14"/>
      <c r="R345" s="14"/>
      <c r="S345" s="14"/>
      <c r="T345" s="14"/>
      <c r="U345" s="14"/>
      <c r="V345" s="14"/>
      <c r="W345" s="14"/>
      <c r="X345" s="14"/>
    </row>
    <row r="346" spans="1:24" ht="15" customHeight="1">
      <c r="A346" s="54" t="s">
        <v>79</v>
      </c>
      <c r="B346" s="59" t="s">
        <v>59</v>
      </c>
      <c r="C346" s="1070" t="s">
        <v>59</v>
      </c>
      <c r="D346" s="1049"/>
      <c r="E346" s="14"/>
      <c r="F346" s="14"/>
      <c r="G346" s="14"/>
      <c r="H346" s="14"/>
      <c r="I346" s="14"/>
      <c r="J346" s="14"/>
      <c r="K346" s="14"/>
      <c r="L346" s="14"/>
      <c r="M346" s="14"/>
      <c r="N346" s="14"/>
      <c r="O346" s="14"/>
      <c r="P346" s="14"/>
      <c r="Q346" s="14"/>
      <c r="R346" s="14"/>
      <c r="S346" s="14"/>
      <c r="T346" s="14"/>
      <c r="U346" s="14"/>
      <c r="V346" s="14"/>
      <c r="W346" s="14"/>
      <c r="X346" s="14"/>
    </row>
    <row r="347" spans="1:24" ht="15" customHeight="1">
      <c r="A347" s="1088" t="s">
        <v>97</v>
      </c>
      <c r="B347" s="1086"/>
      <c r="C347" s="1086"/>
      <c r="D347" s="1087"/>
      <c r="E347" s="14"/>
      <c r="F347" s="14"/>
      <c r="G347" s="14"/>
      <c r="H347" s="14"/>
      <c r="I347" s="14"/>
      <c r="J347" s="14"/>
      <c r="K347" s="14"/>
      <c r="L347" s="14"/>
      <c r="M347" s="14"/>
      <c r="N347" s="14"/>
      <c r="O347" s="14"/>
      <c r="P347" s="14"/>
      <c r="Q347" s="14"/>
      <c r="R347" s="14"/>
      <c r="S347" s="14"/>
      <c r="T347" s="14"/>
      <c r="U347" s="14"/>
      <c r="V347" s="14"/>
      <c r="W347" s="14"/>
      <c r="X347" s="14"/>
    </row>
    <row r="348" spans="1:24" ht="15" customHeight="1">
      <c r="A348" s="22" t="s">
        <v>61</v>
      </c>
      <c r="B348" s="32" t="s">
        <v>98</v>
      </c>
      <c r="C348" s="1074" t="s">
        <v>99</v>
      </c>
      <c r="D348" s="1049"/>
      <c r="E348" s="14"/>
      <c r="F348" s="14"/>
      <c r="G348" s="14"/>
      <c r="H348" s="14"/>
      <c r="I348" s="14"/>
      <c r="J348" s="14"/>
      <c r="K348" s="14"/>
      <c r="L348" s="14"/>
      <c r="M348" s="14"/>
      <c r="N348" s="14"/>
      <c r="O348" s="14"/>
      <c r="P348" s="14"/>
      <c r="Q348" s="14"/>
      <c r="R348" s="14"/>
      <c r="S348" s="14"/>
      <c r="T348" s="14"/>
      <c r="U348" s="14"/>
      <c r="V348" s="14"/>
      <c r="W348" s="14"/>
      <c r="X348" s="14"/>
    </row>
    <row r="349" spans="1:24" ht="15" customHeight="1">
      <c r="A349" s="54" t="s">
        <v>100</v>
      </c>
      <c r="B349" s="33" t="s">
        <v>341</v>
      </c>
      <c r="C349" s="1070" t="s">
        <v>59</v>
      </c>
      <c r="D349" s="1049"/>
      <c r="E349" s="14"/>
      <c r="F349" s="14"/>
      <c r="G349" s="14"/>
      <c r="H349" s="14"/>
      <c r="I349" s="14"/>
      <c r="J349" s="14"/>
      <c r="K349" s="14"/>
      <c r="L349" s="14"/>
      <c r="M349" s="14"/>
      <c r="N349" s="14"/>
      <c r="O349" s="14"/>
      <c r="P349" s="14"/>
      <c r="Q349" s="14"/>
      <c r="R349" s="14"/>
      <c r="S349" s="14"/>
      <c r="T349" s="14"/>
      <c r="U349" s="14"/>
      <c r="V349" s="14"/>
      <c r="W349" s="14"/>
      <c r="X349" s="14"/>
    </row>
    <row r="350" spans="1:24" ht="15" customHeight="1">
      <c r="A350" s="54" t="s">
        <v>103</v>
      </c>
      <c r="B350" s="34" t="s">
        <v>59</v>
      </c>
      <c r="C350" s="1070" t="s">
        <v>59</v>
      </c>
      <c r="D350" s="1049"/>
      <c r="E350" s="14"/>
      <c r="F350" s="14"/>
      <c r="G350" s="14"/>
      <c r="H350" s="14"/>
      <c r="I350" s="14"/>
      <c r="J350" s="14"/>
      <c r="K350" s="14"/>
      <c r="L350" s="14"/>
      <c r="M350" s="14"/>
      <c r="N350" s="14"/>
      <c r="O350" s="14"/>
      <c r="P350" s="14"/>
      <c r="Q350" s="14"/>
      <c r="R350" s="14"/>
      <c r="S350" s="14"/>
      <c r="T350" s="14"/>
      <c r="U350" s="14"/>
      <c r="V350" s="14"/>
      <c r="W350" s="14"/>
      <c r="X350" s="14"/>
    </row>
    <row r="351" spans="1:24" ht="15" customHeight="1">
      <c r="A351" s="54" t="s">
        <v>106</v>
      </c>
      <c r="B351" s="34" t="s">
        <v>342</v>
      </c>
      <c r="C351" s="1070" t="s">
        <v>343</v>
      </c>
      <c r="D351" s="1049"/>
      <c r="E351" s="14"/>
      <c r="F351" s="14"/>
      <c r="G351" s="14"/>
      <c r="H351" s="14"/>
      <c r="I351" s="14"/>
      <c r="J351" s="14"/>
      <c r="K351" s="14"/>
      <c r="L351" s="14"/>
      <c r="M351" s="14"/>
      <c r="N351" s="14"/>
      <c r="O351" s="14"/>
      <c r="P351" s="14"/>
      <c r="Q351" s="14"/>
      <c r="R351" s="14"/>
      <c r="S351" s="14"/>
      <c r="T351" s="14"/>
      <c r="U351" s="14"/>
      <c r="V351" s="14"/>
      <c r="W351" s="14"/>
      <c r="X351" s="14"/>
    </row>
    <row r="352" spans="1:24" ht="15" customHeight="1">
      <c r="A352" s="54" t="s">
        <v>108</v>
      </c>
      <c r="B352" s="33" t="s">
        <v>344</v>
      </c>
      <c r="C352" s="1069" t="s">
        <v>345</v>
      </c>
      <c r="D352" s="1049"/>
      <c r="E352" s="14"/>
      <c r="F352" s="14"/>
      <c r="G352" s="14"/>
      <c r="H352" s="14"/>
      <c r="I352" s="14"/>
      <c r="J352" s="14"/>
      <c r="K352" s="14"/>
      <c r="L352" s="14"/>
      <c r="M352" s="14"/>
      <c r="N352" s="14"/>
      <c r="O352" s="14"/>
      <c r="P352" s="14"/>
      <c r="Q352" s="14"/>
      <c r="R352" s="14"/>
      <c r="S352" s="14"/>
      <c r="T352" s="14"/>
      <c r="U352" s="14"/>
      <c r="V352" s="14"/>
      <c r="W352" s="14"/>
      <c r="X352" s="14"/>
    </row>
    <row r="353" spans="1:24" ht="15" customHeight="1">
      <c r="A353" s="54" t="s">
        <v>110</v>
      </c>
      <c r="B353" s="33" t="s">
        <v>346</v>
      </c>
      <c r="C353" s="1070" t="s">
        <v>347</v>
      </c>
      <c r="D353" s="1049"/>
      <c r="E353" s="14"/>
      <c r="F353" s="14"/>
      <c r="G353" s="14"/>
      <c r="H353" s="14"/>
      <c r="I353" s="14"/>
      <c r="J353" s="14"/>
      <c r="K353" s="14"/>
      <c r="L353" s="14"/>
      <c r="M353" s="14"/>
      <c r="N353" s="14"/>
      <c r="O353" s="14"/>
      <c r="P353" s="14"/>
      <c r="Q353" s="14"/>
      <c r="R353" s="14"/>
      <c r="S353" s="14"/>
      <c r="T353" s="14"/>
      <c r="U353" s="14"/>
      <c r="V353" s="14"/>
      <c r="W353" s="14"/>
      <c r="X353" s="14"/>
    </row>
    <row r="354" spans="1:24" ht="15" customHeight="1">
      <c r="A354" s="54" t="s">
        <v>112</v>
      </c>
      <c r="B354" s="34" t="s">
        <v>59</v>
      </c>
      <c r="C354" s="1070" t="s">
        <v>59</v>
      </c>
      <c r="D354" s="1049"/>
      <c r="E354" s="14"/>
      <c r="F354" s="14"/>
      <c r="G354" s="14"/>
      <c r="H354" s="14"/>
      <c r="I354" s="14"/>
      <c r="J354" s="14"/>
      <c r="K354" s="14"/>
      <c r="L354" s="14"/>
      <c r="M354" s="14"/>
      <c r="N354" s="14"/>
      <c r="O354" s="14"/>
      <c r="P354" s="14"/>
      <c r="Q354" s="14"/>
      <c r="R354" s="14"/>
      <c r="S354" s="14"/>
      <c r="T354" s="14"/>
      <c r="U354" s="14"/>
      <c r="V354" s="14"/>
      <c r="W354" s="14"/>
      <c r="X354" s="14"/>
    </row>
    <row r="355" spans="1:24" ht="15" customHeight="1">
      <c r="A355" s="54" t="s">
        <v>79</v>
      </c>
      <c r="B355" s="34" t="s">
        <v>59</v>
      </c>
      <c r="C355" s="1070" t="s">
        <v>59</v>
      </c>
      <c r="D355" s="1049"/>
      <c r="E355" s="14"/>
      <c r="F355" s="14"/>
      <c r="G355" s="14"/>
      <c r="H355" s="14"/>
      <c r="I355" s="14"/>
      <c r="J355" s="14"/>
      <c r="K355" s="14"/>
      <c r="L355" s="14"/>
      <c r="M355" s="14"/>
      <c r="N355" s="14"/>
      <c r="O355" s="14"/>
      <c r="P355" s="14"/>
      <c r="Q355" s="14"/>
      <c r="R355" s="14"/>
      <c r="S355" s="14"/>
      <c r="T355" s="14"/>
      <c r="U355" s="14"/>
      <c r="V355" s="14"/>
      <c r="W355" s="14"/>
      <c r="X355" s="14"/>
    </row>
    <row r="356" spans="1:24" ht="15" customHeight="1">
      <c r="A356" s="56"/>
      <c r="B356" s="56"/>
      <c r="C356" s="56"/>
      <c r="D356" s="56"/>
      <c r="E356" s="56"/>
      <c r="F356" s="14"/>
      <c r="G356" s="14"/>
      <c r="H356" s="14"/>
      <c r="I356" s="14"/>
      <c r="J356" s="14"/>
      <c r="K356" s="14"/>
      <c r="L356" s="14"/>
      <c r="M356" s="14"/>
      <c r="N356" s="14"/>
      <c r="O356" s="14"/>
      <c r="P356" s="14"/>
      <c r="Q356" s="14"/>
      <c r="R356" s="14"/>
      <c r="S356" s="14"/>
      <c r="T356" s="14"/>
      <c r="U356" s="14"/>
      <c r="V356" s="14"/>
      <c r="W356" s="14"/>
      <c r="X356" s="14"/>
    </row>
    <row r="357" spans="1:24" ht="15" customHeight="1">
      <c r="A357" s="1103"/>
      <c r="B357" s="1054" t="s">
        <v>51</v>
      </c>
      <c r="C357" s="1055"/>
      <c r="D357" s="16" t="s">
        <v>52</v>
      </c>
      <c r="E357" s="14"/>
      <c r="F357" s="14"/>
      <c r="G357" s="14"/>
      <c r="H357" s="14"/>
      <c r="I357" s="14"/>
      <c r="J357" s="14"/>
      <c r="K357" s="14"/>
      <c r="L357" s="14"/>
      <c r="M357" s="14"/>
      <c r="N357" s="14"/>
      <c r="O357" s="14"/>
      <c r="P357" s="14"/>
      <c r="Q357" s="14"/>
      <c r="R357" s="14"/>
      <c r="S357" s="14"/>
      <c r="T357" s="14"/>
      <c r="U357" s="14"/>
      <c r="V357" s="14"/>
      <c r="W357" s="14"/>
      <c r="X357" s="14"/>
    </row>
    <row r="358" spans="1:24" ht="15" customHeight="1">
      <c r="A358" s="1052"/>
      <c r="B358" s="1056"/>
      <c r="C358" s="1057"/>
      <c r="D358" s="16" t="s">
        <v>53</v>
      </c>
      <c r="E358" s="14"/>
      <c r="F358" s="14"/>
      <c r="G358" s="14"/>
      <c r="H358" s="14"/>
      <c r="I358" s="14"/>
      <c r="J358" s="14"/>
      <c r="K358" s="14"/>
      <c r="L358" s="14"/>
      <c r="M358" s="14"/>
      <c r="N358" s="14"/>
      <c r="O358" s="14"/>
      <c r="P358" s="14"/>
      <c r="Q358" s="14"/>
      <c r="R358" s="14"/>
      <c r="S358" s="14"/>
      <c r="T358" s="14"/>
      <c r="U358" s="14"/>
      <c r="V358" s="14"/>
      <c r="W358" s="14"/>
      <c r="X358" s="14"/>
    </row>
    <row r="359" spans="1:24" ht="15" customHeight="1">
      <c r="A359" s="1053"/>
      <c r="B359" s="1058"/>
      <c r="C359" s="1059"/>
      <c r="D359" s="16" t="s">
        <v>54</v>
      </c>
      <c r="E359" s="14"/>
      <c r="F359" s="14"/>
      <c r="G359" s="14"/>
      <c r="H359" s="14"/>
      <c r="I359" s="14"/>
      <c r="J359" s="14"/>
      <c r="K359" s="14"/>
      <c r="L359" s="14"/>
      <c r="M359" s="14"/>
      <c r="N359" s="14"/>
      <c r="O359" s="14"/>
      <c r="P359" s="14"/>
      <c r="Q359" s="14"/>
      <c r="R359" s="14"/>
      <c r="S359" s="14"/>
      <c r="T359" s="14"/>
      <c r="U359" s="14"/>
      <c r="V359" s="14"/>
      <c r="W359" s="14"/>
      <c r="X359" s="14"/>
    </row>
    <row r="360" spans="1:24" ht="15" customHeight="1">
      <c r="A360" s="18"/>
      <c r="B360" s="18"/>
      <c r="C360" s="18"/>
      <c r="D360" s="18"/>
      <c r="E360" s="14"/>
      <c r="F360" s="14"/>
      <c r="G360" s="14"/>
      <c r="H360" s="14"/>
      <c r="I360" s="14"/>
      <c r="J360" s="14"/>
      <c r="K360" s="14"/>
      <c r="L360" s="14"/>
      <c r="M360" s="14"/>
      <c r="N360" s="14"/>
      <c r="O360" s="14"/>
      <c r="P360" s="14"/>
      <c r="Q360" s="14"/>
      <c r="R360" s="14"/>
      <c r="S360" s="14"/>
      <c r="T360" s="14"/>
      <c r="U360" s="14"/>
      <c r="V360" s="14"/>
      <c r="W360" s="14"/>
      <c r="X360" s="14"/>
    </row>
    <row r="361" spans="1:24" ht="15" customHeight="1">
      <c r="A361" s="42" t="s">
        <v>55</v>
      </c>
      <c r="B361" s="1063" t="s">
        <v>348</v>
      </c>
      <c r="C361" s="1064"/>
      <c r="D361" s="1065"/>
      <c r="E361" s="14"/>
      <c r="F361" s="14"/>
      <c r="G361" s="14"/>
      <c r="H361" s="14"/>
      <c r="I361" s="14"/>
      <c r="J361" s="14"/>
      <c r="K361" s="14"/>
      <c r="L361" s="14"/>
      <c r="M361" s="14"/>
      <c r="N361" s="14"/>
      <c r="O361" s="14"/>
      <c r="P361" s="14"/>
      <c r="Q361" s="14"/>
      <c r="R361" s="14"/>
      <c r="S361" s="14"/>
      <c r="T361" s="14"/>
      <c r="U361" s="14"/>
      <c r="V361" s="14"/>
      <c r="W361" s="14"/>
      <c r="X361" s="14"/>
    </row>
    <row r="362" spans="1:24" ht="15" customHeight="1">
      <c r="A362" s="18"/>
      <c r="B362" s="18"/>
      <c r="C362" s="18"/>
      <c r="D362" s="18"/>
      <c r="E362" s="14"/>
      <c r="F362" s="14"/>
      <c r="G362" s="14"/>
      <c r="H362" s="14"/>
      <c r="I362" s="14"/>
      <c r="J362" s="14"/>
      <c r="K362" s="14"/>
      <c r="L362" s="14"/>
      <c r="M362" s="14"/>
      <c r="N362" s="14"/>
      <c r="O362" s="14"/>
      <c r="P362" s="14"/>
      <c r="Q362" s="14"/>
      <c r="R362" s="14"/>
      <c r="S362" s="14"/>
      <c r="T362" s="14"/>
      <c r="U362" s="14"/>
      <c r="V362" s="14"/>
      <c r="W362" s="14"/>
      <c r="X362" s="14"/>
    </row>
    <row r="363" spans="1:24" ht="15" customHeight="1">
      <c r="A363" s="20" t="s">
        <v>57</v>
      </c>
      <c r="B363" s="1090">
        <v>44389</v>
      </c>
      <c r="C363" s="1061"/>
      <c r="D363" s="1061"/>
      <c r="E363" s="14"/>
      <c r="F363" s="14"/>
      <c r="G363" s="14"/>
      <c r="H363" s="14"/>
      <c r="I363" s="14"/>
      <c r="J363" s="14"/>
      <c r="K363" s="14"/>
      <c r="L363" s="14"/>
      <c r="M363" s="14"/>
      <c r="N363" s="14"/>
      <c r="O363" s="14"/>
      <c r="P363" s="14"/>
      <c r="Q363" s="14"/>
      <c r="R363" s="14"/>
      <c r="S363" s="14"/>
      <c r="T363" s="14"/>
      <c r="U363" s="14"/>
      <c r="V363" s="14"/>
      <c r="W363" s="14"/>
      <c r="X363" s="14"/>
    </row>
    <row r="364" spans="1:24" ht="15" customHeight="1">
      <c r="A364" s="20"/>
      <c r="B364" s="18"/>
      <c r="C364" s="18"/>
      <c r="D364" s="18"/>
      <c r="E364" s="14"/>
      <c r="F364" s="14"/>
      <c r="G364" s="14"/>
      <c r="H364" s="14"/>
      <c r="I364" s="14"/>
      <c r="J364" s="14"/>
      <c r="K364" s="14"/>
      <c r="L364" s="14"/>
      <c r="M364" s="14"/>
      <c r="N364" s="14"/>
      <c r="O364" s="14"/>
      <c r="P364" s="14"/>
      <c r="Q364" s="14"/>
      <c r="R364" s="14"/>
      <c r="S364" s="14"/>
      <c r="T364" s="14"/>
      <c r="U364" s="14"/>
      <c r="V364" s="14"/>
      <c r="W364" s="14"/>
      <c r="X364" s="14"/>
    </row>
    <row r="365" spans="1:24" ht="15" customHeight="1">
      <c r="A365" s="43" t="s">
        <v>58</v>
      </c>
      <c r="B365" s="1063"/>
      <c r="C365" s="1064"/>
      <c r="D365" s="1065"/>
      <c r="E365" s="14"/>
      <c r="F365" s="14"/>
      <c r="G365" s="14"/>
      <c r="H365" s="14"/>
      <c r="I365" s="14"/>
      <c r="J365" s="14"/>
      <c r="K365" s="14"/>
      <c r="L365" s="14"/>
      <c r="M365" s="14"/>
      <c r="N365" s="14"/>
      <c r="O365" s="14"/>
      <c r="P365" s="14"/>
      <c r="Q365" s="14"/>
      <c r="R365" s="14"/>
      <c r="S365" s="14"/>
      <c r="T365" s="14"/>
      <c r="U365" s="14"/>
      <c r="V365" s="14"/>
      <c r="W365" s="14"/>
      <c r="X365" s="14"/>
    </row>
    <row r="366" spans="1:24" ht="15" customHeight="1">
      <c r="A366" s="18"/>
      <c r="B366" s="18"/>
      <c r="C366" s="18"/>
      <c r="D366" s="18"/>
      <c r="E366" s="14"/>
      <c r="F366" s="14"/>
      <c r="G366" s="14"/>
      <c r="H366" s="14"/>
      <c r="I366" s="14"/>
      <c r="J366" s="14"/>
      <c r="K366" s="14"/>
      <c r="L366" s="14"/>
      <c r="M366" s="14"/>
      <c r="N366" s="14"/>
      <c r="O366" s="14"/>
      <c r="P366" s="14"/>
      <c r="Q366" s="14"/>
      <c r="R366" s="14"/>
      <c r="S366" s="14"/>
      <c r="T366" s="14"/>
      <c r="U366" s="14"/>
      <c r="V366" s="14"/>
      <c r="W366" s="14"/>
      <c r="X366" s="14"/>
    </row>
    <row r="367" spans="1:24" ht="15" customHeight="1">
      <c r="A367" s="1066" t="s">
        <v>60</v>
      </c>
      <c r="B367" s="1048"/>
      <c r="C367" s="1048"/>
      <c r="D367" s="1049"/>
      <c r="E367" s="14"/>
      <c r="F367" s="14"/>
      <c r="G367" s="14"/>
      <c r="H367" s="14"/>
      <c r="I367" s="14"/>
      <c r="J367" s="14"/>
      <c r="K367" s="14"/>
      <c r="L367" s="14"/>
      <c r="M367" s="14"/>
      <c r="N367" s="14"/>
      <c r="O367" s="14"/>
      <c r="P367" s="14"/>
      <c r="Q367" s="14"/>
      <c r="R367" s="14"/>
      <c r="S367" s="14"/>
      <c r="T367" s="14"/>
      <c r="U367" s="14"/>
      <c r="V367" s="14"/>
      <c r="W367" s="14"/>
      <c r="X367" s="14"/>
    </row>
    <row r="368" spans="1:24" ht="15" customHeight="1">
      <c r="A368" s="22" t="s">
        <v>61</v>
      </c>
      <c r="B368" s="22" t="s">
        <v>62</v>
      </c>
      <c r="C368" s="1067" t="s">
        <v>63</v>
      </c>
      <c r="D368" s="1068"/>
      <c r="E368" s="14"/>
      <c r="F368" s="14"/>
      <c r="G368" s="14"/>
      <c r="H368" s="14"/>
      <c r="I368" s="14"/>
      <c r="J368" s="14"/>
      <c r="K368" s="14"/>
      <c r="L368" s="14"/>
      <c r="M368" s="14"/>
      <c r="N368" s="14"/>
      <c r="O368" s="14"/>
      <c r="P368" s="14"/>
      <c r="Q368" s="14"/>
      <c r="R368" s="14"/>
      <c r="S368" s="14"/>
      <c r="T368" s="14"/>
      <c r="U368" s="14"/>
      <c r="V368" s="14"/>
      <c r="W368" s="14"/>
      <c r="X368" s="14"/>
    </row>
    <row r="369" spans="1:24" ht="15" customHeight="1">
      <c r="A369" s="54" t="s">
        <v>64</v>
      </c>
      <c r="B369" s="24" t="s">
        <v>349</v>
      </c>
      <c r="C369" s="1070" t="s">
        <v>350</v>
      </c>
      <c r="D369" s="1049"/>
      <c r="E369" s="14"/>
      <c r="F369" s="14"/>
      <c r="G369" s="14"/>
      <c r="H369" s="14"/>
      <c r="I369" s="14"/>
      <c r="J369" s="14"/>
      <c r="K369" s="14"/>
      <c r="L369" s="14"/>
      <c r="M369" s="14"/>
      <c r="N369" s="14"/>
      <c r="O369" s="14"/>
      <c r="P369" s="14"/>
      <c r="Q369" s="14"/>
      <c r="R369" s="14"/>
      <c r="S369" s="14"/>
      <c r="T369" s="14"/>
      <c r="U369" s="14"/>
      <c r="V369" s="14"/>
      <c r="W369" s="14"/>
      <c r="X369" s="14"/>
    </row>
    <row r="370" spans="1:24" ht="15" customHeight="1">
      <c r="A370" s="54" t="s">
        <v>67</v>
      </c>
      <c r="B370" s="27" t="s">
        <v>351</v>
      </c>
      <c r="C370" s="1070" t="s">
        <v>352</v>
      </c>
      <c r="D370" s="1049"/>
      <c r="E370" s="14"/>
      <c r="F370" s="14"/>
      <c r="G370" s="14"/>
      <c r="H370" s="14"/>
      <c r="I370" s="14"/>
      <c r="J370" s="14"/>
      <c r="K370" s="14"/>
      <c r="L370" s="14"/>
      <c r="M370" s="14"/>
      <c r="N370" s="14"/>
      <c r="O370" s="14"/>
      <c r="P370" s="14"/>
      <c r="Q370" s="14"/>
      <c r="R370" s="14"/>
      <c r="S370" s="14"/>
      <c r="T370" s="14"/>
      <c r="U370" s="14"/>
      <c r="V370" s="14"/>
      <c r="W370" s="14"/>
      <c r="X370" s="14"/>
    </row>
    <row r="371" spans="1:24" ht="15" customHeight="1">
      <c r="A371" s="54" t="s">
        <v>20</v>
      </c>
      <c r="B371" s="24" t="s">
        <v>190</v>
      </c>
      <c r="C371" s="1070" t="s">
        <v>353</v>
      </c>
      <c r="D371" s="1049"/>
      <c r="E371" s="14"/>
      <c r="F371" s="14"/>
      <c r="G371" s="14"/>
      <c r="H371" s="14"/>
      <c r="I371" s="14"/>
      <c r="J371" s="14"/>
      <c r="K371" s="14"/>
      <c r="L371" s="14"/>
      <c r="M371" s="14"/>
      <c r="N371" s="14"/>
      <c r="O371" s="14"/>
      <c r="P371" s="14"/>
      <c r="Q371" s="14"/>
      <c r="R371" s="14"/>
      <c r="S371" s="14"/>
      <c r="T371" s="14"/>
      <c r="U371" s="14"/>
      <c r="V371" s="14"/>
      <c r="W371" s="14"/>
      <c r="X371" s="14"/>
    </row>
    <row r="372" spans="1:24" ht="15" customHeight="1">
      <c r="A372" s="54" t="s">
        <v>72</v>
      </c>
      <c r="B372" s="24" t="s">
        <v>190</v>
      </c>
      <c r="C372" s="1070" t="s">
        <v>59</v>
      </c>
      <c r="D372" s="1049"/>
      <c r="E372" s="14"/>
      <c r="F372" s="14"/>
      <c r="G372" s="14"/>
      <c r="H372" s="14"/>
      <c r="I372" s="14"/>
      <c r="J372" s="14"/>
      <c r="K372" s="14"/>
      <c r="L372" s="14"/>
      <c r="M372" s="14"/>
      <c r="N372" s="14"/>
      <c r="O372" s="14"/>
      <c r="P372" s="14"/>
      <c r="Q372" s="14"/>
      <c r="R372" s="14"/>
      <c r="S372" s="14"/>
      <c r="T372" s="14"/>
      <c r="U372" s="14"/>
      <c r="V372" s="14"/>
      <c r="W372" s="14"/>
      <c r="X372" s="14"/>
    </row>
    <row r="373" spans="1:24" ht="15" customHeight="1">
      <c r="A373" s="54" t="s">
        <v>74</v>
      </c>
      <c r="B373" s="24" t="s">
        <v>190</v>
      </c>
      <c r="C373" s="1070" t="s">
        <v>354</v>
      </c>
      <c r="D373" s="1049"/>
      <c r="E373" s="14"/>
      <c r="F373" s="14"/>
      <c r="G373" s="14"/>
      <c r="H373" s="14"/>
      <c r="I373" s="14"/>
      <c r="J373" s="14"/>
      <c r="K373" s="14"/>
      <c r="L373" s="14"/>
      <c r="M373" s="14"/>
      <c r="N373" s="14"/>
      <c r="O373" s="14"/>
      <c r="P373" s="14"/>
      <c r="Q373" s="14"/>
      <c r="R373" s="14"/>
      <c r="S373" s="14"/>
      <c r="T373" s="14"/>
      <c r="U373" s="14"/>
      <c r="V373" s="14"/>
      <c r="W373" s="14"/>
      <c r="X373" s="14"/>
    </row>
    <row r="374" spans="1:24" ht="15" customHeight="1">
      <c r="A374" s="54" t="s">
        <v>77</v>
      </c>
      <c r="B374" s="26" t="s">
        <v>190</v>
      </c>
      <c r="C374" s="1070" t="s">
        <v>59</v>
      </c>
      <c r="D374" s="1049"/>
      <c r="E374" s="14"/>
      <c r="F374" s="14"/>
      <c r="G374" s="14"/>
      <c r="H374" s="14"/>
      <c r="I374" s="14"/>
      <c r="J374" s="14"/>
      <c r="K374" s="14"/>
      <c r="L374" s="14"/>
      <c r="M374" s="14"/>
      <c r="N374" s="14"/>
      <c r="O374" s="14"/>
      <c r="P374" s="14"/>
      <c r="Q374" s="14"/>
      <c r="R374" s="14"/>
      <c r="S374" s="14"/>
      <c r="T374" s="14"/>
      <c r="U374" s="14"/>
      <c r="V374" s="14"/>
      <c r="W374" s="14"/>
      <c r="X374" s="14"/>
    </row>
    <row r="375" spans="1:24" ht="15" customHeight="1">
      <c r="A375" s="54" t="s">
        <v>79</v>
      </c>
      <c r="B375" s="59" t="s">
        <v>355</v>
      </c>
      <c r="C375" s="1070" t="s">
        <v>356</v>
      </c>
      <c r="D375" s="1049"/>
      <c r="E375" s="14"/>
      <c r="F375" s="14"/>
      <c r="G375" s="14"/>
      <c r="H375" s="14"/>
      <c r="I375" s="14"/>
      <c r="J375" s="14"/>
      <c r="K375" s="14"/>
      <c r="L375" s="14"/>
      <c r="M375" s="14"/>
      <c r="N375" s="14"/>
      <c r="O375" s="14"/>
      <c r="P375" s="14"/>
      <c r="Q375" s="14"/>
      <c r="R375" s="14"/>
      <c r="S375" s="14"/>
      <c r="T375" s="14"/>
      <c r="U375" s="14"/>
      <c r="V375" s="14"/>
      <c r="W375" s="14"/>
      <c r="X375" s="14"/>
    </row>
    <row r="376" spans="1:24" ht="15" customHeight="1">
      <c r="A376" s="1071" t="s">
        <v>82</v>
      </c>
      <c r="B376" s="1072"/>
      <c r="C376" s="1072"/>
      <c r="D376" s="1068"/>
      <c r="E376" s="14"/>
      <c r="F376" s="14"/>
      <c r="G376" s="14"/>
      <c r="H376" s="14"/>
      <c r="I376" s="14"/>
      <c r="J376" s="14"/>
      <c r="K376" s="14"/>
      <c r="L376" s="14"/>
      <c r="M376" s="14"/>
      <c r="N376" s="14"/>
      <c r="O376" s="14"/>
      <c r="P376" s="14"/>
      <c r="Q376" s="14"/>
      <c r="R376" s="14"/>
      <c r="S376" s="14"/>
      <c r="T376" s="14"/>
      <c r="U376" s="14"/>
      <c r="V376" s="14"/>
      <c r="W376" s="14"/>
      <c r="X376" s="14"/>
    </row>
    <row r="377" spans="1:24" ht="15" customHeight="1">
      <c r="A377" s="66" t="s">
        <v>79</v>
      </c>
      <c r="B377" s="67"/>
      <c r="C377" s="1104" t="s">
        <v>59</v>
      </c>
      <c r="D377" s="1049"/>
      <c r="E377" s="14"/>
      <c r="F377" s="14"/>
      <c r="G377" s="14"/>
      <c r="H377" s="14"/>
      <c r="I377" s="14"/>
      <c r="J377" s="14"/>
      <c r="K377" s="14"/>
      <c r="L377" s="14"/>
      <c r="M377" s="14"/>
      <c r="N377" s="14"/>
      <c r="O377" s="14"/>
      <c r="P377" s="14"/>
      <c r="Q377" s="14"/>
      <c r="R377" s="14"/>
      <c r="S377" s="14"/>
      <c r="T377" s="14"/>
      <c r="U377" s="14"/>
      <c r="V377" s="14"/>
      <c r="W377" s="14"/>
      <c r="X377" s="14"/>
    </row>
    <row r="378" spans="1:24" ht="15" customHeight="1">
      <c r="A378" s="22" t="s">
        <v>61</v>
      </c>
      <c r="B378" s="28" t="s">
        <v>62</v>
      </c>
      <c r="C378" s="1066" t="s">
        <v>63</v>
      </c>
      <c r="D378" s="1049"/>
      <c r="E378" s="14"/>
      <c r="F378" s="14"/>
      <c r="G378" s="14"/>
      <c r="H378" s="14"/>
      <c r="I378" s="14"/>
      <c r="J378" s="14"/>
      <c r="K378" s="14"/>
      <c r="L378" s="14"/>
      <c r="M378" s="14"/>
      <c r="N378" s="14"/>
      <c r="O378" s="14"/>
      <c r="P378" s="14"/>
      <c r="Q378" s="14"/>
      <c r="R378" s="14"/>
      <c r="S378" s="14"/>
      <c r="T378" s="14"/>
      <c r="U378" s="14"/>
      <c r="V378" s="14"/>
      <c r="W378" s="14"/>
      <c r="X378" s="14"/>
    </row>
    <row r="379" spans="1:24" ht="15" customHeight="1">
      <c r="A379" s="54" t="s">
        <v>83</v>
      </c>
      <c r="B379" s="29" t="s">
        <v>190</v>
      </c>
      <c r="C379" s="1070" t="s">
        <v>59</v>
      </c>
      <c r="D379" s="1049"/>
      <c r="E379" s="14"/>
      <c r="F379" s="14"/>
      <c r="G379" s="14"/>
      <c r="H379" s="14"/>
      <c r="I379" s="14"/>
      <c r="J379" s="14"/>
      <c r="K379" s="14"/>
      <c r="L379" s="14"/>
      <c r="M379" s="14"/>
      <c r="N379" s="14"/>
      <c r="O379" s="14"/>
      <c r="P379" s="14"/>
      <c r="Q379" s="14"/>
      <c r="R379" s="14"/>
      <c r="S379" s="14"/>
      <c r="T379" s="14"/>
      <c r="U379" s="14"/>
      <c r="V379" s="14"/>
      <c r="W379" s="14"/>
      <c r="X379" s="14"/>
    </row>
    <row r="380" spans="1:24" ht="15" customHeight="1">
      <c r="A380" s="54" t="s">
        <v>85</v>
      </c>
      <c r="B380" s="46" t="s">
        <v>190</v>
      </c>
      <c r="C380" s="1070" t="s">
        <v>59</v>
      </c>
      <c r="D380" s="1049"/>
      <c r="E380" s="14"/>
      <c r="F380" s="14"/>
      <c r="G380" s="14"/>
      <c r="H380" s="14"/>
      <c r="I380" s="14"/>
      <c r="J380" s="14"/>
      <c r="K380" s="14"/>
      <c r="L380" s="14"/>
      <c r="M380" s="14"/>
      <c r="N380" s="14"/>
      <c r="O380" s="14"/>
      <c r="P380" s="14"/>
      <c r="Q380" s="14"/>
      <c r="R380" s="14"/>
      <c r="S380" s="14"/>
      <c r="T380" s="14"/>
      <c r="U380" s="14"/>
      <c r="V380" s="14"/>
      <c r="W380" s="14"/>
      <c r="X380" s="14"/>
    </row>
    <row r="381" spans="1:24" ht="15" customHeight="1">
      <c r="A381" s="54" t="s">
        <v>86</v>
      </c>
      <c r="B381" s="29" t="s">
        <v>190</v>
      </c>
      <c r="C381" s="1070" t="s">
        <v>59</v>
      </c>
      <c r="D381" s="1049"/>
      <c r="E381" s="14"/>
      <c r="F381" s="14"/>
      <c r="G381" s="14"/>
      <c r="H381" s="14"/>
      <c r="I381" s="14"/>
      <c r="J381" s="14"/>
      <c r="K381" s="14"/>
      <c r="L381" s="14"/>
      <c r="M381" s="14"/>
      <c r="N381" s="14"/>
      <c r="O381" s="14"/>
      <c r="P381" s="14"/>
      <c r="Q381" s="14"/>
      <c r="R381" s="14"/>
      <c r="S381" s="14"/>
      <c r="T381" s="14"/>
      <c r="U381" s="14"/>
      <c r="V381" s="14"/>
      <c r="W381" s="14"/>
      <c r="X381" s="14"/>
    </row>
    <row r="382" spans="1:24" ht="15" customHeight="1">
      <c r="A382" s="54" t="s">
        <v>89</v>
      </c>
      <c r="B382" s="29" t="s">
        <v>190</v>
      </c>
      <c r="C382" s="1070" t="s">
        <v>59</v>
      </c>
      <c r="D382" s="1049"/>
      <c r="E382" s="14"/>
      <c r="F382" s="14"/>
      <c r="G382" s="14"/>
      <c r="H382" s="14"/>
      <c r="I382" s="14"/>
      <c r="J382" s="14"/>
      <c r="K382" s="14"/>
      <c r="L382" s="14"/>
      <c r="M382" s="14"/>
      <c r="N382" s="14"/>
      <c r="O382" s="14"/>
      <c r="P382" s="14"/>
      <c r="Q382" s="14"/>
      <c r="R382" s="14"/>
      <c r="S382" s="14"/>
      <c r="T382" s="14"/>
      <c r="U382" s="14"/>
      <c r="V382" s="14"/>
      <c r="W382" s="14"/>
      <c r="X382" s="14"/>
    </row>
    <row r="383" spans="1:24" ht="15" customHeight="1">
      <c r="A383" s="54" t="s">
        <v>90</v>
      </c>
      <c r="B383" s="29" t="s">
        <v>190</v>
      </c>
      <c r="C383" s="1070" t="s">
        <v>59</v>
      </c>
      <c r="D383" s="1049"/>
      <c r="E383" s="14"/>
      <c r="F383" s="14"/>
      <c r="G383" s="14"/>
      <c r="H383" s="14"/>
      <c r="I383" s="14"/>
      <c r="J383" s="14"/>
      <c r="K383" s="14"/>
      <c r="L383" s="14"/>
      <c r="M383" s="14"/>
      <c r="N383" s="14"/>
      <c r="O383" s="14"/>
      <c r="P383" s="14"/>
      <c r="Q383" s="14"/>
      <c r="R383" s="14"/>
      <c r="S383" s="14"/>
      <c r="T383" s="14"/>
      <c r="U383" s="14"/>
      <c r="V383" s="14"/>
      <c r="W383" s="14"/>
      <c r="X383" s="14"/>
    </row>
    <row r="384" spans="1:24" ht="15" customHeight="1">
      <c r="A384" s="54" t="s">
        <v>93</v>
      </c>
      <c r="B384" s="59" t="s">
        <v>190</v>
      </c>
      <c r="C384" s="1070" t="s">
        <v>59</v>
      </c>
      <c r="D384" s="1049"/>
      <c r="E384" s="14"/>
      <c r="F384" s="14"/>
      <c r="G384" s="14"/>
      <c r="H384" s="14"/>
      <c r="I384" s="14"/>
      <c r="J384" s="14"/>
      <c r="K384" s="14"/>
      <c r="L384" s="14"/>
      <c r="M384" s="14"/>
      <c r="N384" s="14"/>
      <c r="O384" s="14"/>
      <c r="P384" s="14"/>
      <c r="Q384" s="14"/>
      <c r="R384" s="14"/>
      <c r="S384" s="14"/>
      <c r="T384" s="14"/>
      <c r="U384" s="14"/>
      <c r="V384" s="14"/>
      <c r="W384" s="14"/>
      <c r="X384" s="14"/>
    </row>
    <row r="385" spans="1:24" ht="15" customHeight="1">
      <c r="A385" s="23" t="s">
        <v>95</v>
      </c>
      <c r="B385" s="59" t="s">
        <v>190</v>
      </c>
      <c r="C385" s="1070" t="s">
        <v>59</v>
      </c>
      <c r="D385" s="1049"/>
      <c r="E385" s="14"/>
      <c r="F385" s="14"/>
      <c r="G385" s="14"/>
      <c r="H385" s="14"/>
      <c r="I385" s="14"/>
      <c r="J385" s="14"/>
      <c r="K385" s="14"/>
      <c r="L385" s="14"/>
      <c r="M385" s="14"/>
      <c r="N385" s="14"/>
      <c r="O385" s="14"/>
      <c r="P385" s="14"/>
      <c r="Q385" s="14"/>
      <c r="R385" s="14"/>
      <c r="S385" s="14"/>
      <c r="T385" s="14"/>
      <c r="U385" s="14"/>
      <c r="V385" s="14"/>
      <c r="W385" s="14"/>
      <c r="X385" s="14"/>
    </row>
    <row r="386" spans="1:24" ht="15" customHeight="1">
      <c r="A386" s="54" t="s">
        <v>79</v>
      </c>
      <c r="B386" s="59" t="s">
        <v>190</v>
      </c>
      <c r="C386" s="1070" t="s">
        <v>59</v>
      </c>
      <c r="D386" s="1049"/>
      <c r="E386" s="14"/>
      <c r="F386" s="14"/>
      <c r="G386" s="14"/>
      <c r="H386" s="14"/>
      <c r="I386" s="14"/>
      <c r="J386" s="14"/>
      <c r="K386" s="14"/>
      <c r="L386" s="14"/>
      <c r="M386" s="14"/>
      <c r="N386" s="14"/>
      <c r="O386" s="14"/>
      <c r="P386" s="14"/>
      <c r="Q386" s="14"/>
      <c r="R386" s="14"/>
      <c r="S386" s="14"/>
      <c r="T386" s="14"/>
      <c r="U386" s="14"/>
      <c r="V386" s="14"/>
      <c r="W386" s="14"/>
      <c r="X386" s="14"/>
    </row>
    <row r="387" spans="1:24" ht="15" customHeight="1">
      <c r="A387" s="1073" t="s">
        <v>97</v>
      </c>
      <c r="B387" s="1072"/>
      <c r="C387" s="1072"/>
      <c r="D387" s="1068"/>
      <c r="E387" s="14"/>
      <c r="F387" s="14"/>
      <c r="G387" s="14"/>
      <c r="H387" s="14"/>
      <c r="I387" s="14"/>
      <c r="J387" s="14"/>
      <c r="K387" s="14"/>
      <c r="L387" s="14"/>
      <c r="M387" s="14"/>
      <c r="N387" s="14"/>
      <c r="O387" s="14"/>
      <c r="P387" s="14"/>
      <c r="Q387" s="14"/>
      <c r="R387" s="14"/>
      <c r="S387" s="14"/>
      <c r="T387" s="14"/>
      <c r="U387" s="14"/>
      <c r="V387" s="14"/>
      <c r="W387" s="14"/>
      <c r="X387" s="14"/>
    </row>
    <row r="388" spans="1:24" ht="15" customHeight="1">
      <c r="A388" s="22" t="s">
        <v>61</v>
      </c>
      <c r="B388" s="32" t="s">
        <v>98</v>
      </c>
      <c r="C388" s="1074" t="s">
        <v>99</v>
      </c>
      <c r="D388" s="1049"/>
      <c r="E388" s="14"/>
      <c r="F388" s="14"/>
      <c r="G388" s="14"/>
      <c r="H388" s="14"/>
      <c r="I388" s="14"/>
      <c r="J388" s="14"/>
      <c r="K388" s="14"/>
      <c r="L388" s="14"/>
      <c r="M388" s="14"/>
      <c r="N388" s="14"/>
      <c r="O388" s="14"/>
      <c r="P388" s="14"/>
      <c r="Q388" s="14"/>
      <c r="R388" s="14"/>
      <c r="S388" s="14"/>
      <c r="T388" s="14"/>
      <c r="U388" s="14"/>
      <c r="V388" s="14"/>
      <c r="W388" s="14"/>
      <c r="X388" s="14"/>
    </row>
    <row r="389" spans="1:24" ht="15" customHeight="1">
      <c r="A389" s="54" t="s">
        <v>100</v>
      </c>
      <c r="B389" s="34" t="s">
        <v>190</v>
      </c>
      <c r="C389" s="1070" t="s">
        <v>59</v>
      </c>
      <c r="D389" s="1049"/>
      <c r="E389" s="14"/>
      <c r="F389" s="14"/>
      <c r="G389" s="14"/>
      <c r="H389" s="14"/>
      <c r="I389" s="14"/>
      <c r="J389" s="14"/>
      <c r="K389" s="14"/>
      <c r="L389" s="14"/>
      <c r="M389" s="14"/>
      <c r="N389" s="14"/>
      <c r="O389" s="14"/>
      <c r="P389" s="14"/>
      <c r="Q389" s="14"/>
      <c r="R389" s="14"/>
      <c r="S389" s="14"/>
      <c r="T389" s="14"/>
      <c r="U389" s="14"/>
      <c r="V389" s="14"/>
      <c r="W389" s="14"/>
      <c r="X389" s="14"/>
    </row>
    <row r="390" spans="1:24" ht="15" customHeight="1">
      <c r="A390" s="54" t="s">
        <v>103</v>
      </c>
      <c r="B390" s="34" t="s">
        <v>190</v>
      </c>
      <c r="C390" s="1070" t="s">
        <v>59</v>
      </c>
      <c r="D390" s="1049"/>
      <c r="E390" s="14"/>
      <c r="F390" s="14"/>
      <c r="G390" s="14"/>
      <c r="H390" s="14"/>
      <c r="I390" s="14"/>
      <c r="J390" s="14"/>
      <c r="K390" s="14"/>
      <c r="L390" s="14"/>
      <c r="M390" s="14"/>
      <c r="N390" s="14"/>
      <c r="O390" s="14"/>
      <c r="P390" s="14"/>
      <c r="Q390" s="14"/>
      <c r="R390" s="14"/>
      <c r="S390" s="14"/>
      <c r="T390" s="14"/>
      <c r="U390" s="14"/>
      <c r="V390" s="14"/>
      <c r="W390" s="14"/>
      <c r="X390" s="14"/>
    </row>
    <row r="391" spans="1:24" ht="15.75" customHeight="1">
      <c r="A391" s="54" t="s">
        <v>106</v>
      </c>
      <c r="B391" s="34" t="s">
        <v>357</v>
      </c>
      <c r="C391" s="1070" t="s">
        <v>358</v>
      </c>
      <c r="D391" s="1049"/>
      <c r="E391" s="14"/>
      <c r="F391" s="14"/>
      <c r="G391" s="14"/>
      <c r="H391" s="14"/>
      <c r="I391" s="14"/>
      <c r="J391" s="14"/>
      <c r="K391" s="14"/>
      <c r="L391" s="14"/>
      <c r="M391" s="14"/>
      <c r="N391" s="14"/>
      <c r="O391" s="14"/>
      <c r="P391" s="14"/>
      <c r="Q391" s="14"/>
      <c r="R391" s="14"/>
      <c r="S391" s="14"/>
      <c r="T391" s="14"/>
      <c r="U391" s="14"/>
      <c r="V391" s="14"/>
      <c r="W391" s="14"/>
      <c r="X391" s="14"/>
    </row>
    <row r="392" spans="1:24" ht="15" customHeight="1">
      <c r="A392" s="54" t="s">
        <v>108</v>
      </c>
      <c r="B392" s="34" t="s">
        <v>190</v>
      </c>
      <c r="C392" s="1070" t="s">
        <v>59</v>
      </c>
      <c r="D392" s="1049"/>
      <c r="E392" s="14"/>
      <c r="F392" s="14"/>
      <c r="G392" s="14"/>
      <c r="H392" s="14"/>
      <c r="I392" s="14"/>
      <c r="J392" s="14"/>
      <c r="K392" s="14"/>
      <c r="L392" s="14"/>
      <c r="M392" s="14"/>
      <c r="N392" s="14"/>
      <c r="O392" s="14"/>
      <c r="P392" s="14"/>
      <c r="Q392" s="14"/>
      <c r="R392" s="14"/>
      <c r="S392" s="14"/>
      <c r="T392" s="14"/>
      <c r="U392" s="14"/>
      <c r="V392" s="14"/>
      <c r="W392" s="14"/>
      <c r="X392" s="14"/>
    </row>
    <row r="393" spans="1:24" ht="15" customHeight="1">
      <c r="A393" s="54" t="s">
        <v>110</v>
      </c>
      <c r="B393" s="34" t="s">
        <v>359</v>
      </c>
      <c r="C393" s="1070" t="s">
        <v>360</v>
      </c>
      <c r="D393" s="1049"/>
      <c r="E393" s="14"/>
      <c r="F393" s="14"/>
      <c r="G393" s="14"/>
      <c r="H393" s="14"/>
      <c r="I393" s="14"/>
      <c r="J393" s="14"/>
      <c r="K393" s="14"/>
      <c r="L393" s="14"/>
      <c r="M393" s="14"/>
      <c r="N393" s="14"/>
      <c r="O393" s="14"/>
      <c r="P393" s="14"/>
      <c r="Q393" s="14"/>
      <c r="R393" s="14"/>
      <c r="S393" s="14"/>
      <c r="T393" s="14"/>
      <c r="U393" s="14"/>
      <c r="V393" s="14"/>
      <c r="W393" s="14"/>
      <c r="X393" s="14"/>
    </row>
    <row r="394" spans="1:24" ht="15" customHeight="1">
      <c r="A394" s="54" t="s">
        <v>112</v>
      </c>
      <c r="B394" s="34" t="s">
        <v>190</v>
      </c>
      <c r="C394" s="1070" t="s">
        <v>361</v>
      </c>
      <c r="D394" s="1049"/>
      <c r="E394" s="14"/>
      <c r="F394" s="14"/>
      <c r="G394" s="14"/>
      <c r="H394" s="14"/>
      <c r="I394" s="14"/>
      <c r="J394" s="14"/>
      <c r="K394" s="14"/>
      <c r="L394" s="14"/>
      <c r="M394" s="14"/>
      <c r="N394" s="14"/>
      <c r="O394" s="14"/>
      <c r="P394" s="14"/>
      <c r="Q394" s="14"/>
      <c r="R394" s="14"/>
      <c r="S394" s="14"/>
      <c r="T394" s="14"/>
      <c r="U394" s="14"/>
      <c r="V394" s="14"/>
      <c r="W394" s="14"/>
      <c r="X394" s="14"/>
    </row>
    <row r="395" spans="1:24" ht="15" customHeight="1">
      <c r="A395" s="54" t="s">
        <v>79</v>
      </c>
      <c r="B395" s="34" t="s">
        <v>190</v>
      </c>
      <c r="C395" s="1070" t="s">
        <v>59</v>
      </c>
      <c r="D395" s="1049"/>
      <c r="E395" s="14"/>
      <c r="F395" s="14"/>
      <c r="G395" s="14"/>
      <c r="H395" s="14"/>
      <c r="I395" s="14"/>
      <c r="J395" s="14"/>
      <c r="K395" s="14"/>
      <c r="L395" s="14"/>
      <c r="M395" s="14"/>
      <c r="N395" s="14"/>
      <c r="O395" s="14"/>
      <c r="P395" s="14"/>
      <c r="Q395" s="14"/>
      <c r="R395" s="14"/>
      <c r="S395" s="14"/>
      <c r="T395" s="14"/>
      <c r="U395" s="14"/>
      <c r="V395" s="14"/>
      <c r="W395" s="14"/>
      <c r="X395" s="14"/>
    </row>
    <row r="396" spans="1:24" ht="15" customHeight="1">
      <c r="A396" s="56"/>
      <c r="B396" s="56"/>
      <c r="C396" s="56"/>
      <c r="D396" s="56"/>
      <c r="E396" s="14"/>
      <c r="F396" s="14"/>
      <c r="G396" s="14"/>
      <c r="H396" s="14"/>
      <c r="I396" s="14"/>
      <c r="J396" s="14"/>
      <c r="K396" s="14"/>
      <c r="L396" s="14"/>
      <c r="M396" s="14"/>
      <c r="N396" s="14"/>
      <c r="O396" s="14"/>
      <c r="P396" s="14"/>
      <c r="Q396" s="14"/>
      <c r="R396" s="14"/>
      <c r="S396" s="14"/>
      <c r="T396" s="14"/>
      <c r="U396" s="14"/>
      <c r="V396" s="14"/>
      <c r="W396" s="14"/>
      <c r="X396" s="14"/>
    </row>
    <row r="397" spans="1:24" ht="15" customHeight="1">
      <c r="A397" s="1105"/>
      <c r="B397" s="1106" t="s">
        <v>362</v>
      </c>
      <c r="C397" s="1055"/>
      <c r="D397" s="68" t="s">
        <v>52</v>
      </c>
      <c r="E397" s="14"/>
      <c r="F397" s="14"/>
      <c r="G397" s="14"/>
      <c r="H397" s="14"/>
      <c r="I397" s="14"/>
      <c r="J397" s="14"/>
      <c r="K397" s="14"/>
      <c r="L397" s="14"/>
      <c r="M397" s="14"/>
      <c r="N397" s="14"/>
      <c r="O397" s="14"/>
      <c r="P397" s="14"/>
      <c r="Q397" s="14"/>
      <c r="R397" s="14"/>
      <c r="S397" s="14"/>
      <c r="T397" s="14"/>
      <c r="U397" s="14"/>
      <c r="V397" s="14"/>
      <c r="W397" s="14"/>
      <c r="X397" s="14"/>
    </row>
    <row r="398" spans="1:24" ht="15" customHeight="1">
      <c r="A398" s="1052"/>
      <c r="B398" s="1056"/>
      <c r="C398" s="1057"/>
      <c r="D398" s="69" t="s">
        <v>53</v>
      </c>
      <c r="E398" s="14"/>
      <c r="F398" s="14"/>
      <c r="G398" s="14"/>
      <c r="H398" s="14"/>
      <c r="I398" s="14"/>
      <c r="J398" s="14"/>
      <c r="K398" s="14"/>
      <c r="L398" s="14"/>
      <c r="M398" s="14"/>
      <c r="N398" s="14"/>
      <c r="O398" s="14"/>
      <c r="P398" s="14"/>
      <c r="Q398" s="14"/>
      <c r="R398" s="14"/>
      <c r="S398" s="14"/>
      <c r="T398" s="14"/>
      <c r="U398" s="14"/>
      <c r="V398" s="14"/>
      <c r="W398" s="14"/>
      <c r="X398" s="14"/>
    </row>
    <row r="399" spans="1:24" ht="15" customHeight="1">
      <c r="A399" s="1053"/>
      <c r="B399" s="1058"/>
      <c r="C399" s="1059"/>
      <c r="D399" s="69" t="s">
        <v>54</v>
      </c>
      <c r="E399" s="14"/>
      <c r="F399" s="14"/>
      <c r="G399" s="14"/>
      <c r="H399" s="14"/>
      <c r="I399" s="14"/>
      <c r="J399" s="14"/>
      <c r="K399" s="14"/>
      <c r="L399" s="14"/>
      <c r="M399" s="14"/>
      <c r="N399" s="14"/>
      <c r="O399" s="14"/>
      <c r="P399" s="14"/>
      <c r="Q399" s="14"/>
      <c r="R399" s="14"/>
      <c r="S399" s="14"/>
      <c r="T399" s="14"/>
      <c r="U399" s="14"/>
      <c r="V399" s="14"/>
      <c r="W399" s="14"/>
      <c r="X399" s="14"/>
    </row>
    <row r="400" spans="1:24" ht="15" customHeight="1">
      <c r="A400" s="70"/>
      <c r="B400" s="70"/>
      <c r="C400" s="70"/>
      <c r="D400" s="70"/>
      <c r="E400" s="14"/>
      <c r="F400" s="14"/>
      <c r="G400" s="14"/>
      <c r="H400" s="14"/>
      <c r="I400" s="14"/>
      <c r="J400" s="14"/>
      <c r="K400" s="14"/>
      <c r="L400" s="14"/>
      <c r="M400" s="14"/>
      <c r="N400" s="14"/>
      <c r="O400" s="14"/>
      <c r="P400" s="14"/>
      <c r="Q400" s="14"/>
      <c r="R400" s="14"/>
      <c r="S400" s="14"/>
      <c r="T400" s="14"/>
      <c r="U400" s="14"/>
      <c r="V400" s="14"/>
      <c r="W400" s="14"/>
      <c r="X400" s="14"/>
    </row>
    <row r="401" spans="1:24" ht="15" customHeight="1">
      <c r="A401" s="71" t="s">
        <v>23</v>
      </c>
      <c r="B401" s="1107" t="s">
        <v>363</v>
      </c>
      <c r="C401" s="1064"/>
      <c r="D401" s="1065"/>
      <c r="E401" s="14"/>
      <c r="F401" s="14"/>
      <c r="G401" s="14"/>
      <c r="H401" s="14"/>
      <c r="I401" s="14"/>
      <c r="J401" s="14"/>
      <c r="K401" s="14"/>
      <c r="L401" s="14"/>
      <c r="M401" s="14"/>
      <c r="N401" s="14"/>
      <c r="O401" s="14"/>
      <c r="P401" s="14"/>
      <c r="Q401" s="14"/>
      <c r="R401" s="14"/>
      <c r="S401" s="14"/>
      <c r="T401" s="14"/>
      <c r="U401" s="14"/>
      <c r="V401" s="14"/>
      <c r="W401" s="14"/>
      <c r="X401" s="14"/>
    </row>
    <row r="402" spans="1:24" ht="15" customHeight="1">
      <c r="A402" s="70"/>
      <c r="B402" s="70"/>
      <c r="C402" s="70"/>
      <c r="D402" s="70"/>
      <c r="E402" s="14"/>
      <c r="F402" s="14"/>
      <c r="G402" s="14"/>
      <c r="H402" s="14"/>
      <c r="I402" s="14"/>
      <c r="J402" s="14"/>
      <c r="K402" s="14"/>
      <c r="L402" s="14"/>
      <c r="M402" s="14"/>
      <c r="N402" s="14"/>
      <c r="O402" s="14"/>
      <c r="P402" s="14"/>
      <c r="Q402" s="14"/>
      <c r="R402" s="14"/>
      <c r="S402" s="14"/>
      <c r="T402" s="14"/>
      <c r="U402" s="14"/>
      <c r="V402" s="14"/>
      <c r="W402" s="14"/>
      <c r="X402" s="14"/>
    </row>
    <row r="403" spans="1:24" ht="15" customHeight="1">
      <c r="A403" s="71" t="s">
        <v>57</v>
      </c>
      <c r="B403" s="1090">
        <v>44389</v>
      </c>
      <c r="C403" s="1061"/>
      <c r="D403" s="1061"/>
      <c r="E403" s="14"/>
      <c r="F403" s="14"/>
      <c r="G403" s="14"/>
      <c r="H403" s="14"/>
      <c r="I403" s="14"/>
      <c r="J403" s="14"/>
      <c r="K403" s="14"/>
      <c r="L403" s="14"/>
      <c r="M403" s="14"/>
      <c r="N403" s="14"/>
      <c r="O403" s="14"/>
      <c r="P403" s="14"/>
      <c r="Q403" s="14"/>
      <c r="R403" s="14"/>
      <c r="S403" s="14"/>
      <c r="T403" s="14"/>
      <c r="U403" s="14"/>
      <c r="V403" s="14"/>
      <c r="W403" s="14"/>
      <c r="X403" s="14"/>
    </row>
    <row r="404" spans="1:24" ht="15" customHeight="1">
      <c r="A404" s="71"/>
      <c r="B404" s="70"/>
      <c r="C404" s="70"/>
      <c r="D404" s="70"/>
      <c r="E404" s="14"/>
      <c r="F404" s="14"/>
      <c r="G404" s="14"/>
      <c r="H404" s="14"/>
      <c r="I404" s="14"/>
      <c r="J404" s="14"/>
      <c r="K404" s="14"/>
      <c r="L404" s="14"/>
      <c r="M404" s="14"/>
      <c r="N404" s="14"/>
      <c r="O404" s="14"/>
      <c r="P404" s="14"/>
      <c r="Q404" s="14"/>
      <c r="R404" s="14"/>
      <c r="S404" s="14"/>
      <c r="T404" s="14"/>
      <c r="U404" s="14"/>
      <c r="V404" s="14"/>
      <c r="W404" s="14"/>
      <c r="X404" s="14"/>
    </row>
    <row r="405" spans="1:24" ht="15" customHeight="1">
      <c r="A405" s="71" t="s">
        <v>58</v>
      </c>
      <c r="B405" s="1108"/>
      <c r="C405" s="1061"/>
      <c r="D405" s="1061"/>
      <c r="E405" s="14"/>
      <c r="F405" s="14"/>
      <c r="G405" s="14"/>
      <c r="H405" s="14"/>
      <c r="I405" s="14"/>
      <c r="J405" s="14"/>
      <c r="K405" s="14"/>
      <c r="L405" s="14"/>
      <c r="M405" s="14"/>
      <c r="N405" s="14"/>
      <c r="O405" s="14"/>
      <c r="P405" s="14"/>
      <c r="Q405" s="14"/>
      <c r="R405" s="14"/>
      <c r="S405" s="14"/>
      <c r="T405" s="14"/>
      <c r="U405" s="14"/>
      <c r="V405" s="14"/>
      <c r="W405" s="14"/>
      <c r="X405" s="14"/>
    </row>
    <row r="406" spans="1:24" ht="15" customHeight="1">
      <c r="A406" s="70"/>
      <c r="B406" s="70"/>
      <c r="C406" s="70"/>
      <c r="D406" s="70"/>
      <c r="E406" s="14"/>
      <c r="F406" s="14"/>
      <c r="G406" s="14"/>
      <c r="H406" s="14"/>
      <c r="I406" s="14"/>
      <c r="J406" s="14"/>
      <c r="K406" s="14"/>
      <c r="L406" s="14"/>
      <c r="M406" s="14"/>
      <c r="N406" s="14"/>
      <c r="O406" s="14"/>
      <c r="P406" s="14"/>
      <c r="Q406" s="14"/>
      <c r="R406" s="14"/>
      <c r="S406" s="14"/>
      <c r="T406" s="14"/>
      <c r="U406" s="14"/>
      <c r="V406" s="14"/>
      <c r="W406" s="14"/>
      <c r="X406" s="14"/>
    </row>
    <row r="407" spans="1:24" ht="15" customHeight="1">
      <c r="A407" s="1110" t="s">
        <v>364</v>
      </c>
      <c r="B407" s="1048"/>
      <c r="C407" s="1048"/>
      <c r="D407" s="1049"/>
      <c r="E407" s="14"/>
      <c r="F407" s="14"/>
      <c r="G407" s="14"/>
      <c r="H407" s="14"/>
      <c r="I407" s="14"/>
      <c r="J407" s="14"/>
      <c r="K407" s="14"/>
      <c r="L407" s="14"/>
      <c r="M407" s="14"/>
      <c r="N407" s="14"/>
      <c r="O407" s="14"/>
      <c r="P407" s="14"/>
      <c r="Q407" s="14"/>
      <c r="R407" s="14"/>
      <c r="S407" s="14"/>
      <c r="T407" s="14"/>
      <c r="U407" s="14"/>
      <c r="V407" s="14"/>
      <c r="W407" s="14"/>
      <c r="X407" s="14"/>
    </row>
    <row r="408" spans="1:24" ht="15" customHeight="1">
      <c r="A408" s="72" t="s">
        <v>61</v>
      </c>
      <c r="B408" s="73" t="s">
        <v>62</v>
      </c>
      <c r="C408" s="1126" t="s">
        <v>63</v>
      </c>
      <c r="D408" s="1068"/>
      <c r="E408" s="14"/>
      <c r="F408" s="14"/>
      <c r="G408" s="14"/>
      <c r="H408" s="14"/>
      <c r="I408" s="14"/>
      <c r="J408" s="14"/>
      <c r="K408" s="14"/>
      <c r="L408" s="14"/>
      <c r="M408" s="14"/>
      <c r="N408" s="14"/>
      <c r="O408" s="14"/>
      <c r="P408" s="14"/>
      <c r="Q408" s="14"/>
      <c r="R408" s="14"/>
      <c r="S408" s="14"/>
      <c r="T408" s="14"/>
      <c r="U408" s="14"/>
      <c r="V408" s="14"/>
      <c r="W408" s="14"/>
      <c r="X408" s="14"/>
    </row>
    <row r="409" spans="1:24" ht="15" customHeight="1">
      <c r="A409" s="66" t="s">
        <v>64</v>
      </c>
      <c r="B409" s="74" t="s">
        <v>365</v>
      </c>
      <c r="C409" s="1127" t="s">
        <v>366</v>
      </c>
      <c r="D409" s="1049"/>
      <c r="E409" s="14"/>
      <c r="F409" s="14"/>
      <c r="G409" s="14"/>
      <c r="H409" s="14"/>
      <c r="I409" s="14"/>
      <c r="J409" s="14"/>
      <c r="K409" s="14"/>
      <c r="L409" s="14"/>
      <c r="M409" s="14"/>
      <c r="N409" s="14"/>
      <c r="O409" s="14"/>
      <c r="P409" s="14"/>
      <c r="Q409" s="14"/>
      <c r="R409" s="14"/>
      <c r="S409" s="14"/>
      <c r="T409" s="14"/>
      <c r="U409" s="14"/>
      <c r="V409" s="14"/>
      <c r="W409" s="14"/>
      <c r="X409" s="14"/>
    </row>
    <row r="410" spans="1:24" ht="15" customHeight="1">
      <c r="A410" s="66" t="s">
        <v>119</v>
      </c>
      <c r="B410" s="67" t="s">
        <v>367</v>
      </c>
      <c r="C410" s="1111" t="s">
        <v>368</v>
      </c>
      <c r="D410" s="1049"/>
      <c r="E410" s="14"/>
      <c r="F410" s="14"/>
      <c r="G410" s="14"/>
      <c r="H410" s="14"/>
      <c r="I410" s="14"/>
      <c r="J410" s="14"/>
      <c r="K410" s="14"/>
      <c r="L410" s="14"/>
      <c r="M410" s="14"/>
      <c r="N410" s="14"/>
      <c r="O410" s="14"/>
      <c r="P410" s="14"/>
      <c r="Q410" s="14"/>
      <c r="R410" s="14"/>
      <c r="S410" s="14"/>
      <c r="T410" s="14"/>
      <c r="U410" s="14"/>
      <c r="V410" s="14"/>
      <c r="W410" s="14"/>
      <c r="X410" s="14"/>
    </row>
    <row r="411" spans="1:24" ht="15" customHeight="1">
      <c r="A411" s="66" t="s">
        <v>20</v>
      </c>
      <c r="B411" s="74" t="s">
        <v>369</v>
      </c>
      <c r="C411" s="1111" t="s">
        <v>370</v>
      </c>
      <c r="D411" s="1049"/>
      <c r="E411" s="14"/>
      <c r="F411" s="14"/>
      <c r="G411" s="14"/>
      <c r="H411" s="14"/>
      <c r="I411" s="14"/>
      <c r="J411" s="14"/>
      <c r="K411" s="14"/>
      <c r="L411" s="14"/>
      <c r="M411" s="14"/>
      <c r="N411" s="14"/>
      <c r="O411" s="14"/>
      <c r="P411" s="14"/>
      <c r="Q411" s="14"/>
      <c r="R411" s="14"/>
      <c r="S411" s="14"/>
      <c r="T411" s="14"/>
      <c r="U411" s="14"/>
      <c r="V411" s="14"/>
      <c r="W411" s="14"/>
      <c r="X411" s="14"/>
    </row>
    <row r="412" spans="1:24" ht="15" customHeight="1">
      <c r="A412" s="66" t="s">
        <v>72</v>
      </c>
      <c r="B412" s="75" t="s">
        <v>371</v>
      </c>
      <c r="C412" s="1111" t="s">
        <v>59</v>
      </c>
      <c r="D412" s="1049"/>
      <c r="E412" s="14"/>
      <c r="F412" s="14"/>
      <c r="G412" s="14"/>
      <c r="H412" s="14"/>
      <c r="I412" s="14"/>
      <c r="J412" s="14"/>
      <c r="K412" s="14"/>
      <c r="L412" s="14"/>
      <c r="M412" s="14"/>
      <c r="N412" s="14"/>
      <c r="O412" s="14"/>
      <c r="P412" s="14"/>
      <c r="Q412" s="14"/>
      <c r="R412" s="14"/>
      <c r="S412" s="14"/>
      <c r="T412" s="14"/>
      <c r="U412" s="14"/>
      <c r="V412" s="14"/>
      <c r="W412" s="14"/>
      <c r="X412" s="14"/>
    </row>
    <row r="413" spans="1:24" ht="15" customHeight="1">
      <c r="A413" s="66" t="s">
        <v>126</v>
      </c>
      <c r="B413" s="67" t="s">
        <v>372</v>
      </c>
      <c r="C413" s="1111" t="s">
        <v>373</v>
      </c>
      <c r="D413" s="1049"/>
      <c r="E413" s="14"/>
      <c r="F413" s="14"/>
      <c r="G413" s="14"/>
      <c r="H413" s="14"/>
      <c r="I413" s="14"/>
      <c r="J413" s="14"/>
      <c r="K413" s="14"/>
      <c r="L413" s="14"/>
      <c r="M413" s="14"/>
      <c r="N413" s="14"/>
      <c r="O413" s="14"/>
      <c r="P413" s="14"/>
      <c r="Q413" s="14"/>
      <c r="R413" s="14"/>
      <c r="S413" s="14"/>
      <c r="T413" s="14"/>
      <c r="U413" s="14"/>
      <c r="V413" s="14"/>
      <c r="W413" s="14"/>
      <c r="X413" s="14"/>
    </row>
    <row r="414" spans="1:24" ht="15" customHeight="1">
      <c r="A414" s="66" t="s">
        <v>77</v>
      </c>
      <c r="B414" s="67" t="s">
        <v>190</v>
      </c>
      <c r="C414" s="1111" t="s">
        <v>59</v>
      </c>
      <c r="D414" s="1049"/>
      <c r="E414" s="14"/>
      <c r="F414" s="14"/>
      <c r="G414" s="14"/>
      <c r="H414" s="14"/>
      <c r="I414" s="14"/>
      <c r="J414" s="14"/>
      <c r="K414" s="14"/>
      <c r="L414" s="14"/>
      <c r="M414" s="14"/>
      <c r="N414" s="14"/>
      <c r="O414" s="14"/>
      <c r="P414" s="14"/>
      <c r="Q414" s="14"/>
      <c r="R414" s="14"/>
      <c r="S414" s="14"/>
      <c r="T414" s="14"/>
      <c r="U414" s="14"/>
      <c r="V414" s="14"/>
      <c r="W414" s="14"/>
      <c r="X414" s="14"/>
    </row>
    <row r="415" spans="1:24" ht="15" customHeight="1">
      <c r="A415" s="66" t="s">
        <v>79</v>
      </c>
      <c r="B415" s="67" t="s">
        <v>374</v>
      </c>
      <c r="C415" s="1111" t="s">
        <v>375</v>
      </c>
      <c r="D415" s="1049"/>
      <c r="E415" s="14"/>
      <c r="F415" s="14"/>
      <c r="G415" s="14"/>
      <c r="H415" s="14"/>
      <c r="I415" s="14"/>
      <c r="J415" s="14"/>
      <c r="K415" s="14"/>
      <c r="L415" s="14"/>
      <c r="M415" s="14"/>
      <c r="N415" s="14"/>
      <c r="O415" s="14"/>
      <c r="P415" s="14"/>
      <c r="Q415" s="14"/>
      <c r="R415" s="14"/>
      <c r="S415" s="14"/>
      <c r="T415" s="14"/>
      <c r="U415" s="14"/>
      <c r="V415" s="14"/>
      <c r="W415" s="14"/>
      <c r="X415" s="14"/>
    </row>
    <row r="416" spans="1:24" ht="15" customHeight="1">
      <c r="A416" s="1128" t="s">
        <v>82</v>
      </c>
      <c r="B416" s="1048"/>
      <c r="C416" s="1048"/>
      <c r="D416" s="1049"/>
      <c r="E416" s="14"/>
      <c r="F416" s="14"/>
      <c r="G416" s="14"/>
      <c r="H416" s="14"/>
      <c r="I416" s="14"/>
      <c r="J416" s="14"/>
      <c r="K416" s="14"/>
      <c r="L416" s="14"/>
      <c r="M416" s="14"/>
      <c r="N416" s="14"/>
      <c r="O416" s="14"/>
      <c r="P416" s="14"/>
      <c r="Q416" s="14"/>
      <c r="R416" s="14"/>
      <c r="S416" s="14"/>
      <c r="T416" s="14"/>
      <c r="U416" s="14"/>
      <c r="V416" s="14"/>
      <c r="W416" s="14"/>
      <c r="X416" s="14"/>
    </row>
    <row r="417" spans="1:24" ht="15" customHeight="1">
      <c r="A417" s="76" t="s">
        <v>61</v>
      </c>
      <c r="B417" s="77" t="s">
        <v>62</v>
      </c>
      <c r="C417" s="1110" t="s">
        <v>63</v>
      </c>
      <c r="D417" s="1049"/>
      <c r="E417" s="14"/>
      <c r="F417" s="14"/>
      <c r="G417" s="14"/>
      <c r="H417" s="14"/>
      <c r="I417" s="14"/>
      <c r="J417" s="14"/>
      <c r="K417" s="14"/>
      <c r="L417" s="14"/>
      <c r="M417" s="14"/>
      <c r="N417" s="14"/>
      <c r="O417" s="14"/>
      <c r="P417" s="14"/>
      <c r="Q417" s="14"/>
      <c r="R417" s="14"/>
      <c r="S417" s="14"/>
      <c r="T417" s="14"/>
      <c r="U417" s="14"/>
      <c r="V417" s="14"/>
      <c r="W417" s="14"/>
      <c r="X417" s="14"/>
    </row>
    <row r="418" spans="1:24" ht="15" customHeight="1">
      <c r="A418" s="66" t="s">
        <v>83</v>
      </c>
      <c r="B418" s="78" t="s">
        <v>190</v>
      </c>
      <c r="C418" s="1109" t="s">
        <v>59</v>
      </c>
      <c r="D418" s="1049"/>
      <c r="E418" s="14"/>
      <c r="F418" s="14"/>
      <c r="G418" s="14"/>
      <c r="H418" s="14"/>
      <c r="I418" s="14"/>
      <c r="J418" s="14"/>
      <c r="K418" s="14"/>
      <c r="L418" s="14"/>
      <c r="M418" s="14"/>
      <c r="N418" s="14"/>
      <c r="O418" s="14"/>
      <c r="P418" s="14"/>
      <c r="Q418" s="14"/>
      <c r="R418" s="14"/>
      <c r="S418" s="14"/>
      <c r="T418" s="14"/>
      <c r="U418" s="14"/>
      <c r="V418" s="14"/>
      <c r="W418" s="14"/>
      <c r="X418" s="14"/>
    </row>
    <row r="419" spans="1:24" ht="15" customHeight="1">
      <c r="A419" s="66" t="s">
        <v>85</v>
      </c>
      <c r="B419" s="79" t="s">
        <v>190</v>
      </c>
      <c r="C419" s="1111" t="s">
        <v>376</v>
      </c>
      <c r="D419" s="1049"/>
      <c r="E419" s="14"/>
      <c r="F419" s="14"/>
      <c r="G419" s="14"/>
      <c r="H419" s="14"/>
      <c r="I419" s="14"/>
      <c r="J419" s="14"/>
      <c r="K419" s="14"/>
      <c r="L419" s="14"/>
      <c r="M419" s="14"/>
      <c r="N419" s="14"/>
      <c r="O419" s="14"/>
      <c r="P419" s="14"/>
      <c r="Q419" s="14"/>
      <c r="R419" s="14"/>
      <c r="S419" s="14"/>
      <c r="T419" s="14"/>
      <c r="U419" s="14"/>
      <c r="V419" s="14"/>
      <c r="W419" s="14"/>
      <c r="X419" s="14"/>
    </row>
    <row r="420" spans="1:24" ht="15" customHeight="1">
      <c r="A420" s="66" t="s">
        <v>86</v>
      </c>
      <c r="B420" s="80" t="s">
        <v>190</v>
      </c>
      <c r="C420" s="1109" t="s">
        <v>59</v>
      </c>
      <c r="D420" s="1049"/>
      <c r="E420" s="14"/>
      <c r="F420" s="14"/>
      <c r="G420" s="14"/>
      <c r="H420" s="14"/>
      <c r="I420" s="14"/>
      <c r="J420" s="14"/>
      <c r="K420" s="14"/>
      <c r="L420" s="14"/>
      <c r="M420" s="14"/>
      <c r="N420" s="14"/>
      <c r="O420" s="14"/>
      <c r="P420" s="14"/>
      <c r="Q420" s="14"/>
      <c r="R420" s="14"/>
      <c r="S420" s="14"/>
      <c r="T420" s="14"/>
      <c r="U420" s="14"/>
      <c r="V420" s="14"/>
      <c r="W420" s="14"/>
      <c r="X420" s="14"/>
    </row>
    <row r="421" spans="1:24" ht="15" customHeight="1">
      <c r="A421" s="66" t="s">
        <v>89</v>
      </c>
      <c r="B421" s="78" t="s">
        <v>190</v>
      </c>
      <c r="C421" s="1109" t="s">
        <v>59</v>
      </c>
      <c r="D421" s="1049"/>
      <c r="E421" s="14"/>
      <c r="F421" s="14"/>
      <c r="G421" s="14"/>
      <c r="H421" s="14"/>
      <c r="I421" s="14"/>
      <c r="J421" s="14"/>
      <c r="K421" s="14"/>
      <c r="L421" s="14"/>
      <c r="M421" s="14"/>
      <c r="N421" s="14"/>
      <c r="O421" s="14"/>
      <c r="P421" s="14"/>
      <c r="Q421" s="14"/>
      <c r="R421" s="14"/>
      <c r="S421" s="14"/>
      <c r="T421" s="14"/>
      <c r="U421" s="14"/>
      <c r="V421" s="14"/>
      <c r="W421" s="14"/>
      <c r="X421" s="14"/>
    </row>
    <row r="422" spans="1:24" ht="15" customHeight="1">
      <c r="A422" s="66" t="s">
        <v>90</v>
      </c>
      <c r="B422" s="78" t="s">
        <v>190</v>
      </c>
      <c r="C422" s="1109" t="s">
        <v>59</v>
      </c>
      <c r="D422" s="1049"/>
      <c r="E422" s="14"/>
      <c r="F422" s="14"/>
      <c r="G422" s="14"/>
      <c r="H422" s="14"/>
      <c r="I422" s="14"/>
      <c r="J422" s="14"/>
      <c r="K422" s="14"/>
      <c r="L422" s="14"/>
      <c r="M422" s="14"/>
      <c r="N422" s="14"/>
      <c r="O422" s="14"/>
      <c r="P422" s="14"/>
      <c r="Q422" s="14"/>
      <c r="R422" s="14"/>
      <c r="S422" s="14"/>
      <c r="T422" s="14"/>
      <c r="U422" s="14"/>
      <c r="V422" s="14"/>
      <c r="W422" s="14"/>
      <c r="X422" s="14"/>
    </row>
    <row r="423" spans="1:24" ht="15" customHeight="1">
      <c r="A423" s="66" t="s">
        <v>93</v>
      </c>
      <c r="B423" s="78" t="s">
        <v>190</v>
      </c>
      <c r="C423" s="1109" t="s">
        <v>59</v>
      </c>
      <c r="D423" s="1049"/>
      <c r="E423" s="14"/>
      <c r="F423" s="14"/>
      <c r="G423" s="14"/>
      <c r="H423" s="14"/>
      <c r="I423" s="14"/>
      <c r="J423" s="14"/>
      <c r="K423" s="14"/>
      <c r="L423" s="14"/>
      <c r="M423" s="14"/>
      <c r="N423" s="14"/>
      <c r="O423" s="14"/>
      <c r="P423" s="14"/>
      <c r="Q423" s="14"/>
      <c r="R423" s="14"/>
      <c r="S423" s="14"/>
      <c r="T423" s="14"/>
      <c r="U423" s="14"/>
      <c r="V423" s="14"/>
      <c r="W423" s="14"/>
      <c r="X423" s="14"/>
    </row>
    <row r="424" spans="1:24" ht="15" customHeight="1">
      <c r="A424" s="66" t="s">
        <v>95</v>
      </c>
      <c r="B424" s="78" t="s">
        <v>190</v>
      </c>
      <c r="C424" s="1109" t="s">
        <v>59</v>
      </c>
      <c r="D424" s="1049"/>
      <c r="E424" s="14"/>
      <c r="F424" s="14"/>
      <c r="G424" s="14"/>
      <c r="H424" s="14"/>
      <c r="I424" s="14"/>
      <c r="J424" s="14"/>
      <c r="K424" s="14"/>
      <c r="L424" s="14"/>
      <c r="M424" s="14"/>
      <c r="N424" s="14"/>
      <c r="O424" s="14"/>
      <c r="P424" s="14"/>
      <c r="Q424" s="14"/>
      <c r="R424" s="14"/>
      <c r="S424" s="14"/>
      <c r="T424" s="14"/>
      <c r="U424" s="14"/>
      <c r="V424" s="14"/>
      <c r="W424" s="14"/>
      <c r="X424" s="14"/>
    </row>
    <row r="425" spans="1:24" ht="15" customHeight="1">
      <c r="A425" s="66" t="s">
        <v>79</v>
      </c>
      <c r="B425" s="78" t="s">
        <v>190</v>
      </c>
      <c r="C425" s="1109" t="s">
        <v>59</v>
      </c>
      <c r="D425" s="1049"/>
      <c r="E425" s="14"/>
      <c r="F425" s="14"/>
      <c r="G425" s="14"/>
      <c r="H425" s="14"/>
      <c r="I425" s="14"/>
      <c r="J425" s="14"/>
      <c r="K425" s="14"/>
      <c r="L425" s="14"/>
      <c r="M425" s="14"/>
      <c r="N425" s="14"/>
      <c r="O425" s="14"/>
      <c r="P425" s="14"/>
      <c r="Q425" s="14"/>
      <c r="R425" s="14"/>
      <c r="S425" s="14"/>
      <c r="T425" s="14"/>
      <c r="U425" s="14"/>
      <c r="V425" s="14"/>
      <c r="W425" s="14"/>
      <c r="X425" s="14"/>
    </row>
    <row r="426" spans="1:24" ht="15" customHeight="1">
      <c r="A426" s="1110" t="s">
        <v>377</v>
      </c>
      <c r="B426" s="1048"/>
      <c r="C426" s="1048"/>
      <c r="D426" s="1049"/>
      <c r="E426" s="14"/>
      <c r="F426" s="14"/>
      <c r="G426" s="14"/>
      <c r="H426" s="14"/>
      <c r="I426" s="14"/>
      <c r="J426" s="14"/>
      <c r="K426" s="14"/>
      <c r="L426" s="14"/>
      <c r="M426" s="14"/>
      <c r="N426" s="14"/>
      <c r="O426" s="14"/>
      <c r="P426" s="14"/>
      <c r="Q426" s="14"/>
      <c r="R426" s="14"/>
      <c r="S426" s="14"/>
      <c r="T426" s="14"/>
      <c r="U426" s="14"/>
      <c r="V426" s="14"/>
      <c r="W426" s="14"/>
      <c r="X426" s="14"/>
    </row>
    <row r="427" spans="1:24" ht="15" customHeight="1">
      <c r="A427" s="76" t="s">
        <v>61</v>
      </c>
      <c r="B427" s="77" t="s">
        <v>378</v>
      </c>
      <c r="C427" s="1110" t="s">
        <v>379</v>
      </c>
      <c r="D427" s="1049"/>
      <c r="E427" s="14"/>
      <c r="F427" s="14"/>
      <c r="G427" s="14"/>
      <c r="H427" s="14"/>
      <c r="I427" s="14"/>
      <c r="J427" s="14"/>
      <c r="K427" s="14"/>
      <c r="L427" s="14"/>
      <c r="M427" s="14"/>
      <c r="N427" s="14"/>
      <c r="O427" s="14"/>
      <c r="P427" s="14"/>
      <c r="Q427" s="14"/>
      <c r="R427" s="14"/>
      <c r="S427" s="14"/>
      <c r="T427" s="14"/>
      <c r="U427" s="14"/>
      <c r="V427" s="14"/>
      <c r="W427" s="14"/>
      <c r="X427" s="14"/>
    </row>
    <row r="428" spans="1:24" ht="15" customHeight="1">
      <c r="A428" s="66" t="s">
        <v>100</v>
      </c>
      <c r="B428" s="81" t="s">
        <v>190</v>
      </c>
      <c r="C428" s="1111" t="s">
        <v>380</v>
      </c>
      <c r="D428" s="1049"/>
      <c r="E428" s="14"/>
      <c r="F428" s="14"/>
      <c r="G428" s="14"/>
      <c r="H428" s="14"/>
      <c r="I428" s="14"/>
      <c r="J428" s="14"/>
      <c r="K428" s="14"/>
      <c r="L428" s="14"/>
      <c r="M428" s="14"/>
      <c r="N428" s="14"/>
      <c r="O428" s="14"/>
      <c r="P428" s="14"/>
      <c r="Q428" s="14"/>
      <c r="R428" s="14"/>
      <c r="S428" s="14"/>
      <c r="T428" s="14"/>
      <c r="U428" s="14"/>
      <c r="V428" s="14"/>
      <c r="W428" s="14"/>
      <c r="X428" s="14"/>
    </row>
    <row r="429" spans="1:24" ht="15" customHeight="1">
      <c r="A429" s="66" t="s">
        <v>145</v>
      </c>
      <c r="B429" s="81" t="s">
        <v>190</v>
      </c>
      <c r="C429" s="1112" t="s">
        <v>59</v>
      </c>
      <c r="D429" s="1049"/>
      <c r="E429" s="14"/>
      <c r="F429" s="14"/>
      <c r="G429" s="14"/>
      <c r="H429" s="14"/>
      <c r="I429" s="14"/>
      <c r="J429" s="14"/>
      <c r="K429" s="14"/>
      <c r="L429" s="14"/>
      <c r="M429" s="14"/>
      <c r="N429" s="14"/>
      <c r="O429" s="14"/>
      <c r="P429" s="14"/>
      <c r="Q429" s="14"/>
      <c r="R429" s="14"/>
      <c r="S429" s="14"/>
      <c r="T429" s="14"/>
      <c r="U429" s="14"/>
      <c r="V429" s="14"/>
      <c r="W429" s="14"/>
      <c r="X429" s="14"/>
    </row>
    <row r="430" spans="1:24" ht="15" customHeight="1">
      <c r="A430" s="66" t="s">
        <v>106</v>
      </c>
      <c r="B430" s="67" t="s">
        <v>381</v>
      </c>
      <c r="C430" s="1113" t="s">
        <v>382</v>
      </c>
      <c r="D430" s="1049"/>
      <c r="E430" s="14"/>
      <c r="F430" s="14"/>
      <c r="G430" s="14"/>
      <c r="H430" s="14"/>
      <c r="I430" s="14"/>
      <c r="J430" s="14"/>
      <c r="K430" s="14"/>
      <c r="L430" s="14"/>
      <c r="M430" s="14"/>
      <c r="N430" s="14"/>
      <c r="O430" s="14"/>
      <c r="P430" s="14"/>
      <c r="Q430" s="14"/>
      <c r="R430" s="14"/>
      <c r="S430" s="14"/>
      <c r="T430" s="14"/>
      <c r="U430" s="14"/>
      <c r="V430" s="14"/>
      <c r="W430" s="14"/>
      <c r="X430" s="14"/>
    </row>
    <row r="431" spans="1:24" ht="15" customHeight="1">
      <c r="A431" s="66" t="s">
        <v>108</v>
      </c>
      <c r="B431" s="82" t="s">
        <v>190</v>
      </c>
      <c r="C431" s="1113" t="s">
        <v>59</v>
      </c>
      <c r="D431" s="1049"/>
      <c r="E431" s="14"/>
      <c r="F431" s="14"/>
      <c r="G431" s="14"/>
      <c r="H431" s="14"/>
      <c r="I431" s="14"/>
      <c r="J431" s="14"/>
      <c r="K431" s="14"/>
      <c r="L431" s="14"/>
      <c r="M431" s="14"/>
      <c r="N431" s="14"/>
      <c r="O431" s="14"/>
      <c r="P431" s="14"/>
      <c r="Q431" s="14"/>
      <c r="R431" s="14"/>
      <c r="S431" s="14"/>
      <c r="T431" s="14"/>
      <c r="U431" s="14"/>
      <c r="V431" s="14"/>
      <c r="W431" s="14"/>
      <c r="X431" s="14"/>
    </row>
    <row r="432" spans="1:24" ht="15" customHeight="1">
      <c r="A432" s="66" t="s">
        <v>110</v>
      </c>
      <c r="B432" s="67" t="s">
        <v>383</v>
      </c>
      <c r="C432" s="1113" t="s">
        <v>59</v>
      </c>
      <c r="D432" s="1049"/>
      <c r="E432" s="14"/>
      <c r="F432" s="14"/>
      <c r="G432" s="14"/>
      <c r="H432" s="14"/>
      <c r="I432" s="14"/>
      <c r="J432" s="14"/>
      <c r="K432" s="14"/>
      <c r="L432" s="14"/>
      <c r="M432" s="14"/>
      <c r="N432" s="14"/>
      <c r="O432" s="14"/>
      <c r="P432" s="14"/>
      <c r="Q432" s="14"/>
      <c r="R432" s="14"/>
      <c r="S432" s="14"/>
      <c r="T432" s="14"/>
      <c r="U432" s="14"/>
      <c r="V432" s="14"/>
      <c r="W432" s="14"/>
      <c r="X432" s="14"/>
    </row>
    <row r="433" spans="1:24" ht="15" customHeight="1">
      <c r="A433" s="66" t="s">
        <v>154</v>
      </c>
      <c r="B433" s="81" t="s">
        <v>190</v>
      </c>
      <c r="C433" s="1114" t="s">
        <v>384</v>
      </c>
      <c r="D433" s="1049"/>
      <c r="E433" s="14"/>
      <c r="F433" s="14"/>
      <c r="G433" s="14"/>
      <c r="H433" s="14"/>
      <c r="I433" s="14"/>
      <c r="J433" s="14"/>
      <c r="K433" s="14"/>
      <c r="L433" s="14"/>
      <c r="M433" s="14"/>
      <c r="N433" s="14"/>
      <c r="O433" s="14"/>
      <c r="P433" s="14"/>
      <c r="Q433" s="14"/>
      <c r="R433" s="14"/>
      <c r="S433" s="14"/>
      <c r="T433" s="14"/>
      <c r="U433" s="14"/>
      <c r="V433" s="14"/>
      <c r="W433" s="14"/>
      <c r="X433" s="14"/>
    </row>
    <row r="434" spans="1:24" ht="15" customHeight="1">
      <c r="A434" s="66" t="s">
        <v>79</v>
      </c>
      <c r="B434" s="82" t="s">
        <v>190</v>
      </c>
      <c r="C434" s="1112" t="s">
        <v>59</v>
      </c>
      <c r="D434" s="1049"/>
      <c r="E434" s="14"/>
      <c r="F434" s="14"/>
      <c r="G434" s="14"/>
      <c r="H434" s="14"/>
      <c r="I434" s="14"/>
      <c r="J434" s="14"/>
      <c r="K434" s="14"/>
      <c r="L434" s="14"/>
      <c r="M434" s="14"/>
      <c r="N434" s="14"/>
      <c r="O434" s="14"/>
      <c r="P434" s="14"/>
      <c r="Q434" s="14"/>
      <c r="R434" s="14"/>
      <c r="S434" s="14"/>
      <c r="T434" s="14"/>
      <c r="U434" s="14"/>
      <c r="V434" s="14"/>
      <c r="W434" s="14"/>
      <c r="X434" s="14"/>
    </row>
    <row r="435" spans="1:24" ht="15" customHeight="1">
      <c r="A435" s="56"/>
      <c r="B435" s="56"/>
      <c r="C435" s="56"/>
      <c r="D435" s="56"/>
      <c r="E435" s="14"/>
      <c r="F435" s="14"/>
      <c r="G435" s="14"/>
      <c r="H435" s="14"/>
      <c r="I435" s="14"/>
      <c r="J435" s="14"/>
      <c r="K435" s="14"/>
      <c r="L435" s="14"/>
      <c r="M435" s="14"/>
      <c r="N435" s="14"/>
      <c r="O435" s="14"/>
      <c r="P435" s="14"/>
      <c r="Q435" s="14"/>
      <c r="R435" s="14"/>
      <c r="S435" s="14"/>
      <c r="T435" s="14"/>
      <c r="U435" s="14"/>
      <c r="V435" s="14"/>
      <c r="W435" s="14"/>
      <c r="X435" s="14"/>
    </row>
    <row r="436" spans="1:24" ht="15" customHeight="1">
      <c r="A436" s="1089"/>
      <c r="B436" s="1054" t="s">
        <v>51</v>
      </c>
      <c r="C436" s="1055"/>
      <c r="D436" s="16" t="s">
        <v>52</v>
      </c>
      <c r="E436" s="14"/>
      <c r="F436" s="14"/>
      <c r="G436" s="14"/>
      <c r="H436" s="14"/>
      <c r="I436" s="14"/>
      <c r="J436" s="14"/>
      <c r="K436" s="14"/>
      <c r="L436" s="14"/>
      <c r="M436" s="14"/>
      <c r="N436" s="14"/>
      <c r="O436" s="14"/>
      <c r="P436" s="14"/>
      <c r="Q436" s="14"/>
      <c r="R436" s="14"/>
      <c r="S436" s="14"/>
      <c r="T436" s="14"/>
      <c r="U436" s="14"/>
      <c r="V436" s="14"/>
      <c r="W436" s="14"/>
      <c r="X436" s="14"/>
    </row>
    <row r="437" spans="1:24" ht="15" customHeight="1">
      <c r="A437" s="1052"/>
      <c r="B437" s="1056"/>
      <c r="C437" s="1057"/>
      <c r="D437" s="16" t="s">
        <v>53</v>
      </c>
      <c r="E437" s="14"/>
      <c r="F437" s="14"/>
      <c r="G437" s="14"/>
      <c r="H437" s="14"/>
      <c r="I437" s="14"/>
      <c r="J437" s="14"/>
      <c r="K437" s="14"/>
      <c r="L437" s="14"/>
      <c r="M437" s="14"/>
      <c r="N437" s="14"/>
      <c r="O437" s="14"/>
      <c r="P437" s="14"/>
      <c r="Q437" s="14"/>
      <c r="R437" s="14"/>
      <c r="S437" s="14"/>
      <c r="T437" s="14"/>
      <c r="U437" s="14"/>
      <c r="V437" s="14"/>
      <c r="W437" s="14"/>
      <c r="X437" s="14"/>
    </row>
    <row r="438" spans="1:24" ht="15" customHeight="1">
      <c r="A438" s="1053"/>
      <c r="B438" s="1058"/>
      <c r="C438" s="1059"/>
      <c r="D438" s="16" t="s">
        <v>54</v>
      </c>
      <c r="E438" s="14"/>
      <c r="F438" s="14"/>
      <c r="G438" s="14"/>
      <c r="H438" s="14"/>
      <c r="I438" s="14"/>
      <c r="J438" s="14"/>
      <c r="K438" s="14"/>
      <c r="L438" s="14"/>
      <c r="M438" s="14"/>
      <c r="N438" s="14"/>
      <c r="O438" s="14"/>
      <c r="P438" s="14"/>
      <c r="Q438" s="14"/>
      <c r="R438" s="14"/>
      <c r="S438" s="14"/>
      <c r="T438" s="14"/>
      <c r="U438" s="14"/>
      <c r="V438" s="14"/>
      <c r="W438" s="14"/>
      <c r="X438" s="14"/>
    </row>
    <row r="439" spans="1:24" ht="15" customHeight="1">
      <c r="A439" s="18"/>
      <c r="B439" s="18"/>
      <c r="C439" s="18"/>
      <c r="D439" s="18"/>
      <c r="E439" s="14"/>
      <c r="F439" s="14"/>
      <c r="G439" s="14"/>
      <c r="H439" s="14"/>
      <c r="I439" s="14"/>
      <c r="J439" s="14"/>
      <c r="K439" s="14"/>
      <c r="L439" s="14"/>
      <c r="M439" s="14"/>
      <c r="N439" s="14"/>
      <c r="O439" s="14"/>
      <c r="P439" s="14"/>
      <c r="Q439" s="14"/>
      <c r="R439" s="14"/>
      <c r="S439" s="14"/>
      <c r="T439" s="14"/>
      <c r="U439" s="14"/>
      <c r="V439" s="14"/>
      <c r="W439" s="14"/>
      <c r="X439" s="14"/>
    </row>
    <row r="440" spans="1:24" ht="15" customHeight="1">
      <c r="A440" s="42" t="s">
        <v>55</v>
      </c>
      <c r="B440" s="1063" t="s">
        <v>385</v>
      </c>
      <c r="C440" s="1064"/>
      <c r="D440" s="1065"/>
      <c r="E440" s="14"/>
      <c r="F440" s="14"/>
      <c r="G440" s="14"/>
      <c r="H440" s="14"/>
      <c r="I440" s="14"/>
      <c r="J440" s="14"/>
      <c r="K440" s="14"/>
      <c r="L440" s="14"/>
      <c r="M440" s="14"/>
      <c r="N440" s="14"/>
      <c r="O440" s="14"/>
      <c r="P440" s="14"/>
      <c r="Q440" s="14"/>
      <c r="R440" s="14"/>
      <c r="S440" s="14"/>
      <c r="T440" s="14"/>
      <c r="U440" s="14"/>
      <c r="V440" s="14"/>
      <c r="W440" s="14"/>
      <c r="X440" s="14"/>
    </row>
    <row r="441" spans="1:24" ht="15" customHeight="1">
      <c r="A441" s="18"/>
      <c r="B441" s="18"/>
      <c r="C441" s="18"/>
      <c r="D441" s="18"/>
      <c r="E441" s="14"/>
      <c r="F441" s="14"/>
      <c r="G441" s="14"/>
      <c r="H441" s="14"/>
      <c r="I441" s="14"/>
      <c r="J441" s="14"/>
      <c r="K441" s="14"/>
      <c r="L441" s="14"/>
      <c r="M441" s="14"/>
      <c r="N441" s="14"/>
      <c r="O441" s="14"/>
      <c r="P441" s="14"/>
      <c r="Q441" s="14"/>
      <c r="R441" s="14"/>
      <c r="S441" s="14"/>
      <c r="T441" s="14"/>
      <c r="U441" s="14"/>
      <c r="V441" s="14"/>
      <c r="W441" s="14"/>
      <c r="X441" s="14"/>
    </row>
    <row r="442" spans="1:24" ht="15" customHeight="1">
      <c r="A442" s="20" t="s">
        <v>57</v>
      </c>
      <c r="B442" s="1090">
        <v>44389</v>
      </c>
      <c r="C442" s="1061"/>
      <c r="D442" s="1061"/>
      <c r="E442" s="14"/>
      <c r="F442" s="14"/>
      <c r="G442" s="14"/>
      <c r="H442" s="14"/>
      <c r="I442" s="14"/>
      <c r="J442" s="14"/>
      <c r="K442" s="14"/>
      <c r="L442" s="14"/>
      <c r="M442" s="14"/>
      <c r="N442" s="14"/>
      <c r="O442" s="14"/>
      <c r="P442" s="14"/>
      <c r="Q442" s="14"/>
      <c r="R442" s="14"/>
      <c r="S442" s="14"/>
      <c r="T442" s="14"/>
      <c r="U442" s="14"/>
      <c r="V442" s="14"/>
      <c r="W442" s="14"/>
      <c r="X442" s="14"/>
    </row>
    <row r="443" spans="1:24" ht="15" customHeight="1">
      <c r="A443" s="20"/>
      <c r="B443" s="18"/>
      <c r="C443" s="18"/>
      <c r="D443" s="18"/>
      <c r="E443" s="14"/>
      <c r="F443" s="14"/>
      <c r="G443" s="14"/>
      <c r="H443" s="14"/>
      <c r="I443" s="14"/>
      <c r="J443" s="14"/>
      <c r="K443" s="14"/>
      <c r="L443" s="14"/>
      <c r="M443" s="14"/>
      <c r="N443" s="14"/>
      <c r="O443" s="14"/>
      <c r="P443" s="14"/>
      <c r="Q443" s="14"/>
      <c r="R443" s="14"/>
      <c r="S443" s="14"/>
      <c r="T443" s="14"/>
      <c r="U443" s="14"/>
      <c r="V443" s="14"/>
      <c r="W443" s="14"/>
      <c r="X443" s="14"/>
    </row>
    <row r="444" spans="1:24" ht="15" customHeight="1">
      <c r="A444" s="43" t="s">
        <v>58</v>
      </c>
      <c r="B444" s="1063"/>
      <c r="C444" s="1064"/>
      <c r="D444" s="1065"/>
      <c r="E444" s="14"/>
      <c r="F444" s="14"/>
      <c r="G444" s="14"/>
      <c r="H444" s="14"/>
      <c r="I444" s="14"/>
      <c r="J444" s="14"/>
      <c r="K444" s="14"/>
      <c r="L444" s="14"/>
      <c r="M444" s="14"/>
      <c r="N444" s="14"/>
      <c r="O444" s="14"/>
      <c r="P444" s="14"/>
      <c r="Q444" s="14"/>
      <c r="R444" s="14"/>
      <c r="S444" s="14"/>
      <c r="T444" s="14"/>
      <c r="U444" s="14"/>
      <c r="V444" s="14"/>
      <c r="W444" s="14"/>
      <c r="X444" s="14"/>
    </row>
    <row r="445" spans="1:24" ht="15" customHeight="1">
      <c r="A445" s="18"/>
      <c r="B445" s="18"/>
      <c r="C445" s="18"/>
      <c r="D445" s="18"/>
      <c r="E445" s="14"/>
      <c r="F445" s="14"/>
      <c r="G445" s="14"/>
      <c r="H445" s="14"/>
      <c r="I445" s="14"/>
      <c r="J445" s="14"/>
      <c r="K445" s="14"/>
      <c r="L445" s="14"/>
      <c r="M445" s="14"/>
      <c r="N445" s="14"/>
      <c r="O445" s="14"/>
      <c r="P445" s="14"/>
      <c r="Q445" s="14"/>
      <c r="R445" s="14"/>
      <c r="S445" s="14"/>
      <c r="T445" s="14"/>
      <c r="U445" s="14"/>
      <c r="V445" s="14"/>
      <c r="W445" s="14"/>
      <c r="X445" s="14"/>
    </row>
    <row r="446" spans="1:24" ht="15" customHeight="1">
      <c r="A446" s="1066" t="s">
        <v>60</v>
      </c>
      <c r="B446" s="1048"/>
      <c r="C446" s="1048"/>
      <c r="D446" s="1049"/>
      <c r="E446" s="14"/>
      <c r="F446" s="14"/>
      <c r="G446" s="14"/>
      <c r="H446" s="14"/>
      <c r="I446" s="14"/>
      <c r="J446" s="14"/>
      <c r="K446" s="14"/>
      <c r="L446" s="14"/>
      <c r="M446" s="14"/>
      <c r="N446" s="14"/>
      <c r="O446" s="14"/>
      <c r="P446" s="14"/>
      <c r="Q446" s="14"/>
      <c r="R446" s="14"/>
      <c r="S446" s="14"/>
      <c r="T446" s="14"/>
      <c r="U446" s="14"/>
      <c r="V446" s="14"/>
      <c r="W446" s="14"/>
      <c r="X446" s="14"/>
    </row>
    <row r="447" spans="1:24" ht="15" customHeight="1">
      <c r="A447" s="22" t="s">
        <v>61</v>
      </c>
      <c r="B447" s="22" t="s">
        <v>62</v>
      </c>
      <c r="C447" s="1067" t="s">
        <v>63</v>
      </c>
      <c r="D447" s="1068"/>
      <c r="E447" s="14"/>
      <c r="F447" s="14"/>
      <c r="G447" s="14"/>
      <c r="H447" s="14"/>
      <c r="I447" s="14"/>
      <c r="J447" s="14"/>
      <c r="K447" s="14"/>
      <c r="L447" s="14"/>
      <c r="M447" s="14"/>
      <c r="N447" s="14"/>
      <c r="O447" s="14"/>
      <c r="P447" s="14"/>
      <c r="Q447" s="14"/>
      <c r="R447" s="14"/>
      <c r="S447" s="14"/>
      <c r="T447" s="14"/>
      <c r="U447" s="14"/>
      <c r="V447" s="14"/>
      <c r="W447" s="14"/>
      <c r="X447" s="14"/>
    </row>
    <row r="448" spans="1:24" ht="15" customHeight="1">
      <c r="A448" s="54" t="s">
        <v>64</v>
      </c>
      <c r="B448" s="24" t="s">
        <v>59</v>
      </c>
      <c r="C448" s="1070" t="s">
        <v>386</v>
      </c>
      <c r="D448" s="1049"/>
      <c r="E448" s="14"/>
      <c r="F448" s="14"/>
      <c r="G448" s="14"/>
      <c r="H448" s="14"/>
      <c r="I448" s="14"/>
      <c r="J448" s="14"/>
      <c r="K448" s="14"/>
      <c r="L448" s="14"/>
      <c r="M448" s="14"/>
      <c r="N448" s="14"/>
      <c r="O448" s="14"/>
      <c r="P448" s="14"/>
      <c r="Q448" s="14"/>
      <c r="R448" s="14"/>
      <c r="S448" s="14"/>
      <c r="T448" s="14"/>
      <c r="U448" s="14"/>
      <c r="V448" s="14"/>
      <c r="W448" s="14"/>
      <c r="X448" s="14"/>
    </row>
    <row r="449" spans="1:24" ht="15" customHeight="1">
      <c r="A449" s="54" t="s">
        <v>67</v>
      </c>
      <c r="B449" s="25" t="s">
        <v>387</v>
      </c>
      <c r="C449" s="1070" t="s">
        <v>388</v>
      </c>
      <c r="D449" s="1049"/>
      <c r="E449" s="14"/>
      <c r="F449" s="14"/>
      <c r="G449" s="14"/>
      <c r="H449" s="14"/>
      <c r="I449" s="14"/>
      <c r="J449" s="14"/>
      <c r="K449" s="14"/>
      <c r="L449" s="14"/>
      <c r="M449" s="14"/>
      <c r="N449" s="14"/>
      <c r="O449" s="14"/>
      <c r="P449" s="14"/>
      <c r="Q449" s="14"/>
      <c r="R449" s="14"/>
      <c r="S449" s="14"/>
      <c r="T449" s="14"/>
      <c r="U449" s="14"/>
      <c r="V449" s="14"/>
      <c r="W449" s="14"/>
      <c r="X449" s="14"/>
    </row>
    <row r="450" spans="1:24" ht="15" customHeight="1">
      <c r="A450" s="54" t="s">
        <v>20</v>
      </c>
      <c r="B450" s="24" t="s">
        <v>59</v>
      </c>
      <c r="C450" s="1070" t="s">
        <v>389</v>
      </c>
      <c r="D450" s="1049"/>
      <c r="E450" s="14"/>
      <c r="F450" s="14"/>
      <c r="G450" s="14"/>
      <c r="H450" s="14"/>
      <c r="I450" s="14"/>
      <c r="J450" s="14"/>
      <c r="K450" s="14"/>
      <c r="L450" s="14"/>
      <c r="M450" s="14"/>
      <c r="N450" s="14"/>
      <c r="O450" s="14"/>
      <c r="P450" s="14"/>
      <c r="Q450" s="14"/>
      <c r="R450" s="14"/>
      <c r="S450" s="14"/>
      <c r="T450" s="14"/>
      <c r="U450" s="14"/>
      <c r="V450" s="14"/>
      <c r="W450" s="14"/>
      <c r="X450" s="14"/>
    </row>
    <row r="451" spans="1:24" ht="15" customHeight="1">
      <c r="A451" s="54" t="s">
        <v>72</v>
      </c>
      <c r="B451" s="24" t="s">
        <v>390</v>
      </c>
      <c r="C451" s="1070" t="s">
        <v>391</v>
      </c>
      <c r="D451" s="1049"/>
      <c r="E451" s="14"/>
      <c r="F451" s="14"/>
      <c r="G451" s="14"/>
      <c r="H451" s="14"/>
      <c r="I451" s="14"/>
      <c r="J451" s="14"/>
      <c r="K451" s="14"/>
      <c r="L451" s="14"/>
      <c r="M451" s="14"/>
      <c r="N451" s="14"/>
      <c r="O451" s="14"/>
      <c r="P451" s="14"/>
      <c r="Q451" s="14"/>
      <c r="R451" s="14"/>
      <c r="S451" s="14"/>
      <c r="T451" s="14"/>
      <c r="U451" s="14"/>
      <c r="V451" s="14"/>
      <c r="W451" s="14"/>
      <c r="X451" s="14"/>
    </row>
    <row r="452" spans="1:24" ht="15" customHeight="1">
      <c r="A452" s="54" t="s">
        <v>74</v>
      </c>
      <c r="B452" s="24" t="s">
        <v>392</v>
      </c>
      <c r="C452" s="1069" t="s">
        <v>59</v>
      </c>
      <c r="D452" s="1049"/>
      <c r="E452" s="14"/>
      <c r="F452" s="14"/>
      <c r="G452" s="14"/>
      <c r="H452" s="14"/>
      <c r="I452" s="14"/>
      <c r="J452" s="14"/>
      <c r="K452" s="14"/>
      <c r="L452" s="14"/>
      <c r="M452" s="14"/>
      <c r="N452" s="14"/>
      <c r="O452" s="14"/>
      <c r="P452" s="14"/>
      <c r="Q452" s="14"/>
      <c r="R452" s="14"/>
      <c r="S452" s="14"/>
      <c r="T452" s="14"/>
      <c r="U452" s="14"/>
      <c r="V452" s="14"/>
      <c r="W452" s="14"/>
      <c r="X452" s="14"/>
    </row>
    <row r="453" spans="1:24" ht="15" customHeight="1">
      <c r="A453" s="54" t="s">
        <v>77</v>
      </c>
      <c r="B453" s="83" t="s">
        <v>59</v>
      </c>
      <c r="C453" s="1070" t="s">
        <v>393</v>
      </c>
      <c r="D453" s="1049"/>
      <c r="E453" s="14"/>
      <c r="F453" s="14"/>
      <c r="G453" s="14"/>
      <c r="H453" s="14"/>
      <c r="I453" s="14"/>
      <c r="J453" s="14"/>
      <c r="K453" s="14"/>
      <c r="L453" s="14"/>
      <c r="M453" s="14"/>
      <c r="N453" s="14"/>
      <c r="O453" s="14"/>
      <c r="P453" s="14"/>
      <c r="Q453" s="14"/>
      <c r="R453" s="14"/>
      <c r="S453" s="14"/>
      <c r="T453" s="14"/>
      <c r="U453" s="14"/>
      <c r="V453" s="14"/>
      <c r="W453" s="14"/>
      <c r="X453" s="14"/>
    </row>
    <row r="454" spans="1:24" ht="15" customHeight="1">
      <c r="A454" s="54" t="s">
        <v>79</v>
      </c>
      <c r="B454" s="24" t="s">
        <v>394</v>
      </c>
      <c r="C454" s="1070" t="s">
        <v>395</v>
      </c>
      <c r="D454" s="1049"/>
      <c r="E454" s="14"/>
      <c r="F454" s="14"/>
      <c r="G454" s="14"/>
      <c r="H454" s="14"/>
      <c r="I454" s="14"/>
      <c r="J454" s="14"/>
      <c r="K454" s="14"/>
      <c r="L454" s="14"/>
      <c r="M454" s="14"/>
      <c r="N454" s="14"/>
      <c r="O454" s="14"/>
      <c r="P454" s="14"/>
      <c r="Q454" s="14"/>
      <c r="R454" s="14"/>
      <c r="S454" s="14"/>
      <c r="T454" s="14"/>
      <c r="U454" s="14"/>
      <c r="V454" s="14"/>
      <c r="W454" s="14"/>
      <c r="X454" s="14"/>
    </row>
    <row r="455" spans="1:24" ht="15" customHeight="1">
      <c r="A455" s="1071" t="s">
        <v>82</v>
      </c>
      <c r="B455" s="1072"/>
      <c r="C455" s="1072"/>
      <c r="D455" s="1068"/>
      <c r="E455" s="14"/>
      <c r="F455" s="14"/>
      <c r="G455" s="14"/>
      <c r="H455" s="14"/>
      <c r="I455" s="14"/>
      <c r="J455" s="14"/>
      <c r="K455" s="14"/>
      <c r="L455" s="14"/>
      <c r="M455" s="14"/>
      <c r="N455" s="14"/>
      <c r="O455" s="14"/>
      <c r="P455" s="14"/>
      <c r="Q455" s="14"/>
      <c r="R455" s="14"/>
      <c r="S455" s="14"/>
      <c r="T455" s="14"/>
      <c r="U455" s="14"/>
      <c r="V455" s="14"/>
      <c r="W455" s="14"/>
      <c r="X455" s="14"/>
    </row>
    <row r="456" spans="1:24" ht="15" customHeight="1">
      <c r="A456" s="22" t="s">
        <v>61</v>
      </c>
      <c r="B456" s="28" t="s">
        <v>62</v>
      </c>
      <c r="C456" s="1066" t="s">
        <v>63</v>
      </c>
      <c r="D456" s="1049"/>
      <c r="E456" s="14"/>
      <c r="F456" s="14"/>
      <c r="G456" s="14"/>
      <c r="H456" s="14"/>
      <c r="I456" s="14"/>
      <c r="J456" s="14"/>
      <c r="K456" s="14"/>
      <c r="L456" s="14"/>
      <c r="M456" s="14"/>
      <c r="N456" s="14"/>
      <c r="O456" s="14"/>
      <c r="P456" s="14"/>
      <c r="Q456" s="14"/>
      <c r="R456" s="14"/>
      <c r="S456" s="14"/>
      <c r="T456" s="14"/>
      <c r="U456" s="14"/>
      <c r="V456" s="14"/>
      <c r="W456" s="14"/>
      <c r="X456" s="14"/>
    </row>
    <row r="457" spans="1:24" ht="15" customHeight="1">
      <c r="A457" s="54" t="s">
        <v>83</v>
      </c>
      <c r="B457" s="29" t="s">
        <v>396</v>
      </c>
      <c r="C457" s="1070" t="s">
        <v>59</v>
      </c>
      <c r="D457" s="1049"/>
      <c r="E457" s="14"/>
      <c r="F457" s="14"/>
      <c r="G457" s="14"/>
      <c r="H457" s="14"/>
      <c r="I457" s="14"/>
      <c r="J457" s="14"/>
      <c r="K457" s="14"/>
      <c r="L457" s="14"/>
      <c r="M457" s="14"/>
      <c r="N457" s="14"/>
      <c r="O457" s="14"/>
      <c r="P457" s="14"/>
      <c r="Q457" s="14"/>
      <c r="R457" s="14"/>
      <c r="S457" s="14"/>
      <c r="T457" s="14"/>
      <c r="U457" s="14"/>
      <c r="V457" s="14"/>
      <c r="W457" s="14"/>
      <c r="X457" s="14"/>
    </row>
    <row r="458" spans="1:24" ht="15" customHeight="1">
      <c r="A458" s="54" t="s">
        <v>85</v>
      </c>
      <c r="B458" s="46" t="s">
        <v>396</v>
      </c>
      <c r="C458" s="1070" t="s">
        <v>59</v>
      </c>
      <c r="D458" s="1049"/>
      <c r="E458" s="14"/>
      <c r="F458" s="14"/>
      <c r="G458" s="14"/>
      <c r="H458" s="14"/>
      <c r="I458" s="14"/>
      <c r="J458" s="14"/>
      <c r="K458" s="14"/>
      <c r="L458" s="14"/>
      <c r="M458" s="14"/>
      <c r="N458" s="14"/>
      <c r="O458" s="14"/>
      <c r="P458" s="14"/>
      <c r="Q458" s="14"/>
      <c r="R458" s="14"/>
      <c r="S458" s="14"/>
      <c r="T458" s="14"/>
      <c r="U458" s="14"/>
      <c r="V458" s="14"/>
      <c r="W458" s="14"/>
      <c r="X458" s="14"/>
    </row>
    <row r="459" spans="1:24" ht="15" customHeight="1">
      <c r="A459" s="54" t="s">
        <v>86</v>
      </c>
      <c r="B459" s="29" t="s">
        <v>396</v>
      </c>
      <c r="C459" s="1070" t="s">
        <v>59</v>
      </c>
      <c r="D459" s="1049"/>
      <c r="E459" s="14"/>
      <c r="F459" s="14"/>
      <c r="G459" s="14"/>
      <c r="H459" s="14"/>
      <c r="I459" s="14"/>
      <c r="J459" s="14"/>
      <c r="K459" s="14"/>
      <c r="L459" s="14"/>
      <c r="M459" s="14"/>
      <c r="N459" s="14"/>
      <c r="O459" s="14"/>
      <c r="P459" s="14"/>
      <c r="Q459" s="14"/>
      <c r="R459" s="14"/>
      <c r="S459" s="14"/>
      <c r="T459" s="14"/>
      <c r="U459" s="14"/>
      <c r="V459" s="14"/>
      <c r="W459" s="14"/>
      <c r="X459" s="14"/>
    </row>
    <row r="460" spans="1:24" ht="15" customHeight="1">
      <c r="A460" s="54" t="s">
        <v>89</v>
      </c>
      <c r="B460" s="29" t="s">
        <v>397</v>
      </c>
      <c r="C460" s="1070" t="s">
        <v>398</v>
      </c>
      <c r="D460" s="1049"/>
      <c r="E460" s="14"/>
      <c r="F460" s="14"/>
      <c r="G460" s="14"/>
      <c r="H460" s="14"/>
      <c r="I460" s="14"/>
      <c r="J460" s="14"/>
      <c r="K460" s="14"/>
      <c r="L460" s="14"/>
      <c r="M460" s="14"/>
      <c r="N460" s="14"/>
      <c r="O460" s="14"/>
      <c r="P460" s="14"/>
      <c r="Q460" s="14"/>
      <c r="R460" s="14"/>
      <c r="S460" s="14"/>
      <c r="T460" s="14"/>
      <c r="U460" s="14"/>
      <c r="V460" s="14"/>
      <c r="W460" s="14"/>
      <c r="X460" s="14"/>
    </row>
    <row r="461" spans="1:24" ht="15" customHeight="1">
      <c r="A461" s="54" t="s">
        <v>90</v>
      </c>
      <c r="B461" s="29" t="s">
        <v>399</v>
      </c>
      <c r="C461" s="1070" t="s">
        <v>59</v>
      </c>
      <c r="D461" s="1049"/>
      <c r="E461" s="14"/>
      <c r="F461" s="14"/>
      <c r="G461" s="14"/>
      <c r="H461" s="14"/>
      <c r="I461" s="14"/>
      <c r="J461" s="14"/>
      <c r="K461" s="14"/>
      <c r="L461" s="14"/>
      <c r="M461" s="14"/>
      <c r="N461" s="14"/>
      <c r="O461" s="14"/>
      <c r="P461" s="14"/>
      <c r="Q461" s="14"/>
      <c r="R461" s="14"/>
      <c r="S461" s="14"/>
      <c r="T461" s="14"/>
      <c r="U461" s="14"/>
      <c r="V461" s="14"/>
      <c r="W461" s="14"/>
      <c r="X461" s="14"/>
    </row>
    <row r="462" spans="1:24" ht="15" customHeight="1">
      <c r="A462" s="54" t="s">
        <v>93</v>
      </c>
      <c r="B462" s="59" t="s">
        <v>59</v>
      </c>
      <c r="C462" s="1070" t="s">
        <v>59</v>
      </c>
      <c r="D462" s="1049"/>
      <c r="E462" s="14"/>
      <c r="F462" s="14"/>
      <c r="G462" s="14"/>
      <c r="H462" s="14"/>
      <c r="I462" s="14"/>
      <c r="J462" s="14"/>
      <c r="K462" s="14"/>
      <c r="L462" s="14"/>
      <c r="M462" s="14"/>
      <c r="N462" s="14"/>
      <c r="O462" s="14"/>
      <c r="P462" s="14"/>
      <c r="Q462" s="14"/>
      <c r="R462" s="14"/>
      <c r="S462" s="14"/>
      <c r="T462" s="14"/>
      <c r="U462" s="14"/>
      <c r="V462" s="14"/>
      <c r="W462" s="14"/>
      <c r="X462" s="14"/>
    </row>
    <row r="463" spans="1:24" ht="15" customHeight="1">
      <c r="A463" s="23" t="s">
        <v>95</v>
      </c>
      <c r="B463" s="29" t="s">
        <v>400</v>
      </c>
      <c r="C463" s="1070" t="s">
        <v>59</v>
      </c>
      <c r="D463" s="1049"/>
      <c r="E463" s="14"/>
      <c r="F463" s="14"/>
      <c r="G463" s="14"/>
      <c r="H463" s="14"/>
      <c r="I463" s="14"/>
      <c r="J463" s="14"/>
      <c r="K463" s="14"/>
      <c r="L463" s="14"/>
      <c r="M463" s="14"/>
      <c r="N463" s="14"/>
      <c r="O463" s="14"/>
      <c r="P463" s="14"/>
      <c r="Q463" s="14"/>
      <c r="R463" s="14"/>
      <c r="S463" s="14"/>
      <c r="T463" s="14"/>
      <c r="U463" s="14"/>
      <c r="V463" s="14"/>
      <c r="W463" s="14"/>
      <c r="X463" s="14"/>
    </row>
    <row r="464" spans="1:24" ht="15" customHeight="1">
      <c r="A464" s="54" t="s">
        <v>79</v>
      </c>
      <c r="B464" s="59" t="s">
        <v>396</v>
      </c>
      <c r="C464" s="1070" t="s">
        <v>59</v>
      </c>
      <c r="D464" s="1049"/>
      <c r="E464" s="14"/>
      <c r="F464" s="14"/>
      <c r="G464" s="14"/>
      <c r="H464" s="14"/>
      <c r="I464" s="14"/>
      <c r="J464" s="14"/>
      <c r="K464" s="14"/>
      <c r="L464" s="14"/>
      <c r="M464" s="14"/>
      <c r="N464" s="14"/>
      <c r="O464" s="14"/>
      <c r="P464" s="14"/>
      <c r="Q464" s="14"/>
      <c r="R464" s="14"/>
      <c r="S464" s="14"/>
      <c r="T464" s="14"/>
      <c r="U464" s="14"/>
      <c r="V464" s="14"/>
      <c r="W464" s="14"/>
      <c r="X464" s="14"/>
    </row>
    <row r="465" spans="1:24" ht="15" customHeight="1">
      <c r="A465" s="1073" t="s">
        <v>97</v>
      </c>
      <c r="B465" s="1072"/>
      <c r="C465" s="1072"/>
      <c r="D465" s="1068"/>
      <c r="E465" s="14"/>
      <c r="F465" s="14"/>
      <c r="G465" s="14"/>
      <c r="H465" s="14"/>
      <c r="I465" s="14"/>
      <c r="J465" s="14"/>
      <c r="K465" s="14"/>
      <c r="L465" s="14"/>
      <c r="M465" s="14"/>
      <c r="N465" s="14"/>
      <c r="O465" s="14"/>
      <c r="P465" s="14"/>
      <c r="Q465" s="14"/>
      <c r="R465" s="14"/>
      <c r="S465" s="14"/>
      <c r="T465" s="14"/>
      <c r="U465" s="14"/>
      <c r="V465" s="14"/>
      <c r="W465" s="14"/>
      <c r="X465" s="14"/>
    </row>
    <row r="466" spans="1:24" ht="15" customHeight="1">
      <c r="A466" s="22" t="s">
        <v>61</v>
      </c>
      <c r="B466" s="32" t="s">
        <v>98</v>
      </c>
      <c r="C466" s="1074" t="s">
        <v>99</v>
      </c>
      <c r="D466" s="1049"/>
      <c r="E466" s="14"/>
      <c r="F466" s="14"/>
      <c r="G466" s="14"/>
      <c r="H466" s="14"/>
      <c r="I466" s="14"/>
      <c r="J466" s="14"/>
      <c r="K466" s="14"/>
      <c r="L466" s="14"/>
      <c r="M466" s="14"/>
      <c r="N466" s="14"/>
      <c r="O466" s="14"/>
      <c r="P466" s="14"/>
      <c r="Q466" s="14"/>
      <c r="R466" s="14"/>
      <c r="S466" s="14"/>
      <c r="T466" s="14"/>
      <c r="U466" s="14"/>
      <c r="V466" s="14"/>
      <c r="W466" s="14"/>
      <c r="X466" s="14"/>
    </row>
    <row r="467" spans="1:24" ht="15" customHeight="1">
      <c r="A467" s="54" t="s">
        <v>100</v>
      </c>
      <c r="B467" s="30" t="s">
        <v>401</v>
      </c>
      <c r="C467" s="1070" t="s">
        <v>402</v>
      </c>
      <c r="D467" s="1049"/>
      <c r="E467" s="14"/>
      <c r="F467" s="14"/>
      <c r="G467" s="14"/>
      <c r="H467" s="14"/>
      <c r="I467" s="14"/>
      <c r="J467" s="14"/>
      <c r="K467" s="14"/>
      <c r="L467" s="14"/>
      <c r="M467" s="14"/>
      <c r="N467" s="14"/>
      <c r="O467" s="14"/>
      <c r="P467" s="14"/>
      <c r="Q467" s="14"/>
      <c r="R467" s="14"/>
      <c r="S467" s="14"/>
      <c r="T467" s="14"/>
      <c r="U467" s="14"/>
      <c r="V467" s="14"/>
      <c r="W467" s="14"/>
      <c r="X467" s="14"/>
    </row>
    <row r="468" spans="1:24" ht="15" customHeight="1">
      <c r="A468" s="54" t="s">
        <v>103</v>
      </c>
      <c r="B468" s="84" t="s">
        <v>396</v>
      </c>
      <c r="C468" s="1070" t="s">
        <v>59</v>
      </c>
      <c r="D468" s="1049"/>
      <c r="E468" s="14"/>
      <c r="F468" s="14"/>
      <c r="G468" s="14"/>
      <c r="H468" s="14"/>
      <c r="I468" s="14"/>
      <c r="J468" s="14"/>
      <c r="K468" s="14"/>
      <c r="L468" s="14"/>
      <c r="M468" s="14"/>
      <c r="N468" s="14"/>
      <c r="O468" s="14"/>
      <c r="P468" s="14"/>
      <c r="Q468" s="14"/>
      <c r="R468" s="14"/>
      <c r="S468" s="14"/>
      <c r="T468" s="14"/>
      <c r="U468" s="14"/>
      <c r="V468" s="14"/>
      <c r="W468" s="14"/>
      <c r="X468" s="14"/>
    </row>
    <row r="469" spans="1:24" ht="15" customHeight="1">
      <c r="A469" s="54" t="s">
        <v>106</v>
      </c>
      <c r="B469" s="30" t="s">
        <v>403</v>
      </c>
      <c r="C469" s="1070" t="s">
        <v>404</v>
      </c>
      <c r="D469" s="1049"/>
      <c r="E469" s="14"/>
      <c r="F469" s="14"/>
      <c r="G469" s="14"/>
      <c r="H469" s="14"/>
      <c r="I469" s="14"/>
      <c r="J469" s="14"/>
      <c r="K469" s="14"/>
      <c r="L469" s="14"/>
      <c r="M469" s="14"/>
      <c r="N469" s="14"/>
      <c r="O469" s="14"/>
      <c r="P469" s="14"/>
      <c r="Q469" s="14"/>
      <c r="R469" s="14"/>
      <c r="S469" s="14"/>
      <c r="T469" s="14"/>
      <c r="U469" s="14"/>
      <c r="V469" s="14"/>
      <c r="W469" s="14"/>
      <c r="X469" s="14"/>
    </row>
    <row r="470" spans="1:24" ht="15" customHeight="1">
      <c r="A470" s="54" t="s">
        <v>108</v>
      </c>
      <c r="B470" s="29" t="s">
        <v>396</v>
      </c>
      <c r="C470" s="1070" t="s">
        <v>59</v>
      </c>
      <c r="D470" s="1049"/>
      <c r="E470" s="14"/>
      <c r="F470" s="14"/>
      <c r="G470" s="14"/>
      <c r="H470" s="14"/>
      <c r="I470" s="14"/>
      <c r="J470" s="14"/>
      <c r="K470" s="14"/>
      <c r="L470" s="14"/>
      <c r="M470" s="14"/>
      <c r="N470" s="14"/>
      <c r="O470" s="14"/>
      <c r="P470" s="14"/>
      <c r="Q470" s="14"/>
      <c r="R470" s="14"/>
      <c r="S470" s="14"/>
      <c r="T470" s="14"/>
      <c r="U470" s="14"/>
      <c r="V470" s="14"/>
      <c r="W470" s="14"/>
      <c r="X470" s="14"/>
    </row>
    <row r="471" spans="1:24" ht="15" customHeight="1">
      <c r="A471" s="54" t="s">
        <v>110</v>
      </c>
      <c r="B471" s="29" t="s">
        <v>396</v>
      </c>
      <c r="C471" s="1070" t="s">
        <v>59</v>
      </c>
      <c r="D471" s="1049"/>
      <c r="E471" s="14"/>
      <c r="F471" s="14"/>
      <c r="G471" s="14"/>
      <c r="H471" s="14"/>
      <c r="I471" s="14"/>
      <c r="J471" s="14"/>
      <c r="K471" s="14"/>
      <c r="L471" s="14"/>
      <c r="M471" s="14"/>
      <c r="N471" s="14"/>
      <c r="O471" s="14"/>
      <c r="P471" s="14"/>
      <c r="Q471" s="14"/>
      <c r="R471" s="14"/>
      <c r="S471" s="14"/>
      <c r="T471" s="14"/>
      <c r="U471" s="14"/>
      <c r="V471" s="14"/>
      <c r="W471" s="14"/>
      <c r="X471" s="14"/>
    </row>
    <row r="472" spans="1:24" ht="15" customHeight="1">
      <c r="A472" s="54" t="s">
        <v>112</v>
      </c>
      <c r="B472" s="30" t="s">
        <v>405</v>
      </c>
      <c r="C472" s="1070" t="s">
        <v>406</v>
      </c>
      <c r="D472" s="1049"/>
      <c r="E472" s="14"/>
      <c r="F472" s="14"/>
      <c r="G472" s="14"/>
      <c r="H472" s="14"/>
      <c r="I472" s="14"/>
      <c r="J472" s="14"/>
      <c r="K472" s="14"/>
      <c r="L472" s="14"/>
      <c r="M472" s="14"/>
      <c r="N472" s="14"/>
      <c r="O472" s="14"/>
      <c r="P472" s="14"/>
      <c r="Q472" s="14"/>
      <c r="R472" s="14"/>
      <c r="S472" s="14"/>
      <c r="T472" s="14"/>
      <c r="U472" s="14"/>
      <c r="V472" s="14"/>
      <c r="W472" s="14"/>
      <c r="X472" s="14"/>
    </row>
    <row r="473" spans="1:24" ht="15" customHeight="1">
      <c r="A473" s="54" t="s">
        <v>79</v>
      </c>
      <c r="B473" s="29" t="s">
        <v>396</v>
      </c>
      <c r="C473" s="1070" t="s">
        <v>59</v>
      </c>
      <c r="D473" s="1049"/>
      <c r="E473" s="14"/>
      <c r="F473" s="14"/>
      <c r="G473" s="14"/>
      <c r="H473" s="14"/>
      <c r="I473" s="14"/>
      <c r="J473" s="14"/>
      <c r="K473" s="14"/>
      <c r="L473" s="14"/>
      <c r="M473" s="14"/>
      <c r="N473" s="14"/>
      <c r="O473" s="14"/>
      <c r="P473" s="14"/>
      <c r="Q473" s="14"/>
      <c r="R473" s="14"/>
      <c r="S473" s="14"/>
      <c r="T473" s="14"/>
      <c r="U473" s="14"/>
      <c r="V473" s="14"/>
      <c r="W473" s="14"/>
      <c r="X473" s="14"/>
    </row>
    <row r="474" spans="1:24" ht="15" customHeight="1">
      <c r="A474" s="38"/>
      <c r="B474" s="85"/>
      <c r="C474" s="86"/>
      <c r="D474" s="87"/>
      <c r="E474" s="14"/>
      <c r="F474" s="14"/>
      <c r="G474" s="14"/>
      <c r="H474" s="14"/>
      <c r="I474" s="14"/>
      <c r="J474" s="14"/>
      <c r="K474" s="14"/>
      <c r="L474" s="14"/>
      <c r="M474" s="14"/>
      <c r="N474" s="14"/>
      <c r="O474" s="14"/>
      <c r="P474" s="14"/>
      <c r="Q474" s="14"/>
      <c r="R474" s="14"/>
      <c r="S474" s="14"/>
      <c r="T474" s="14"/>
      <c r="U474" s="14"/>
      <c r="V474" s="14"/>
      <c r="W474" s="14"/>
      <c r="X474" s="14"/>
    </row>
    <row r="475" spans="1:24"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row>
    <row r="476" spans="1:24" ht="15" customHeight="1">
      <c r="A476" s="56"/>
      <c r="B476" s="56"/>
      <c r="C476" s="56"/>
      <c r="D476" s="56"/>
      <c r="E476" s="14"/>
      <c r="F476" s="14"/>
      <c r="G476" s="88"/>
      <c r="H476" s="88"/>
      <c r="I476" s="88"/>
      <c r="J476" s="88"/>
      <c r="K476" s="14"/>
      <c r="L476" s="14"/>
      <c r="M476" s="14"/>
      <c r="N476" s="14"/>
      <c r="O476" s="14"/>
      <c r="P476" s="14"/>
      <c r="Q476" s="14"/>
      <c r="R476" s="14"/>
      <c r="S476" s="14"/>
      <c r="T476" s="14"/>
      <c r="U476" s="14"/>
      <c r="V476" s="14"/>
      <c r="W476" s="14"/>
      <c r="X476" s="14"/>
    </row>
    <row r="477" spans="1:24" ht="15" customHeight="1">
      <c r="A477" s="1089"/>
      <c r="B477" s="1054" t="s">
        <v>51</v>
      </c>
      <c r="C477" s="1055"/>
      <c r="D477" s="16" t="s">
        <v>52</v>
      </c>
      <c r="E477" s="14"/>
      <c r="F477" s="14"/>
      <c r="G477" s="1115"/>
      <c r="H477" s="1117"/>
      <c r="I477" s="1116"/>
      <c r="J477" s="89"/>
      <c r="K477" s="14"/>
      <c r="L477" s="14"/>
      <c r="M477" s="14"/>
      <c r="N477" s="14"/>
      <c r="O477" s="14"/>
      <c r="P477" s="14"/>
      <c r="Q477" s="14"/>
      <c r="R477" s="14"/>
      <c r="S477" s="14"/>
      <c r="T477" s="14"/>
      <c r="U477" s="14"/>
      <c r="V477" s="14"/>
      <c r="W477" s="14"/>
      <c r="X477" s="14"/>
    </row>
    <row r="478" spans="1:24" ht="15" customHeight="1">
      <c r="A478" s="1052"/>
      <c r="B478" s="1056"/>
      <c r="C478" s="1057"/>
      <c r="D478" s="16" t="s">
        <v>53</v>
      </c>
      <c r="E478" s="14"/>
      <c r="F478" s="14"/>
      <c r="G478" s="1116"/>
      <c r="H478" s="1116"/>
      <c r="I478" s="1116"/>
      <c r="J478" s="89"/>
      <c r="K478" s="14"/>
      <c r="L478" s="14"/>
      <c r="M478" s="14"/>
      <c r="N478" s="14"/>
      <c r="O478" s="14"/>
      <c r="P478" s="14"/>
      <c r="Q478" s="14"/>
      <c r="R478" s="14"/>
      <c r="S478" s="14"/>
      <c r="T478" s="14"/>
      <c r="U478" s="14"/>
      <c r="V478" s="14"/>
      <c r="W478" s="14"/>
      <c r="X478" s="14"/>
    </row>
    <row r="479" spans="1:24" ht="15" customHeight="1">
      <c r="A479" s="1053"/>
      <c r="B479" s="1058"/>
      <c r="C479" s="1059"/>
      <c r="D479" s="16" t="s">
        <v>54</v>
      </c>
      <c r="E479" s="14"/>
      <c r="F479" s="14"/>
      <c r="G479" s="1116"/>
      <c r="H479" s="1116"/>
      <c r="I479" s="1116"/>
      <c r="J479" s="89"/>
      <c r="K479" s="14"/>
      <c r="L479" s="14"/>
      <c r="M479" s="14"/>
      <c r="N479" s="14"/>
      <c r="O479" s="14"/>
      <c r="P479" s="14"/>
      <c r="Q479" s="14"/>
      <c r="R479" s="14"/>
      <c r="S479" s="14"/>
      <c r="T479" s="14"/>
      <c r="U479" s="14"/>
      <c r="V479" s="14"/>
      <c r="W479" s="14"/>
      <c r="X479" s="14"/>
    </row>
    <row r="480" spans="1:24" ht="15" customHeight="1">
      <c r="A480" s="18"/>
      <c r="B480" s="18"/>
      <c r="C480" s="18"/>
      <c r="D480" s="18"/>
      <c r="E480" s="14"/>
      <c r="F480" s="14"/>
      <c r="G480" s="90"/>
      <c r="H480" s="90"/>
      <c r="I480" s="90"/>
      <c r="J480" s="90"/>
      <c r="K480" s="14"/>
      <c r="L480" s="14"/>
      <c r="M480" s="14"/>
      <c r="N480" s="14"/>
      <c r="O480" s="14"/>
      <c r="P480" s="14"/>
      <c r="Q480" s="14"/>
      <c r="R480" s="14"/>
      <c r="S480" s="14"/>
      <c r="T480" s="14"/>
      <c r="U480" s="14"/>
      <c r="V480" s="14"/>
      <c r="W480" s="14"/>
      <c r="X480" s="14"/>
    </row>
    <row r="481" spans="1:24" ht="15" customHeight="1">
      <c r="A481" s="42" t="s">
        <v>55</v>
      </c>
      <c r="B481" s="1063" t="s">
        <v>407</v>
      </c>
      <c r="C481" s="1064"/>
      <c r="D481" s="1065"/>
      <c r="E481" s="14"/>
      <c r="F481" s="14"/>
      <c r="G481" s="91"/>
      <c r="H481" s="1118"/>
      <c r="I481" s="1116"/>
      <c r="J481" s="1116"/>
      <c r="K481" s="14"/>
      <c r="L481" s="14"/>
      <c r="M481" s="14"/>
      <c r="N481" s="14"/>
      <c r="O481" s="14"/>
      <c r="P481" s="14"/>
      <c r="Q481" s="14"/>
      <c r="R481" s="14"/>
      <c r="S481" s="14"/>
      <c r="T481" s="14"/>
      <c r="U481" s="14"/>
      <c r="V481" s="14"/>
      <c r="W481" s="14"/>
      <c r="X481" s="14"/>
    </row>
    <row r="482" spans="1:24" ht="15" customHeight="1">
      <c r="A482" s="18"/>
      <c r="B482" s="18"/>
      <c r="C482" s="18"/>
      <c r="D482" s="18"/>
      <c r="E482" s="14"/>
      <c r="F482" s="14"/>
      <c r="G482" s="90"/>
      <c r="H482" s="90"/>
      <c r="I482" s="90"/>
      <c r="J482" s="90"/>
      <c r="K482" s="14"/>
      <c r="L482" s="14"/>
      <c r="M482" s="14"/>
      <c r="N482" s="14"/>
      <c r="O482" s="14"/>
      <c r="P482" s="14"/>
      <c r="Q482" s="14"/>
      <c r="R482" s="14"/>
      <c r="S482" s="14"/>
      <c r="T482" s="14"/>
      <c r="U482" s="14"/>
      <c r="V482" s="14"/>
      <c r="W482" s="14"/>
      <c r="X482" s="14"/>
    </row>
    <row r="483" spans="1:24" ht="15" customHeight="1">
      <c r="A483" s="20" t="s">
        <v>57</v>
      </c>
      <c r="B483" s="1120">
        <v>44389</v>
      </c>
      <c r="C483" s="1061"/>
      <c r="D483" s="1061"/>
      <c r="E483" s="14"/>
      <c r="F483" s="14"/>
      <c r="G483" s="93"/>
      <c r="H483" s="1119"/>
      <c r="I483" s="1116"/>
      <c r="J483" s="1116"/>
      <c r="K483" s="14"/>
      <c r="L483" s="14"/>
      <c r="M483" s="14"/>
      <c r="N483" s="14"/>
      <c r="O483" s="14"/>
      <c r="P483" s="14"/>
      <c r="Q483" s="14"/>
      <c r="R483" s="14"/>
      <c r="S483" s="14"/>
      <c r="T483" s="14"/>
      <c r="U483" s="14"/>
      <c r="V483" s="14"/>
      <c r="W483" s="14"/>
      <c r="X483" s="14"/>
    </row>
    <row r="484" spans="1:24" ht="15" customHeight="1">
      <c r="A484" s="20"/>
      <c r="B484" s="18"/>
      <c r="C484" s="18"/>
      <c r="D484" s="18"/>
      <c r="E484" s="14"/>
      <c r="F484" s="14"/>
      <c r="G484" s="94"/>
      <c r="H484" s="90"/>
      <c r="I484" s="90"/>
      <c r="J484" s="90"/>
      <c r="K484" s="14"/>
      <c r="L484" s="14"/>
      <c r="M484" s="14"/>
      <c r="N484" s="14"/>
      <c r="O484" s="14"/>
      <c r="P484" s="14"/>
      <c r="Q484" s="14"/>
      <c r="R484" s="14"/>
      <c r="S484" s="14"/>
      <c r="T484" s="14"/>
      <c r="U484" s="14"/>
      <c r="V484" s="14"/>
      <c r="W484" s="14"/>
      <c r="X484" s="14"/>
    </row>
    <row r="485" spans="1:24" ht="15" customHeight="1">
      <c r="A485" s="43" t="s">
        <v>58</v>
      </c>
      <c r="B485" s="1063"/>
      <c r="C485" s="1064"/>
      <c r="D485" s="1065"/>
      <c r="E485" s="14"/>
      <c r="F485" s="14"/>
      <c r="G485" s="95"/>
      <c r="H485" s="1118"/>
      <c r="I485" s="1116"/>
      <c r="J485" s="1116"/>
      <c r="K485" s="14"/>
      <c r="L485" s="14"/>
      <c r="M485" s="14"/>
      <c r="N485" s="14"/>
      <c r="O485" s="14"/>
      <c r="P485" s="14"/>
      <c r="Q485" s="14"/>
      <c r="R485" s="14"/>
      <c r="S485" s="14"/>
      <c r="T485" s="14"/>
      <c r="U485" s="14"/>
      <c r="V485" s="14"/>
      <c r="W485" s="14"/>
      <c r="X485" s="14"/>
    </row>
    <row r="486" spans="1:24" ht="15" customHeight="1">
      <c r="A486" s="18"/>
      <c r="B486" s="18"/>
      <c r="C486" s="18"/>
      <c r="D486" s="18"/>
      <c r="E486" s="14"/>
      <c r="F486" s="14"/>
      <c r="G486" s="90"/>
      <c r="H486" s="90"/>
      <c r="I486" s="90"/>
      <c r="J486" s="90"/>
      <c r="K486" s="14"/>
      <c r="L486" s="14"/>
      <c r="M486" s="14"/>
      <c r="N486" s="14"/>
      <c r="O486" s="14"/>
      <c r="P486" s="14"/>
      <c r="Q486" s="14"/>
      <c r="R486" s="14"/>
      <c r="S486" s="14"/>
      <c r="T486" s="14"/>
      <c r="U486" s="14"/>
      <c r="V486" s="14"/>
      <c r="W486" s="14"/>
      <c r="X486" s="14"/>
    </row>
    <row r="487" spans="1:24" ht="15" customHeight="1">
      <c r="A487" s="1066" t="s">
        <v>60</v>
      </c>
      <c r="B487" s="1048"/>
      <c r="C487" s="1048"/>
      <c r="D487" s="1049"/>
      <c r="E487" s="14"/>
      <c r="F487" s="14"/>
      <c r="G487" s="1118"/>
      <c r="H487" s="1116"/>
      <c r="I487" s="1116"/>
      <c r="J487" s="1116"/>
      <c r="K487" s="14"/>
      <c r="L487" s="14"/>
      <c r="M487" s="14"/>
      <c r="N487" s="14"/>
      <c r="O487" s="14"/>
      <c r="P487" s="14"/>
      <c r="Q487" s="14"/>
      <c r="R487" s="14"/>
      <c r="S487" s="14"/>
      <c r="T487" s="14"/>
      <c r="U487" s="14"/>
      <c r="V487" s="14"/>
      <c r="W487" s="14"/>
      <c r="X487" s="14"/>
    </row>
    <row r="488" spans="1:24" ht="15" customHeight="1">
      <c r="A488" s="22" t="s">
        <v>61</v>
      </c>
      <c r="B488" s="22" t="s">
        <v>62</v>
      </c>
      <c r="C488" s="1067" t="s">
        <v>63</v>
      </c>
      <c r="D488" s="1068"/>
      <c r="E488" s="14"/>
      <c r="F488" s="14"/>
      <c r="G488" s="92"/>
      <c r="H488" s="92"/>
      <c r="I488" s="1118"/>
      <c r="J488" s="1116"/>
      <c r="K488" s="14"/>
      <c r="L488" s="14"/>
      <c r="M488" s="14"/>
      <c r="N488" s="14"/>
      <c r="O488" s="14"/>
      <c r="P488" s="14"/>
      <c r="Q488" s="14"/>
      <c r="R488" s="14"/>
      <c r="S488" s="14"/>
      <c r="T488" s="14"/>
      <c r="U488" s="14"/>
      <c r="V488" s="14"/>
      <c r="W488" s="14"/>
      <c r="X488" s="14"/>
    </row>
    <row r="489" spans="1:24" ht="15" customHeight="1">
      <c r="A489" s="54" t="s">
        <v>64</v>
      </c>
      <c r="B489" s="25" t="s">
        <v>408</v>
      </c>
      <c r="C489" s="1069" t="s">
        <v>409</v>
      </c>
      <c r="D489" s="1049"/>
      <c r="E489" s="14"/>
      <c r="F489" s="14"/>
      <c r="G489" s="89"/>
      <c r="H489" s="96"/>
      <c r="I489" s="1121"/>
      <c r="J489" s="1116"/>
      <c r="K489" s="14"/>
      <c r="L489" s="14"/>
      <c r="M489" s="14"/>
      <c r="N489" s="14"/>
      <c r="O489" s="14"/>
      <c r="P489" s="14"/>
      <c r="Q489" s="14"/>
      <c r="R489" s="14"/>
      <c r="S489" s="14"/>
      <c r="T489" s="14"/>
      <c r="U489" s="14"/>
      <c r="V489" s="14"/>
      <c r="W489" s="14"/>
      <c r="X489" s="14"/>
    </row>
    <row r="490" spans="1:24" ht="15" customHeight="1">
      <c r="A490" s="54" t="s">
        <v>67</v>
      </c>
      <c r="B490" s="25" t="s">
        <v>410</v>
      </c>
      <c r="C490" s="1069" t="s">
        <v>411</v>
      </c>
      <c r="D490" s="1049"/>
      <c r="E490" s="14"/>
      <c r="F490" s="14"/>
      <c r="G490" s="89"/>
      <c r="H490" s="97"/>
      <c r="I490" s="1122"/>
      <c r="J490" s="1116"/>
      <c r="K490" s="14"/>
      <c r="L490" s="14"/>
      <c r="M490" s="14"/>
      <c r="N490" s="14"/>
      <c r="O490" s="14"/>
      <c r="P490" s="14"/>
      <c r="Q490" s="14"/>
      <c r="R490" s="14"/>
      <c r="S490" s="14"/>
      <c r="T490" s="14"/>
      <c r="U490" s="14"/>
      <c r="V490" s="14"/>
      <c r="W490" s="14"/>
      <c r="X490" s="14"/>
    </row>
    <row r="491" spans="1:24" ht="15" customHeight="1">
      <c r="A491" s="54" t="s">
        <v>20</v>
      </c>
      <c r="B491" s="25" t="s">
        <v>412</v>
      </c>
      <c r="C491" s="1069" t="s">
        <v>413</v>
      </c>
      <c r="D491" s="1049"/>
      <c r="E491" s="14"/>
      <c r="F491" s="14"/>
      <c r="G491" s="89"/>
      <c r="H491" s="97"/>
      <c r="I491" s="1122"/>
      <c r="J491" s="1116"/>
      <c r="K491" s="14"/>
      <c r="L491" s="14"/>
      <c r="M491" s="14"/>
      <c r="N491" s="14"/>
      <c r="O491" s="14"/>
      <c r="P491" s="14"/>
      <c r="Q491" s="14"/>
      <c r="R491" s="14"/>
      <c r="S491" s="14"/>
      <c r="T491" s="14"/>
      <c r="U491" s="14"/>
      <c r="V491" s="14"/>
      <c r="W491" s="14"/>
      <c r="X491" s="14"/>
    </row>
    <row r="492" spans="1:24" ht="15" customHeight="1">
      <c r="A492" s="54" t="s">
        <v>72</v>
      </c>
      <c r="B492" s="25" t="s">
        <v>414</v>
      </c>
      <c r="C492" s="1069" t="s">
        <v>59</v>
      </c>
      <c r="D492" s="1049"/>
      <c r="E492" s="14"/>
      <c r="F492" s="14"/>
      <c r="G492" s="89"/>
      <c r="H492" s="97"/>
      <c r="I492" s="1122"/>
      <c r="J492" s="1116"/>
      <c r="K492" s="14"/>
      <c r="L492" s="14"/>
      <c r="M492" s="14"/>
      <c r="N492" s="14"/>
      <c r="O492" s="14"/>
      <c r="P492" s="14"/>
      <c r="Q492" s="14"/>
      <c r="R492" s="14"/>
      <c r="S492" s="14"/>
      <c r="T492" s="14"/>
      <c r="U492" s="14"/>
      <c r="V492" s="14"/>
      <c r="W492" s="14"/>
      <c r="X492" s="14"/>
    </row>
    <row r="493" spans="1:24" ht="15" customHeight="1">
      <c r="A493" s="54" t="s">
        <v>74</v>
      </c>
      <c r="B493" s="25" t="s">
        <v>415</v>
      </c>
      <c r="C493" s="1069" t="s">
        <v>416</v>
      </c>
      <c r="D493" s="1049"/>
      <c r="E493" s="14"/>
      <c r="F493" s="14"/>
      <c r="G493" s="89"/>
      <c r="H493" s="97"/>
      <c r="I493" s="1122"/>
      <c r="J493" s="1116"/>
      <c r="K493" s="14"/>
      <c r="L493" s="14"/>
      <c r="M493" s="14"/>
      <c r="N493" s="14"/>
      <c r="O493" s="14"/>
      <c r="P493" s="14"/>
      <c r="Q493" s="14"/>
      <c r="R493" s="14"/>
      <c r="S493" s="14"/>
      <c r="T493" s="14"/>
      <c r="U493" s="14"/>
      <c r="V493" s="14"/>
      <c r="W493" s="14"/>
      <c r="X493" s="14"/>
    </row>
    <row r="494" spans="1:24" ht="15" customHeight="1">
      <c r="A494" s="54" t="s">
        <v>77</v>
      </c>
      <c r="B494" s="98" t="s">
        <v>59</v>
      </c>
      <c r="C494" s="1069" t="s">
        <v>417</v>
      </c>
      <c r="D494" s="1049"/>
      <c r="E494" s="14"/>
      <c r="F494" s="14"/>
      <c r="G494" s="89"/>
      <c r="H494" s="99"/>
      <c r="I494" s="1122"/>
      <c r="J494" s="1116"/>
      <c r="K494" s="14"/>
      <c r="L494" s="14"/>
      <c r="M494" s="14"/>
      <c r="N494" s="14"/>
      <c r="O494" s="14"/>
      <c r="P494" s="14"/>
      <c r="Q494" s="14"/>
      <c r="R494" s="14"/>
      <c r="S494" s="14"/>
      <c r="T494" s="14"/>
      <c r="U494" s="14"/>
      <c r="V494" s="14"/>
      <c r="W494" s="14"/>
      <c r="X494" s="14"/>
    </row>
    <row r="495" spans="1:24" ht="15" customHeight="1">
      <c r="A495" s="54" t="s">
        <v>79</v>
      </c>
      <c r="B495" s="25"/>
      <c r="C495" s="1069"/>
      <c r="D495" s="1049"/>
      <c r="E495" s="14"/>
      <c r="F495" s="14"/>
      <c r="G495" s="89"/>
      <c r="H495" s="100"/>
      <c r="I495" s="1123"/>
      <c r="J495" s="1116"/>
      <c r="K495" s="14"/>
      <c r="L495" s="14"/>
      <c r="M495" s="14"/>
      <c r="N495" s="14"/>
      <c r="O495" s="14"/>
      <c r="P495" s="14"/>
      <c r="Q495" s="14"/>
      <c r="R495" s="14"/>
      <c r="S495" s="14"/>
      <c r="T495" s="14"/>
      <c r="U495" s="14"/>
      <c r="V495" s="14"/>
      <c r="W495" s="14"/>
      <c r="X495" s="14"/>
    </row>
    <row r="496" spans="1:24" ht="15" customHeight="1">
      <c r="A496" s="1071" t="s">
        <v>82</v>
      </c>
      <c r="B496" s="1072"/>
      <c r="C496" s="1072"/>
      <c r="D496" s="1068"/>
      <c r="E496" s="14"/>
      <c r="F496" s="14"/>
      <c r="G496" s="1118"/>
      <c r="H496" s="1116"/>
      <c r="I496" s="1116"/>
      <c r="J496" s="1116"/>
      <c r="K496" s="14"/>
      <c r="L496" s="14"/>
      <c r="M496" s="14"/>
      <c r="N496" s="14"/>
      <c r="O496" s="14"/>
      <c r="P496" s="14"/>
      <c r="Q496" s="14"/>
      <c r="R496" s="14"/>
      <c r="S496" s="14"/>
      <c r="T496" s="14"/>
      <c r="U496" s="14"/>
      <c r="V496" s="14"/>
      <c r="W496" s="14"/>
      <c r="X496" s="14"/>
    </row>
    <row r="497" spans="1:24" ht="15" customHeight="1">
      <c r="A497" s="22" t="s">
        <v>61</v>
      </c>
      <c r="B497" s="28" t="s">
        <v>62</v>
      </c>
      <c r="C497" s="1066" t="s">
        <v>63</v>
      </c>
      <c r="D497" s="1049"/>
      <c r="E497" s="14"/>
      <c r="F497" s="14"/>
      <c r="G497" s="92"/>
      <c r="H497" s="92"/>
      <c r="I497" s="1118"/>
      <c r="J497" s="1116"/>
      <c r="K497" s="14"/>
      <c r="L497" s="14"/>
      <c r="M497" s="14"/>
      <c r="N497" s="14"/>
      <c r="O497" s="14"/>
      <c r="P497" s="14"/>
      <c r="Q497" s="14"/>
      <c r="R497" s="14"/>
      <c r="S497" s="14"/>
      <c r="T497" s="14"/>
      <c r="U497" s="14"/>
      <c r="V497" s="14"/>
      <c r="W497" s="14"/>
      <c r="X497" s="14"/>
    </row>
    <row r="498" spans="1:24" ht="15" customHeight="1">
      <c r="A498" s="54" t="s">
        <v>83</v>
      </c>
      <c r="B498" s="29" t="s">
        <v>418</v>
      </c>
      <c r="C498" s="1070" t="s">
        <v>59</v>
      </c>
      <c r="D498" s="1049"/>
      <c r="E498" s="14"/>
      <c r="F498" s="14"/>
      <c r="G498" s="89"/>
      <c r="H498" s="101"/>
      <c r="I498" s="1124"/>
      <c r="J498" s="1116"/>
      <c r="K498" s="14"/>
      <c r="L498" s="14"/>
      <c r="M498" s="14"/>
      <c r="N498" s="14"/>
      <c r="O498" s="14"/>
      <c r="P498" s="14"/>
      <c r="Q498" s="14"/>
      <c r="R498" s="14"/>
      <c r="S498" s="14"/>
      <c r="T498" s="14"/>
      <c r="U498" s="14"/>
      <c r="V498" s="14"/>
      <c r="W498" s="14"/>
      <c r="X498" s="14"/>
    </row>
    <row r="499" spans="1:24" ht="15" customHeight="1">
      <c r="A499" s="54" t="s">
        <v>85</v>
      </c>
      <c r="B499" s="46" t="s">
        <v>59</v>
      </c>
      <c r="C499" s="1070" t="s">
        <v>59</v>
      </c>
      <c r="D499" s="1049"/>
      <c r="E499" s="14"/>
      <c r="F499" s="14"/>
      <c r="G499" s="89"/>
      <c r="H499" s="102"/>
      <c r="I499" s="1124"/>
      <c r="J499" s="1116"/>
      <c r="K499" s="14"/>
      <c r="L499" s="14"/>
      <c r="M499" s="14"/>
      <c r="N499" s="14"/>
      <c r="O499" s="14"/>
      <c r="P499" s="14"/>
      <c r="Q499" s="14"/>
      <c r="R499" s="14"/>
      <c r="S499" s="14"/>
      <c r="T499" s="14"/>
      <c r="U499" s="14"/>
      <c r="V499" s="14"/>
      <c r="W499" s="14"/>
      <c r="X499" s="14"/>
    </row>
    <row r="500" spans="1:24" ht="15" customHeight="1">
      <c r="A500" s="54" t="s">
        <v>86</v>
      </c>
      <c r="B500" s="29" t="s">
        <v>419</v>
      </c>
      <c r="C500" s="1070" t="s">
        <v>59</v>
      </c>
      <c r="D500" s="1049"/>
      <c r="E500" s="14"/>
      <c r="F500" s="14"/>
      <c r="G500" s="89"/>
      <c r="H500" s="101"/>
      <c r="I500" s="1124"/>
      <c r="J500" s="1116"/>
      <c r="K500" s="14"/>
      <c r="L500" s="14"/>
      <c r="M500" s="14"/>
      <c r="N500" s="14"/>
      <c r="O500" s="14"/>
      <c r="P500" s="14"/>
      <c r="Q500" s="14"/>
      <c r="R500" s="14"/>
      <c r="S500" s="14"/>
      <c r="T500" s="14"/>
      <c r="U500" s="14"/>
      <c r="V500" s="14"/>
      <c r="W500" s="14"/>
      <c r="X500" s="14"/>
    </row>
    <row r="501" spans="1:24" ht="15" customHeight="1">
      <c r="A501" s="54" t="s">
        <v>89</v>
      </c>
      <c r="B501" s="29" t="s">
        <v>59</v>
      </c>
      <c r="C501" s="1070" t="s">
        <v>59</v>
      </c>
      <c r="D501" s="1049"/>
      <c r="E501" s="14"/>
      <c r="F501" s="14"/>
      <c r="G501" s="89"/>
      <c r="H501" s="101"/>
      <c r="I501" s="1124"/>
      <c r="J501" s="1116"/>
      <c r="K501" s="14"/>
      <c r="L501" s="14"/>
      <c r="M501" s="14"/>
      <c r="N501" s="14"/>
      <c r="O501" s="14"/>
      <c r="P501" s="14"/>
      <c r="Q501" s="14"/>
      <c r="R501" s="14"/>
      <c r="S501" s="14"/>
      <c r="T501" s="14"/>
      <c r="U501" s="14"/>
      <c r="V501" s="14"/>
      <c r="W501" s="14"/>
      <c r="X501" s="14"/>
    </row>
    <row r="502" spans="1:24" ht="15" customHeight="1">
      <c r="A502" s="54" t="s">
        <v>90</v>
      </c>
      <c r="B502" s="29" t="s">
        <v>59</v>
      </c>
      <c r="C502" s="1070" t="s">
        <v>59</v>
      </c>
      <c r="D502" s="1049"/>
      <c r="E502" s="14"/>
      <c r="F502" s="14"/>
      <c r="G502" s="89"/>
      <c r="H502" s="101"/>
      <c r="I502" s="1124"/>
      <c r="J502" s="1116"/>
      <c r="K502" s="14"/>
      <c r="L502" s="14"/>
      <c r="M502" s="14"/>
      <c r="N502" s="14"/>
      <c r="O502" s="14"/>
      <c r="P502" s="14"/>
      <c r="Q502" s="14"/>
      <c r="R502" s="14"/>
      <c r="S502" s="14"/>
      <c r="T502" s="14"/>
      <c r="U502" s="14"/>
      <c r="V502" s="14"/>
      <c r="W502" s="14"/>
      <c r="X502" s="14"/>
    </row>
    <row r="503" spans="1:24" ht="15" customHeight="1">
      <c r="A503" s="54" t="s">
        <v>93</v>
      </c>
      <c r="B503" s="59" t="s">
        <v>59</v>
      </c>
      <c r="C503" s="1070" t="s">
        <v>59</v>
      </c>
      <c r="D503" s="1049"/>
      <c r="E503" s="14"/>
      <c r="F503" s="14"/>
      <c r="G503" s="89"/>
      <c r="H503" s="103"/>
      <c r="I503" s="1124"/>
      <c r="J503" s="1116"/>
      <c r="K503" s="14"/>
      <c r="L503" s="14"/>
      <c r="M503" s="14"/>
      <c r="N503" s="14"/>
      <c r="O503" s="14"/>
      <c r="P503" s="14"/>
      <c r="Q503" s="14"/>
      <c r="R503" s="14"/>
      <c r="S503" s="14"/>
      <c r="T503" s="14"/>
      <c r="U503" s="14"/>
      <c r="V503" s="14"/>
      <c r="W503" s="14"/>
      <c r="X503" s="14"/>
    </row>
    <row r="504" spans="1:24" ht="15" customHeight="1">
      <c r="A504" s="23" t="s">
        <v>95</v>
      </c>
      <c r="B504" s="59" t="s">
        <v>59</v>
      </c>
      <c r="C504" s="1070" t="s">
        <v>59</v>
      </c>
      <c r="D504" s="1049"/>
      <c r="E504" s="14"/>
      <c r="F504" s="14"/>
      <c r="G504" s="96"/>
      <c r="H504" s="103"/>
      <c r="I504" s="1124"/>
      <c r="J504" s="1116"/>
      <c r="K504" s="14"/>
      <c r="L504" s="14"/>
      <c r="M504" s="14"/>
      <c r="N504" s="14"/>
      <c r="O504" s="14"/>
      <c r="P504" s="14"/>
      <c r="Q504" s="14"/>
      <c r="R504" s="14"/>
      <c r="S504" s="14"/>
      <c r="T504" s="14"/>
      <c r="U504" s="14"/>
      <c r="V504" s="14"/>
      <c r="W504" s="14"/>
      <c r="X504" s="14"/>
    </row>
    <row r="505" spans="1:24" ht="15" customHeight="1">
      <c r="A505" s="54" t="s">
        <v>79</v>
      </c>
      <c r="B505" s="59" t="s">
        <v>59</v>
      </c>
      <c r="C505" s="1070" t="s">
        <v>59</v>
      </c>
      <c r="D505" s="1049"/>
      <c r="E505" s="14"/>
      <c r="F505" s="14"/>
      <c r="G505" s="89"/>
      <c r="H505" s="103"/>
      <c r="I505" s="1124"/>
      <c r="J505" s="1116"/>
      <c r="K505" s="14"/>
      <c r="L505" s="14"/>
      <c r="M505" s="14"/>
      <c r="N505" s="14"/>
      <c r="O505" s="14"/>
      <c r="P505" s="14"/>
      <c r="Q505" s="14"/>
      <c r="R505" s="14"/>
      <c r="S505" s="14"/>
      <c r="T505" s="14"/>
      <c r="U505" s="14"/>
      <c r="V505" s="14"/>
      <c r="W505" s="14"/>
      <c r="X505" s="14"/>
    </row>
    <row r="506" spans="1:24" ht="15" customHeight="1">
      <c r="A506" s="1073" t="s">
        <v>97</v>
      </c>
      <c r="B506" s="1072"/>
      <c r="C506" s="1072"/>
      <c r="D506" s="1068"/>
      <c r="E506" s="14"/>
      <c r="F506" s="14"/>
      <c r="G506" s="1118"/>
      <c r="H506" s="1116"/>
      <c r="I506" s="1116"/>
      <c r="J506" s="1116"/>
      <c r="K506" s="14"/>
      <c r="L506" s="14"/>
      <c r="M506" s="14"/>
      <c r="N506" s="14"/>
      <c r="O506" s="14"/>
      <c r="P506" s="14"/>
      <c r="Q506" s="14"/>
      <c r="R506" s="14"/>
      <c r="S506" s="14"/>
      <c r="T506" s="14"/>
      <c r="U506" s="14"/>
      <c r="V506" s="14"/>
      <c r="W506" s="14"/>
      <c r="X506" s="14"/>
    </row>
    <row r="507" spans="1:24" ht="15" customHeight="1">
      <c r="A507" s="22" t="s">
        <v>61</v>
      </c>
      <c r="B507" s="32" t="s">
        <v>98</v>
      </c>
      <c r="C507" s="1074" t="s">
        <v>99</v>
      </c>
      <c r="D507" s="1049"/>
      <c r="E507" s="14"/>
      <c r="F507" s="14"/>
      <c r="G507" s="92"/>
      <c r="H507" s="104"/>
      <c r="I507" s="1118"/>
      <c r="J507" s="1116"/>
      <c r="K507" s="14"/>
      <c r="L507" s="14"/>
      <c r="M507" s="14"/>
      <c r="N507" s="14"/>
      <c r="O507" s="14"/>
      <c r="P507" s="14"/>
      <c r="Q507" s="14"/>
      <c r="R507" s="14"/>
      <c r="S507" s="14"/>
      <c r="T507" s="14"/>
      <c r="U507" s="14"/>
      <c r="V507" s="14"/>
      <c r="W507" s="14"/>
      <c r="X507" s="14"/>
    </row>
    <row r="508" spans="1:24" ht="15" customHeight="1">
      <c r="A508" s="54" t="s">
        <v>100</v>
      </c>
      <c r="B508" s="105" t="s">
        <v>59</v>
      </c>
      <c r="C508" s="1070" t="s">
        <v>420</v>
      </c>
      <c r="D508" s="1049"/>
      <c r="E508" s="14"/>
      <c r="F508" s="14"/>
      <c r="G508" s="89"/>
      <c r="H508" s="106"/>
      <c r="I508" s="1124"/>
      <c r="J508" s="1116"/>
      <c r="K508" s="14"/>
      <c r="L508" s="14"/>
      <c r="M508" s="14"/>
      <c r="N508" s="14"/>
      <c r="O508" s="14"/>
      <c r="P508" s="14"/>
      <c r="Q508" s="14"/>
      <c r="R508" s="14"/>
      <c r="S508" s="14"/>
      <c r="T508" s="14"/>
      <c r="U508" s="14"/>
      <c r="V508" s="14"/>
      <c r="W508" s="14"/>
      <c r="X508" s="14"/>
    </row>
    <row r="509" spans="1:24" ht="15" customHeight="1">
      <c r="A509" s="54" t="s">
        <v>103</v>
      </c>
      <c r="B509" s="105" t="s">
        <v>59</v>
      </c>
      <c r="C509" s="1070" t="s">
        <v>59</v>
      </c>
      <c r="D509" s="1049"/>
      <c r="E509" s="14"/>
      <c r="F509" s="14"/>
      <c r="G509" s="89"/>
      <c r="H509" s="106"/>
      <c r="I509" s="1124"/>
      <c r="J509" s="1116"/>
      <c r="K509" s="14"/>
      <c r="L509" s="14"/>
      <c r="M509" s="14"/>
      <c r="N509" s="14"/>
      <c r="O509" s="14"/>
      <c r="P509" s="14"/>
      <c r="Q509" s="14"/>
      <c r="R509" s="14"/>
      <c r="S509" s="14"/>
      <c r="T509" s="14"/>
      <c r="U509" s="14"/>
      <c r="V509" s="14"/>
      <c r="W509" s="14"/>
      <c r="X509" s="14"/>
    </row>
    <row r="510" spans="1:24" ht="15" customHeight="1">
      <c r="A510" s="54" t="s">
        <v>106</v>
      </c>
      <c r="B510" s="30" t="s">
        <v>421</v>
      </c>
      <c r="C510" s="1069" t="s">
        <v>422</v>
      </c>
      <c r="D510" s="1049"/>
      <c r="E510" s="14"/>
      <c r="F510" s="14"/>
      <c r="G510" s="89"/>
      <c r="H510" s="97"/>
      <c r="I510" s="1122"/>
      <c r="J510" s="1116"/>
      <c r="K510" s="14"/>
      <c r="L510" s="14"/>
      <c r="M510" s="14"/>
      <c r="N510" s="14"/>
      <c r="O510" s="14"/>
      <c r="P510" s="14"/>
      <c r="Q510" s="14"/>
      <c r="R510" s="14"/>
      <c r="S510" s="14"/>
      <c r="T510" s="14"/>
      <c r="U510" s="14"/>
      <c r="V510" s="14"/>
      <c r="W510" s="14"/>
      <c r="X510" s="14"/>
    </row>
    <row r="511" spans="1:24" ht="15" customHeight="1">
      <c r="A511" s="54" t="s">
        <v>108</v>
      </c>
      <c r="B511" s="105" t="s">
        <v>59</v>
      </c>
      <c r="C511" s="1130" t="s">
        <v>59</v>
      </c>
      <c r="D511" s="1049"/>
      <c r="E511" s="14"/>
      <c r="F511" s="14"/>
      <c r="G511" s="89"/>
      <c r="H511" s="106"/>
      <c r="I511" s="1125"/>
      <c r="J511" s="1116"/>
      <c r="K511" s="14"/>
      <c r="L511" s="14"/>
      <c r="M511" s="14"/>
      <c r="N511" s="14"/>
      <c r="O511" s="14"/>
      <c r="P511" s="14"/>
      <c r="Q511" s="14"/>
      <c r="R511" s="14"/>
      <c r="S511" s="14"/>
      <c r="T511" s="14"/>
      <c r="U511" s="14"/>
      <c r="V511" s="14"/>
      <c r="W511" s="14"/>
      <c r="X511" s="14"/>
    </row>
    <row r="512" spans="1:24" ht="15" customHeight="1">
      <c r="A512" s="54" t="s">
        <v>110</v>
      </c>
      <c r="B512" s="60" t="s">
        <v>59</v>
      </c>
      <c r="C512" s="1070" t="s">
        <v>423</v>
      </c>
      <c r="D512" s="1049"/>
      <c r="E512" s="14"/>
      <c r="F512" s="14"/>
      <c r="G512" s="89"/>
      <c r="H512" s="107"/>
      <c r="I512" s="1124"/>
      <c r="J512" s="1116"/>
      <c r="K512" s="14"/>
      <c r="L512" s="14"/>
      <c r="M512" s="14"/>
      <c r="N512" s="14"/>
      <c r="O512" s="14"/>
      <c r="P512" s="14"/>
      <c r="Q512" s="14"/>
      <c r="R512" s="14"/>
      <c r="S512" s="14"/>
      <c r="T512" s="14"/>
      <c r="U512" s="14"/>
      <c r="V512" s="14"/>
      <c r="W512" s="14"/>
      <c r="X512" s="14"/>
    </row>
    <row r="513" spans="1:24" ht="15" customHeight="1">
      <c r="A513" s="54" t="s">
        <v>112</v>
      </c>
      <c r="B513" s="60" t="s">
        <v>59</v>
      </c>
      <c r="C513" s="1070" t="s">
        <v>424</v>
      </c>
      <c r="D513" s="1049"/>
      <c r="E513" s="14"/>
      <c r="F513" s="14"/>
      <c r="G513" s="89"/>
      <c r="H513" s="107"/>
      <c r="I513" s="1124"/>
      <c r="J513" s="1116"/>
      <c r="K513" s="14"/>
      <c r="L513" s="14"/>
      <c r="M513" s="14"/>
      <c r="N513" s="14"/>
      <c r="O513" s="14"/>
      <c r="P513" s="14"/>
      <c r="Q513" s="14"/>
      <c r="R513" s="14"/>
      <c r="S513" s="14"/>
      <c r="T513" s="14"/>
      <c r="U513" s="14"/>
      <c r="V513" s="14"/>
      <c r="W513" s="14"/>
      <c r="X513" s="14"/>
    </row>
    <row r="514" spans="1:24" ht="15" customHeight="1">
      <c r="A514" s="54" t="s">
        <v>79</v>
      </c>
      <c r="B514" s="60" t="s">
        <v>59</v>
      </c>
      <c r="C514" s="1070" t="s">
        <v>59</v>
      </c>
      <c r="D514" s="1049"/>
      <c r="E514" s="14"/>
      <c r="F514" s="14"/>
      <c r="G514" s="89"/>
      <c r="H514" s="107"/>
      <c r="I514" s="1124"/>
      <c r="J514" s="1116"/>
      <c r="K514" s="14"/>
      <c r="L514" s="14"/>
      <c r="M514" s="14"/>
      <c r="N514" s="14"/>
      <c r="O514" s="14"/>
      <c r="P514" s="14"/>
      <c r="Q514" s="14"/>
      <c r="R514" s="14"/>
      <c r="S514" s="14"/>
      <c r="T514" s="14"/>
      <c r="U514" s="14"/>
      <c r="V514" s="14"/>
      <c r="W514" s="14"/>
      <c r="X514" s="14"/>
    </row>
    <row r="515" spans="1:24" ht="15" customHeight="1">
      <c r="A515" s="38"/>
      <c r="B515" s="108"/>
      <c r="C515" s="85"/>
      <c r="D515" s="85"/>
      <c r="E515" s="14"/>
      <c r="F515" s="14"/>
      <c r="G515" s="14"/>
      <c r="H515" s="14"/>
      <c r="I515" s="14"/>
      <c r="J515" s="14"/>
      <c r="K515" s="14"/>
      <c r="L515" s="14"/>
      <c r="M515" s="14"/>
      <c r="N515" s="14"/>
      <c r="O515" s="14"/>
      <c r="P515" s="14"/>
      <c r="Q515" s="14"/>
      <c r="R515" s="14"/>
      <c r="S515" s="14"/>
      <c r="T515" s="14"/>
      <c r="U515" s="14"/>
      <c r="V515" s="14"/>
      <c r="W515" s="14"/>
      <c r="X515" s="14"/>
    </row>
    <row r="516" spans="1:24" ht="15" customHeight="1">
      <c r="A516" s="35"/>
      <c r="B516" s="109"/>
      <c r="C516" s="37"/>
      <c r="D516" s="37"/>
      <c r="E516" s="14"/>
      <c r="F516" s="14"/>
      <c r="G516" s="14"/>
      <c r="H516" s="14"/>
      <c r="I516" s="14"/>
      <c r="J516" s="14"/>
      <c r="K516" s="14"/>
      <c r="L516" s="14"/>
      <c r="M516" s="14"/>
      <c r="N516" s="14"/>
      <c r="O516" s="14"/>
      <c r="P516" s="14"/>
      <c r="Q516" s="14"/>
      <c r="R516" s="14"/>
      <c r="S516" s="14"/>
      <c r="T516" s="14"/>
      <c r="U516" s="14"/>
      <c r="V516" s="14"/>
      <c r="W516" s="14"/>
      <c r="X516" s="14"/>
    </row>
    <row r="517" spans="1:24" ht="15" customHeight="1">
      <c r="A517" s="1089"/>
      <c r="B517" s="1054" t="s">
        <v>51</v>
      </c>
      <c r="C517" s="1055"/>
      <c r="D517" s="16" t="s">
        <v>52</v>
      </c>
      <c r="E517" s="14"/>
      <c r="F517" s="14"/>
      <c r="G517" s="14"/>
      <c r="H517" s="14"/>
      <c r="I517" s="14"/>
      <c r="J517" s="14"/>
      <c r="K517" s="14"/>
      <c r="L517" s="14"/>
      <c r="M517" s="14"/>
      <c r="N517" s="14"/>
      <c r="O517" s="14"/>
      <c r="P517" s="14"/>
      <c r="Q517" s="14"/>
      <c r="R517" s="14"/>
      <c r="S517" s="14"/>
      <c r="T517" s="14"/>
      <c r="U517" s="14"/>
      <c r="V517" s="14"/>
      <c r="W517" s="14"/>
      <c r="X517" s="14"/>
    </row>
    <row r="518" spans="1:24" ht="15" customHeight="1">
      <c r="A518" s="1052"/>
      <c r="B518" s="1056"/>
      <c r="C518" s="1057"/>
      <c r="D518" s="16" t="s">
        <v>53</v>
      </c>
      <c r="E518" s="14"/>
      <c r="F518" s="14"/>
      <c r="G518" s="14"/>
      <c r="H518" s="14"/>
      <c r="I518" s="14"/>
      <c r="J518" s="14"/>
      <c r="K518" s="14"/>
      <c r="L518" s="14"/>
      <c r="M518" s="14"/>
      <c r="N518" s="14"/>
      <c r="O518" s="14"/>
      <c r="P518" s="14"/>
      <c r="Q518" s="14"/>
      <c r="R518" s="14"/>
      <c r="S518" s="14"/>
      <c r="T518" s="14"/>
      <c r="U518" s="14"/>
      <c r="V518" s="14"/>
      <c r="W518" s="14"/>
      <c r="X518" s="14"/>
    </row>
    <row r="519" spans="1:24" ht="15" customHeight="1">
      <c r="A519" s="1053"/>
      <c r="B519" s="1058"/>
      <c r="C519" s="1059"/>
      <c r="D519" s="16" t="s">
        <v>54</v>
      </c>
      <c r="E519" s="14"/>
      <c r="F519" s="14"/>
      <c r="G519" s="14"/>
      <c r="H519" s="14"/>
      <c r="I519" s="14"/>
      <c r="J519" s="14"/>
      <c r="K519" s="14"/>
      <c r="L519" s="14"/>
      <c r="M519" s="14"/>
      <c r="N519" s="14"/>
      <c r="O519" s="14"/>
      <c r="P519" s="14"/>
      <c r="Q519" s="14"/>
      <c r="R519" s="14"/>
      <c r="S519" s="14"/>
      <c r="T519" s="14"/>
      <c r="U519" s="14"/>
      <c r="V519" s="14"/>
      <c r="W519" s="14"/>
      <c r="X519" s="14"/>
    </row>
    <row r="520" spans="1:24" ht="15" customHeight="1">
      <c r="A520" s="18"/>
      <c r="B520" s="18"/>
      <c r="C520" s="18"/>
      <c r="D520" s="18"/>
      <c r="E520" s="14"/>
      <c r="F520" s="14"/>
      <c r="G520" s="14"/>
      <c r="H520" s="14"/>
      <c r="I520" s="14"/>
      <c r="J520" s="14"/>
      <c r="K520" s="14"/>
      <c r="L520" s="14"/>
      <c r="M520" s="14"/>
      <c r="N520" s="14"/>
      <c r="O520" s="14"/>
      <c r="P520" s="14"/>
      <c r="Q520" s="14"/>
      <c r="R520" s="14"/>
      <c r="S520" s="14"/>
      <c r="T520" s="14"/>
      <c r="U520" s="14"/>
      <c r="V520" s="14"/>
      <c r="W520" s="14"/>
      <c r="X520" s="14"/>
    </row>
    <row r="521" spans="1:24" ht="15" customHeight="1">
      <c r="A521" s="42" t="s">
        <v>55</v>
      </c>
      <c r="B521" s="1063" t="s">
        <v>294</v>
      </c>
      <c r="C521" s="1064"/>
      <c r="D521" s="1065"/>
      <c r="E521" s="14"/>
      <c r="F521" s="14"/>
      <c r="G521" s="14"/>
      <c r="H521" s="14"/>
      <c r="I521" s="14"/>
      <c r="J521" s="14"/>
      <c r="K521" s="14"/>
      <c r="L521" s="14"/>
      <c r="M521" s="14"/>
      <c r="N521" s="14"/>
      <c r="O521" s="14"/>
      <c r="P521" s="14"/>
      <c r="Q521" s="14"/>
      <c r="R521" s="14"/>
      <c r="S521" s="14"/>
      <c r="T521" s="14"/>
      <c r="U521" s="14"/>
      <c r="V521" s="14"/>
      <c r="W521" s="14"/>
      <c r="X521" s="14"/>
    </row>
    <row r="522" spans="1:24" ht="15" customHeight="1">
      <c r="A522" s="18"/>
      <c r="B522" s="18"/>
      <c r="C522" s="18"/>
      <c r="D522" s="18"/>
      <c r="E522" s="14"/>
      <c r="F522" s="14"/>
      <c r="G522" s="14"/>
      <c r="H522" s="14"/>
      <c r="I522" s="14"/>
      <c r="J522" s="14"/>
      <c r="K522" s="14"/>
      <c r="L522" s="14"/>
      <c r="M522" s="14"/>
      <c r="N522" s="14"/>
      <c r="O522" s="14"/>
      <c r="P522" s="14"/>
      <c r="Q522" s="14"/>
      <c r="R522" s="14"/>
      <c r="S522" s="14"/>
      <c r="T522" s="14"/>
      <c r="U522" s="14"/>
      <c r="V522" s="14"/>
      <c r="W522" s="14"/>
      <c r="X522" s="14"/>
    </row>
    <row r="523" spans="1:24" ht="15" customHeight="1">
      <c r="A523" s="20" t="s">
        <v>57</v>
      </c>
      <c r="B523" s="1129">
        <v>44372</v>
      </c>
      <c r="C523" s="1061"/>
      <c r="D523" s="1061"/>
      <c r="E523" s="14"/>
      <c r="F523" s="14"/>
      <c r="G523" s="14"/>
      <c r="H523" s="14"/>
      <c r="I523" s="14"/>
      <c r="J523" s="14"/>
      <c r="K523" s="14"/>
      <c r="L523" s="14"/>
      <c r="M523" s="14"/>
      <c r="N523" s="14"/>
      <c r="O523" s="14"/>
      <c r="P523" s="14"/>
      <c r="Q523" s="14"/>
      <c r="R523" s="14"/>
      <c r="S523" s="14"/>
      <c r="T523" s="14"/>
      <c r="U523" s="14"/>
      <c r="V523" s="14"/>
      <c r="W523" s="14"/>
      <c r="X523" s="14"/>
    </row>
    <row r="524" spans="1:24" ht="15" customHeight="1">
      <c r="A524" s="20"/>
      <c r="B524" s="18"/>
      <c r="C524" s="18"/>
      <c r="D524" s="18"/>
      <c r="E524" s="14"/>
      <c r="F524" s="14"/>
      <c r="G524" s="14"/>
      <c r="H524" s="14"/>
      <c r="I524" s="14"/>
      <c r="J524" s="14"/>
      <c r="K524" s="14"/>
      <c r="L524" s="14"/>
      <c r="M524" s="14"/>
      <c r="N524" s="14"/>
      <c r="O524" s="14"/>
      <c r="P524" s="14"/>
      <c r="Q524" s="14"/>
      <c r="R524" s="14"/>
      <c r="S524" s="14"/>
      <c r="T524" s="14"/>
      <c r="U524" s="14"/>
      <c r="V524" s="14"/>
      <c r="W524" s="14"/>
      <c r="X524" s="14"/>
    </row>
    <row r="525" spans="1:24" ht="15" customHeight="1">
      <c r="A525" s="43" t="s">
        <v>58</v>
      </c>
      <c r="B525" s="1063"/>
      <c r="C525" s="1064"/>
      <c r="D525" s="1065"/>
      <c r="E525" s="14"/>
      <c r="F525" s="14"/>
      <c r="G525" s="14"/>
      <c r="H525" s="14"/>
      <c r="I525" s="14"/>
      <c r="J525" s="14"/>
      <c r="K525" s="14"/>
      <c r="L525" s="14"/>
      <c r="M525" s="14"/>
      <c r="N525" s="14"/>
      <c r="O525" s="14"/>
      <c r="P525" s="14"/>
      <c r="Q525" s="14"/>
      <c r="R525" s="14"/>
      <c r="S525" s="14"/>
      <c r="T525" s="14"/>
      <c r="U525" s="14"/>
      <c r="V525" s="14"/>
      <c r="W525" s="14"/>
      <c r="X525" s="14"/>
    </row>
    <row r="526" spans="1:24" ht="15" customHeight="1">
      <c r="A526" s="18"/>
      <c r="B526" s="18"/>
      <c r="C526" s="18"/>
      <c r="D526" s="18"/>
      <c r="E526" s="14"/>
      <c r="F526" s="14"/>
      <c r="G526" s="14"/>
      <c r="H526" s="14"/>
      <c r="I526" s="14"/>
      <c r="J526" s="14"/>
      <c r="K526" s="14"/>
      <c r="L526" s="14"/>
      <c r="M526" s="14"/>
      <c r="N526" s="14"/>
      <c r="O526" s="14"/>
      <c r="P526" s="14"/>
      <c r="Q526" s="14"/>
      <c r="R526" s="14"/>
      <c r="S526" s="14"/>
      <c r="T526" s="14"/>
      <c r="U526" s="14"/>
      <c r="V526" s="14"/>
      <c r="W526" s="14"/>
      <c r="X526" s="14"/>
    </row>
    <row r="527" spans="1:24" ht="15" customHeight="1">
      <c r="A527" s="1066" t="s">
        <v>60</v>
      </c>
      <c r="B527" s="1048"/>
      <c r="C527" s="1048"/>
      <c r="D527" s="1049"/>
      <c r="E527" s="14"/>
      <c r="F527" s="14"/>
      <c r="G527" s="14"/>
      <c r="H527" s="14"/>
      <c r="I527" s="14"/>
      <c r="J527" s="14"/>
      <c r="K527" s="14"/>
      <c r="L527" s="14"/>
      <c r="M527" s="14"/>
      <c r="N527" s="14"/>
      <c r="O527" s="14"/>
      <c r="P527" s="14"/>
      <c r="Q527" s="14"/>
      <c r="R527" s="14"/>
      <c r="S527" s="14"/>
      <c r="T527" s="14"/>
      <c r="U527" s="14"/>
      <c r="V527" s="14"/>
      <c r="W527" s="14"/>
      <c r="X527" s="14"/>
    </row>
    <row r="528" spans="1:24" ht="15" customHeight="1">
      <c r="A528" s="22" t="s">
        <v>61</v>
      </c>
      <c r="B528" s="22" t="s">
        <v>62</v>
      </c>
      <c r="C528" s="1066" t="s">
        <v>63</v>
      </c>
      <c r="D528" s="1049"/>
      <c r="E528" s="14"/>
      <c r="F528" s="14"/>
      <c r="G528" s="14"/>
      <c r="H528" s="14"/>
      <c r="I528" s="14"/>
      <c r="J528" s="14"/>
      <c r="K528" s="14"/>
      <c r="L528" s="14"/>
      <c r="M528" s="14"/>
      <c r="N528" s="14"/>
      <c r="O528" s="14"/>
      <c r="P528" s="14"/>
      <c r="Q528" s="14"/>
      <c r="R528" s="14"/>
      <c r="S528" s="14"/>
      <c r="T528" s="14"/>
      <c r="U528" s="14"/>
      <c r="V528" s="14"/>
      <c r="W528" s="14"/>
      <c r="X528" s="14"/>
    </row>
    <row r="529" spans="1:24" ht="15" customHeight="1">
      <c r="A529" s="54" t="s">
        <v>64</v>
      </c>
      <c r="B529" s="25" t="s">
        <v>59</v>
      </c>
      <c r="C529" s="1070" t="s">
        <v>3171</v>
      </c>
      <c r="D529" s="1049"/>
      <c r="E529" s="14"/>
      <c r="F529" s="14"/>
      <c r="G529" s="14"/>
      <c r="H529" s="14"/>
      <c r="I529" s="14"/>
      <c r="J529" s="14"/>
      <c r="K529" s="14"/>
      <c r="L529" s="14"/>
      <c r="M529" s="14"/>
      <c r="N529" s="14"/>
      <c r="O529" s="14"/>
      <c r="P529" s="14"/>
      <c r="Q529" s="14"/>
      <c r="R529" s="14"/>
      <c r="S529" s="14"/>
      <c r="T529" s="14"/>
      <c r="U529" s="14"/>
      <c r="V529" s="14"/>
      <c r="W529" s="14"/>
      <c r="X529" s="14"/>
    </row>
    <row r="530" spans="1:24" ht="15" customHeight="1">
      <c r="A530" s="54" t="s">
        <v>67</v>
      </c>
      <c r="B530" s="27" t="s">
        <v>296</v>
      </c>
      <c r="C530" s="1070" t="s">
        <v>297</v>
      </c>
      <c r="D530" s="1049"/>
      <c r="E530" s="14"/>
      <c r="F530" s="14"/>
      <c r="G530" s="14"/>
      <c r="H530" s="14"/>
      <c r="I530" s="14"/>
      <c r="J530" s="14"/>
      <c r="K530" s="14"/>
      <c r="L530" s="14"/>
      <c r="M530" s="14"/>
      <c r="N530" s="14"/>
      <c r="O530" s="14"/>
      <c r="P530" s="14"/>
      <c r="Q530" s="14"/>
      <c r="R530" s="14"/>
      <c r="S530" s="14"/>
      <c r="T530" s="14"/>
      <c r="U530" s="14"/>
      <c r="V530" s="14"/>
      <c r="W530" s="14"/>
      <c r="X530" s="14"/>
    </row>
    <row r="531" spans="1:24" ht="15" customHeight="1">
      <c r="A531" s="54" t="s">
        <v>20</v>
      </c>
      <c r="B531" s="24" t="s">
        <v>425</v>
      </c>
      <c r="C531" s="1070" t="s">
        <v>426</v>
      </c>
      <c r="D531" s="1049"/>
      <c r="E531" s="14"/>
      <c r="F531" s="14"/>
      <c r="G531" s="14"/>
      <c r="H531" s="14"/>
      <c r="I531" s="14"/>
      <c r="J531" s="14"/>
      <c r="K531" s="14"/>
      <c r="L531" s="14"/>
      <c r="M531" s="14"/>
      <c r="N531" s="14"/>
      <c r="O531" s="14"/>
      <c r="P531" s="14"/>
      <c r="Q531" s="14"/>
      <c r="R531" s="14"/>
      <c r="S531" s="14"/>
      <c r="T531" s="14"/>
      <c r="U531" s="14"/>
      <c r="V531" s="14"/>
      <c r="W531" s="14"/>
      <c r="X531" s="14"/>
    </row>
    <row r="532" spans="1:24" ht="15" customHeight="1">
      <c r="A532" s="54" t="s">
        <v>72</v>
      </c>
      <c r="B532" s="24" t="s">
        <v>300</v>
      </c>
      <c r="C532" s="1070" t="s">
        <v>301</v>
      </c>
      <c r="D532" s="1049"/>
      <c r="E532" s="14"/>
      <c r="F532" s="14"/>
      <c r="G532" s="14"/>
      <c r="H532" s="14"/>
      <c r="I532" s="14"/>
      <c r="J532" s="14"/>
      <c r="K532" s="14"/>
      <c r="L532" s="14"/>
      <c r="M532" s="14"/>
      <c r="N532" s="14"/>
      <c r="O532" s="14"/>
      <c r="P532" s="14"/>
      <c r="Q532" s="14"/>
      <c r="R532" s="14"/>
      <c r="S532" s="14"/>
      <c r="T532" s="14"/>
      <c r="U532" s="14"/>
      <c r="V532" s="14"/>
      <c r="W532" s="14"/>
      <c r="X532" s="14"/>
    </row>
    <row r="533" spans="1:24" ht="15" customHeight="1">
      <c r="A533" s="54" t="s">
        <v>74</v>
      </c>
      <c r="B533" s="24" t="s">
        <v>302</v>
      </c>
      <c r="C533" s="1070" t="s">
        <v>303</v>
      </c>
      <c r="D533" s="1049"/>
      <c r="E533" s="14"/>
      <c r="F533" s="14"/>
      <c r="G533" s="14"/>
      <c r="H533" s="14"/>
      <c r="I533" s="14"/>
      <c r="J533" s="14"/>
      <c r="K533" s="14"/>
      <c r="L533" s="14"/>
      <c r="M533" s="14"/>
      <c r="N533" s="14"/>
      <c r="O533" s="14"/>
      <c r="P533" s="14"/>
      <c r="Q533" s="14"/>
      <c r="R533" s="14"/>
      <c r="S533" s="14"/>
      <c r="T533" s="14"/>
      <c r="U533" s="14"/>
      <c r="V533" s="14"/>
      <c r="W533" s="14"/>
      <c r="X533" s="14"/>
    </row>
    <row r="534" spans="1:24" ht="15" customHeight="1">
      <c r="A534" s="54" t="s">
        <v>77</v>
      </c>
      <c r="B534" s="26" t="s">
        <v>59</v>
      </c>
      <c r="C534" s="1070" t="s">
        <v>59</v>
      </c>
      <c r="D534" s="1049"/>
      <c r="E534" s="14"/>
      <c r="F534" s="14"/>
      <c r="G534" s="14"/>
      <c r="H534" s="14"/>
      <c r="I534" s="14"/>
      <c r="J534" s="14"/>
      <c r="K534" s="14"/>
      <c r="L534" s="14"/>
      <c r="M534" s="14"/>
      <c r="N534" s="14"/>
      <c r="O534" s="14"/>
      <c r="P534" s="14"/>
      <c r="Q534" s="14"/>
      <c r="R534" s="14"/>
      <c r="S534" s="14"/>
      <c r="T534" s="14"/>
      <c r="U534" s="14"/>
      <c r="V534" s="14"/>
      <c r="W534" s="14"/>
      <c r="X534" s="14"/>
    </row>
    <row r="535" spans="1:24" ht="15" customHeight="1">
      <c r="A535" s="54" t="s">
        <v>79</v>
      </c>
      <c r="B535" s="64" t="s">
        <v>427</v>
      </c>
      <c r="C535" s="1070" t="s">
        <v>305</v>
      </c>
      <c r="D535" s="1049"/>
      <c r="E535" s="14"/>
      <c r="F535" s="14"/>
      <c r="G535" s="14"/>
      <c r="H535" s="14"/>
      <c r="I535" s="14"/>
      <c r="J535" s="14"/>
      <c r="K535" s="14"/>
      <c r="L535" s="14"/>
      <c r="M535" s="14"/>
      <c r="N535" s="14"/>
      <c r="O535" s="14"/>
      <c r="P535" s="14"/>
      <c r="Q535" s="14"/>
      <c r="R535" s="14"/>
      <c r="S535" s="14"/>
      <c r="T535" s="14"/>
      <c r="U535" s="14"/>
      <c r="V535" s="14"/>
      <c r="W535" s="14"/>
      <c r="X535" s="14"/>
    </row>
    <row r="536" spans="1:24" ht="15" customHeight="1">
      <c r="A536" s="1131" t="s">
        <v>82</v>
      </c>
      <c r="B536" s="1048"/>
      <c r="C536" s="1048"/>
      <c r="D536" s="1049"/>
      <c r="E536" s="14"/>
      <c r="F536" s="14"/>
      <c r="G536" s="14"/>
      <c r="H536" s="14"/>
      <c r="I536" s="14"/>
      <c r="J536" s="14"/>
      <c r="K536" s="14"/>
      <c r="L536" s="14"/>
      <c r="M536" s="14"/>
      <c r="N536" s="14"/>
      <c r="O536" s="14"/>
      <c r="P536" s="14"/>
      <c r="Q536" s="14"/>
      <c r="R536" s="14"/>
      <c r="S536" s="14"/>
      <c r="T536" s="14"/>
      <c r="U536" s="14"/>
      <c r="V536" s="14"/>
      <c r="W536" s="14"/>
      <c r="X536" s="14"/>
    </row>
    <row r="537" spans="1:24" ht="15" customHeight="1">
      <c r="A537" s="22" t="s">
        <v>61</v>
      </c>
      <c r="B537" s="28" t="s">
        <v>62</v>
      </c>
      <c r="C537" s="1066" t="s">
        <v>63</v>
      </c>
      <c r="D537" s="1049"/>
      <c r="E537" s="14"/>
      <c r="F537" s="14"/>
      <c r="G537" s="14"/>
      <c r="H537" s="14"/>
      <c r="I537" s="14"/>
      <c r="J537" s="14"/>
      <c r="K537" s="14"/>
      <c r="L537" s="14"/>
      <c r="M537" s="14"/>
      <c r="N537" s="14"/>
      <c r="O537" s="14"/>
      <c r="P537" s="14"/>
      <c r="Q537" s="14"/>
      <c r="R537" s="14"/>
      <c r="S537" s="14"/>
      <c r="T537" s="14"/>
      <c r="U537" s="14"/>
      <c r="V537" s="14"/>
      <c r="W537" s="14"/>
      <c r="X537" s="14"/>
    </row>
    <row r="538" spans="1:24" ht="15" customHeight="1">
      <c r="A538" s="54" t="s">
        <v>83</v>
      </c>
      <c r="B538" s="29" t="s">
        <v>59</v>
      </c>
      <c r="C538" s="1070" t="s">
        <v>59</v>
      </c>
      <c r="D538" s="1049"/>
      <c r="E538" s="14"/>
      <c r="F538" s="14"/>
      <c r="G538" s="14"/>
      <c r="H538" s="14"/>
      <c r="I538" s="14"/>
      <c r="J538" s="14"/>
      <c r="K538" s="14"/>
      <c r="L538" s="14"/>
      <c r="M538" s="14"/>
      <c r="N538" s="14"/>
      <c r="O538" s="14"/>
      <c r="P538" s="14"/>
      <c r="Q538" s="14"/>
      <c r="R538" s="14"/>
      <c r="S538" s="14"/>
      <c r="T538" s="14"/>
      <c r="U538" s="14"/>
      <c r="V538" s="14"/>
      <c r="W538" s="14"/>
      <c r="X538" s="14"/>
    </row>
    <row r="539" spans="1:24" ht="15" customHeight="1">
      <c r="A539" s="54" t="s">
        <v>85</v>
      </c>
      <c r="B539" s="46" t="s">
        <v>306</v>
      </c>
      <c r="C539" s="1070" t="s">
        <v>307</v>
      </c>
      <c r="D539" s="1049"/>
      <c r="E539" s="14"/>
      <c r="F539" s="14"/>
      <c r="G539" s="14"/>
      <c r="H539" s="14"/>
      <c r="I539" s="14"/>
      <c r="J539" s="14"/>
      <c r="K539" s="14"/>
      <c r="L539" s="14"/>
      <c r="M539" s="14"/>
      <c r="N539" s="14"/>
      <c r="O539" s="14"/>
      <c r="P539" s="14"/>
      <c r="Q539" s="14"/>
      <c r="R539" s="14"/>
      <c r="S539" s="14"/>
      <c r="T539" s="14"/>
      <c r="U539" s="14"/>
      <c r="V539" s="14"/>
      <c r="W539" s="14"/>
      <c r="X539" s="14"/>
    </row>
    <row r="540" spans="1:24" ht="15" customHeight="1">
      <c r="A540" s="54" t="s">
        <v>86</v>
      </c>
      <c r="B540" s="29" t="s">
        <v>59</v>
      </c>
      <c r="C540" s="1070" t="s">
        <v>59</v>
      </c>
      <c r="D540" s="1049"/>
      <c r="E540" s="14"/>
      <c r="F540" s="14"/>
      <c r="G540" s="14"/>
      <c r="H540" s="14"/>
      <c r="I540" s="14"/>
      <c r="J540" s="14"/>
      <c r="K540" s="14"/>
      <c r="L540" s="14"/>
      <c r="M540" s="14"/>
      <c r="N540" s="14"/>
      <c r="O540" s="14"/>
      <c r="P540" s="14"/>
      <c r="Q540" s="14"/>
      <c r="R540" s="14"/>
      <c r="S540" s="14"/>
      <c r="T540" s="14"/>
      <c r="U540" s="14"/>
      <c r="V540" s="14"/>
      <c r="W540" s="14"/>
      <c r="X540" s="14"/>
    </row>
    <row r="541" spans="1:24" ht="15" customHeight="1">
      <c r="A541" s="54" t="s">
        <v>89</v>
      </c>
      <c r="B541" s="29" t="s">
        <v>308</v>
      </c>
      <c r="C541" s="1070" t="s">
        <v>59</v>
      </c>
      <c r="D541" s="1049"/>
      <c r="E541" s="14"/>
      <c r="F541" s="14"/>
      <c r="G541" s="14"/>
      <c r="H541" s="14"/>
      <c r="I541" s="14"/>
      <c r="J541" s="14"/>
      <c r="K541" s="14"/>
      <c r="L541" s="14"/>
      <c r="M541" s="14"/>
      <c r="N541" s="14"/>
      <c r="O541" s="14"/>
      <c r="P541" s="14"/>
      <c r="Q541" s="14"/>
      <c r="R541" s="14"/>
      <c r="S541" s="14"/>
      <c r="T541" s="14"/>
      <c r="U541" s="14"/>
      <c r="V541" s="14"/>
      <c r="W541" s="14"/>
      <c r="X541" s="14"/>
    </row>
    <row r="542" spans="1:24" ht="15" customHeight="1">
      <c r="A542" s="54" t="s">
        <v>90</v>
      </c>
      <c r="B542" s="29" t="s">
        <v>309</v>
      </c>
      <c r="C542" s="1070" t="s">
        <v>59</v>
      </c>
      <c r="D542" s="1049"/>
      <c r="E542" s="14"/>
      <c r="F542" s="14"/>
      <c r="G542" s="14"/>
      <c r="H542" s="14"/>
      <c r="I542" s="14"/>
      <c r="J542" s="14"/>
      <c r="K542" s="14"/>
      <c r="L542" s="14"/>
      <c r="M542" s="14"/>
      <c r="N542" s="14"/>
      <c r="O542" s="14"/>
      <c r="P542" s="14"/>
      <c r="Q542" s="14"/>
      <c r="R542" s="14"/>
      <c r="S542" s="14"/>
      <c r="T542" s="14"/>
      <c r="U542" s="14"/>
      <c r="V542" s="14"/>
      <c r="W542" s="14"/>
      <c r="X542" s="14"/>
    </row>
    <row r="543" spans="1:24" ht="15" customHeight="1">
      <c r="A543" s="54" t="s">
        <v>93</v>
      </c>
      <c r="B543" s="59" t="s">
        <v>59</v>
      </c>
      <c r="C543" s="1070" t="s">
        <v>310</v>
      </c>
      <c r="D543" s="1049"/>
      <c r="E543" s="14"/>
      <c r="F543" s="14"/>
      <c r="G543" s="14"/>
      <c r="H543" s="14"/>
      <c r="I543" s="14"/>
      <c r="J543" s="14"/>
      <c r="K543" s="14"/>
      <c r="L543" s="14"/>
      <c r="M543" s="14"/>
      <c r="N543" s="14"/>
      <c r="O543" s="14"/>
      <c r="P543" s="14"/>
      <c r="Q543" s="14"/>
      <c r="R543" s="14"/>
      <c r="S543" s="14"/>
      <c r="T543" s="14"/>
      <c r="U543" s="14"/>
      <c r="V543" s="14"/>
      <c r="W543" s="14"/>
      <c r="X543" s="14"/>
    </row>
    <row r="544" spans="1:24" ht="15" customHeight="1">
      <c r="A544" s="23" t="s">
        <v>95</v>
      </c>
      <c r="B544" s="59" t="s">
        <v>59</v>
      </c>
      <c r="C544" s="1070" t="s">
        <v>59</v>
      </c>
      <c r="D544" s="1049"/>
      <c r="E544" s="14"/>
      <c r="F544" s="14"/>
      <c r="G544" s="14"/>
      <c r="H544" s="14"/>
      <c r="I544" s="14"/>
      <c r="J544" s="14"/>
      <c r="K544" s="14"/>
      <c r="L544" s="14"/>
      <c r="M544" s="14"/>
      <c r="N544" s="14"/>
      <c r="O544" s="14"/>
      <c r="P544" s="14"/>
      <c r="Q544" s="14"/>
      <c r="R544" s="14"/>
      <c r="S544" s="14"/>
      <c r="T544" s="14"/>
      <c r="U544" s="14"/>
      <c r="V544" s="14"/>
      <c r="W544" s="14"/>
      <c r="X544" s="14"/>
    </row>
    <row r="545" spans="1:24" ht="15" customHeight="1">
      <c r="A545" s="54" t="s">
        <v>79</v>
      </c>
      <c r="B545" s="46" t="s">
        <v>311</v>
      </c>
      <c r="C545" s="1070" t="s">
        <v>59</v>
      </c>
      <c r="D545" s="1049"/>
      <c r="E545" s="14"/>
      <c r="F545" s="14"/>
      <c r="G545" s="14"/>
      <c r="H545" s="14"/>
      <c r="I545" s="14"/>
      <c r="J545" s="14"/>
      <c r="K545" s="14"/>
      <c r="L545" s="14"/>
      <c r="M545" s="14"/>
      <c r="N545" s="14"/>
      <c r="O545" s="14"/>
      <c r="P545" s="14"/>
      <c r="Q545" s="14"/>
      <c r="R545" s="14"/>
      <c r="S545" s="14"/>
      <c r="T545" s="14"/>
      <c r="U545" s="14"/>
      <c r="V545" s="14"/>
      <c r="W545" s="14"/>
      <c r="X545" s="14"/>
    </row>
    <row r="546" spans="1:24" ht="15" customHeight="1">
      <c r="A546" s="1074" t="s">
        <v>97</v>
      </c>
      <c r="B546" s="1048"/>
      <c r="C546" s="1048"/>
      <c r="D546" s="1049"/>
      <c r="E546" s="14"/>
      <c r="F546" s="14"/>
      <c r="G546" s="14"/>
      <c r="H546" s="14"/>
      <c r="I546" s="14"/>
      <c r="J546" s="14"/>
      <c r="K546" s="14"/>
      <c r="L546" s="14"/>
      <c r="M546" s="14"/>
      <c r="N546" s="14"/>
      <c r="O546" s="14"/>
      <c r="P546" s="14"/>
      <c r="Q546" s="14"/>
      <c r="R546" s="14"/>
      <c r="S546" s="14"/>
      <c r="T546" s="14"/>
      <c r="U546" s="14"/>
      <c r="V546" s="14"/>
      <c r="W546" s="14"/>
      <c r="X546" s="14"/>
    </row>
    <row r="547" spans="1:24" ht="15" customHeight="1">
      <c r="A547" s="22" t="s">
        <v>61</v>
      </c>
      <c r="B547" s="32" t="s">
        <v>98</v>
      </c>
      <c r="C547" s="1074" t="s">
        <v>99</v>
      </c>
      <c r="D547" s="1049"/>
      <c r="E547" s="14"/>
      <c r="F547" s="14"/>
      <c r="G547" s="14"/>
      <c r="H547" s="14"/>
      <c r="I547" s="14"/>
      <c r="J547" s="14"/>
      <c r="K547" s="14"/>
      <c r="L547" s="14"/>
      <c r="M547" s="14"/>
      <c r="N547" s="14"/>
      <c r="O547" s="14"/>
      <c r="P547" s="14"/>
      <c r="Q547" s="14"/>
      <c r="R547" s="14"/>
      <c r="S547" s="14"/>
      <c r="T547" s="14"/>
      <c r="U547" s="14"/>
      <c r="V547" s="14"/>
      <c r="W547" s="14"/>
      <c r="X547" s="14"/>
    </row>
    <row r="548" spans="1:24" ht="15" customHeight="1">
      <c r="A548" s="54" t="s">
        <v>100</v>
      </c>
      <c r="B548" s="33" t="s">
        <v>312</v>
      </c>
      <c r="C548" s="1070" t="s">
        <v>313</v>
      </c>
      <c r="D548" s="1049"/>
      <c r="E548" s="14"/>
      <c r="F548" s="14"/>
      <c r="G548" s="14"/>
      <c r="H548" s="14"/>
      <c r="I548" s="14"/>
      <c r="J548" s="14"/>
      <c r="K548" s="14"/>
      <c r="L548" s="14"/>
      <c r="M548" s="14"/>
      <c r="N548" s="14"/>
      <c r="O548" s="14"/>
      <c r="P548" s="14"/>
      <c r="Q548" s="14"/>
      <c r="R548" s="14"/>
      <c r="S548" s="14"/>
      <c r="T548" s="14"/>
      <c r="U548" s="14"/>
      <c r="V548" s="14"/>
      <c r="W548" s="14"/>
      <c r="X548" s="14"/>
    </row>
    <row r="549" spans="1:24" ht="15" customHeight="1">
      <c r="A549" s="54" t="s">
        <v>103</v>
      </c>
      <c r="B549" s="34" t="s">
        <v>314</v>
      </c>
      <c r="C549" s="1070" t="s">
        <v>315</v>
      </c>
      <c r="D549" s="1049"/>
      <c r="E549" s="14"/>
      <c r="F549" s="14"/>
      <c r="G549" s="14"/>
      <c r="H549" s="14"/>
      <c r="I549" s="14"/>
      <c r="J549" s="14"/>
      <c r="K549" s="14"/>
      <c r="L549" s="14"/>
      <c r="M549" s="14"/>
      <c r="N549" s="14"/>
      <c r="O549" s="14"/>
      <c r="P549" s="14"/>
      <c r="Q549" s="14"/>
      <c r="R549" s="14"/>
      <c r="S549" s="14"/>
      <c r="T549" s="14"/>
      <c r="U549" s="14"/>
      <c r="V549" s="14"/>
      <c r="W549" s="14"/>
      <c r="X549" s="14"/>
    </row>
    <row r="550" spans="1:24" ht="15" customHeight="1">
      <c r="A550" s="54" t="s">
        <v>106</v>
      </c>
      <c r="B550" s="34" t="s">
        <v>59</v>
      </c>
      <c r="C550" s="1070" t="s">
        <v>316</v>
      </c>
      <c r="D550" s="1049"/>
      <c r="E550" s="14"/>
      <c r="F550" s="14"/>
      <c r="G550" s="14"/>
      <c r="H550" s="14"/>
      <c r="I550" s="14"/>
      <c r="J550" s="14"/>
      <c r="K550" s="14"/>
      <c r="L550" s="14"/>
      <c r="M550" s="14"/>
      <c r="N550" s="14"/>
      <c r="O550" s="14"/>
      <c r="P550" s="14"/>
      <c r="Q550" s="14"/>
      <c r="R550" s="14"/>
      <c r="S550" s="14"/>
      <c r="T550" s="14"/>
      <c r="U550" s="14"/>
      <c r="V550" s="14"/>
      <c r="W550" s="14"/>
      <c r="X550" s="14"/>
    </row>
    <row r="551" spans="1:24" ht="15" customHeight="1">
      <c r="A551" s="54" t="s">
        <v>108</v>
      </c>
      <c r="B551" s="34" t="s">
        <v>317</v>
      </c>
      <c r="C551" s="1070" t="s">
        <v>318</v>
      </c>
      <c r="D551" s="1049"/>
      <c r="E551" s="14"/>
      <c r="F551" s="14"/>
      <c r="G551" s="14"/>
      <c r="H551" s="14"/>
      <c r="I551" s="14"/>
      <c r="J551" s="14"/>
      <c r="K551" s="14"/>
      <c r="L551" s="14"/>
      <c r="M551" s="14"/>
      <c r="N551" s="14"/>
      <c r="O551" s="14"/>
      <c r="P551" s="14"/>
      <c r="Q551" s="14"/>
      <c r="R551" s="14"/>
      <c r="S551" s="14"/>
      <c r="T551" s="14"/>
      <c r="U551" s="14"/>
      <c r="V551" s="14"/>
      <c r="W551" s="14"/>
      <c r="X551" s="14"/>
    </row>
    <row r="552" spans="1:24" ht="15" customHeight="1">
      <c r="A552" s="54" t="s">
        <v>110</v>
      </c>
      <c r="B552" s="34" t="s">
        <v>319</v>
      </c>
      <c r="C552" s="1070" t="s">
        <v>320</v>
      </c>
      <c r="D552" s="1049"/>
      <c r="E552" s="14"/>
      <c r="F552" s="14"/>
      <c r="G552" s="14"/>
      <c r="H552" s="14"/>
      <c r="I552" s="14"/>
      <c r="J552" s="14"/>
      <c r="K552" s="14"/>
      <c r="L552" s="14"/>
      <c r="M552" s="14"/>
      <c r="N552" s="14"/>
      <c r="O552" s="14"/>
      <c r="P552" s="14"/>
      <c r="Q552" s="14"/>
      <c r="R552" s="14"/>
      <c r="S552" s="14"/>
      <c r="T552" s="14"/>
      <c r="U552" s="14"/>
      <c r="V552" s="14"/>
      <c r="W552" s="14"/>
      <c r="X552" s="14"/>
    </row>
    <row r="553" spans="1:24" ht="15" customHeight="1">
      <c r="A553" s="54" t="s">
        <v>112</v>
      </c>
      <c r="B553" s="34" t="s">
        <v>59</v>
      </c>
      <c r="C553" s="1070" t="s">
        <v>59</v>
      </c>
      <c r="D553" s="1049"/>
      <c r="E553" s="14"/>
      <c r="F553" s="14"/>
      <c r="G553" s="14"/>
      <c r="H553" s="14"/>
      <c r="I553" s="14"/>
      <c r="J553" s="14"/>
      <c r="K553" s="14"/>
      <c r="L553" s="14"/>
      <c r="M553" s="14"/>
      <c r="N553" s="14"/>
      <c r="O553" s="14"/>
      <c r="P553" s="14"/>
      <c r="Q553" s="14"/>
      <c r="R553" s="14"/>
      <c r="S553" s="14"/>
      <c r="T553" s="14"/>
      <c r="U553" s="14"/>
      <c r="V553" s="14"/>
      <c r="W553" s="14"/>
      <c r="X553" s="14"/>
    </row>
    <row r="554" spans="1:24" ht="15" customHeight="1">
      <c r="A554" s="54" t="s">
        <v>79</v>
      </c>
      <c r="B554" s="34" t="s">
        <v>321</v>
      </c>
      <c r="C554" s="1070" t="s">
        <v>322</v>
      </c>
      <c r="D554" s="1049"/>
      <c r="E554" s="14"/>
      <c r="F554" s="14"/>
      <c r="G554" s="14"/>
      <c r="H554" s="14"/>
      <c r="I554" s="14"/>
      <c r="J554" s="14"/>
      <c r="K554" s="14"/>
      <c r="L554" s="14"/>
      <c r="M554" s="14"/>
      <c r="N554" s="14"/>
      <c r="O554" s="14"/>
      <c r="P554" s="14"/>
      <c r="Q554" s="14"/>
      <c r="R554" s="14"/>
      <c r="S554" s="14"/>
      <c r="T554" s="14"/>
      <c r="U554" s="14"/>
      <c r="V554" s="14"/>
      <c r="W554" s="14"/>
      <c r="X554" s="14"/>
    </row>
    <row r="555" spans="1:24" ht="15" customHeight="1">
      <c r="A555" s="35"/>
      <c r="B555" s="109"/>
      <c r="C555" s="37"/>
      <c r="D555" s="37"/>
      <c r="E555" s="14"/>
      <c r="F555" s="14"/>
      <c r="G555" s="14"/>
      <c r="H555" s="14"/>
      <c r="I555" s="14"/>
      <c r="J555" s="14"/>
      <c r="K555" s="14"/>
      <c r="L555" s="14"/>
      <c r="M555" s="14"/>
      <c r="N555" s="14"/>
      <c r="O555" s="14"/>
      <c r="P555" s="14"/>
      <c r="Q555" s="14"/>
      <c r="R555" s="14"/>
      <c r="S555" s="14"/>
      <c r="T555" s="14"/>
      <c r="U555" s="14"/>
      <c r="V555" s="14"/>
      <c r="W555" s="14"/>
      <c r="X555" s="14"/>
    </row>
    <row r="556" spans="1:24" ht="15" customHeight="1">
      <c r="A556" s="1089"/>
      <c r="B556" s="1054" t="s">
        <v>51</v>
      </c>
      <c r="C556" s="1055"/>
      <c r="D556" s="16" t="s">
        <v>52</v>
      </c>
      <c r="E556" s="14"/>
      <c r="F556" s="14"/>
      <c r="G556" s="14"/>
      <c r="H556" s="14"/>
      <c r="I556" s="14"/>
      <c r="J556" s="14"/>
      <c r="K556" s="14"/>
      <c r="L556" s="14"/>
      <c r="M556" s="14"/>
      <c r="N556" s="14"/>
      <c r="O556" s="14"/>
      <c r="P556" s="14"/>
      <c r="Q556" s="14"/>
      <c r="R556" s="14"/>
      <c r="S556" s="14"/>
      <c r="T556" s="14"/>
      <c r="U556" s="14"/>
      <c r="V556" s="14"/>
      <c r="W556" s="14"/>
      <c r="X556" s="14"/>
    </row>
    <row r="557" spans="1:24" ht="15" customHeight="1">
      <c r="A557" s="1052"/>
      <c r="B557" s="1056"/>
      <c r="C557" s="1057"/>
      <c r="D557" s="16" t="s">
        <v>53</v>
      </c>
      <c r="E557" s="14"/>
      <c r="F557" s="14"/>
      <c r="G557" s="14"/>
      <c r="H557" s="14"/>
      <c r="I557" s="14"/>
      <c r="J557" s="14"/>
      <c r="K557" s="14"/>
      <c r="L557" s="14"/>
      <c r="M557" s="14"/>
      <c r="N557" s="14"/>
      <c r="O557" s="14"/>
      <c r="P557" s="14"/>
      <c r="Q557" s="14"/>
      <c r="R557" s="14"/>
      <c r="S557" s="14"/>
      <c r="T557" s="14"/>
      <c r="U557" s="14"/>
      <c r="V557" s="14"/>
      <c r="W557" s="14"/>
      <c r="X557" s="14"/>
    </row>
    <row r="558" spans="1:24" ht="15" customHeight="1">
      <c r="A558" s="1053"/>
      <c r="B558" s="1058"/>
      <c r="C558" s="1059"/>
      <c r="D558" s="16" t="s">
        <v>54</v>
      </c>
      <c r="E558" s="14"/>
      <c r="F558" s="14"/>
      <c r="G558" s="14"/>
      <c r="H558" s="14"/>
      <c r="I558" s="14"/>
      <c r="J558" s="14"/>
      <c r="K558" s="14"/>
      <c r="L558" s="14"/>
      <c r="M558" s="14"/>
      <c r="N558" s="14"/>
      <c r="O558" s="14"/>
      <c r="P558" s="14"/>
      <c r="Q558" s="14"/>
      <c r="R558" s="14"/>
      <c r="S558" s="14"/>
      <c r="T558" s="14"/>
      <c r="U558" s="14"/>
      <c r="V558" s="14"/>
      <c r="W558" s="14"/>
      <c r="X558" s="14"/>
    </row>
    <row r="559" spans="1:24" ht="15" customHeight="1">
      <c r="A559" s="18"/>
      <c r="B559" s="18"/>
      <c r="C559" s="18"/>
      <c r="D559" s="18"/>
      <c r="E559" s="14"/>
      <c r="F559" s="14"/>
      <c r="G559" s="14"/>
      <c r="H559" s="14"/>
      <c r="I559" s="14"/>
      <c r="J559" s="14"/>
      <c r="K559" s="14"/>
      <c r="L559" s="14"/>
      <c r="M559" s="14"/>
      <c r="N559" s="14"/>
      <c r="O559" s="14"/>
      <c r="P559" s="14"/>
      <c r="Q559" s="14"/>
      <c r="R559" s="14"/>
      <c r="S559" s="14"/>
      <c r="T559" s="14"/>
      <c r="U559" s="14"/>
      <c r="V559" s="14"/>
      <c r="W559" s="14"/>
      <c r="X559" s="14"/>
    </row>
    <row r="560" spans="1:24" ht="15" customHeight="1">
      <c r="A560" s="42" t="s">
        <v>55</v>
      </c>
      <c r="B560" s="1094" t="s">
        <v>428</v>
      </c>
      <c r="C560" s="1064"/>
      <c r="D560" s="1065"/>
      <c r="E560" s="14"/>
      <c r="F560" s="14"/>
      <c r="G560" s="14"/>
      <c r="H560" s="14"/>
      <c r="I560" s="14"/>
      <c r="J560" s="14"/>
      <c r="K560" s="14"/>
      <c r="L560" s="14"/>
      <c r="M560" s="14"/>
      <c r="N560" s="14"/>
      <c r="O560" s="14"/>
      <c r="P560" s="14"/>
      <c r="Q560" s="14"/>
      <c r="R560" s="14"/>
      <c r="S560" s="14"/>
      <c r="T560" s="14"/>
      <c r="U560" s="14"/>
      <c r="V560" s="14"/>
      <c r="W560" s="14"/>
      <c r="X560" s="14"/>
    </row>
    <row r="561" spans="1:24" ht="15" customHeight="1">
      <c r="A561" s="18"/>
      <c r="B561" s="18"/>
      <c r="C561" s="18"/>
      <c r="D561" s="18"/>
      <c r="E561" s="14"/>
      <c r="F561" s="14"/>
      <c r="G561" s="14"/>
      <c r="H561" s="14"/>
      <c r="I561" s="14"/>
      <c r="J561" s="14"/>
      <c r="K561" s="14"/>
      <c r="L561" s="14"/>
      <c r="M561" s="14"/>
      <c r="N561" s="14"/>
      <c r="O561" s="14"/>
      <c r="P561" s="14"/>
      <c r="Q561" s="14"/>
      <c r="R561" s="14"/>
      <c r="S561" s="14"/>
      <c r="T561" s="14"/>
      <c r="U561" s="14"/>
      <c r="V561" s="14"/>
      <c r="W561" s="14"/>
      <c r="X561" s="14"/>
    </row>
    <row r="562" spans="1:24" ht="15" customHeight="1">
      <c r="A562" s="20" t="s">
        <v>57</v>
      </c>
      <c r="B562" s="1062">
        <v>44384</v>
      </c>
      <c r="C562" s="1061"/>
      <c r="D562" s="1061"/>
      <c r="E562" s="14"/>
      <c r="F562" s="14"/>
      <c r="G562" s="14"/>
      <c r="H562" s="14"/>
      <c r="I562" s="14"/>
      <c r="J562" s="14"/>
      <c r="K562" s="14"/>
      <c r="L562" s="14"/>
      <c r="M562" s="14"/>
      <c r="N562" s="14"/>
      <c r="O562" s="14"/>
      <c r="P562" s="14"/>
      <c r="Q562" s="14"/>
      <c r="R562" s="14"/>
      <c r="S562" s="14"/>
      <c r="T562" s="14"/>
      <c r="U562" s="14"/>
      <c r="V562" s="14"/>
      <c r="W562" s="14"/>
      <c r="X562" s="14"/>
    </row>
    <row r="563" spans="1:24" ht="15" customHeight="1">
      <c r="A563" s="20"/>
      <c r="B563" s="18"/>
      <c r="C563" s="18"/>
      <c r="D563" s="18"/>
      <c r="E563" s="14"/>
      <c r="F563" s="14"/>
      <c r="G563" s="14"/>
      <c r="H563" s="14"/>
      <c r="I563" s="14"/>
      <c r="J563" s="14"/>
      <c r="K563" s="14"/>
      <c r="L563" s="14"/>
      <c r="M563" s="14"/>
      <c r="N563" s="14"/>
      <c r="O563" s="14"/>
      <c r="P563" s="14"/>
      <c r="Q563" s="14"/>
      <c r="R563" s="14"/>
      <c r="S563" s="14"/>
      <c r="T563" s="14"/>
      <c r="U563" s="14"/>
      <c r="V563" s="14"/>
      <c r="W563" s="14"/>
      <c r="X563" s="14"/>
    </row>
    <row r="564" spans="1:24" ht="15" customHeight="1">
      <c r="A564" s="43" t="s">
        <v>58</v>
      </c>
      <c r="B564" s="1063"/>
      <c r="C564" s="1064"/>
      <c r="D564" s="1065"/>
      <c r="E564" s="14"/>
      <c r="F564" s="14"/>
      <c r="G564" s="14"/>
      <c r="H564" s="14"/>
      <c r="I564" s="14"/>
      <c r="J564" s="14"/>
      <c r="K564" s="14"/>
      <c r="L564" s="14"/>
      <c r="M564" s="14"/>
      <c r="N564" s="14"/>
      <c r="O564" s="14"/>
      <c r="P564" s="14"/>
      <c r="Q564" s="14"/>
      <c r="R564" s="14"/>
      <c r="S564" s="14"/>
      <c r="T564" s="14"/>
      <c r="U564" s="14"/>
      <c r="V564" s="14"/>
      <c r="W564" s="14"/>
      <c r="X564" s="14"/>
    </row>
    <row r="565" spans="1:24" ht="15" customHeight="1">
      <c r="A565" s="18"/>
      <c r="B565" s="18"/>
      <c r="C565" s="18"/>
      <c r="D565" s="18"/>
      <c r="E565" s="14"/>
      <c r="F565" s="14"/>
      <c r="G565" s="14"/>
      <c r="H565" s="14"/>
      <c r="I565" s="14"/>
      <c r="J565" s="14"/>
      <c r="K565" s="14"/>
      <c r="L565" s="14"/>
      <c r="M565" s="14"/>
      <c r="N565" s="14"/>
      <c r="O565" s="14"/>
      <c r="P565" s="14"/>
      <c r="Q565" s="14"/>
      <c r="R565" s="14"/>
      <c r="S565" s="14"/>
      <c r="T565" s="14"/>
      <c r="U565" s="14"/>
      <c r="V565" s="14"/>
      <c r="W565" s="14"/>
      <c r="X565" s="14"/>
    </row>
    <row r="566" spans="1:24" ht="15" customHeight="1">
      <c r="A566" s="1066" t="s">
        <v>60</v>
      </c>
      <c r="B566" s="1048"/>
      <c r="C566" s="1048"/>
      <c r="D566" s="1049"/>
      <c r="E566" s="14"/>
      <c r="F566" s="14"/>
      <c r="G566" s="14"/>
      <c r="H566" s="14"/>
      <c r="I566" s="14"/>
      <c r="J566" s="14"/>
      <c r="K566" s="14"/>
      <c r="L566" s="14"/>
      <c r="M566" s="14"/>
      <c r="N566" s="14"/>
      <c r="O566" s="14"/>
      <c r="P566" s="14"/>
      <c r="Q566" s="14"/>
      <c r="R566" s="14"/>
      <c r="S566" s="14"/>
      <c r="T566" s="14"/>
      <c r="U566" s="14"/>
      <c r="V566" s="14"/>
      <c r="W566" s="14"/>
      <c r="X566" s="14"/>
    </row>
    <row r="567" spans="1:24" ht="15" customHeight="1">
      <c r="A567" s="22" t="s">
        <v>61</v>
      </c>
      <c r="B567" s="22" t="s">
        <v>62</v>
      </c>
      <c r="C567" s="1067" t="s">
        <v>63</v>
      </c>
      <c r="D567" s="1068"/>
      <c r="E567" s="14"/>
      <c r="F567" s="14"/>
      <c r="G567" s="14"/>
      <c r="H567" s="14"/>
      <c r="I567" s="14"/>
      <c r="J567" s="14"/>
      <c r="K567" s="14"/>
      <c r="L567" s="14"/>
      <c r="M567" s="14"/>
      <c r="N567" s="14"/>
      <c r="O567" s="14"/>
      <c r="P567" s="14"/>
      <c r="Q567" s="14"/>
      <c r="R567" s="14"/>
      <c r="S567" s="14"/>
      <c r="T567" s="14"/>
      <c r="U567" s="14"/>
      <c r="V567" s="14"/>
      <c r="W567" s="14"/>
      <c r="X567" s="14"/>
    </row>
    <row r="568" spans="1:24" ht="15" customHeight="1">
      <c r="A568" s="54" t="s">
        <v>64</v>
      </c>
      <c r="B568" s="24" t="s">
        <v>429</v>
      </c>
      <c r="C568" s="1070" t="s">
        <v>430</v>
      </c>
      <c r="D568" s="1049"/>
      <c r="E568" s="14"/>
      <c r="F568" s="14"/>
      <c r="G568" s="14"/>
      <c r="H568" s="14"/>
      <c r="I568" s="14"/>
      <c r="J568" s="14"/>
      <c r="K568" s="14"/>
      <c r="L568" s="14"/>
      <c r="M568" s="14"/>
      <c r="N568" s="14"/>
      <c r="O568" s="14"/>
      <c r="P568" s="14"/>
      <c r="Q568" s="14"/>
      <c r="R568" s="14"/>
      <c r="S568" s="14"/>
      <c r="T568" s="14"/>
      <c r="U568" s="14"/>
      <c r="V568" s="14"/>
      <c r="W568" s="14"/>
      <c r="X568" s="14"/>
    </row>
    <row r="569" spans="1:24" ht="15" customHeight="1">
      <c r="A569" s="54" t="s">
        <v>67</v>
      </c>
      <c r="B569" s="27" t="s">
        <v>431</v>
      </c>
      <c r="C569" s="1070" t="s">
        <v>432</v>
      </c>
      <c r="D569" s="1049"/>
      <c r="E569" s="14"/>
      <c r="F569" s="14"/>
      <c r="G569" s="14"/>
      <c r="H569" s="14"/>
      <c r="I569" s="14"/>
      <c r="J569" s="14"/>
      <c r="K569" s="14"/>
      <c r="L569" s="14"/>
      <c r="M569" s="14"/>
      <c r="N569" s="14"/>
      <c r="O569" s="14"/>
      <c r="P569" s="14"/>
      <c r="Q569" s="14"/>
      <c r="R569" s="14"/>
      <c r="S569" s="14"/>
      <c r="T569" s="14"/>
      <c r="U569" s="14"/>
      <c r="V569" s="14"/>
      <c r="W569" s="14"/>
      <c r="X569" s="14"/>
    </row>
    <row r="570" spans="1:24" ht="15" customHeight="1">
      <c r="A570" s="54" t="s">
        <v>20</v>
      </c>
      <c r="B570" s="24" t="s">
        <v>433</v>
      </c>
      <c r="C570" s="1070" t="s">
        <v>434</v>
      </c>
      <c r="D570" s="1049"/>
      <c r="E570" s="14"/>
      <c r="F570" s="14"/>
      <c r="G570" s="14"/>
      <c r="H570" s="14"/>
      <c r="I570" s="14"/>
      <c r="J570" s="14"/>
      <c r="K570" s="14"/>
      <c r="L570" s="14"/>
      <c r="M570" s="14"/>
      <c r="N570" s="14"/>
      <c r="O570" s="14"/>
      <c r="P570" s="14"/>
      <c r="Q570" s="14"/>
      <c r="R570" s="14"/>
      <c r="S570" s="14"/>
      <c r="T570" s="14"/>
      <c r="U570" s="14"/>
      <c r="V570" s="14"/>
      <c r="W570" s="14"/>
      <c r="X570" s="14"/>
    </row>
    <row r="571" spans="1:24" ht="15" customHeight="1">
      <c r="A571" s="54" t="s">
        <v>72</v>
      </c>
      <c r="B571" s="24" t="s">
        <v>435</v>
      </c>
      <c r="C571" s="1070" t="s">
        <v>436</v>
      </c>
      <c r="D571" s="1049"/>
      <c r="E571" s="14"/>
      <c r="F571" s="14"/>
      <c r="G571" s="14"/>
      <c r="H571" s="14"/>
      <c r="I571" s="14"/>
      <c r="J571" s="14"/>
      <c r="K571" s="14"/>
      <c r="L571" s="14"/>
      <c r="M571" s="14"/>
      <c r="N571" s="14"/>
      <c r="O571" s="14"/>
      <c r="P571" s="14"/>
      <c r="Q571" s="14"/>
      <c r="R571" s="14"/>
      <c r="S571" s="14"/>
      <c r="T571" s="14"/>
      <c r="U571" s="14"/>
      <c r="V571" s="14"/>
      <c r="W571" s="14"/>
      <c r="X571" s="14"/>
    </row>
    <row r="572" spans="1:24" ht="15" customHeight="1">
      <c r="A572" s="54" t="s">
        <v>74</v>
      </c>
      <c r="B572" s="24" t="s">
        <v>190</v>
      </c>
      <c r="C572" s="1070" t="s">
        <v>437</v>
      </c>
      <c r="D572" s="1049"/>
      <c r="E572" s="14"/>
      <c r="F572" s="14"/>
      <c r="G572" s="14"/>
      <c r="H572" s="14"/>
      <c r="I572" s="14"/>
      <c r="J572" s="14"/>
      <c r="K572" s="14"/>
      <c r="L572" s="14"/>
      <c r="M572" s="14"/>
      <c r="N572" s="14"/>
      <c r="O572" s="14"/>
      <c r="P572" s="14"/>
      <c r="Q572" s="14"/>
      <c r="R572" s="14"/>
      <c r="S572" s="14"/>
      <c r="T572" s="14"/>
      <c r="U572" s="14"/>
      <c r="V572" s="14"/>
      <c r="W572" s="14"/>
      <c r="X572" s="14"/>
    </row>
    <row r="573" spans="1:24" ht="15" customHeight="1">
      <c r="A573" s="54" t="s">
        <v>77</v>
      </c>
      <c r="B573" s="64" t="s">
        <v>438</v>
      </c>
      <c r="C573" s="1070" t="s">
        <v>439</v>
      </c>
      <c r="D573" s="1049"/>
      <c r="E573" s="14"/>
      <c r="F573" s="14"/>
      <c r="G573" s="14"/>
      <c r="H573" s="14"/>
      <c r="I573" s="14"/>
      <c r="J573" s="14"/>
      <c r="K573" s="14"/>
      <c r="L573" s="14"/>
      <c r="M573" s="14"/>
      <c r="N573" s="14"/>
      <c r="O573" s="14"/>
      <c r="P573" s="14"/>
      <c r="Q573" s="14"/>
      <c r="R573" s="14"/>
      <c r="S573" s="14"/>
      <c r="T573" s="14"/>
      <c r="U573" s="14"/>
      <c r="V573" s="14"/>
      <c r="W573" s="14"/>
      <c r="X573" s="14"/>
    </row>
    <row r="574" spans="1:24" ht="15" customHeight="1">
      <c r="A574" s="54" t="s">
        <v>79</v>
      </c>
      <c r="B574" s="27" t="s">
        <v>440</v>
      </c>
      <c r="C574" s="1070" t="s">
        <v>441</v>
      </c>
      <c r="D574" s="1049"/>
      <c r="E574" s="14"/>
      <c r="F574" s="14"/>
      <c r="G574" s="14"/>
      <c r="H574" s="14"/>
      <c r="I574" s="14"/>
      <c r="J574" s="14"/>
      <c r="K574" s="14"/>
      <c r="L574" s="14"/>
      <c r="M574" s="14"/>
      <c r="N574" s="14"/>
      <c r="O574" s="14"/>
      <c r="P574" s="14"/>
      <c r="Q574" s="14"/>
      <c r="R574" s="14"/>
      <c r="S574" s="14"/>
      <c r="T574" s="14"/>
      <c r="U574" s="14"/>
      <c r="V574" s="14"/>
      <c r="W574" s="14"/>
      <c r="X574" s="14"/>
    </row>
    <row r="575" spans="1:24" ht="15" customHeight="1">
      <c r="A575" s="1071" t="s">
        <v>82</v>
      </c>
      <c r="B575" s="1072"/>
      <c r="C575" s="1072"/>
      <c r="D575" s="1068"/>
      <c r="E575" s="14"/>
      <c r="F575" s="14"/>
      <c r="G575" s="14"/>
      <c r="H575" s="14"/>
      <c r="I575" s="14"/>
      <c r="J575" s="14"/>
      <c r="K575" s="14"/>
      <c r="L575" s="14"/>
      <c r="M575" s="14"/>
      <c r="N575" s="14"/>
      <c r="O575" s="14"/>
      <c r="P575" s="14"/>
      <c r="Q575" s="14"/>
      <c r="R575" s="14"/>
      <c r="S575" s="14"/>
      <c r="T575" s="14"/>
      <c r="U575" s="14"/>
      <c r="V575" s="14"/>
      <c r="W575" s="14"/>
      <c r="X575" s="14"/>
    </row>
    <row r="576" spans="1:24" ht="15" customHeight="1">
      <c r="A576" s="22" t="s">
        <v>61</v>
      </c>
      <c r="B576" s="28" t="s">
        <v>62</v>
      </c>
      <c r="C576" s="1066" t="s">
        <v>63</v>
      </c>
      <c r="D576" s="1049"/>
      <c r="E576" s="14"/>
      <c r="F576" s="14"/>
      <c r="G576" s="14"/>
      <c r="H576" s="14"/>
      <c r="I576" s="14"/>
      <c r="J576" s="14"/>
      <c r="K576" s="14"/>
      <c r="L576" s="14"/>
      <c r="M576" s="14"/>
      <c r="N576" s="14"/>
      <c r="O576" s="14"/>
      <c r="P576" s="14"/>
      <c r="Q576" s="14"/>
      <c r="R576" s="14"/>
      <c r="S576" s="14"/>
      <c r="T576" s="14"/>
      <c r="U576" s="14"/>
      <c r="V576" s="14"/>
      <c r="W576" s="14"/>
      <c r="X576" s="14"/>
    </row>
    <row r="577" spans="1:24" ht="15" customHeight="1">
      <c r="A577" s="54" t="s">
        <v>83</v>
      </c>
      <c r="B577" s="29" t="s">
        <v>190</v>
      </c>
      <c r="C577" s="1070" t="s">
        <v>442</v>
      </c>
      <c r="D577" s="1049"/>
      <c r="E577" s="14"/>
      <c r="F577" s="14"/>
      <c r="G577" s="14"/>
      <c r="H577" s="14"/>
      <c r="I577" s="14"/>
      <c r="J577" s="14"/>
      <c r="K577" s="14"/>
      <c r="L577" s="14"/>
      <c r="M577" s="14"/>
      <c r="N577" s="14"/>
      <c r="O577" s="14"/>
      <c r="P577" s="14"/>
      <c r="Q577" s="14"/>
      <c r="R577" s="14"/>
      <c r="S577" s="14"/>
      <c r="T577" s="14"/>
      <c r="U577" s="14"/>
      <c r="V577" s="14"/>
      <c r="W577" s="14"/>
      <c r="X577" s="14"/>
    </row>
    <row r="578" spans="1:24" ht="15" customHeight="1">
      <c r="A578" s="54" t="s">
        <v>85</v>
      </c>
      <c r="B578" s="46" t="s">
        <v>443</v>
      </c>
      <c r="C578" s="1070" t="s">
        <v>444</v>
      </c>
      <c r="D578" s="1049"/>
      <c r="E578" s="14"/>
      <c r="F578" s="14"/>
      <c r="G578" s="14"/>
      <c r="H578" s="14"/>
      <c r="I578" s="14"/>
      <c r="J578" s="14"/>
      <c r="K578" s="14"/>
      <c r="L578" s="14"/>
      <c r="M578" s="14"/>
      <c r="N578" s="14"/>
      <c r="O578" s="14"/>
      <c r="P578" s="14"/>
      <c r="Q578" s="14"/>
      <c r="R578" s="14"/>
      <c r="S578" s="14"/>
      <c r="T578" s="14"/>
      <c r="U578" s="14"/>
      <c r="V578" s="14"/>
      <c r="W578" s="14"/>
      <c r="X578" s="14"/>
    </row>
    <row r="579" spans="1:24" ht="15" customHeight="1">
      <c r="A579" s="54" t="s">
        <v>86</v>
      </c>
      <c r="B579" s="29" t="s">
        <v>190</v>
      </c>
      <c r="C579" s="1070" t="s">
        <v>445</v>
      </c>
      <c r="D579" s="1049"/>
      <c r="E579" s="14"/>
      <c r="F579" s="14"/>
      <c r="G579" s="14"/>
      <c r="H579" s="14"/>
      <c r="I579" s="14"/>
      <c r="J579" s="14"/>
      <c r="K579" s="14"/>
      <c r="L579" s="14"/>
      <c r="M579" s="14"/>
      <c r="N579" s="14"/>
      <c r="O579" s="14"/>
      <c r="P579" s="14"/>
      <c r="Q579" s="14"/>
      <c r="R579" s="14"/>
      <c r="S579" s="14"/>
      <c r="T579" s="14"/>
      <c r="U579" s="14"/>
      <c r="V579" s="14"/>
      <c r="W579" s="14"/>
      <c r="X579" s="14"/>
    </row>
    <row r="580" spans="1:24" ht="15" customHeight="1">
      <c r="A580" s="54" t="s">
        <v>89</v>
      </c>
      <c r="B580" s="29" t="s">
        <v>190</v>
      </c>
      <c r="C580" s="1070" t="s">
        <v>446</v>
      </c>
      <c r="D580" s="1049"/>
      <c r="E580" s="14"/>
      <c r="F580" s="14"/>
      <c r="G580" s="14"/>
      <c r="H580" s="14"/>
      <c r="I580" s="14"/>
      <c r="J580" s="14"/>
      <c r="K580" s="14"/>
      <c r="L580" s="14"/>
      <c r="M580" s="14"/>
      <c r="N580" s="14"/>
      <c r="O580" s="14"/>
      <c r="P580" s="14"/>
      <c r="Q580" s="14"/>
      <c r="R580" s="14"/>
      <c r="S580" s="14"/>
      <c r="T580" s="14"/>
      <c r="U580" s="14"/>
      <c r="V580" s="14"/>
      <c r="W580" s="14"/>
      <c r="X580" s="14"/>
    </row>
    <row r="581" spans="1:24" ht="15" customHeight="1">
      <c r="A581" s="54" t="s">
        <v>90</v>
      </c>
      <c r="B581" s="29" t="s">
        <v>190</v>
      </c>
      <c r="C581" s="1070" t="s">
        <v>447</v>
      </c>
      <c r="D581" s="1049"/>
      <c r="E581" s="14"/>
      <c r="F581" s="14"/>
      <c r="G581" s="14"/>
      <c r="H581" s="14"/>
      <c r="I581" s="14"/>
      <c r="J581" s="14"/>
      <c r="K581" s="14"/>
      <c r="L581" s="14"/>
      <c r="M581" s="14"/>
      <c r="N581" s="14"/>
      <c r="O581" s="14"/>
      <c r="P581" s="14"/>
      <c r="Q581" s="14"/>
      <c r="R581" s="14"/>
      <c r="S581" s="14"/>
      <c r="T581" s="14"/>
      <c r="U581" s="14"/>
      <c r="V581" s="14"/>
      <c r="W581" s="14"/>
      <c r="X581" s="14"/>
    </row>
    <row r="582" spans="1:24" ht="15" customHeight="1">
      <c r="A582" s="54" t="s">
        <v>93</v>
      </c>
      <c r="B582" s="59" t="s">
        <v>190</v>
      </c>
      <c r="C582" s="1070" t="s">
        <v>59</v>
      </c>
      <c r="D582" s="1049"/>
      <c r="E582" s="14"/>
      <c r="F582" s="14"/>
      <c r="G582" s="14"/>
      <c r="H582" s="14"/>
      <c r="I582" s="14"/>
      <c r="J582" s="14"/>
      <c r="K582" s="14"/>
      <c r="L582" s="14"/>
      <c r="M582" s="14"/>
      <c r="N582" s="14"/>
      <c r="O582" s="14"/>
      <c r="P582" s="14"/>
      <c r="Q582" s="14"/>
      <c r="R582" s="14"/>
      <c r="S582" s="14"/>
      <c r="T582" s="14"/>
      <c r="U582" s="14"/>
      <c r="V582" s="14"/>
      <c r="W582" s="14"/>
      <c r="X582" s="14"/>
    </row>
    <row r="583" spans="1:24" ht="15" customHeight="1">
      <c r="A583" s="23" t="s">
        <v>95</v>
      </c>
      <c r="B583" s="59" t="s">
        <v>190</v>
      </c>
      <c r="C583" s="1070" t="s">
        <v>59</v>
      </c>
      <c r="D583" s="1049"/>
      <c r="E583" s="14"/>
      <c r="F583" s="14"/>
      <c r="G583" s="14"/>
      <c r="H583" s="14"/>
      <c r="I583" s="14"/>
      <c r="J583" s="14"/>
      <c r="K583" s="14"/>
      <c r="L583" s="14"/>
      <c r="M583" s="14"/>
      <c r="N583" s="14"/>
      <c r="O583" s="14"/>
      <c r="P583" s="14"/>
      <c r="Q583" s="14"/>
      <c r="R583" s="14"/>
      <c r="S583" s="14"/>
      <c r="T583" s="14"/>
      <c r="U583" s="14"/>
      <c r="V583" s="14"/>
      <c r="W583" s="14"/>
      <c r="X583" s="14"/>
    </row>
    <row r="584" spans="1:24" ht="15" customHeight="1">
      <c r="A584" s="110" t="s">
        <v>79</v>
      </c>
      <c r="B584" s="111" t="s">
        <v>190</v>
      </c>
      <c r="C584" s="1132" t="s">
        <v>59</v>
      </c>
      <c r="D584" s="1055"/>
      <c r="E584" s="14"/>
      <c r="F584" s="14"/>
      <c r="G584" s="14"/>
      <c r="H584" s="14"/>
      <c r="I584" s="14"/>
      <c r="J584" s="14"/>
      <c r="K584" s="14"/>
      <c r="L584" s="14"/>
      <c r="M584" s="14"/>
      <c r="N584" s="14"/>
      <c r="O584" s="14"/>
      <c r="P584" s="14"/>
      <c r="Q584" s="14"/>
      <c r="R584" s="14"/>
      <c r="S584" s="14"/>
      <c r="T584" s="14"/>
      <c r="U584" s="14"/>
      <c r="V584" s="14"/>
      <c r="W584" s="14"/>
      <c r="X584" s="14"/>
    </row>
    <row r="585" spans="1:24" ht="15" customHeight="1">
      <c r="A585" s="1074" t="s">
        <v>97</v>
      </c>
      <c r="B585" s="1048"/>
      <c r="C585" s="1048"/>
      <c r="D585" s="1049"/>
      <c r="E585" s="14"/>
      <c r="F585" s="14"/>
      <c r="G585" s="14"/>
      <c r="H585" s="14"/>
      <c r="I585" s="14"/>
      <c r="J585" s="14"/>
      <c r="K585" s="14"/>
      <c r="L585" s="14"/>
      <c r="M585" s="14"/>
      <c r="N585" s="14"/>
      <c r="O585" s="14"/>
      <c r="P585" s="14"/>
      <c r="Q585" s="14"/>
      <c r="R585" s="14"/>
      <c r="S585" s="14"/>
      <c r="T585" s="14"/>
      <c r="U585" s="14"/>
      <c r="V585" s="14"/>
      <c r="W585" s="14"/>
      <c r="X585" s="14"/>
    </row>
    <row r="586" spans="1:24" ht="15" customHeight="1">
      <c r="A586" s="22" t="s">
        <v>61</v>
      </c>
      <c r="B586" s="21" t="s">
        <v>98</v>
      </c>
      <c r="C586" s="1074" t="s">
        <v>99</v>
      </c>
      <c r="D586" s="1049"/>
      <c r="E586" s="14"/>
      <c r="F586" s="14"/>
      <c r="G586" s="14"/>
      <c r="H586" s="14"/>
      <c r="I586" s="14"/>
      <c r="J586" s="14"/>
      <c r="K586" s="14"/>
      <c r="L586" s="14"/>
      <c r="M586" s="14"/>
      <c r="N586" s="14"/>
      <c r="O586" s="14"/>
      <c r="P586" s="14"/>
      <c r="Q586" s="14"/>
      <c r="R586" s="14"/>
      <c r="S586" s="14"/>
      <c r="T586" s="14"/>
      <c r="U586" s="14"/>
      <c r="V586" s="14"/>
      <c r="W586" s="14"/>
      <c r="X586" s="14"/>
    </row>
    <row r="587" spans="1:24" ht="15" customHeight="1">
      <c r="A587" s="54" t="s">
        <v>100</v>
      </c>
      <c r="B587" s="34" t="s">
        <v>448</v>
      </c>
      <c r="C587" s="1070" t="s">
        <v>449</v>
      </c>
      <c r="D587" s="1049"/>
      <c r="E587" s="14"/>
      <c r="F587" s="14"/>
      <c r="G587" s="14"/>
      <c r="H587" s="14"/>
      <c r="I587" s="14"/>
      <c r="J587" s="14"/>
      <c r="K587" s="14"/>
      <c r="L587" s="14"/>
      <c r="M587" s="14"/>
      <c r="N587" s="14"/>
      <c r="O587" s="14"/>
      <c r="P587" s="14"/>
      <c r="Q587" s="14"/>
      <c r="R587" s="14"/>
      <c r="S587" s="14"/>
      <c r="T587" s="14"/>
      <c r="U587" s="14"/>
      <c r="V587" s="14"/>
      <c r="W587" s="14"/>
      <c r="X587" s="14"/>
    </row>
    <row r="588" spans="1:24" ht="15" customHeight="1">
      <c r="A588" s="54" t="s">
        <v>103</v>
      </c>
      <c r="B588" s="46" t="s">
        <v>450</v>
      </c>
      <c r="C588" s="1070" t="s">
        <v>59</v>
      </c>
      <c r="D588" s="1049"/>
      <c r="E588" s="14"/>
      <c r="F588" s="14"/>
      <c r="G588" s="14"/>
      <c r="H588" s="14"/>
      <c r="I588" s="14"/>
      <c r="J588" s="14"/>
      <c r="K588" s="14"/>
      <c r="L588" s="14"/>
      <c r="M588" s="14"/>
      <c r="N588" s="14"/>
      <c r="O588" s="14"/>
      <c r="P588" s="14"/>
      <c r="Q588" s="14"/>
      <c r="R588" s="14"/>
      <c r="S588" s="14"/>
      <c r="T588" s="14"/>
      <c r="U588" s="14"/>
      <c r="V588" s="14"/>
      <c r="W588" s="14"/>
      <c r="X588" s="14"/>
    </row>
    <row r="589" spans="1:24" ht="15" customHeight="1">
      <c r="A589" s="54" t="s">
        <v>106</v>
      </c>
      <c r="B589" s="33" t="s">
        <v>451</v>
      </c>
      <c r="C589" s="1070" t="s">
        <v>452</v>
      </c>
      <c r="D589" s="1049"/>
      <c r="E589" s="14"/>
      <c r="F589" s="14"/>
      <c r="G589" s="14"/>
      <c r="H589" s="14"/>
      <c r="I589" s="14"/>
      <c r="J589" s="14"/>
      <c r="K589" s="14"/>
      <c r="L589" s="14"/>
      <c r="M589" s="14"/>
      <c r="N589" s="14"/>
      <c r="O589" s="14"/>
      <c r="P589" s="14"/>
      <c r="Q589" s="14"/>
      <c r="R589" s="14"/>
      <c r="S589" s="14"/>
      <c r="T589" s="14"/>
      <c r="U589" s="14"/>
      <c r="V589" s="14"/>
      <c r="W589" s="14"/>
      <c r="X589" s="14"/>
    </row>
    <row r="590" spans="1:24" ht="15" customHeight="1">
      <c r="A590" s="54" t="s">
        <v>108</v>
      </c>
      <c r="B590" s="46" t="s">
        <v>190</v>
      </c>
      <c r="C590" s="1070" t="s">
        <v>453</v>
      </c>
      <c r="D590" s="1049"/>
      <c r="E590" s="14"/>
      <c r="F590" s="14"/>
      <c r="G590" s="14"/>
      <c r="H590" s="14"/>
      <c r="I590" s="14"/>
      <c r="J590" s="14"/>
      <c r="K590" s="14"/>
      <c r="L590" s="14"/>
      <c r="M590" s="14"/>
      <c r="N590" s="14"/>
      <c r="O590" s="14"/>
      <c r="P590" s="14"/>
      <c r="Q590" s="14"/>
      <c r="R590" s="14"/>
      <c r="S590" s="14"/>
      <c r="T590" s="14"/>
      <c r="U590" s="14"/>
      <c r="V590" s="14"/>
      <c r="W590" s="14"/>
      <c r="X590" s="14"/>
    </row>
    <row r="591" spans="1:24" ht="15" customHeight="1">
      <c r="A591" s="54" t="s">
        <v>110</v>
      </c>
      <c r="B591" s="46" t="s">
        <v>454</v>
      </c>
      <c r="C591" s="1070" t="s">
        <v>455</v>
      </c>
      <c r="D591" s="1049"/>
      <c r="E591" s="14"/>
      <c r="F591" s="14"/>
      <c r="G591" s="14"/>
      <c r="H591" s="14"/>
      <c r="I591" s="14"/>
      <c r="J591" s="14"/>
      <c r="K591" s="14"/>
      <c r="L591" s="14"/>
      <c r="M591" s="14"/>
      <c r="N591" s="14"/>
      <c r="O591" s="14"/>
      <c r="P591" s="14"/>
      <c r="Q591" s="14"/>
      <c r="R591" s="14"/>
      <c r="S591" s="14"/>
      <c r="T591" s="14"/>
      <c r="U591" s="14"/>
      <c r="V591" s="14"/>
      <c r="W591" s="14"/>
      <c r="X591" s="14"/>
    </row>
    <row r="592" spans="1:24" ht="15" customHeight="1">
      <c r="A592" s="54" t="s">
        <v>112</v>
      </c>
      <c r="B592" s="34" t="s">
        <v>456</v>
      </c>
      <c r="C592" s="1070" t="s">
        <v>59</v>
      </c>
      <c r="D592" s="1049"/>
      <c r="E592" s="14"/>
      <c r="F592" s="14"/>
      <c r="G592" s="14"/>
      <c r="H592" s="14"/>
      <c r="I592" s="14"/>
      <c r="J592" s="14"/>
      <c r="K592" s="14"/>
      <c r="L592" s="14"/>
      <c r="M592" s="14"/>
      <c r="N592" s="14"/>
      <c r="O592" s="14"/>
      <c r="P592" s="14"/>
      <c r="Q592" s="14"/>
      <c r="R592" s="14"/>
      <c r="S592" s="14"/>
      <c r="T592" s="14"/>
      <c r="U592" s="14"/>
      <c r="V592" s="14"/>
      <c r="W592" s="14"/>
      <c r="X592" s="14"/>
    </row>
    <row r="593" spans="1:24" ht="15" customHeight="1">
      <c r="A593" s="54" t="s">
        <v>79</v>
      </c>
      <c r="B593" s="34" t="s">
        <v>190</v>
      </c>
      <c r="C593" s="1070" t="s">
        <v>59</v>
      </c>
      <c r="D593" s="1049"/>
      <c r="E593" s="14"/>
      <c r="F593" s="14"/>
      <c r="G593" s="14"/>
      <c r="H593" s="14"/>
      <c r="I593" s="14"/>
      <c r="J593" s="14"/>
      <c r="K593" s="14"/>
      <c r="L593" s="14"/>
      <c r="M593" s="14"/>
      <c r="N593" s="14"/>
      <c r="O593" s="14"/>
      <c r="P593" s="14"/>
      <c r="Q593" s="14"/>
      <c r="R593" s="14"/>
      <c r="S593" s="14"/>
      <c r="T593" s="14"/>
      <c r="U593" s="14"/>
      <c r="V593" s="14"/>
      <c r="W593" s="14"/>
      <c r="X593" s="14"/>
    </row>
    <row r="594" spans="1:24" ht="15" customHeight="1">
      <c r="A594" s="36"/>
      <c r="B594" s="109"/>
      <c r="C594" s="37"/>
      <c r="D594" s="37"/>
      <c r="E594" s="14"/>
      <c r="F594" s="14"/>
      <c r="G594" s="14"/>
      <c r="H594" s="14"/>
      <c r="I594" s="14"/>
      <c r="J594" s="14"/>
      <c r="K594" s="14"/>
      <c r="L594" s="14"/>
      <c r="M594" s="14"/>
      <c r="N594" s="14"/>
      <c r="O594" s="14"/>
      <c r="P594" s="14"/>
      <c r="Q594" s="14"/>
      <c r="R594" s="14"/>
      <c r="S594" s="14"/>
      <c r="T594" s="14"/>
      <c r="U594" s="14"/>
      <c r="V594" s="14"/>
      <c r="W594" s="14"/>
      <c r="X594" s="14"/>
    </row>
    <row r="595" spans="1:24" ht="15" customHeight="1">
      <c r="A595" s="1051"/>
      <c r="B595" s="1133" t="s">
        <v>51</v>
      </c>
      <c r="C595" s="1055"/>
      <c r="D595" s="16" t="s">
        <v>52</v>
      </c>
      <c r="E595" s="14"/>
      <c r="F595" s="14"/>
      <c r="G595" s="14"/>
      <c r="H595" s="14"/>
      <c r="I595" s="14"/>
      <c r="J595" s="14"/>
      <c r="K595" s="14"/>
      <c r="L595" s="14"/>
      <c r="M595" s="14"/>
      <c r="N595" s="14"/>
      <c r="O595" s="14"/>
      <c r="P595" s="14"/>
      <c r="Q595" s="14"/>
      <c r="R595" s="14"/>
      <c r="S595" s="14"/>
      <c r="T595" s="14"/>
      <c r="U595" s="14"/>
      <c r="V595" s="14"/>
      <c r="W595" s="14"/>
      <c r="X595" s="14"/>
    </row>
    <row r="596" spans="1:24" ht="15" customHeight="1">
      <c r="A596" s="1052"/>
      <c r="B596" s="1056"/>
      <c r="C596" s="1057"/>
      <c r="D596" s="16" t="s">
        <v>53</v>
      </c>
      <c r="E596" s="14"/>
      <c r="F596" s="14"/>
      <c r="G596" s="14"/>
      <c r="H596" s="14"/>
      <c r="I596" s="14"/>
      <c r="J596" s="14"/>
      <c r="K596" s="14"/>
      <c r="L596" s="14"/>
      <c r="M596" s="14"/>
      <c r="N596" s="14"/>
      <c r="O596" s="14"/>
      <c r="P596" s="14"/>
      <c r="Q596" s="14"/>
      <c r="R596" s="14"/>
      <c r="S596" s="14"/>
      <c r="T596" s="14"/>
      <c r="U596" s="14"/>
      <c r="V596" s="14"/>
      <c r="W596" s="14"/>
      <c r="X596" s="14"/>
    </row>
    <row r="597" spans="1:24" ht="15" customHeight="1">
      <c r="A597" s="1053"/>
      <c r="B597" s="1058"/>
      <c r="C597" s="1059"/>
      <c r="D597" s="16" t="s">
        <v>54</v>
      </c>
      <c r="E597" s="14"/>
      <c r="F597" s="14"/>
      <c r="G597" s="14"/>
      <c r="H597" s="14"/>
      <c r="I597" s="14"/>
      <c r="J597" s="14"/>
      <c r="K597" s="14"/>
      <c r="L597" s="14"/>
      <c r="M597" s="14"/>
      <c r="N597" s="14"/>
      <c r="O597" s="14"/>
      <c r="P597" s="14"/>
      <c r="Q597" s="14"/>
      <c r="R597" s="14"/>
      <c r="S597" s="14"/>
      <c r="T597" s="14"/>
      <c r="U597" s="14"/>
      <c r="V597" s="14"/>
      <c r="W597" s="14"/>
      <c r="X597" s="14"/>
    </row>
    <row r="598" spans="1:24" ht="15" customHeight="1">
      <c r="A598" s="17"/>
      <c r="B598" s="18"/>
      <c r="C598" s="18"/>
      <c r="D598" s="18"/>
      <c r="E598" s="14"/>
      <c r="F598" s="14"/>
      <c r="G598" s="14"/>
      <c r="H598" s="14"/>
      <c r="I598" s="14"/>
      <c r="J598" s="14"/>
      <c r="K598" s="14"/>
      <c r="L598" s="14"/>
      <c r="M598" s="14"/>
      <c r="N598" s="14"/>
      <c r="O598" s="14"/>
      <c r="P598" s="14"/>
      <c r="Q598" s="14"/>
      <c r="R598" s="14"/>
      <c r="S598" s="14"/>
      <c r="T598" s="14"/>
      <c r="U598" s="14"/>
      <c r="V598" s="14"/>
      <c r="W598" s="14"/>
      <c r="X598" s="14"/>
    </row>
    <row r="599" spans="1:24" ht="15" customHeight="1">
      <c r="A599" s="19" t="s">
        <v>55</v>
      </c>
      <c r="B599" s="1063" t="s">
        <v>457</v>
      </c>
      <c r="C599" s="1064"/>
      <c r="D599" s="1065"/>
      <c r="E599" s="14"/>
      <c r="F599" s="14"/>
      <c r="G599" s="14"/>
      <c r="H599" s="14"/>
      <c r="I599" s="14"/>
      <c r="J599" s="14"/>
      <c r="K599" s="14"/>
      <c r="L599" s="14"/>
      <c r="M599" s="14"/>
      <c r="N599" s="14"/>
      <c r="O599" s="14"/>
      <c r="P599" s="14"/>
      <c r="Q599" s="14"/>
      <c r="R599" s="14"/>
      <c r="S599" s="14"/>
      <c r="T599" s="14"/>
      <c r="U599" s="14"/>
      <c r="V599" s="14"/>
      <c r="W599" s="14"/>
      <c r="X599" s="14"/>
    </row>
    <row r="600" spans="1:24" ht="15" customHeight="1">
      <c r="A600" s="17"/>
      <c r="B600" s="18"/>
      <c r="C600" s="18"/>
      <c r="D600" s="18"/>
      <c r="E600" s="14"/>
      <c r="F600" s="14"/>
      <c r="G600" s="14"/>
      <c r="H600" s="14"/>
      <c r="I600" s="14"/>
      <c r="J600" s="14"/>
      <c r="K600" s="14"/>
      <c r="L600" s="14"/>
      <c r="M600" s="14"/>
      <c r="N600" s="14"/>
      <c r="O600" s="14"/>
      <c r="P600" s="14"/>
      <c r="Q600" s="14"/>
      <c r="R600" s="14"/>
      <c r="S600" s="14"/>
      <c r="T600" s="14"/>
      <c r="U600" s="14"/>
      <c r="V600" s="14"/>
      <c r="W600" s="14"/>
      <c r="X600" s="14"/>
    </row>
    <row r="601" spans="1:24" ht="15" customHeight="1">
      <c r="A601" s="20" t="s">
        <v>57</v>
      </c>
      <c r="B601" s="1062">
        <v>44389</v>
      </c>
      <c r="C601" s="1061"/>
      <c r="D601" s="1061"/>
      <c r="E601" s="14"/>
      <c r="F601" s="14"/>
      <c r="G601" s="14"/>
      <c r="H601" s="14"/>
      <c r="I601" s="14"/>
      <c r="J601" s="14"/>
      <c r="K601" s="14"/>
      <c r="L601" s="14"/>
      <c r="M601" s="14"/>
      <c r="N601" s="14"/>
      <c r="O601" s="14"/>
      <c r="P601" s="14"/>
      <c r="Q601" s="14"/>
      <c r="R601" s="14"/>
      <c r="S601" s="14"/>
      <c r="T601" s="14"/>
      <c r="U601" s="14"/>
      <c r="V601" s="14"/>
      <c r="W601" s="14"/>
      <c r="X601" s="14"/>
    </row>
    <row r="602" spans="1:24" ht="15" customHeight="1">
      <c r="A602" s="20"/>
      <c r="B602" s="18"/>
      <c r="C602" s="18"/>
      <c r="D602" s="18"/>
      <c r="E602" s="14"/>
      <c r="F602" s="14"/>
      <c r="G602" s="14"/>
      <c r="H602" s="14"/>
      <c r="I602" s="14"/>
      <c r="J602" s="14"/>
      <c r="K602" s="14"/>
      <c r="L602" s="14"/>
      <c r="M602" s="14"/>
      <c r="N602" s="14"/>
      <c r="O602" s="14"/>
      <c r="P602" s="14"/>
      <c r="Q602" s="14"/>
      <c r="R602" s="14"/>
      <c r="S602" s="14"/>
      <c r="T602" s="14"/>
      <c r="U602" s="14"/>
      <c r="V602" s="14"/>
      <c r="W602" s="14"/>
      <c r="X602" s="14"/>
    </row>
    <row r="603" spans="1:24" ht="15" customHeight="1">
      <c r="A603" s="20" t="s">
        <v>58</v>
      </c>
      <c r="B603" s="1063"/>
      <c r="C603" s="1064"/>
      <c r="D603" s="1065"/>
      <c r="E603" s="14"/>
      <c r="F603" s="14"/>
      <c r="G603" s="14"/>
      <c r="H603" s="14"/>
      <c r="I603" s="14"/>
      <c r="J603" s="14"/>
      <c r="K603" s="14"/>
      <c r="L603" s="14"/>
      <c r="M603" s="14"/>
      <c r="N603" s="14"/>
      <c r="O603" s="14"/>
      <c r="P603" s="14"/>
      <c r="Q603" s="14"/>
      <c r="R603" s="14"/>
      <c r="S603" s="14"/>
      <c r="T603" s="14"/>
      <c r="U603" s="14"/>
      <c r="V603" s="14"/>
      <c r="W603" s="14"/>
      <c r="X603" s="14"/>
    </row>
    <row r="604" spans="1:24" ht="15" customHeight="1">
      <c r="A604" s="17"/>
      <c r="B604" s="18"/>
      <c r="C604" s="18"/>
      <c r="D604" s="18"/>
      <c r="E604" s="14"/>
      <c r="F604" s="14"/>
      <c r="G604" s="14"/>
      <c r="H604" s="14"/>
      <c r="I604" s="14"/>
      <c r="J604" s="14"/>
      <c r="K604" s="14"/>
      <c r="L604" s="14"/>
      <c r="M604" s="14"/>
      <c r="N604" s="14"/>
      <c r="O604" s="14"/>
      <c r="P604" s="14"/>
      <c r="Q604" s="14"/>
      <c r="R604" s="14"/>
      <c r="S604" s="14"/>
      <c r="T604" s="14"/>
      <c r="U604" s="14"/>
      <c r="V604" s="14"/>
      <c r="W604" s="14"/>
      <c r="X604" s="14"/>
    </row>
    <row r="605" spans="1:24" ht="15" customHeight="1">
      <c r="A605" s="1066"/>
      <c r="B605" s="1048"/>
      <c r="C605" s="1048"/>
      <c r="D605" s="1049"/>
      <c r="E605" s="14"/>
      <c r="F605" s="14"/>
      <c r="G605" s="14"/>
      <c r="H605" s="14"/>
      <c r="I605" s="14"/>
      <c r="J605" s="14"/>
      <c r="K605" s="14"/>
      <c r="L605" s="14"/>
      <c r="M605" s="14"/>
      <c r="N605" s="14"/>
      <c r="O605" s="14"/>
      <c r="P605" s="14"/>
      <c r="Q605" s="14"/>
      <c r="R605" s="14"/>
      <c r="S605" s="14"/>
      <c r="T605" s="14"/>
      <c r="U605" s="14"/>
      <c r="V605" s="14"/>
      <c r="W605" s="14"/>
      <c r="X605" s="14"/>
    </row>
    <row r="606" spans="1:24" ht="15" customHeight="1">
      <c r="A606" s="21" t="s">
        <v>61</v>
      </c>
      <c r="B606" s="22" t="s">
        <v>62</v>
      </c>
      <c r="C606" s="1067" t="s">
        <v>63</v>
      </c>
      <c r="D606" s="1068"/>
      <c r="E606" s="14"/>
      <c r="F606" s="14"/>
      <c r="G606" s="14"/>
      <c r="H606" s="14"/>
      <c r="I606" s="14"/>
      <c r="J606" s="14"/>
      <c r="K606" s="14"/>
      <c r="L606" s="14"/>
      <c r="M606" s="14"/>
      <c r="N606" s="14"/>
      <c r="O606" s="14"/>
      <c r="P606" s="14"/>
      <c r="Q606" s="14"/>
      <c r="R606" s="14"/>
      <c r="S606" s="14"/>
      <c r="T606" s="14"/>
      <c r="U606" s="14"/>
      <c r="V606" s="14"/>
      <c r="W606" s="14"/>
      <c r="X606" s="14"/>
    </row>
    <row r="607" spans="1:24" ht="15" customHeight="1">
      <c r="A607" s="23" t="s">
        <v>64</v>
      </c>
      <c r="B607" s="29" t="s">
        <v>458</v>
      </c>
      <c r="C607" s="1070" t="s">
        <v>459</v>
      </c>
      <c r="D607" s="1049"/>
      <c r="E607" s="14"/>
      <c r="F607" s="14"/>
      <c r="G607" s="14"/>
      <c r="H607" s="14"/>
      <c r="I607" s="14"/>
      <c r="J607" s="14"/>
      <c r="K607" s="14"/>
      <c r="L607" s="14"/>
      <c r="M607" s="14"/>
      <c r="N607" s="14"/>
      <c r="O607" s="14"/>
      <c r="P607" s="14"/>
      <c r="Q607" s="14"/>
      <c r="R607" s="14"/>
      <c r="S607" s="14"/>
      <c r="T607" s="14"/>
      <c r="U607" s="14"/>
      <c r="V607" s="14"/>
      <c r="W607" s="14"/>
      <c r="X607" s="14"/>
    </row>
    <row r="608" spans="1:24" ht="15" customHeight="1">
      <c r="A608" s="23" t="s">
        <v>67</v>
      </c>
      <c r="B608" s="30" t="s">
        <v>460</v>
      </c>
      <c r="C608" s="1070" t="s">
        <v>461</v>
      </c>
      <c r="D608" s="1049"/>
      <c r="E608" s="14"/>
      <c r="F608" s="14"/>
      <c r="G608" s="14"/>
      <c r="H608" s="14"/>
      <c r="I608" s="14"/>
      <c r="J608" s="14"/>
      <c r="K608" s="14"/>
      <c r="L608" s="14"/>
      <c r="M608" s="14"/>
      <c r="N608" s="14"/>
      <c r="O608" s="14"/>
      <c r="P608" s="14"/>
      <c r="Q608" s="14"/>
      <c r="R608" s="14"/>
      <c r="S608" s="14"/>
      <c r="T608" s="14"/>
      <c r="U608" s="14"/>
      <c r="V608" s="14"/>
      <c r="W608" s="14"/>
      <c r="X608" s="14"/>
    </row>
    <row r="609" spans="1:24" ht="15" customHeight="1">
      <c r="A609" s="23" t="s">
        <v>20</v>
      </c>
      <c r="B609" s="29" t="s">
        <v>396</v>
      </c>
      <c r="C609" s="1070" t="s">
        <v>59</v>
      </c>
      <c r="D609" s="1049"/>
      <c r="E609" s="14"/>
      <c r="F609" s="14"/>
      <c r="G609" s="14"/>
      <c r="H609" s="14"/>
      <c r="I609" s="14"/>
      <c r="J609" s="14"/>
      <c r="K609" s="14"/>
      <c r="L609" s="14"/>
      <c r="M609" s="14"/>
      <c r="N609" s="14"/>
      <c r="O609" s="14"/>
      <c r="P609" s="14"/>
      <c r="Q609" s="14"/>
      <c r="R609" s="14"/>
      <c r="S609" s="14"/>
      <c r="T609" s="14"/>
      <c r="U609" s="14"/>
      <c r="V609" s="14"/>
      <c r="W609" s="14"/>
      <c r="X609" s="14"/>
    </row>
    <row r="610" spans="1:24" ht="15" customHeight="1">
      <c r="A610" s="23" t="s">
        <v>72</v>
      </c>
      <c r="B610" s="30" t="s">
        <v>462</v>
      </c>
      <c r="C610" s="1070" t="s">
        <v>59</v>
      </c>
      <c r="D610" s="1049"/>
      <c r="E610" s="14"/>
      <c r="F610" s="14"/>
      <c r="G610" s="14"/>
      <c r="H610" s="14"/>
      <c r="I610" s="14"/>
      <c r="J610" s="14"/>
      <c r="K610" s="14"/>
      <c r="L610" s="14"/>
      <c r="M610" s="14"/>
      <c r="N610" s="14"/>
      <c r="O610" s="14"/>
      <c r="P610" s="14"/>
      <c r="Q610" s="14"/>
      <c r="R610" s="14"/>
      <c r="S610" s="14"/>
      <c r="T610" s="14"/>
      <c r="U610" s="14"/>
      <c r="V610" s="14"/>
      <c r="W610" s="14"/>
      <c r="X610" s="14"/>
    </row>
    <row r="611" spans="1:24" ht="15" customHeight="1">
      <c r="A611" s="23" t="s">
        <v>74</v>
      </c>
      <c r="B611" s="30" t="s">
        <v>396</v>
      </c>
      <c r="C611" s="1070" t="s">
        <v>59</v>
      </c>
      <c r="D611" s="1049"/>
      <c r="E611" s="14"/>
      <c r="F611" s="14"/>
      <c r="G611" s="14"/>
      <c r="H611" s="14"/>
      <c r="I611" s="14"/>
      <c r="J611" s="14"/>
      <c r="K611" s="14"/>
      <c r="L611" s="14"/>
      <c r="M611" s="14"/>
      <c r="N611" s="14"/>
      <c r="O611" s="14"/>
      <c r="P611" s="14"/>
      <c r="Q611" s="14"/>
      <c r="R611" s="14"/>
      <c r="S611" s="14"/>
      <c r="T611" s="14"/>
      <c r="U611" s="14"/>
      <c r="V611" s="14"/>
      <c r="W611" s="14"/>
      <c r="X611" s="14"/>
    </row>
    <row r="612" spans="1:24" ht="15" customHeight="1">
      <c r="A612" s="23" t="s">
        <v>77</v>
      </c>
      <c r="B612" s="112" t="s">
        <v>396</v>
      </c>
      <c r="C612" s="1070" t="s">
        <v>463</v>
      </c>
      <c r="D612" s="1049"/>
      <c r="E612" s="14"/>
      <c r="F612" s="14"/>
      <c r="G612" s="14"/>
      <c r="H612" s="14"/>
      <c r="I612" s="14"/>
      <c r="J612" s="14"/>
      <c r="K612" s="14"/>
      <c r="L612" s="14"/>
      <c r="M612" s="14"/>
      <c r="N612" s="14"/>
      <c r="O612" s="14"/>
      <c r="P612" s="14"/>
      <c r="Q612" s="14"/>
      <c r="R612" s="14"/>
      <c r="S612" s="14"/>
      <c r="T612" s="14"/>
      <c r="U612" s="14"/>
      <c r="V612" s="14"/>
      <c r="W612" s="14"/>
      <c r="X612" s="14"/>
    </row>
    <row r="613" spans="1:24" ht="15" customHeight="1">
      <c r="A613" s="23" t="s">
        <v>79</v>
      </c>
      <c r="B613" s="29" t="s">
        <v>464</v>
      </c>
      <c r="C613" s="1070" t="s">
        <v>465</v>
      </c>
      <c r="D613" s="1049"/>
      <c r="E613" s="14"/>
      <c r="F613" s="14"/>
      <c r="G613" s="14"/>
      <c r="H613" s="14"/>
      <c r="I613" s="14"/>
      <c r="J613" s="14"/>
      <c r="K613" s="14"/>
      <c r="L613" s="14"/>
      <c r="M613" s="14"/>
      <c r="N613" s="14"/>
      <c r="O613" s="14"/>
      <c r="P613" s="14"/>
      <c r="Q613" s="14"/>
      <c r="R613" s="14"/>
      <c r="S613" s="14"/>
      <c r="T613" s="14"/>
      <c r="U613" s="14"/>
      <c r="V613" s="14"/>
      <c r="W613" s="14"/>
      <c r="X613" s="14"/>
    </row>
    <row r="614" spans="1:24" ht="15" customHeight="1">
      <c r="A614" s="1071" t="s">
        <v>82</v>
      </c>
      <c r="B614" s="1072"/>
      <c r="C614" s="1072"/>
      <c r="D614" s="1068"/>
      <c r="E614" s="14"/>
      <c r="F614" s="14"/>
      <c r="G614" s="14"/>
      <c r="H614" s="14"/>
      <c r="I614" s="14"/>
      <c r="J614" s="14"/>
      <c r="K614" s="14"/>
      <c r="L614" s="14"/>
      <c r="M614" s="14"/>
      <c r="N614" s="14"/>
      <c r="O614" s="14"/>
      <c r="P614" s="14"/>
      <c r="Q614" s="14"/>
      <c r="R614" s="14"/>
      <c r="S614" s="14"/>
      <c r="T614" s="14"/>
      <c r="U614" s="14"/>
      <c r="V614" s="14"/>
      <c r="W614" s="14"/>
      <c r="X614" s="14"/>
    </row>
    <row r="615" spans="1:24" ht="15" customHeight="1">
      <c r="A615" s="21" t="s">
        <v>61</v>
      </c>
      <c r="B615" s="28" t="s">
        <v>62</v>
      </c>
      <c r="C615" s="1066" t="s">
        <v>63</v>
      </c>
      <c r="D615" s="1049"/>
      <c r="E615" s="14"/>
      <c r="F615" s="14"/>
      <c r="G615" s="14"/>
      <c r="H615" s="14"/>
      <c r="I615" s="14"/>
      <c r="J615" s="14"/>
      <c r="K615" s="14"/>
      <c r="L615" s="14"/>
      <c r="M615" s="14"/>
      <c r="N615" s="14"/>
      <c r="O615" s="14"/>
      <c r="P615" s="14"/>
      <c r="Q615" s="14"/>
      <c r="R615" s="14"/>
      <c r="S615" s="14"/>
      <c r="T615" s="14"/>
      <c r="U615" s="14"/>
      <c r="V615" s="14"/>
      <c r="W615" s="14"/>
      <c r="X615" s="14"/>
    </row>
    <row r="616" spans="1:24" ht="15" customHeight="1">
      <c r="A616" s="23" t="s">
        <v>83</v>
      </c>
      <c r="B616" s="29" t="s">
        <v>466</v>
      </c>
      <c r="C616" s="1070" t="s">
        <v>467</v>
      </c>
      <c r="D616" s="1049"/>
      <c r="E616" s="14"/>
      <c r="F616" s="14"/>
      <c r="G616" s="14"/>
      <c r="H616" s="14"/>
      <c r="I616" s="14"/>
      <c r="J616" s="14"/>
      <c r="K616" s="14"/>
      <c r="L616" s="14"/>
      <c r="M616" s="14"/>
      <c r="N616" s="14"/>
      <c r="O616" s="14"/>
      <c r="P616" s="14"/>
      <c r="Q616" s="14"/>
      <c r="R616" s="14"/>
      <c r="S616" s="14"/>
      <c r="T616" s="14"/>
      <c r="U616" s="14"/>
      <c r="V616" s="14"/>
      <c r="W616" s="14"/>
      <c r="X616" s="14"/>
    </row>
    <row r="617" spans="1:24" ht="15" customHeight="1">
      <c r="A617" s="23" t="s">
        <v>85</v>
      </c>
      <c r="B617" s="46" t="s">
        <v>468</v>
      </c>
      <c r="C617" s="1070" t="s">
        <v>469</v>
      </c>
      <c r="D617" s="1049"/>
      <c r="E617" s="14"/>
      <c r="F617" s="14"/>
      <c r="G617" s="14"/>
      <c r="H617" s="14"/>
      <c r="I617" s="14"/>
      <c r="J617" s="14"/>
      <c r="K617" s="14"/>
      <c r="L617" s="14"/>
      <c r="M617" s="14"/>
      <c r="N617" s="14"/>
      <c r="O617" s="14"/>
      <c r="P617" s="14"/>
      <c r="Q617" s="14"/>
      <c r="R617" s="14"/>
      <c r="S617" s="14"/>
      <c r="T617" s="14"/>
      <c r="U617" s="14"/>
      <c r="V617" s="14"/>
      <c r="W617" s="14"/>
      <c r="X617" s="14"/>
    </row>
    <row r="618" spans="1:24" ht="15" customHeight="1">
      <c r="A618" s="23" t="s">
        <v>86</v>
      </c>
      <c r="B618" s="29" t="s">
        <v>190</v>
      </c>
      <c r="C618" s="1070" t="s">
        <v>396</v>
      </c>
      <c r="D618" s="1049"/>
      <c r="E618" s="14"/>
      <c r="F618" s="14"/>
      <c r="G618" s="14"/>
      <c r="H618" s="14"/>
      <c r="I618" s="14"/>
      <c r="J618" s="14"/>
      <c r="K618" s="14"/>
      <c r="L618" s="14"/>
      <c r="M618" s="14"/>
      <c r="N618" s="14"/>
      <c r="O618" s="14"/>
      <c r="P618" s="14"/>
      <c r="Q618" s="14"/>
      <c r="R618" s="14"/>
      <c r="S618" s="14"/>
      <c r="T618" s="14"/>
      <c r="U618" s="14"/>
      <c r="V618" s="14"/>
      <c r="W618" s="14"/>
      <c r="X618" s="14"/>
    </row>
    <row r="619" spans="1:24" ht="15" customHeight="1">
      <c r="A619" s="23" t="s">
        <v>89</v>
      </c>
      <c r="B619" s="29" t="s">
        <v>470</v>
      </c>
      <c r="C619" s="1070" t="s">
        <v>396</v>
      </c>
      <c r="D619" s="1049"/>
      <c r="E619" s="14"/>
      <c r="F619" s="14"/>
      <c r="G619" s="14"/>
      <c r="H619" s="14"/>
      <c r="I619" s="14"/>
      <c r="J619" s="14"/>
      <c r="K619" s="14"/>
      <c r="L619" s="14"/>
      <c r="M619" s="14"/>
      <c r="N619" s="14"/>
      <c r="O619" s="14"/>
      <c r="P619" s="14"/>
      <c r="Q619" s="14"/>
      <c r="R619" s="14"/>
      <c r="S619" s="14"/>
      <c r="T619" s="14"/>
      <c r="U619" s="14"/>
      <c r="V619" s="14"/>
      <c r="W619" s="14"/>
      <c r="X619" s="14"/>
    </row>
    <row r="620" spans="1:24" ht="15" customHeight="1">
      <c r="A620" s="23" t="s">
        <v>90</v>
      </c>
      <c r="B620" s="29" t="s">
        <v>471</v>
      </c>
      <c r="C620" s="1070" t="s">
        <v>396</v>
      </c>
      <c r="D620" s="1049"/>
      <c r="E620" s="14"/>
      <c r="F620" s="14"/>
      <c r="G620" s="14"/>
      <c r="H620" s="14"/>
      <c r="I620" s="14"/>
      <c r="J620" s="14"/>
      <c r="K620" s="14"/>
      <c r="L620" s="14"/>
      <c r="M620" s="14"/>
      <c r="N620" s="14"/>
      <c r="O620" s="14"/>
      <c r="P620" s="14"/>
      <c r="Q620" s="14"/>
      <c r="R620" s="14"/>
      <c r="S620" s="14"/>
      <c r="T620" s="14"/>
      <c r="U620" s="14"/>
      <c r="V620" s="14"/>
      <c r="W620" s="14"/>
      <c r="X620" s="14"/>
    </row>
    <row r="621" spans="1:24" ht="15" customHeight="1">
      <c r="A621" s="23" t="s">
        <v>93</v>
      </c>
      <c r="B621" s="59" t="s">
        <v>190</v>
      </c>
      <c r="C621" s="1070" t="s">
        <v>396</v>
      </c>
      <c r="D621" s="1049"/>
      <c r="E621" s="14"/>
      <c r="F621" s="14"/>
      <c r="G621" s="14"/>
      <c r="H621" s="14"/>
      <c r="I621" s="14"/>
      <c r="J621" s="14"/>
      <c r="K621" s="14"/>
      <c r="L621" s="14"/>
      <c r="M621" s="14"/>
      <c r="N621" s="14"/>
      <c r="O621" s="14"/>
      <c r="P621" s="14"/>
      <c r="Q621" s="14"/>
      <c r="R621" s="14"/>
      <c r="S621" s="14"/>
      <c r="T621" s="14"/>
      <c r="U621" s="14"/>
      <c r="V621" s="14"/>
      <c r="W621" s="14"/>
      <c r="X621" s="14"/>
    </row>
    <row r="622" spans="1:24" ht="15" customHeight="1">
      <c r="A622" s="23" t="s">
        <v>95</v>
      </c>
      <c r="B622" s="29" t="s">
        <v>472</v>
      </c>
      <c r="C622" s="1070" t="s">
        <v>473</v>
      </c>
      <c r="D622" s="1049"/>
      <c r="E622" s="14"/>
      <c r="F622" s="14"/>
      <c r="G622" s="14"/>
      <c r="H622" s="14"/>
      <c r="I622" s="14"/>
      <c r="J622" s="14"/>
      <c r="K622" s="14"/>
      <c r="L622" s="14"/>
      <c r="M622" s="14"/>
      <c r="N622" s="14"/>
      <c r="O622" s="14"/>
      <c r="P622" s="14"/>
      <c r="Q622" s="14"/>
      <c r="R622" s="14"/>
      <c r="S622" s="14"/>
      <c r="T622" s="14"/>
      <c r="U622" s="14"/>
      <c r="V622" s="14"/>
      <c r="W622" s="14"/>
      <c r="X622" s="14"/>
    </row>
    <row r="623" spans="1:24" ht="15" customHeight="1">
      <c r="A623" s="23" t="s">
        <v>79</v>
      </c>
      <c r="B623" s="59" t="s">
        <v>190</v>
      </c>
      <c r="C623" s="1070" t="s">
        <v>396</v>
      </c>
      <c r="D623" s="1049"/>
      <c r="E623" s="14"/>
      <c r="F623" s="14"/>
      <c r="G623" s="14"/>
      <c r="H623" s="14"/>
      <c r="I623" s="14"/>
      <c r="J623" s="14"/>
      <c r="K623" s="14"/>
      <c r="L623" s="14"/>
      <c r="M623" s="14"/>
      <c r="N623" s="14"/>
      <c r="O623" s="14"/>
      <c r="P623" s="14"/>
      <c r="Q623" s="14"/>
      <c r="R623" s="14"/>
      <c r="S623" s="14"/>
      <c r="T623" s="14"/>
      <c r="U623" s="14"/>
      <c r="V623" s="14"/>
      <c r="W623" s="14"/>
      <c r="X623" s="14"/>
    </row>
    <row r="624" spans="1:24" ht="15" customHeight="1">
      <c r="A624" s="1073" t="s">
        <v>97</v>
      </c>
      <c r="B624" s="1072"/>
      <c r="C624" s="1072"/>
      <c r="D624" s="1068"/>
      <c r="E624" s="14"/>
      <c r="F624" s="14"/>
      <c r="G624" s="14"/>
      <c r="H624" s="14"/>
      <c r="I624" s="14"/>
      <c r="J624" s="14"/>
      <c r="K624" s="14"/>
      <c r="L624" s="14"/>
      <c r="M624" s="14"/>
      <c r="N624" s="14"/>
      <c r="O624" s="14"/>
      <c r="P624" s="14"/>
      <c r="Q624" s="14"/>
      <c r="R624" s="14"/>
      <c r="S624" s="14"/>
      <c r="T624" s="14"/>
      <c r="U624" s="14"/>
      <c r="V624" s="14"/>
      <c r="W624" s="14"/>
      <c r="X624" s="14"/>
    </row>
    <row r="625" spans="1:24" ht="15" customHeight="1">
      <c r="A625" s="21" t="s">
        <v>61</v>
      </c>
      <c r="B625" s="32" t="s">
        <v>98</v>
      </c>
      <c r="C625" s="1074" t="s">
        <v>99</v>
      </c>
      <c r="D625" s="1049"/>
      <c r="E625" s="14"/>
      <c r="F625" s="14"/>
      <c r="G625" s="14"/>
      <c r="H625" s="14"/>
      <c r="I625" s="14"/>
      <c r="J625" s="14"/>
      <c r="K625" s="14"/>
      <c r="L625" s="14"/>
      <c r="M625" s="14"/>
      <c r="N625" s="14"/>
      <c r="O625" s="14"/>
      <c r="P625" s="14"/>
      <c r="Q625" s="14"/>
      <c r="R625" s="14"/>
      <c r="S625" s="14"/>
      <c r="T625" s="14"/>
      <c r="U625" s="14"/>
      <c r="V625" s="14"/>
      <c r="W625" s="14"/>
      <c r="X625" s="14"/>
    </row>
    <row r="626" spans="1:24" ht="15" customHeight="1">
      <c r="A626" s="23" t="s">
        <v>100</v>
      </c>
      <c r="B626" s="59" t="s">
        <v>396</v>
      </c>
      <c r="C626" s="1069" t="s">
        <v>474</v>
      </c>
      <c r="D626" s="1049"/>
      <c r="E626" s="14"/>
      <c r="F626" s="14"/>
      <c r="G626" s="14"/>
      <c r="H626" s="14"/>
      <c r="I626" s="14"/>
      <c r="J626" s="14"/>
      <c r="K626" s="14"/>
      <c r="L626" s="14"/>
      <c r="M626" s="14"/>
      <c r="N626" s="14"/>
      <c r="O626" s="14"/>
      <c r="P626" s="14"/>
      <c r="Q626" s="14"/>
      <c r="R626" s="14"/>
      <c r="S626" s="14"/>
      <c r="T626" s="14"/>
      <c r="U626" s="14"/>
      <c r="V626" s="14"/>
      <c r="W626" s="14"/>
      <c r="X626" s="14"/>
    </row>
    <row r="627" spans="1:24" ht="15" customHeight="1">
      <c r="A627" s="23" t="s">
        <v>103</v>
      </c>
      <c r="B627" s="59" t="s">
        <v>396</v>
      </c>
      <c r="C627" s="1069" t="s">
        <v>475</v>
      </c>
      <c r="D627" s="1049"/>
      <c r="E627" s="14"/>
      <c r="F627" s="14"/>
      <c r="G627" s="14"/>
      <c r="H627" s="14"/>
      <c r="I627" s="14"/>
      <c r="J627" s="14"/>
      <c r="K627" s="14"/>
      <c r="L627" s="14"/>
      <c r="M627" s="14"/>
      <c r="N627" s="14"/>
      <c r="O627" s="14"/>
      <c r="P627" s="14"/>
      <c r="Q627" s="14"/>
      <c r="R627" s="14"/>
      <c r="S627" s="14"/>
      <c r="T627" s="14"/>
      <c r="U627" s="14"/>
      <c r="V627" s="14"/>
      <c r="W627" s="14"/>
      <c r="X627" s="14"/>
    </row>
    <row r="628" spans="1:24" ht="15" customHeight="1">
      <c r="A628" s="23" t="s">
        <v>106</v>
      </c>
      <c r="B628" s="30" t="s">
        <v>476</v>
      </c>
      <c r="C628" s="1069" t="s">
        <v>477</v>
      </c>
      <c r="D628" s="1049"/>
      <c r="E628" s="14"/>
      <c r="F628" s="14"/>
      <c r="G628" s="14"/>
      <c r="H628" s="14"/>
      <c r="I628" s="14"/>
      <c r="J628" s="14"/>
      <c r="K628" s="14"/>
      <c r="L628" s="14"/>
      <c r="M628" s="14"/>
      <c r="N628" s="14"/>
      <c r="O628" s="14"/>
      <c r="P628" s="14"/>
      <c r="Q628" s="14"/>
      <c r="R628" s="14"/>
      <c r="S628" s="14"/>
      <c r="T628" s="14"/>
      <c r="U628" s="14"/>
      <c r="V628" s="14"/>
      <c r="W628" s="14"/>
      <c r="X628" s="14"/>
    </row>
    <row r="629" spans="1:24" ht="15" customHeight="1">
      <c r="A629" s="23" t="s">
        <v>108</v>
      </c>
      <c r="B629" s="29" t="s">
        <v>190</v>
      </c>
      <c r="C629" s="1069" t="s">
        <v>478</v>
      </c>
      <c r="D629" s="1049"/>
      <c r="E629" s="14"/>
      <c r="F629" s="14"/>
      <c r="G629" s="14"/>
      <c r="H629" s="14"/>
      <c r="I629" s="14"/>
      <c r="J629" s="14"/>
      <c r="K629" s="14"/>
      <c r="L629" s="14"/>
      <c r="M629" s="14"/>
      <c r="N629" s="14"/>
      <c r="O629" s="14"/>
      <c r="P629" s="14"/>
      <c r="Q629" s="14"/>
      <c r="R629" s="14"/>
      <c r="S629" s="14"/>
      <c r="T629" s="14"/>
      <c r="U629" s="14"/>
      <c r="V629" s="14"/>
      <c r="W629" s="14"/>
      <c r="X629" s="14"/>
    </row>
    <row r="630" spans="1:24" ht="15" customHeight="1">
      <c r="A630" s="23" t="s">
        <v>110</v>
      </c>
      <c r="B630" s="30" t="s">
        <v>479</v>
      </c>
      <c r="C630" s="1069" t="s">
        <v>480</v>
      </c>
      <c r="D630" s="1049"/>
      <c r="E630" s="14"/>
      <c r="F630" s="14"/>
      <c r="G630" s="14"/>
      <c r="H630" s="14"/>
      <c r="I630" s="14"/>
      <c r="J630" s="14"/>
      <c r="K630" s="14"/>
      <c r="L630" s="14"/>
      <c r="M630" s="14"/>
      <c r="N630" s="14"/>
      <c r="O630" s="14"/>
      <c r="P630" s="14"/>
      <c r="Q630" s="14"/>
      <c r="R630" s="14"/>
      <c r="S630" s="14"/>
      <c r="T630" s="14"/>
      <c r="U630" s="14"/>
      <c r="V630" s="14"/>
      <c r="W630" s="14"/>
      <c r="X630" s="14"/>
    </row>
    <row r="631" spans="1:24" ht="15" customHeight="1">
      <c r="A631" s="23" t="s">
        <v>112</v>
      </c>
      <c r="B631" s="84" t="s">
        <v>190</v>
      </c>
      <c r="C631" s="1070" t="s">
        <v>481</v>
      </c>
      <c r="D631" s="1049"/>
      <c r="E631" s="14"/>
      <c r="F631" s="14"/>
      <c r="G631" s="14"/>
      <c r="H631" s="14"/>
      <c r="I631" s="14"/>
      <c r="J631" s="14"/>
      <c r="K631" s="14"/>
      <c r="L631" s="14"/>
      <c r="M631" s="14"/>
      <c r="N631" s="14"/>
      <c r="O631" s="14"/>
      <c r="P631" s="14"/>
      <c r="Q631" s="14"/>
      <c r="R631" s="14"/>
      <c r="S631" s="14"/>
      <c r="T631" s="14"/>
      <c r="U631" s="14"/>
      <c r="V631" s="14"/>
      <c r="W631" s="14"/>
      <c r="X631" s="14"/>
    </row>
    <row r="632" spans="1:24" ht="15" customHeight="1">
      <c r="A632" s="23" t="s">
        <v>79</v>
      </c>
      <c r="B632" s="29" t="s">
        <v>396</v>
      </c>
      <c r="C632" s="1069" t="s">
        <v>396</v>
      </c>
      <c r="D632" s="1049"/>
      <c r="E632" s="14"/>
      <c r="F632" s="14"/>
      <c r="G632" s="14"/>
      <c r="H632" s="14"/>
      <c r="I632" s="14"/>
      <c r="J632" s="14"/>
      <c r="K632" s="14"/>
      <c r="L632" s="14"/>
      <c r="M632" s="14"/>
      <c r="N632" s="14"/>
      <c r="O632" s="14"/>
      <c r="P632" s="14"/>
      <c r="Q632" s="14"/>
      <c r="R632" s="14"/>
      <c r="S632" s="14"/>
      <c r="T632" s="14"/>
      <c r="U632" s="14"/>
      <c r="V632" s="14"/>
      <c r="W632" s="14"/>
      <c r="X632" s="14"/>
    </row>
    <row r="633" spans="1:24" ht="15" customHeight="1">
      <c r="A633" s="113"/>
      <c r="B633" s="85"/>
      <c r="C633" s="114"/>
      <c r="D633" s="114"/>
      <c r="E633" s="14"/>
      <c r="F633" s="14"/>
      <c r="G633" s="14"/>
      <c r="H633" s="14"/>
      <c r="I633" s="14"/>
      <c r="J633" s="14"/>
      <c r="K633" s="14"/>
      <c r="L633" s="14"/>
      <c r="M633" s="14"/>
      <c r="N633" s="14"/>
      <c r="O633" s="14"/>
      <c r="P633" s="14"/>
      <c r="Q633" s="14"/>
      <c r="R633" s="14"/>
      <c r="S633" s="14"/>
      <c r="T633" s="14"/>
      <c r="U633" s="14"/>
      <c r="V633" s="14"/>
      <c r="W633" s="14"/>
      <c r="X633" s="14"/>
    </row>
    <row r="634" spans="1:24" ht="15" customHeight="1">
      <c r="A634" s="35"/>
      <c r="B634" s="115"/>
      <c r="C634" s="115"/>
      <c r="D634" s="115"/>
      <c r="E634" s="14"/>
      <c r="F634" s="14"/>
      <c r="G634" s="14"/>
      <c r="H634" s="14"/>
      <c r="I634" s="14"/>
      <c r="J634" s="14"/>
      <c r="K634" s="14"/>
      <c r="L634" s="14"/>
      <c r="M634" s="14"/>
      <c r="N634" s="14"/>
      <c r="O634" s="14"/>
      <c r="P634" s="14"/>
      <c r="Q634" s="14"/>
      <c r="R634" s="14"/>
      <c r="S634" s="14"/>
      <c r="T634" s="14"/>
      <c r="U634" s="14"/>
      <c r="V634" s="14"/>
      <c r="W634" s="14"/>
      <c r="X634" s="14"/>
    </row>
    <row r="635" spans="1:24" ht="15" customHeight="1">
      <c r="A635" s="1139"/>
      <c r="B635" s="1142" t="s">
        <v>362</v>
      </c>
      <c r="C635" s="1055"/>
      <c r="D635" s="116" t="s">
        <v>52</v>
      </c>
      <c r="E635" s="14"/>
      <c r="F635" s="14"/>
      <c r="G635" s="14"/>
      <c r="H635" s="14"/>
      <c r="I635" s="14"/>
      <c r="J635" s="14"/>
      <c r="K635" s="14"/>
      <c r="L635" s="14"/>
      <c r="M635" s="14"/>
      <c r="N635" s="14"/>
      <c r="O635" s="14"/>
      <c r="P635" s="14"/>
      <c r="Q635" s="14"/>
      <c r="R635" s="14"/>
      <c r="S635" s="14"/>
      <c r="T635" s="14"/>
      <c r="U635" s="14"/>
      <c r="V635" s="14"/>
      <c r="W635" s="14"/>
      <c r="X635" s="14"/>
    </row>
    <row r="636" spans="1:24" ht="15" customHeight="1">
      <c r="A636" s="1140"/>
      <c r="B636" s="1056"/>
      <c r="C636" s="1057"/>
      <c r="D636" s="117" t="s">
        <v>53</v>
      </c>
      <c r="E636" s="14"/>
      <c r="F636" s="14"/>
      <c r="G636" s="14"/>
      <c r="H636" s="14"/>
      <c r="I636" s="14"/>
      <c r="J636" s="14"/>
      <c r="K636" s="14"/>
      <c r="L636" s="14"/>
      <c r="M636" s="14"/>
      <c r="N636" s="14"/>
      <c r="O636" s="14"/>
      <c r="P636" s="14"/>
      <c r="Q636" s="14"/>
      <c r="R636" s="14"/>
      <c r="S636" s="14"/>
      <c r="T636" s="14"/>
      <c r="U636" s="14"/>
      <c r="V636" s="14"/>
      <c r="W636" s="14"/>
      <c r="X636" s="14"/>
    </row>
    <row r="637" spans="1:24" ht="15" customHeight="1">
      <c r="A637" s="1141"/>
      <c r="B637" s="1058"/>
      <c r="C637" s="1059"/>
      <c r="D637" s="117" t="s">
        <v>54</v>
      </c>
      <c r="E637" s="14"/>
      <c r="F637" s="14"/>
      <c r="G637" s="14"/>
      <c r="H637" s="14"/>
      <c r="I637" s="14"/>
      <c r="J637" s="14"/>
      <c r="K637" s="14"/>
      <c r="L637" s="14"/>
      <c r="M637" s="14"/>
      <c r="N637" s="14"/>
      <c r="O637" s="14"/>
      <c r="P637" s="14"/>
      <c r="Q637" s="14"/>
      <c r="R637" s="14"/>
      <c r="S637" s="14"/>
      <c r="T637" s="14"/>
      <c r="U637" s="14"/>
      <c r="V637" s="14"/>
      <c r="W637" s="14"/>
      <c r="X637" s="14"/>
    </row>
    <row r="638" spans="1:24" ht="15" customHeight="1">
      <c r="A638" s="90"/>
      <c r="B638" s="90"/>
      <c r="C638" s="90"/>
      <c r="D638" s="90"/>
      <c r="E638" s="14"/>
      <c r="F638" s="14"/>
      <c r="G638" s="14"/>
      <c r="H638" s="14"/>
      <c r="I638" s="14"/>
      <c r="J638" s="14"/>
      <c r="K638" s="14"/>
      <c r="L638" s="14"/>
      <c r="M638" s="14"/>
      <c r="N638" s="14"/>
      <c r="O638" s="14"/>
      <c r="P638" s="14"/>
      <c r="Q638" s="14"/>
      <c r="R638" s="14"/>
      <c r="S638" s="14"/>
      <c r="T638" s="14"/>
      <c r="U638" s="14"/>
      <c r="V638" s="14"/>
      <c r="W638" s="14"/>
      <c r="X638" s="14"/>
    </row>
    <row r="639" spans="1:24" ht="15" customHeight="1">
      <c r="A639" s="91" t="s">
        <v>23</v>
      </c>
      <c r="B639" s="1143" t="s">
        <v>482</v>
      </c>
      <c r="C639" s="1061"/>
      <c r="D639" s="1061"/>
      <c r="E639" s="14"/>
      <c r="F639" s="14"/>
      <c r="G639" s="14"/>
      <c r="H639" s="14"/>
      <c r="I639" s="14"/>
      <c r="J639" s="14"/>
      <c r="K639" s="14"/>
      <c r="L639" s="14"/>
      <c r="M639" s="14"/>
      <c r="N639" s="14"/>
      <c r="O639" s="14"/>
      <c r="P639" s="14"/>
      <c r="Q639" s="14"/>
      <c r="R639" s="14"/>
      <c r="S639" s="14"/>
      <c r="T639" s="14"/>
      <c r="U639" s="14"/>
      <c r="V639" s="14"/>
      <c r="W639" s="14"/>
      <c r="X639" s="14"/>
    </row>
    <row r="640" spans="1:24" ht="15" customHeight="1">
      <c r="A640" s="90"/>
      <c r="B640" s="90"/>
      <c r="C640" s="90"/>
      <c r="D640" s="90"/>
      <c r="E640" s="14"/>
      <c r="F640" s="14"/>
      <c r="G640" s="14"/>
      <c r="H640" s="14"/>
      <c r="I640" s="14"/>
      <c r="J640" s="14"/>
      <c r="K640" s="14"/>
      <c r="L640" s="14"/>
      <c r="M640" s="14"/>
      <c r="N640" s="14"/>
      <c r="O640" s="14"/>
      <c r="P640" s="14"/>
      <c r="Q640" s="14"/>
      <c r="R640" s="14"/>
      <c r="S640" s="14"/>
      <c r="T640" s="14"/>
      <c r="U640" s="14"/>
      <c r="V640" s="14"/>
      <c r="W640" s="14"/>
      <c r="X640" s="14"/>
    </row>
    <row r="641" spans="1:24" ht="15" customHeight="1">
      <c r="A641" s="93" t="s">
        <v>57</v>
      </c>
      <c r="B641" s="1144">
        <v>44390</v>
      </c>
      <c r="C641" s="1061"/>
      <c r="D641" s="1061"/>
      <c r="E641" s="14"/>
      <c r="F641" s="14"/>
      <c r="G641" s="14"/>
      <c r="H641" s="14"/>
      <c r="I641" s="14"/>
      <c r="J641" s="14"/>
      <c r="K641" s="14"/>
      <c r="L641" s="14"/>
      <c r="M641" s="14"/>
      <c r="N641" s="14"/>
      <c r="O641" s="14"/>
      <c r="P641" s="14"/>
      <c r="Q641" s="14"/>
      <c r="R641" s="14"/>
      <c r="S641" s="14"/>
      <c r="T641" s="14"/>
      <c r="U641" s="14"/>
      <c r="V641" s="14"/>
      <c r="W641" s="14"/>
      <c r="X641" s="14"/>
    </row>
    <row r="642" spans="1:24" ht="15" customHeight="1">
      <c r="A642" s="94"/>
      <c r="B642" s="90"/>
      <c r="C642" s="90"/>
      <c r="D642" s="90"/>
      <c r="E642" s="14"/>
      <c r="F642" s="14"/>
      <c r="G642" s="14"/>
      <c r="H642" s="14"/>
      <c r="I642" s="14"/>
      <c r="J642" s="14"/>
      <c r="K642" s="14"/>
      <c r="L642" s="14"/>
      <c r="M642" s="14"/>
      <c r="N642" s="14"/>
      <c r="O642" s="14"/>
      <c r="P642" s="14"/>
      <c r="Q642" s="14"/>
      <c r="R642" s="14"/>
      <c r="S642" s="14"/>
      <c r="T642" s="14"/>
      <c r="U642" s="14"/>
      <c r="V642" s="14"/>
      <c r="W642" s="14"/>
      <c r="X642" s="14"/>
    </row>
    <row r="643" spans="1:24" ht="15" customHeight="1">
      <c r="A643" s="95" t="s">
        <v>58</v>
      </c>
      <c r="B643" s="1145"/>
      <c r="C643" s="1061"/>
      <c r="D643" s="1061"/>
      <c r="E643" s="14"/>
      <c r="F643" s="14"/>
      <c r="G643" s="14"/>
      <c r="H643" s="14"/>
      <c r="I643" s="14"/>
      <c r="J643" s="14"/>
      <c r="K643" s="14"/>
      <c r="L643" s="14"/>
      <c r="M643" s="14"/>
      <c r="N643" s="14"/>
      <c r="O643" s="14"/>
      <c r="P643" s="14"/>
      <c r="Q643" s="14"/>
      <c r="R643" s="14"/>
      <c r="S643" s="14"/>
      <c r="T643" s="14"/>
      <c r="U643" s="14"/>
      <c r="V643" s="14"/>
      <c r="W643" s="14"/>
      <c r="X643" s="14"/>
    </row>
    <row r="644" spans="1:24" ht="15" customHeight="1">
      <c r="A644" s="90"/>
      <c r="B644" s="90"/>
      <c r="C644" s="90"/>
      <c r="D644" s="90"/>
      <c r="E644" s="14"/>
      <c r="F644" s="14"/>
      <c r="G644" s="14"/>
      <c r="H644" s="14"/>
      <c r="I644" s="14"/>
      <c r="J644" s="14"/>
      <c r="K644" s="14"/>
      <c r="L644" s="14"/>
      <c r="M644" s="14"/>
      <c r="N644" s="14"/>
      <c r="O644" s="14"/>
      <c r="P644" s="14"/>
      <c r="Q644" s="14"/>
      <c r="R644" s="14"/>
      <c r="S644" s="14"/>
      <c r="T644" s="14"/>
      <c r="U644" s="14"/>
      <c r="V644" s="14"/>
      <c r="W644" s="14"/>
      <c r="X644" s="14"/>
    </row>
    <row r="645" spans="1:24" ht="15" customHeight="1">
      <c r="A645" s="1146" t="s">
        <v>364</v>
      </c>
      <c r="B645" s="1048"/>
      <c r="C645" s="1048"/>
      <c r="D645" s="1049"/>
      <c r="E645" s="14"/>
      <c r="F645" s="14"/>
      <c r="G645" s="14"/>
      <c r="H645" s="14"/>
      <c r="I645" s="14"/>
      <c r="J645" s="14"/>
      <c r="K645" s="14"/>
      <c r="L645" s="14"/>
      <c r="M645" s="14"/>
      <c r="N645" s="14"/>
      <c r="O645" s="14"/>
      <c r="P645" s="14"/>
      <c r="Q645" s="14"/>
      <c r="R645" s="14"/>
      <c r="S645" s="14"/>
      <c r="T645" s="14"/>
      <c r="U645" s="14"/>
      <c r="V645" s="14"/>
      <c r="W645" s="14"/>
      <c r="X645" s="14"/>
    </row>
    <row r="646" spans="1:24" ht="15" customHeight="1">
      <c r="A646" s="118" t="s">
        <v>61</v>
      </c>
      <c r="B646" s="119" t="s">
        <v>62</v>
      </c>
      <c r="C646" s="1147" t="s">
        <v>63</v>
      </c>
      <c r="D646" s="1055"/>
      <c r="E646" s="14"/>
      <c r="F646" s="14"/>
      <c r="G646" s="14"/>
      <c r="H646" s="14"/>
      <c r="I646" s="14"/>
      <c r="J646" s="14"/>
      <c r="K646" s="14"/>
      <c r="L646" s="14"/>
      <c r="M646" s="14"/>
      <c r="N646" s="14"/>
      <c r="O646" s="14"/>
      <c r="P646" s="14"/>
      <c r="Q646" s="14"/>
      <c r="R646" s="14"/>
      <c r="S646" s="14"/>
      <c r="T646" s="14"/>
      <c r="U646" s="14"/>
      <c r="V646" s="14"/>
      <c r="W646" s="14"/>
      <c r="X646" s="14"/>
    </row>
    <row r="647" spans="1:24" ht="15" customHeight="1">
      <c r="A647" s="120" t="s">
        <v>64</v>
      </c>
      <c r="B647" s="121" t="s">
        <v>483</v>
      </c>
      <c r="C647" s="1148" t="s">
        <v>484</v>
      </c>
      <c r="D647" s="1049"/>
      <c r="E647" s="14"/>
      <c r="F647" s="14"/>
      <c r="G647" s="14"/>
      <c r="H647" s="14"/>
      <c r="I647" s="14"/>
      <c r="J647" s="14"/>
      <c r="K647" s="14"/>
      <c r="L647" s="14"/>
      <c r="M647" s="14"/>
      <c r="N647" s="14"/>
      <c r="O647" s="14"/>
      <c r="P647" s="14"/>
      <c r="Q647" s="14"/>
      <c r="R647" s="14"/>
      <c r="S647" s="14"/>
      <c r="T647" s="14"/>
      <c r="U647" s="14"/>
      <c r="V647" s="14"/>
      <c r="W647" s="14"/>
      <c r="X647" s="14"/>
    </row>
    <row r="648" spans="1:24" ht="15" customHeight="1">
      <c r="A648" s="122" t="s">
        <v>119</v>
      </c>
      <c r="B648" s="123" t="s">
        <v>485</v>
      </c>
      <c r="C648" s="1149" t="s">
        <v>486</v>
      </c>
      <c r="D648" s="1049"/>
      <c r="E648" s="14"/>
      <c r="F648" s="14"/>
      <c r="G648" s="14"/>
      <c r="H648" s="14"/>
      <c r="I648" s="14"/>
      <c r="J648" s="14"/>
      <c r="K648" s="14"/>
      <c r="L648" s="14"/>
      <c r="M648" s="14"/>
      <c r="N648" s="14"/>
      <c r="O648" s="14"/>
      <c r="P648" s="14"/>
      <c r="Q648" s="14"/>
      <c r="R648" s="14"/>
      <c r="S648" s="14"/>
      <c r="T648" s="14"/>
      <c r="U648" s="14"/>
      <c r="V648" s="14"/>
      <c r="W648" s="14"/>
      <c r="X648" s="14"/>
    </row>
    <row r="649" spans="1:24" ht="15" customHeight="1">
      <c r="A649" s="122" t="s">
        <v>20</v>
      </c>
      <c r="B649" s="123" t="s">
        <v>487</v>
      </c>
      <c r="C649" s="1149" t="s">
        <v>488</v>
      </c>
      <c r="D649" s="1049"/>
      <c r="E649" s="14"/>
      <c r="F649" s="14"/>
      <c r="G649" s="14"/>
      <c r="H649" s="14"/>
      <c r="I649" s="14"/>
      <c r="J649" s="14"/>
      <c r="K649" s="14"/>
      <c r="L649" s="14"/>
      <c r="M649" s="14"/>
      <c r="N649" s="14"/>
      <c r="O649" s="14"/>
      <c r="P649" s="14"/>
      <c r="Q649" s="14"/>
      <c r="R649" s="14"/>
      <c r="S649" s="14"/>
      <c r="T649" s="14"/>
      <c r="U649" s="14"/>
      <c r="V649" s="14"/>
      <c r="W649" s="14"/>
      <c r="X649" s="14"/>
    </row>
    <row r="650" spans="1:24" ht="15" customHeight="1">
      <c r="A650" s="122" t="s">
        <v>72</v>
      </c>
      <c r="B650" s="123" t="s">
        <v>489</v>
      </c>
      <c r="C650" s="1138" t="s">
        <v>490</v>
      </c>
      <c r="D650" s="1049"/>
      <c r="E650" s="14"/>
      <c r="F650" s="14"/>
      <c r="G650" s="14"/>
      <c r="H650" s="14"/>
      <c r="I650" s="14"/>
      <c r="J650" s="14"/>
      <c r="K650" s="14"/>
      <c r="L650" s="14"/>
      <c r="M650" s="14"/>
      <c r="N650" s="14"/>
      <c r="O650" s="14"/>
      <c r="P650" s="14"/>
      <c r="Q650" s="14"/>
      <c r="R650" s="14"/>
      <c r="S650" s="14"/>
      <c r="T650" s="14"/>
      <c r="U650" s="14"/>
      <c r="V650" s="14"/>
      <c r="W650" s="14"/>
      <c r="X650" s="14"/>
    </row>
    <row r="651" spans="1:24" ht="15" customHeight="1">
      <c r="A651" s="122" t="s">
        <v>126</v>
      </c>
      <c r="B651" s="123" t="s">
        <v>491</v>
      </c>
      <c r="C651" s="1138" t="s">
        <v>492</v>
      </c>
      <c r="D651" s="1049"/>
      <c r="E651" s="14"/>
      <c r="F651" s="14"/>
      <c r="G651" s="14"/>
      <c r="H651" s="14"/>
      <c r="I651" s="14"/>
      <c r="J651" s="14"/>
      <c r="K651" s="14"/>
      <c r="L651" s="14"/>
      <c r="M651" s="14"/>
      <c r="N651" s="14"/>
      <c r="O651" s="14"/>
      <c r="P651" s="14"/>
      <c r="Q651" s="14"/>
      <c r="R651" s="14"/>
      <c r="S651" s="14"/>
      <c r="T651" s="14"/>
      <c r="U651" s="14"/>
      <c r="V651" s="14"/>
      <c r="W651" s="14"/>
      <c r="X651" s="14"/>
    </row>
    <row r="652" spans="1:24" ht="15" customHeight="1">
      <c r="A652" s="122" t="s">
        <v>77</v>
      </c>
      <c r="B652" s="123" t="s">
        <v>493</v>
      </c>
      <c r="C652" s="1138" t="s">
        <v>494</v>
      </c>
      <c r="D652" s="1049"/>
      <c r="E652" s="14"/>
      <c r="F652" s="14"/>
      <c r="G652" s="14"/>
      <c r="H652" s="14"/>
      <c r="I652" s="14"/>
      <c r="J652" s="14"/>
      <c r="K652" s="14"/>
      <c r="L652" s="14"/>
      <c r="M652" s="14"/>
      <c r="N652" s="14"/>
      <c r="O652" s="14"/>
      <c r="P652" s="14"/>
      <c r="Q652" s="14"/>
      <c r="R652" s="14"/>
      <c r="S652" s="14"/>
      <c r="T652" s="14"/>
      <c r="U652" s="14"/>
      <c r="V652" s="14"/>
      <c r="W652" s="14"/>
      <c r="X652" s="14"/>
    </row>
    <row r="653" spans="1:24" ht="15" customHeight="1">
      <c r="A653" s="122" t="s">
        <v>79</v>
      </c>
      <c r="B653" s="123" t="s">
        <v>495</v>
      </c>
      <c r="C653" s="1138" t="s">
        <v>496</v>
      </c>
      <c r="D653" s="1049"/>
      <c r="E653" s="14"/>
      <c r="F653" s="14"/>
      <c r="G653" s="14"/>
      <c r="H653" s="14"/>
      <c r="I653" s="14"/>
      <c r="J653" s="14"/>
      <c r="K653" s="14"/>
      <c r="L653" s="14"/>
      <c r="M653" s="14"/>
      <c r="N653" s="14"/>
      <c r="O653" s="14"/>
      <c r="P653" s="14"/>
      <c r="Q653" s="14"/>
      <c r="R653" s="14"/>
      <c r="S653" s="14"/>
      <c r="T653" s="14"/>
      <c r="U653" s="14"/>
      <c r="V653" s="14"/>
      <c r="W653" s="14"/>
      <c r="X653" s="14"/>
    </row>
    <row r="654" spans="1:24" ht="15" customHeight="1">
      <c r="A654" s="1150" t="s">
        <v>82</v>
      </c>
      <c r="B654" s="1116"/>
      <c r="C654" s="1116"/>
      <c r="D654" s="1057"/>
      <c r="E654" s="14"/>
      <c r="F654" s="14"/>
      <c r="G654" s="14"/>
      <c r="H654" s="14"/>
      <c r="I654" s="14"/>
      <c r="J654" s="14"/>
      <c r="K654" s="14"/>
      <c r="L654" s="14"/>
      <c r="M654" s="14"/>
      <c r="N654" s="14"/>
      <c r="O654" s="14"/>
      <c r="P654" s="14"/>
      <c r="Q654" s="14"/>
      <c r="R654" s="14"/>
      <c r="S654" s="14"/>
      <c r="T654" s="14"/>
      <c r="U654" s="14"/>
      <c r="V654" s="14"/>
      <c r="W654" s="14"/>
      <c r="X654" s="14"/>
    </row>
    <row r="655" spans="1:24" ht="15" customHeight="1">
      <c r="A655" s="124" t="s">
        <v>61</v>
      </c>
      <c r="B655" s="125" t="s">
        <v>62</v>
      </c>
      <c r="C655" s="1151" t="s">
        <v>63</v>
      </c>
      <c r="D655" s="1055"/>
      <c r="E655" s="14"/>
      <c r="F655" s="14"/>
      <c r="G655" s="14"/>
      <c r="H655" s="14"/>
      <c r="I655" s="14"/>
      <c r="J655" s="14"/>
      <c r="K655" s="14"/>
      <c r="L655" s="14"/>
      <c r="M655" s="14"/>
      <c r="N655" s="14"/>
      <c r="O655" s="14"/>
      <c r="P655" s="14"/>
      <c r="Q655" s="14"/>
      <c r="R655" s="14"/>
      <c r="S655" s="14"/>
      <c r="T655" s="14"/>
      <c r="U655" s="14"/>
      <c r="V655" s="14"/>
      <c r="W655" s="14"/>
      <c r="X655" s="14"/>
    </row>
    <row r="656" spans="1:24" ht="15" customHeight="1">
      <c r="A656" s="120" t="s">
        <v>83</v>
      </c>
      <c r="B656" s="126" t="s">
        <v>133</v>
      </c>
      <c r="C656" s="1138" t="s">
        <v>59</v>
      </c>
      <c r="D656" s="1049"/>
      <c r="E656" s="14"/>
      <c r="F656" s="14"/>
      <c r="G656" s="14"/>
      <c r="H656" s="14"/>
      <c r="I656" s="14"/>
      <c r="J656" s="14"/>
      <c r="K656" s="14"/>
      <c r="L656" s="14"/>
      <c r="M656" s="14"/>
      <c r="N656" s="14"/>
      <c r="O656" s="14"/>
      <c r="P656" s="14"/>
      <c r="Q656" s="14"/>
      <c r="R656" s="14"/>
      <c r="S656" s="14"/>
      <c r="T656" s="14"/>
      <c r="U656" s="14"/>
      <c r="V656" s="14"/>
      <c r="W656" s="14"/>
      <c r="X656" s="14"/>
    </row>
    <row r="657" spans="1:24" ht="15" customHeight="1">
      <c r="A657" s="122" t="s">
        <v>85</v>
      </c>
      <c r="B657" s="123" t="s">
        <v>59</v>
      </c>
      <c r="C657" s="1138" t="s">
        <v>497</v>
      </c>
      <c r="D657" s="1049"/>
      <c r="E657" s="14"/>
      <c r="F657" s="14"/>
      <c r="G657" s="14"/>
      <c r="H657" s="14"/>
      <c r="I657" s="14"/>
      <c r="J657" s="14"/>
      <c r="K657" s="14"/>
      <c r="L657" s="14"/>
      <c r="M657" s="14"/>
      <c r="N657" s="14"/>
      <c r="O657" s="14"/>
      <c r="P657" s="14"/>
      <c r="Q657" s="14"/>
      <c r="R657" s="14"/>
      <c r="S657" s="14"/>
      <c r="T657" s="14"/>
      <c r="U657" s="14"/>
      <c r="V657" s="14"/>
      <c r="W657" s="14"/>
      <c r="X657" s="14"/>
    </row>
    <row r="658" spans="1:24" ht="15" customHeight="1">
      <c r="A658" s="122" t="s">
        <v>86</v>
      </c>
      <c r="B658" s="123" t="s">
        <v>135</v>
      </c>
      <c r="C658" s="1138" t="s">
        <v>498</v>
      </c>
      <c r="D658" s="1049"/>
      <c r="E658" s="14"/>
      <c r="F658" s="14"/>
      <c r="G658" s="14"/>
      <c r="H658" s="14"/>
      <c r="I658" s="14"/>
      <c r="J658" s="14"/>
      <c r="K658" s="14"/>
      <c r="L658" s="14"/>
      <c r="M658" s="14"/>
      <c r="N658" s="14"/>
      <c r="O658" s="14"/>
      <c r="P658" s="14"/>
      <c r="Q658" s="14"/>
      <c r="R658" s="14"/>
      <c r="S658" s="14"/>
      <c r="T658" s="14"/>
      <c r="U658" s="14"/>
      <c r="V658" s="14"/>
      <c r="W658" s="14"/>
      <c r="X658" s="14"/>
    </row>
    <row r="659" spans="1:24" ht="15" customHeight="1">
      <c r="A659" s="122" t="s">
        <v>89</v>
      </c>
      <c r="B659" s="123" t="s">
        <v>59</v>
      </c>
      <c r="C659" s="1138" t="s">
        <v>59</v>
      </c>
      <c r="D659" s="1049"/>
      <c r="E659" s="14"/>
      <c r="F659" s="14"/>
      <c r="G659" s="14"/>
      <c r="H659" s="14"/>
      <c r="I659" s="14"/>
      <c r="J659" s="14"/>
      <c r="K659" s="14"/>
      <c r="L659" s="14"/>
      <c r="M659" s="14"/>
      <c r="N659" s="14"/>
      <c r="O659" s="14"/>
      <c r="P659" s="14"/>
      <c r="Q659" s="14"/>
      <c r="R659" s="14"/>
      <c r="S659" s="14"/>
      <c r="T659" s="14"/>
      <c r="U659" s="14"/>
      <c r="V659" s="14"/>
      <c r="W659" s="14"/>
      <c r="X659" s="14"/>
    </row>
    <row r="660" spans="1:24" ht="15" customHeight="1">
      <c r="A660" s="122" t="s">
        <v>90</v>
      </c>
      <c r="B660" s="123" t="s">
        <v>137</v>
      </c>
      <c r="C660" s="1138" t="s">
        <v>138</v>
      </c>
      <c r="D660" s="1049"/>
      <c r="E660" s="14"/>
      <c r="F660" s="14"/>
      <c r="G660" s="14"/>
      <c r="H660" s="14"/>
      <c r="I660" s="14"/>
      <c r="J660" s="14"/>
      <c r="K660" s="14"/>
      <c r="L660" s="14"/>
      <c r="M660" s="14"/>
      <c r="N660" s="14"/>
      <c r="O660" s="14"/>
      <c r="P660" s="14"/>
      <c r="Q660" s="14"/>
      <c r="R660" s="14"/>
      <c r="S660" s="14"/>
      <c r="T660" s="14"/>
      <c r="U660" s="14"/>
      <c r="V660" s="14"/>
      <c r="W660" s="14"/>
      <c r="X660" s="14"/>
    </row>
    <row r="661" spans="1:24" ht="15" customHeight="1">
      <c r="A661" s="122" t="s">
        <v>93</v>
      </c>
      <c r="B661" s="123" t="s">
        <v>499</v>
      </c>
      <c r="C661" s="1138" t="s">
        <v>59</v>
      </c>
      <c r="D661" s="1049"/>
      <c r="E661" s="14"/>
      <c r="F661" s="14"/>
      <c r="G661" s="14"/>
      <c r="H661" s="14"/>
      <c r="I661" s="14"/>
      <c r="J661" s="14"/>
      <c r="K661" s="14"/>
      <c r="L661" s="14"/>
      <c r="M661" s="14"/>
      <c r="N661" s="14"/>
      <c r="O661" s="14"/>
      <c r="P661" s="14"/>
      <c r="Q661" s="14"/>
      <c r="R661" s="14"/>
      <c r="S661" s="14"/>
      <c r="T661" s="14"/>
      <c r="U661" s="14"/>
      <c r="V661" s="14"/>
      <c r="W661" s="14"/>
      <c r="X661" s="14"/>
    </row>
    <row r="662" spans="1:24" ht="15" customHeight="1">
      <c r="A662" s="122" t="s">
        <v>95</v>
      </c>
      <c r="B662" s="123" t="s">
        <v>500</v>
      </c>
      <c r="C662" s="1138" t="s">
        <v>141</v>
      </c>
      <c r="D662" s="1049"/>
      <c r="E662" s="14"/>
      <c r="F662" s="14"/>
      <c r="G662" s="14"/>
      <c r="H662" s="14"/>
      <c r="I662" s="14"/>
      <c r="J662" s="14"/>
      <c r="K662" s="14"/>
      <c r="L662" s="14"/>
      <c r="M662" s="14"/>
      <c r="N662" s="14"/>
      <c r="O662" s="14"/>
      <c r="P662" s="14"/>
      <c r="Q662" s="14"/>
      <c r="R662" s="14"/>
      <c r="S662" s="14"/>
      <c r="T662" s="14"/>
      <c r="U662" s="14"/>
      <c r="V662" s="14"/>
      <c r="W662" s="14"/>
      <c r="X662" s="14"/>
    </row>
    <row r="663" spans="1:24" ht="15" customHeight="1">
      <c r="A663" s="122" t="s">
        <v>79</v>
      </c>
      <c r="B663" s="123" t="s">
        <v>142</v>
      </c>
      <c r="C663" s="1138" t="s">
        <v>59</v>
      </c>
      <c r="D663" s="1049"/>
      <c r="E663" s="14"/>
      <c r="F663" s="14"/>
      <c r="G663" s="14"/>
      <c r="H663" s="14"/>
      <c r="I663" s="14"/>
      <c r="J663" s="14"/>
      <c r="K663" s="14"/>
      <c r="L663" s="14"/>
      <c r="M663" s="14"/>
      <c r="N663" s="14"/>
      <c r="O663" s="14"/>
      <c r="P663" s="14"/>
      <c r="Q663" s="14"/>
      <c r="R663" s="14"/>
      <c r="S663" s="14"/>
      <c r="T663" s="14"/>
      <c r="U663" s="14"/>
      <c r="V663" s="14"/>
      <c r="W663" s="14"/>
      <c r="X663" s="14"/>
    </row>
    <row r="664" spans="1:24" ht="15" customHeight="1">
      <c r="A664" s="1152" t="s">
        <v>377</v>
      </c>
      <c r="B664" s="1116"/>
      <c r="C664" s="1116"/>
      <c r="D664" s="1057"/>
      <c r="E664" s="14"/>
      <c r="F664" s="14"/>
      <c r="G664" s="14"/>
      <c r="H664" s="14"/>
      <c r="I664" s="14"/>
      <c r="J664" s="14"/>
      <c r="K664" s="14"/>
      <c r="L664" s="14"/>
      <c r="M664" s="14"/>
      <c r="N664" s="14"/>
      <c r="O664" s="14"/>
      <c r="P664" s="14"/>
      <c r="Q664" s="14"/>
      <c r="R664" s="14"/>
      <c r="S664" s="14"/>
      <c r="T664" s="14"/>
      <c r="U664" s="14"/>
      <c r="V664" s="14"/>
      <c r="W664" s="14"/>
      <c r="X664" s="14"/>
    </row>
    <row r="665" spans="1:24" ht="15" customHeight="1">
      <c r="A665" s="124" t="s">
        <v>61</v>
      </c>
      <c r="B665" s="127" t="s">
        <v>378</v>
      </c>
      <c r="C665" s="1151" t="s">
        <v>379</v>
      </c>
      <c r="D665" s="1055"/>
      <c r="E665" s="14"/>
      <c r="F665" s="14"/>
      <c r="G665" s="14"/>
      <c r="H665" s="14"/>
      <c r="I665" s="14"/>
      <c r="J665" s="14"/>
      <c r="K665" s="14"/>
      <c r="L665" s="14"/>
      <c r="M665" s="14"/>
      <c r="N665" s="14"/>
      <c r="O665" s="14"/>
      <c r="P665" s="14"/>
      <c r="Q665" s="14"/>
      <c r="R665" s="14"/>
      <c r="S665" s="14"/>
      <c r="T665" s="14"/>
      <c r="U665" s="14"/>
      <c r="V665" s="14"/>
      <c r="W665" s="14"/>
      <c r="X665" s="14"/>
    </row>
    <row r="666" spans="1:24" ht="15" customHeight="1">
      <c r="A666" s="120" t="s">
        <v>100</v>
      </c>
      <c r="B666" s="126" t="s">
        <v>501</v>
      </c>
      <c r="C666" s="1138" t="s">
        <v>502</v>
      </c>
      <c r="D666" s="1049"/>
      <c r="E666" s="14"/>
      <c r="F666" s="14"/>
      <c r="G666" s="14"/>
      <c r="H666" s="14"/>
      <c r="I666" s="14"/>
      <c r="J666" s="14"/>
      <c r="K666" s="14"/>
      <c r="L666" s="14"/>
      <c r="M666" s="14"/>
      <c r="N666" s="14"/>
      <c r="O666" s="14"/>
      <c r="P666" s="14"/>
      <c r="Q666" s="14"/>
      <c r="R666" s="14"/>
      <c r="S666" s="14"/>
      <c r="T666" s="14"/>
      <c r="U666" s="14"/>
      <c r="V666" s="14"/>
      <c r="W666" s="14"/>
      <c r="X666" s="14"/>
    </row>
    <row r="667" spans="1:24" ht="15" customHeight="1">
      <c r="A667" s="122" t="s">
        <v>145</v>
      </c>
      <c r="B667" s="123" t="s">
        <v>503</v>
      </c>
      <c r="C667" s="1138" t="s">
        <v>504</v>
      </c>
      <c r="D667" s="1049"/>
      <c r="E667" s="14"/>
      <c r="F667" s="14"/>
      <c r="G667" s="14"/>
      <c r="H667" s="14"/>
      <c r="I667" s="14"/>
      <c r="J667" s="14"/>
      <c r="K667" s="14"/>
      <c r="L667" s="14"/>
      <c r="M667" s="14"/>
      <c r="N667" s="14"/>
      <c r="O667" s="14"/>
      <c r="P667" s="14"/>
      <c r="Q667" s="14"/>
      <c r="R667" s="14"/>
      <c r="S667" s="14"/>
      <c r="T667" s="14"/>
      <c r="U667" s="14"/>
      <c r="V667" s="14"/>
      <c r="W667" s="14"/>
      <c r="X667" s="14"/>
    </row>
    <row r="668" spans="1:24" ht="15" customHeight="1">
      <c r="A668" s="122" t="s">
        <v>106</v>
      </c>
      <c r="B668" s="123" t="s">
        <v>505</v>
      </c>
      <c r="C668" s="1138" t="s">
        <v>506</v>
      </c>
      <c r="D668" s="1049"/>
      <c r="E668" s="14"/>
      <c r="F668" s="14"/>
      <c r="G668" s="14"/>
      <c r="H668" s="14"/>
      <c r="I668" s="14"/>
      <c r="J668" s="14"/>
      <c r="K668" s="14"/>
      <c r="L668" s="14"/>
      <c r="M668" s="14"/>
      <c r="N668" s="14"/>
      <c r="O668" s="14"/>
      <c r="P668" s="14"/>
      <c r="Q668" s="14"/>
      <c r="R668" s="14"/>
      <c r="S668" s="14"/>
      <c r="T668" s="14"/>
      <c r="U668" s="14"/>
      <c r="V668" s="14"/>
      <c r="W668" s="14"/>
      <c r="X668" s="14"/>
    </row>
    <row r="669" spans="1:24" ht="15" customHeight="1">
      <c r="A669" s="122" t="s">
        <v>108</v>
      </c>
      <c r="B669" s="123" t="s">
        <v>507</v>
      </c>
      <c r="C669" s="1138" t="s">
        <v>508</v>
      </c>
      <c r="D669" s="1049"/>
      <c r="E669" s="14"/>
      <c r="F669" s="14"/>
      <c r="G669" s="14"/>
      <c r="H669" s="14"/>
      <c r="I669" s="14"/>
      <c r="J669" s="14"/>
      <c r="K669" s="14"/>
      <c r="L669" s="14"/>
      <c r="M669" s="14"/>
      <c r="N669" s="14"/>
      <c r="O669" s="14"/>
      <c r="P669" s="14"/>
      <c r="Q669" s="14"/>
      <c r="R669" s="14"/>
      <c r="S669" s="14"/>
      <c r="T669" s="14"/>
      <c r="U669" s="14"/>
      <c r="V669" s="14"/>
      <c r="W669" s="14"/>
      <c r="X669" s="14"/>
    </row>
    <row r="670" spans="1:24" ht="15" customHeight="1">
      <c r="A670" s="122" t="s">
        <v>110</v>
      </c>
      <c r="B670" s="123" t="s">
        <v>509</v>
      </c>
      <c r="C670" s="1138" t="s">
        <v>510</v>
      </c>
      <c r="D670" s="1049"/>
      <c r="E670" s="14"/>
      <c r="F670" s="14"/>
      <c r="G670" s="14"/>
      <c r="H670" s="14"/>
      <c r="I670" s="14"/>
      <c r="J670" s="14"/>
      <c r="K670" s="14"/>
      <c r="L670" s="14"/>
      <c r="M670" s="14"/>
      <c r="N670" s="14"/>
      <c r="O670" s="14"/>
      <c r="P670" s="14"/>
      <c r="Q670" s="14"/>
      <c r="R670" s="14"/>
      <c r="S670" s="14"/>
      <c r="T670" s="14"/>
      <c r="U670" s="14"/>
      <c r="V670" s="14"/>
      <c r="W670" s="14"/>
      <c r="X670" s="14"/>
    </row>
    <row r="671" spans="1:24" ht="15" customHeight="1">
      <c r="A671" s="122" t="s">
        <v>154</v>
      </c>
      <c r="B671" s="123" t="s">
        <v>511</v>
      </c>
      <c r="C671" s="1138" t="s">
        <v>512</v>
      </c>
      <c r="D671" s="1049"/>
      <c r="E671" s="14"/>
      <c r="F671" s="14"/>
      <c r="G671" s="14"/>
      <c r="H671" s="14"/>
      <c r="I671" s="14"/>
      <c r="J671" s="14"/>
      <c r="K671" s="14"/>
      <c r="L671" s="14"/>
      <c r="M671" s="14"/>
      <c r="N671" s="14"/>
      <c r="O671" s="14"/>
      <c r="P671" s="14"/>
      <c r="Q671" s="14"/>
      <c r="R671" s="14"/>
      <c r="S671" s="14"/>
      <c r="T671" s="14"/>
      <c r="U671" s="14"/>
      <c r="V671" s="14"/>
      <c r="W671" s="14"/>
      <c r="X671" s="14"/>
    </row>
    <row r="672" spans="1:24" ht="15" customHeight="1">
      <c r="A672" s="122" t="s">
        <v>157</v>
      </c>
      <c r="B672" s="123" t="s">
        <v>513</v>
      </c>
      <c r="C672" s="1138" t="s">
        <v>514</v>
      </c>
      <c r="D672" s="1049"/>
      <c r="E672" s="14"/>
      <c r="F672" s="14"/>
      <c r="G672" s="14"/>
      <c r="H672" s="14"/>
      <c r="I672" s="14"/>
      <c r="J672" s="14"/>
      <c r="K672" s="14"/>
      <c r="L672" s="14"/>
      <c r="M672" s="14"/>
      <c r="N672" s="14"/>
      <c r="O672" s="14"/>
      <c r="P672" s="14"/>
      <c r="Q672" s="14"/>
      <c r="R672" s="14"/>
      <c r="S672" s="14"/>
      <c r="T672" s="14"/>
      <c r="U672" s="14"/>
      <c r="V672" s="14"/>
      <c r="W672" s="14"/>
      <c r="X672" s="14"/>
    </row>
    <row r="673" spans="1:24" ht="15" customHeight="1">
      <c r="A673" s="35"/>
      <c r="B673" s="37"/>
      <c r="C673" s="37"/>
      <c r="D673" s="37"/>
      <c r="E673" s="14"/>
      <c r="F673" s="14"/>
      <c r="G673" s="14"/>
      <c r="H673" s="14"/>
      <c r="I673" s="14"/>
      <c r="J673" s="14"/>
      <c r="K673" s="14"/>
      <c r="L673" s="14"/>
      <c r="M673" s="14"/>
      <c r="N673" s="14"/>
      <c r="O673" s="14"/>
      <c r="P673" s="14"/>
      <c r="Q673" s="14"/>
      <c r="R673" s="14"/>
      <c r="S673" s="14"/>
      <c r="T673" s="14"/>
      <c r="U673" s="14"/>
      <c r="V673" s="14"/>
      <c r="W673" s="14"/>
      <c r="X673" s="14"/>
    </row>
    <row r="674" spans="1:24" ht="15" customHeight="1">
      <c r="A674" s="1089"/>
      <c r="B674" s="1054" t="s">
        <v>51</v>
      </c>
      <c r="C674" s="1055"/>
      <c r="D674" s="16" t="s">
        <v>52</v>
      </c>
      <c r="E674" s="14"/>
      <c r="F674" s="14"/>
      <c r="G674" s="14"/>
      <c r="H674" s="14"/>
      <c r="I674" s="14"/>
      <c r="J674" s="14"/>
      <c r="K674" s="14"/>
      <c r="L674" s="14"/>
      <c r="M674" s="14"/>
      <c r="N674" s="14"/>
      <c r="O674" s="14"/>
      <c r="P674" s="14"/>
      <c r="Q674" s="14"/>
      <c r="R674" s="14"/>
      <c r="S674" s="14"/>
      <c r="T674" s="14"/>
      <c r="U674" s="14"/>
      <c r="V674" s="14"/>
      <c r="W674" s="14"/>
      <c r="X674" s="14"/>
    </row>
    <row r="675" spans="1:24" ht="15" customHeight="1">
      <c r="A675" s="1052"/>
      <c r="B675" s="1056"/>
      <c r="C675" s="1057"/>
      <c r="D675" s="16" t="s">
        <v>53</v>
      </c>
      <c r="E675" s="14"/>
      <c r="F675" s="14"/>
      <c r="G675" s="14"/>
      <c r="H675" s="14"/>
      <c r="I675" s="14"/>
      <c r="J675" s="14"/>
      <c r="K675" s="14"/>
      <c r="L675" s="14"/>
      <c r="M675" s="14"/>
      <c r="N675" s="14"/>
      <c r="O675" s="14"/>
      <c r="P675" s="14"/>
      <c r="Q675" s="14"/>
      <c r="R675" s="14"/>
      <c r="S675" s="14"/>
      <c r="T675" s="14"/>
      <c r="U675" s="14"/>
      <c r="V675" s="14"/>
      <c r="W675" s="14"/>
      <c r="X675" s="14"/>
    </row>
    <row r="676" spans="1:24" ht="15" customHeight="1">
      <c r="A676" s="1053"/>
      <c r="B676" s="1058"/>
      <c r="C676" s="1059"/>
      <c r="D676" s="16" t="s">
        <v>54</v>
      </c>
      <c r="E676" s="14"/>
      <c r="F676" s="14"/>
      <c r="G676" s="14"/>
      <c r="H676" s="14"/>
      <c r="I676" s="14"/>
      <c r="J676" s="14"/>
      <c r="K676" s="14"/>
      <c r="L676" s="14"/>
      <c r="M676" s="14"/>
      <c r="N676" s="14"/>
      <c r="O676" s="14"/>
      <c r="P676" s="14"/>
      <c r="Q676" s="14"/>
      <c r="R676" s="14"/>
      <c r="S676" s="14"/>
      <c r="T676" s="14"/>
      <c r="U676" s="14"/>
      <c r="V676" s="14"/>
      <c r="W676" s="14"/>
      <c r="X676" s="14"/>
    </row>
    <row r="677" spans="1:24" ht="15" customHeight="1">
      <c r="A677" s="18"/>
      <c r="B677" s="18"/>
      <c r="C677" s="18"/>
      <c r="D677" s="18"/>
      <c r="E677" s="14"/>
      <c r="F677" s="14"/>
      <c r="G677" s="14"/>
      <c r="H677" s="14"/>
      <c r="I677" s="14"/>
      <c r="J677" s="14"/>
      <c r="K677" s="14"/>
      <c r="L677" s="14"/>
      <c r="M677" s="14"/>
      <c r="N677" s="14"/>
      <c r="O677" s="14"/>
      <c r="P677" s="14"/>
      <c r="Q677" s="14"/>
      <c r="R677" s="14"/>
      <c r="S677" s="14"/>
      <c r="T677" s="14"/>
      <c r="U677" s="14"/>
      <c r="V677" s="14"/>
      <c r="W677" s="14"/>
      <c r="X677" s="14"/>
    </row>
    <row r="678" spans="1:24" ht="15" customHeight="1">
      <c r="A678" s="42" t="s">
        <v>55</v>
      </c>
      <c r="B678" s="1063" t="s">
        <v>515</v>
      </c>
      <c r="C678" s="1064"/>
      <c r="D678" s="1065"/>
      <c r="E678" s="14"/>
      <c r="F678" s="14"/>
      <c r="G678" s="14"/>
      <c r="H678" s="14"/>
      <c r="I678" s="14"/>
      <c r="J678" s="14"/>
      <c r="K678" s="14"/>
      <c r="L678" s="14"/>
      <c r="M678" s="14"/>
      <c r="N678" s="14"/>
      <c r="O678" s="14"/>
      <c r="P678" s="14"/>
      <c r="Q678" s="14"/>
      <c r="R678" s="14"/>
      <c r="S678" s="14"/>
      <c r="T678" s="14"/>
      <c r="U678" s="14"/>
      <c r="V678" s="14"/>
      <c r="W678" s="14"/>
      <c r="X678" s="14"/>
    </row>
    <row r="679" spans="1:24" ht="15" customHeight="1">
      <c r="A679" s="18"/>
      <c r="B679" s="18"/>
      <c r="C679" s="18"/>
      <c r="D679" s="18"/>
      <c r="E679" s="14"/>
      <c r="F679" s="14"/>
      <c r="G679" s="14"/>
      <c r="H679" s="14"/>
      <c r="I679" s="14"/>
      <c r="J679" s="14"/>
      <c r="K679" s="14"/>
      <c r="L679" s="14"/>
      <c r="M679" s="14"/>
      <c r="N679" s="14"/>
      <c r="O679" s="14"/>
      <c r="P679" s="14"/>
      <c r="Q679" s="14"/>
      <c r="R679" s="14"/>
      <c r="S679" s="14"/>
      <c r="T679" s="14"/>
      <c r="U679" s="14"/>
      <c r="V679" s="14"/>
      <c r="W679" s="14"/>
      <c r="X679" s="14"/>
    </row>
    <row r="680" spans="1:24" ht="15" customHeight="1">
      <c r="A680" s="20" t="s">
        <v>57</v>
      </c>
      <c r="B680" s="1090">
        <v>44389</v>
      </c>
      <c r="C680" s="1061"/>
      <c r="D680" s="1061"/>
      <c r="E680" s="14"/>
      <c r="F680" s="14"/>
      <c r="G680" s="14"/>
      <c r="H680" s="14"/>
      <c r="I680" s="14"/>
      <c r="J680" s="14"/>
      <c r="K680" s="14"/>
      <c r="L680" s="14"/>
      <c r="M680" s="14"/>
      <c r="N680" s="14"/>
      <c r="O680" s="14"/>
      <c r="P680" s="14"/>
      <c r="Q680" s="14"/>
      <c r="R680" s="14"/>
      <c r="S680" s="14"/>
      <c r="T680" s="14"/>
      <c r="U680" s="14"/>
      <c r="V680" s="14"/>
      <c r="W680" s="14"/>
      <c r="X680" s="14"/>
    </row>
    <row r="681" spans="1:24" ht="15" customHeight="1">
      <c r="A681" s="20"/>
      <c r="B681" s="18"/>
      <c r="C681" s="18"/>
      <c r="D681" s="18"/>
      <c r="E681" s="14"/>
      <c r="F681" s="14"/>
      <c r="G681" s="14"/>
      <c r="H681" s="14"/>
      <c r="I681" s="14"/>
      <c r="J681" s="14"/>
      <c r="K681" s="14"/>
      <c r="L681" s="14"/>
      <c r="M681" s="14"/>
      <c r="N681" s="14"/>
      <c r="O681" s="14"/>
      <c r="P681" s="14"/>
      <c r="Q681" s="14"/>
      <c r="R681" s="14"/>
      <c r="S681" s="14"/>
      <c r="T681" s="14"/>
      <c r="U681" s="14"/>
      <c r="V681" s="14"/>
      <c r="W681" s="14"/>
      <c r="X681" s="14"/>
    </row>
    <row r="682" spans="1:24" ht="15" customHeight="1">
      <c r="A682" s="43" t="s">
        <v>58</v>
      </c>
      <c r="B682" s="1063"/>
      <c r="C682" s="1064"/>
      <c r="D682" s="1065"/>
      <c r="E682" s="14"/>
      <c r="F682" s="14"/>
      <c r="G682" s="14"/>
      <c r="H682" s="14"/>
      <c r="I682" s="14"/>
      <c r="J682" s="14"/>
      <c r="K682" s="14"/>
      <c r="L682" s="14"/>
      <c r="M682" s="14"/>
      <c r="N682" s="14"/>
      <c r="O682" s="14"/>
      <c r="P682" s="14"/>
      <c r="Q682" s="14"/>
      <c r="R682" s="14"/>
      <c r="S682" s="14"/>
      <c r="T682" s="14"/>
      <c r="U682" s="14"/>
      <c r="V682" s="14"/>
      <c r="W682" s="14"/>
      <c r="X682" s="14"/>
    </row>
    <row r="683" spans="1:24" ht="15" customHeight="1">
      <c r="A683" s="18"/>
      <c r="B683" s="18"/>
      <c r="C683" s="18"/>
      <c r="D683" s="18"/>
      <c r="E683" s="14"/>
      <c r="F683" s="14"/>
      <c r="G683" s="14"/>
      <c r="H683" s="14"/>
      <c r="I683" s="14"/>
      <c r="J683" s="14"/>
      <c r="K683" s="14"/>
      <c r="L683" s="14"/>
      <c r="M683" s="14"/>
      <c r="N683" s="14"/>
      <c r="O683" s="14"/>
      <c r="P683" s="14"/>
      <c r="Q683" s="14"/>
      <c r="R683" s="14"/>
      <c r="S683" s="14"/>
      <c r="T683" s="14"/>
      <c r="U683" s="14"/>
      <c r="V683" s="14"/>
      <c r="W683" s="14"/>
      <c r="X683" s="14"/>
    </row>
    <row r="684" spans="1:24" ht="15" customHeight="1">
      <c r="A684" s="1066" t="s">
        <v>60</v>
      </c>
      <c r="B684" s="1048"/>
      <c r="C684" s="1048"/>
      <c r="D684" s="1049"/>
      <c r="E684" s="14"/>
      <c r="F684" s="14"/>
      <c r="G684" s="14"/>
      <c r="H684" s="14"/>
      <c r="I684" s="14"/>
      <c r="J684" s="14"/>
      <c r="K684" s="14"/>
      <c r="L684" s="14"/>
      <c r="M684" s="14"/>
      <c r="N684" s="14"/>
      <c r="O684" s="14"/>
      <c r="P684" s="14"/>
      <c r="Q684" s="14"/>
      <c r="R684" s="14"/>
      <c r="S684" s="14"/>
      <c r="T684" s="14"/>
      <c r="U684" s="14"/>
      <c r="V684" s="14"/>
      <c r="W684" s="14"/>
      <c r="X684" s="14"/>
    </row>
    <row r="685" spans="1:24" ht="15" customHeight="1">
      <c r="A685" s="22" t="s">
        <v>61</v>
      </c>
      <c r="B685" s="22" t="s">
        <v>62</v>
      </c>
      <c r="C685" s="1066" t="s">
        <v>63</v>
      </c>
      <c r="D685" s="1049"/>
      <c r="E685" s="14"/>
      <c r="F685" s="14"/>
      <c r="G685" s="14"/>
      <c r="H685" s="14"/>
      <c r="I685" s="14"/>
      <c r="J685" s="14"/>
      <c r="K685" s="14"/>
      <c r="L685" s="14"/>
      <c r="M685" s="14"/>
      <c r="N685" s="14"/>
      <c r="O685" s="14"/>
      <c r="P685" s="14"/>
      <c r="Q685" s="14"/>
      <c r="R685" s="14"/>
      <c r="S685" s="14"/>
      <c r="T685" s="14"/>
      <c r="U685" s="14"/>
      <c r="V685" s="14"/>
      <c r="W685" s="14"/>
      <c r="X685" s="14"/>
    </row>
    <row r="686" spans="1:24" ht="15" customHeight="1">
      <c r="A686" s="54" t="s">
        <v>64</v>
      </c>
      <c r="B686" s="24" t="s">
        <v>516</v>
      </c>
      <c r="C686" s="1070" t="s">
        <v>517</v>
      </c>
      <c r="D686" s="1049"/>
      <c r="E686" s="14"/>
      <c r="F686" s="14"/>
      <c r="G686" s="14"/>
      <c r="H686" s="14"/>
      <c r="I686" s="14"/>
      <c r="J686" s="14"/>
      <c r="K686" s="14"/>
      <c r="L686" s="14"/>
      <c r="M686" s="14"/>
      <c r="N686" s="14"/>
      <c r="O686" s="14"/>
      <c r="P686" s="14"/>
      <c r="Q686" s="14"/>
      <c r="R686" s="14"/>
      <c r="S686" s="14"/>
      <c r="T686" s="14"/>
      <c r="U686" s="14"/>
      <c r="V686" s="14"/>
      <c r="W686" s="14"/>
      <c r="X686" s="14"/>
    </row>
    <row r="687" spans="1:24" ht="15" customHeight="1">
      <c r="A687" s="54" t="s">
        <v>67</v>
      </c>
      <c r="B687" s="25" t="s">
        <v>518</v>
      </c>
      <c r="C687" s="1070" t="s">
        <v>519</v>
      </c>
      <c r="D687" s="1049"/>
      <c r="E687" s="14"/>
      <c r="F687" s="14"/>
      <c r="G687" s="14"/>
      <c r="H687" s="14"/>
      <c r="I687" s="14"/>
      <c r="J687" s="14"/>
      <c r="K687" s="14"/>
      <c r="L687" s="14"/>
      <c r="M687" s="14"/>
      <c r="N687" s="14"/>
      <c r="O687" s="14"/>
      <c r="P687" s="14"/>
      <c r="Q687" s="14"/>
      <c r="R687" s="14"/>
      <c r="S687" s="14"/>
      <c r="T687" s="14"/>
      <c r="U687" s="14"/>
      <c r="V687" s="14"/>
      <c r="W687" s="14"/>
      <c r="X687" s="14"/>
    </row>
    <row r="688" spans="1:24" ht="15" customHeight="1">
      <c r="A688" s="54" t="s">
        <v>20</v>
      </c>
      <c r="B688" s="24" t="s">
        <v>520</v>
      </c>
      <c r="C688" s="1070" t="s">
        <v>521</v>
      </c>
      <c r="D688" s="1049"/>
      <c r="E688" s="14"/>
      <c r="F688" s="14"/>
      <c r="G688" s="14"/>
      <c r="H688" s="14"/>
      <c r="I688" s="14"/>
      <c r="J688" s="14"/>
      <c r="K688" s="14"/>
      <c r="L688" s="14"/>
      <c r="M688" s="14"/>
      <c r="N688" s="14"/>
      <c r="O688" s="14"/>
      <c r="P688" s="14"/>
      <c r="Q688" s="14"/>
      <c r="R688" s="14"/>
      <c r="S688" s="14"/>
      <c r="T688" s="14"/>
      <c r="U688" s="14"/>
      <c r="V688" s="14"/>
      <c r="W688" s="14"/>
      <c r="X688" s="14"/>
    </row>
    <row r="689" spans="1:24" ht="15" customHeight="1">
      <c r="A689" s="54" t="s">
        <v>72</v>
      </c>
      <c r="B689" s="24" t="s">
        <v>59</v>
      </c>
      <c r="C689" s="1070" t="s">
        <v>59</v>
      </c>
      <c r="D689" s="1049"/>
      <c r="E689" s="14"/>
      <c r="F689" s="14"/>
      <c r="G689" s="14"/>
      <c r="H689" s="14"/>
      <c r="I689" s="14"/>
      <c r="J689" s="14"/>
      <c r="K689" s="14"/>
      <c r="L689" s="14"/>
      <c r="M689" s="14"/>
      <c r="N689" s="14"/>
      <c r="O689" s="14"/>
      <c r="P689" s="14"/>
      <c r="Q689" s="14"/>
      <c r="R689" s="14"/>
      <c r="S689" s="14"/>
      <c r="T689" s="14"/>
      <c r="U689" s="14"/>
      <c r="V689" s="14"/>
      <c r="W689" s="14"/>
      <c r="X689" s="14"/>
    </row>
    <row r="690" spans="1:24" ht="15" customHeight="1">
      <c r="A690" s="54" t="s">
        <v>74</v>
      </c>
      <c r="B690" s="24" t="s">
        <v>522</v>
      </c>
      <c r="C690" s="1070" t="s">
        <v>59</v>
      </c>
      <c r="D690" s="1049"/>
      <c r="E690" s="14"/>
      <c r="F690" s="14"/>
      <c r="G690" s="14"/>
      <c r="H690" s="14"/>
      <c r="I690" s="14"/>
      <c r="J690" s="14"/>
      <c r="K690" s="14"/>
      <c r="L690" s="14"/>
      <c r="M690" s="14"/>
      <c r="N690" s="14"/>
      <c r="O690" s="14"/>
      <c r="P690" s="14"/>
      <c r="Q690" s="14"/>
      <c r="R690" s="14"/>
      <c r="S690" s="14"/>
      <c r="T690" s="14"/>
      <c r="U690" s="14"/>
      <c r="V690" s="14"/>
      <c r="W690" s="14"/>
      <c r="X690" s="14"/>
    </row>
    <row r="691" spans="1:24" ht="15" customHeight="1">
      <c r="A691" s="54" t="s">
        <v>77</v>
      </c>
      <c r="B691" s="26" t="s">
        <v>59</v>
      </c>
      <c r="C691" s="1070" t="s">
        <v>59</v>
      </c>
      <c r="D691" s="1049"/>
      <c r="E691" s="14"/>
      <c r="F691" s="14"/>
      <c r="G691" s="14"/>
      <c r="H691" s="14"/>
      <c r="I691" s="14"/>
      <c r="J691" s="14"/>
      <c r="K691" s="14"/>
      <c r="L691" s="14"/>
      <c r="M691" s="14"/>
      <c r="N691" s="14"/>
      <c r="O691" s="14"/>
      <c r="P691" s="14"/>
      <c r="Q691" s="14"/>
      <c r="R691" s="14"/>
      <c r="S691" s="14"/>
      <c r="T691" s="14"/>
      <c r="U691" s="14"/>
      <c r="V691" s="14"/>
      <c r="W691" s="14"/>
      <c r="X691" s="14"/>
    </row>
    <row r="692" spans="1:24" ht="15" customHeight="1">
      <c r="A692" s="54" t="s">
        <v>79</v>
      </c>
      <c r="B692" s="27" t="s">
        <v>59</v>
      </c>
      <c r="C692" s="1070" t="s">
        <v>523</v>
      </c>
      <c r="D692" s="1049"/>
      <c r="E692" s="14"/>
      <c r="F692" s="14"/>
      <c r="G692" s="14"/>
      <c r="H692" s="14"/>
      <c r="I692" s="14"/>
      <c r="J692" s="14"/>
      <c r="K692" s="14"/>
      <c r="L692" s="14"/>
      <c r="M692" s="14"/>
      <c r="N692" s="14"/>
      <c r="O692" s="14"/>
      <c r="P692" s="14"/>
      <c r="Q692" s="14"/>
      <c r="R692" s="14"/>
      <c r="S692" s="14"/>
      <c r="T692" s="14"/>
      <c r="U692" s="14"/>
      <c r="V692" s="14"/>
      <c r="W692" s="14"/>
      <c r="X692" s="14"/>
    </row>
    <row r="693" spans="1:24" ht="15" customHeight="1">
      <c r="A693" s="1085" t="s">
        <v>82</v>
      </c>
      <c r="B693" s="1086"/>
      <c r="C693" s="1086"/>
      <c r="D693" s="1087"/>
      <c r="E693" s="14"/>
      <c r="F693" s="14"/>
      <c r="G693" s="14"/>
      <c r="H693" s="14"/>
      <c r="I693" s="14"/>
      <c r="J693" s="14"/>
      <c r="K693" s="14"/>
      <c r="L693" s="14"/>
      <c r="M693" s="14"/>
      <c r="N693" s="14"/>
      <c r="O693" s="14"/>
      <c r="P693" s="14"/>
      <c r="Q693" s="14"/>
      <c r="R693" s="14"/>
      <c r="S693" s="14"/>
      <c r="T693" s="14"/>
      <c r="U693" s="14"/>
      <c r="V693" s="14"/>
      <c r="W693" s="14"/>
      <c r="X693" s="14"/>
    </row>
    <row r="694" spans="1:24" ht="15" customHeight="1">
      <c r="A694" s="22" t="s">
        <v>61</v>
      </c>
      <c r="B694" s="28" t="s">
        <v>62</v>
      </c>
      <c r="C694" s="1066" t="s">
        <v>63</v>
      </c>
      <c r="D694" s="1049"/>
      <c r="E694" s="14"/>
      <c r="F694" s="14"/>
      <c r="G694" s="14"/>
      <c r="H694" s="14"/>
      <c r="I694" s="14"/>
      <c r="J694" s="14"/>
      <c r="K694" s="14"/>
      <c r="L694" s="14"/>
      <c r="M694" s="14"/>
      <c r="N694" s="14"/>
      <c r="O694" s="14"/>
      <c r="P694" s="14"/>
      <c r="Q694" s="14"/>
      <c r="R694" s="14"/>
      <c r="S694" s="14"/>
      <c r="T694" s="14"/>
      <c r="U694" s="14"/>
      <c r="V694" s="14"/>
      <c r="W694" s="14"/>
      <c r="X694" s="14"/>
    </row>
    <row r="695" spans="1:24" ht="15" customHeight="1">
      <c r="A695" s="54" t="s">
        <v>83</v>
      </c>
      <c r="B695" s="29" t="s">
        <v>59</v>
      </c>
      <c r="C695" s="1070" t="s">
        <v>59</v>
      </c>
      <c r="D695" s="1049"/>
      <c r="E695" s="14"/>
      <c r="F695" s="14"/>
      <c r="G695" s="14"/>
      <c r="H695" s="14"/>
      <c r="I695" s="14"/>
      <c r="J695" s="14"/>
      <c r="K695" s="14"/>
      <c r="L695" s="14"/>
      <c r="M695" s="14"/>
      <c r="N695" s="14"/>
      <c r="O695" s="14"/>
      <c r="P695" s="14"/>
      <c r="Q695" s="14"/>
      <c r="R695" s="14"/>
      <c r="S695" s="14"/>
      <c r="T695" s="14"/>
      <c r="U695" s="14"/>
      <c r="V695" s="14"/>
      <c r="W695" s="14"/>
      <c r="X695" s="14"/>
    </row>
    <row r="696" spans="1:24" ht="15" customHeight="1">
      <c r="A696" s="54" t="s">
        <v>85</v>
      </c>
      <c r="B696" s="46" t="s">
        <v>59</v>
      </c>
      <c r="C696" s="1070" t="s">
        <v>59</v>
      </c>
      <c r="D696" s="1049"/>
      <c r="E696" s="14"/>
      <c r="F696" s="14"/>
      <c r="G696" s="14"/>
      <c r="H696" s="14"/>
      <c r="I696" s="14"/>
      <c r="J696" s="14"/>
      <c r="K696" s="14"/>
      <c r="L696" s="14"/>
      <c r="M696" s="14"/>
      <c r="N696" s="14"/>
      <c r="O696" s="14"/>
      <c r="P696" s="14"/>
      <c r="Q696" s="14"/>
      <c r="R696" s="14"/>
      <c r="S696" s="14"/>
      <c r="T696" s="14"/>
      <c r="U696" s="14"/>
      <c r="V696" s="14"/>
      <c r="W696" s="14"/>
      <c r="X696" s="14"/>
    </row>
    <row r="697" spans="1:24" ht="15" customHeight="1">
      <c r="A697" s="54" t="s">
        <v>86</v>
      </c>
      <c r="B697" s="29" t="s">
        <v>59</v>
      </c>
      <c r="C697" s="1070" t="s">
        <v>59</v>
      </c>
      <c r="D697" s="1049"/>
      <c r="E697" s="14"/>
      <c r="F697" s="14"/>
      <c r="G697" s="14"/>
      <c r="H697" s="14"/>
      <c r="I697" s="14"/>
      <c r="J697" s="14"/>
      <c r="K697" s="14"/>
      <c r="L697" s="14"/>
      <c r="M697" s="14"/>
      <c r="N697" s="14"/>
      <c r="O697" s="14"/>
      <c r="P697" s="14"/>
      <c r="Q697" s="14"/>
      <c r="R697" s="14"/>
      <c r="S697" s="14"/>
      <c r="T697" s="14"/>
      <c r="U697" s="14"/>
      <c r="V697" s="14"/>
      <c r="W697" s="14"/>
      <c r="X697" s="14"/>
    </row>
    <row r="698" spans="1:24" ht="15" customHeight="1">
      <c r="A698" s="54" t="s">
        <v>89</v>
      </c>
      <c r="B698" s="29" t="s">
        <v>59</v>
      </c>
      <c r="C698" s="1070" t="s">
        <v>59</v>
      </c>
      <c r="D698" s="1049"/>
      <c r="E698" s="14"/>
      <c r="F698" s="14"/>
      <c r="G698" s="14"/>
      <c r="H698" s="14"/>
      <c r="I698" s="14"/>
      <c r="J698" s="14"/>
      <c r="K698" s="14"/>
      <c r="L698" s="14"/>
      <c r="M698" s="14"/>
      <c r="N698" s="14"/>
      <c r="O698" s="14"/>
      <c r="P698" s="14"/>
      <c r="Q698" s="14"/>
      <c r="R698" s="14"/>
      <c r="S698" s="14"/>
      <c r="T698" s="14"/>
      <c r="U698" s="14"/>
      <c r="V698" s="14"/>
      <c r="W698" s="14"/>
      <c r="X698" s="14"/>
    </row>
    <row r="699" spans="1:24" ht="15" customHeight="1">
      <c r="A699" s="54" t="s">
        <v>90</v>
      </c>
      <c r="B699" s="29" t="s">
        <v>59</v>
      </c>
      <c r="C699" s="1070" t="s">
        <v>59</v>
      </c>
      <c r="D699" s="1049"/>
      <c r="E699" s="14"/>
      <c r="F699" s="14"/>
      <c r="G699" s="14"/>
      <c r="H699" s="14"/>
      <c r="I699" s="14"/>
      <c r="J699" s="14"/>
      <c r="K699" s="14"/>
      <c r="L699" s="14"/>
      <c r="M699" s="14"/>
      <c r="N699" s="14"/>
      <c r="O699" s="14"/>
      <c r="P699" s="14"/>
      <c r="Q699" s="14"/>
      <c r="R699" s="14"/>
      <c r="S699" s="14"/>
      <c r="T699" s="14"/>
      <c r="U699" s="14"/>
      <c r="V699" s="14"/>
      <c r="W699" s="14"/>
      <c r="X699" s="14"/>
    </row>
    <row r="700" spans="1:24" ht="15" customHeight="1">
      <c r="A700" s="54" t="s">
        <v>93</v>
      </c>
      <c r="B700" s="59" t="s">
        <v>59</v>
      </c>
      <c r="C700" s="1070" t="s">
        <v>59</v>
      </c>
      <c r="D700" s="1049"/>
      <c r="E700" s="14"/>
      <c r="F700" s="14"/>
      <c r="G700" s="14"/>
      <c r="H700" s="14"/>
      <c r="I700" s="14"/>
      <c r="J700" s="14"/>
      <c r="K700" s="14"/>
      <c r="L700" s="14"/>
      <c r="M700" s="14"/>
      <c r="N700" s="14"/>
      <c r="O700" s="14"/>
      <c r="P700" s="14"/>
      <c r="Q700" s="14"/>
      <c r="R700" s="14"/>
      <c r="S700" s="14"/>
      <c r="T700" s="14"/>
      <c r="U700" s="14"/>
      <c r="V700" s="14"/>
      <c r="W700" s="14"/>
      <c r="X700" s="14"/>
    </row>
    <row r="701" spans="1:24" ht="15" customHeight="1">
      <c r="A701" s="23" t="s">
        <v>95</v>
      </c>
      <c r="B701" s="59" t="s">
        <v>59</v>
      </c>
      <c r="C701" s="1070" t="s">
        <v>524</v>
      </c>
      <c r="D701" s="1049"/>
      <c r="E701" s="14"/>
      <c r="F701" s="14"/>
      <c r="G701" s="14"/>
      <c r="H701" s="14"/>
      <c r="I701" s="14"/>
      <c r="J701" s="14"/>
      <c r="K701" s="14"/>
      <c r="L701" s="14"/>
      <c r="M701" s="14"/>
      <c r="N701" s="14"/>
      <c r="O701" s="14"/>
      <c r="P701" s="14"/>
      <c r="Q701" s="14"/>
      <c r="R701" s="14"/>
      <c r="S701" s="14"/>
      <c r="T701" s="14"/>
      <c r="U701" s="14"/>
      <c r="V701" s="14"/>
      <c r="W701" s="14"/>
      <c r="X701" s="14"/>
    </row>
    <row r="702" spans="1:24" ht="15" customHeight="1">
      <c r="A702" s="54" t="s">
        <v>79</v>
      </c>
      <c r="B702" s="59" t="s">
        <v>59</v>
      </c>
      <c r="C702" s="1070" t="s">
        <v>59</v>
      </c>
      <c r="D702" s="1049"/>
      <c r="E702" s="14"/>
      <c r="F702" s="14"/>
      <c r="G702" s="14"/>
      <c r="H702" s="14"/>
      <c r="I702" s="14"/>
      <c r="J702" s="14"/>
      <c r="K702" s="14"/>
      <c r="L702" s="14"/>
      <c r="M702" s="14"/>
      <c r="N702" s="14"/>
      <c r="O702" s="14"/>
      <c r="P702" s="14"/>
      <c r="Q702" s="14"/>
      <c r="R702" s="14"/>
      <c r="S702" s="14"/>
      <c r="T702" s="14"/>
      <c r="U702" s="14"/>
      <c r="V702" s="14"/>
      <c r="W702" s="14"/>
      <c r="X702" s="14"/>
    </row>
    <row r="703" spans="1:24" ht="15" customHeight="1">
      <c r="A703" s="1088" t="s">
        <v>97</v>
      </c>
      <c r="B703" s="1086"/>
      <c r="C703" s="1086"/>
      <c r="D703" s="1087"/>
      <c r="E703" s="14"/>
      <c r="F703" s="14"/>
      <c r="G703" s="14"/>
      <c r="H703" s="14"/>
      <c r="I703" s="14"/>
      <c r="J703" s="14"/>
      <c r="K703" s="14"/>
      <c r="L703" s="14"/>
      <c r="M703" s="14"/>
      <c r="N703" s="14"/>
      <c r="O703" s="14"/>
      <c r="P703" s="14"/>
      <c r="Q703" s="14"/>
      <c r="R703" s="14"/>
      <c r="S703" s="14"/>
      <c r="T703" s="14"/>
      <c r="U703" s="14"/>
      <c r="V703" s="14"/>
      <c r="W703" s="14"/>
      <c r="X703" s="14"/>
    </row>
    <row r="704" spans="1:24" ht="15" customHeight="1">
      <c r="A704" s="22" t="s">
        <v>61</v>
      </c>
      <c r="B704" s="32" t="s">
        <v>98</v>
      </c>
      <c r="C704" s="1074" t="s">
        <v>99</v>
      </c>
      <c r="D704" s="1049"/>
      <c r="E704" s="14"/>
      <c r="F704" s="14"/>
      <c r="G704" s="14"/>
      <c r="H704" s="14"/>
      <c r="I704" s="14"/>
      <c r="J704" s="14"/>
      <c r="K704" s="14"/>
      <c r="L704" s="14"/>
      <c r="M704" s="14"/>
      <c r="N704" s="14"/>
      <c r="O704" s="14"/>
      <c r="P704" s="14"/>
      <c r="Q704" s="14"/>
      <c r="R704" s="14"/>
      <c r="S704" s="14"/>
      <c r="T704" s="14"/>
      <c r="U704" s="14"/>
      <c r="V704" s="14"/>
      <c r="W704" s="14"/>
      <c r="X704" s="14"/>
    </row>
    <row r="705" spans="1:24" ht="15" customHeight="1">
      <c r="A705" s="54" t="s">
        <v>100</v>
      </c>
      <c r="B705" s="34" t="s">
        <v>59</v>
      </c>
      <c r="C705" s="1070" t="s">
        <v>525</v>
      </c>
      <c r="D705" s="1049"/>
      <c r="E705" s="14"/>
      <c r="F705" s="14"/>
      <c r="G705" s="14"/>
      <c r="H705" s="14"/>
      <c r="I705" s="14"/>
      <c r="J705" s="14"/>
      <c r="K705" s="14"/>
      <c r="L705" s="14"/>
      <c r="M705" s="14"/>
      <c r="N705" s="14"/>
      <c r="O705" s="14"/>
      <c r="P705" s="14"/>
      <c r="Q705" s="14"/>
      <c r="R705" s="14"/>
      <c r="S705" s="14"/>
      <c r="T705" s="14"/>
      <c r="U705" s="14"/>
      <c r="V705" s="14"/>
      <c r="W705" s="14"/>
      <c r="X705" s="14"/>
    </row>
    <row r="706" spans="1:24" ht="15" customHeight="1">
      <c r="A706" s="54" t="s">
        <v>103</v>
      </c>
      <c r="B706" s="34" t="s">
        <v>59</v>
      </c>
      <c r="C706" s="1070" t="s">
        <v>59</v>
      </c>
      <c r="D706" s="1049"/>
      <c r="E706" s="14"/>
      <c r="F706" s="14"/>
      <c r="G706" s="14"/>
      <c r="H706" s="14"/>
      <c r="I706" s="14"/>
      <c r="J706" s="14"/>
      <c r="K706" s="14"/>
      <c r="L706" s="14"/>
      <c r="M706" s="14"/>
      <c r="N706" s="14"/>
      <c r="O706" s="14"/>
      <c r="P706" s="14"/>
      <c r="Q706" s="14"/>
      <c r="R706" s="14"/>
      <c r="S706" s="14"/>
      <c r="T706" s="14"/>
      <c r="U706" s="14"/>
      <c r="V706" s="14"/>
      <c r="W706" s="14"/>
      <c r="X706" s="14"/>
    </row>
    <row r="707" spans="1:24" ht="15" customHeight="1">
      <c r="A707" s="54" t="s">
        <v>106</v>
      </c>
      <c r="B707" s="30" t="s">
        <v>526</v>
      </c>
      <c r="C707" s="1069" t="s">
        <v>527</v>
      </c>
      <c r="D707" s="1049"/>
      <c r="E707" s="14"/>
      <c r="F707" s="14"/>
      <c r="G707" s="14"/>
      <c r="H707" s="14"/>
      <c r="I707" s="14"/>
      <c r="J707" s="14"/>
      <c r="K707" s="14"/>
      <c r="L707" s="14"/>
      <c r="M707" s="14"/>
      <c r="N707" s="14"/>
      <c r="O707" s="14"/>
      <c r="P707" s="14"/>
      <c r="Q707" s="14"/>
      <c r="R707" s="14"/>
      <c r="S707" s="14"/>
      <c r="T707" s="14"/>
      <c r="U707" s="14"/>
      <c r="V707" s="14"/>
      <c r="W707" s="14"/>
      <c r="X707" s="14"/>
    </row>
    <row r="708" spans="1:24" ht="15" customHeight="1">
      <c r="A708" s="54" t="s">
        <v>108</v>
      </c>
      <c r="B708" s="30" t="s">
        <v>528</v>
      </c>
      <c r="C708" s="1069" t="s">
        <v>529</v>
      </c>
      <c r="D708" s="1049"/>
      <c r="E708" s="14"/>
      <c r="F708" s="14"/>
      <c r="G708" s="14"/>
      <c r="H708" s="14"/>
      <c r="I708" s="14"/>
      <c r="J708" s="14"/>
      <c r="K708" s="14"/>
      <c r="L708" s="14"/>
      <c r="M708" s="14"/>
      <c r="N708" s="14"/>
      <c r="O708" s="14"/>
      <c r="P708" s="14"/>
      <c r="Q708" s="14"/>
      <c r="R708" s="14"/>
      <c r="S708" s="14"/>
      <c r="T708" s="14"/>
      <c r="U708" s="14"/>
      <c r="V708" s="14"/>
      <c r="W708" s="14"/>
      <c r="X708" s="14"/>
    </row>
    <row r="709" spans="1:24" ht="15" customHeight="1">
      <c r="A709" s="54" t="s">
        <v>110</v>
      </c>
      <c r="B709" s="30" t="s">
        <v>530</v>
      </c>
      <c r="C709" s="1069" t="s">
        <v>531</v>
      </c>
      <c r="D709" s="1049"/>
      <c r="E709" s="14"/>
      <c r="F709" s="14"/>
      <c r="G709" s="14"/>
      <c r="H709" s="14"/>
      <c r="I709" s="14"/>
      <c r="J709" s="14"/>
      <c r="K709" s="14"/>
      <c r="L709" s="14"/>
      <c r="M709" s="14"/>
      <c r="N709" s="14"/>
      <c r="O709" s="14"/>
      <c r="P709" s="14"/>
      <c r="Q709" s="14"/>
      <c r="R709" s="14"/>
      <c r="S709" s="14"/>
      <c r="T709" s="14"/>
      <c r="U709" s="14"/>
      <c r="V709" s="14"/>
      <c r="W709" s="14"/>
      <c r="X709" s="14"/>
    </row>
    <row r="710" spans="1:24" ht="15" customHeight="1">
      <c r="A710" s="54" t="s">
        <v>112</v>
      </c>
      <c r="B710" s="30" t="s">
        <v>59</v>
      </c>
      <c r="C710" s="1069" t="s">
        <v>532</v>
      </c>
      <c r="D710" s="1049"/>
      <c r="E710" s="14"/>
      <c r="F710" s="14"/>
      <c r="G710" s="14"/>
      <c r="H710" s="14"/>
      <c r="I710" s="14"/>
      <c r="J710" s="14"/>
      <c r="K710" s="14"/>
      <c r="L710" s="14"/>
      <c r="M710" s="14"/>
      <c r="N710" s="14"/>
      <c r="O710" s="14"/>
      <c r="P710" s="14"/>
      <c r="Q710" s="14"/>
      <c r="R710" s="14"/>
      <c r="S710" s="14"/>
      <c r="T710" s="14"/>
      <c r="U710" s="14"/>
      <c r="V710" s="14"/>
      <c r="W710" s="14"/>
      <c r="X710" s="14"/>
    </row>
    <row r="711" spans="1:24" ht="15" customHeight="1">
      <c r="A711" s="54" t="s">
        <v>79</v>
      </c>
      <c r="B711" s="30" t="s">
        <v>533</v>
      </c>
      <c r="C711" s="1096" t="s">
        <v>59</v>
      </c>
      <c r="D711" s="1049"/>
      <c r="E711" s="14"/>
      <c r="F711" s="14"/>
      <c r="G711" s="14"/>
      <c r="H711" s="14"/>
      <c r="I711" s="14"/>
      <c r="J711" s="14"/>
      <c r="K711" s="14"/>
      <c r="L711" s="14"/>
      <c r="M711" s="14"/>
      <c r="N711" s="14"/>
      <c r="O711" s="14"/>
      <c r="P711" s="14"/>
      <c r="Q711" s="14"/>
      <c r="R711" s="14"/>
      <c r="S711" s="14"/>
      <c r="T711" s="14"/>
      <c r="U711" s="14"/>
      <c r="V711" s="14"/>
      <c r="W711" s="14"/>
      <c r="X711" s="14"/>
    </row>
    <row r="712" spans="1:24"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row>
    <row r="713" spans="1:24" ht="15" customHeight="1">
      <c r="A713" s="128"/>
      <c r="B713" s="129"/>
      <c r="C713" s="129"/>
      <c r="D713" s="129"/>
      <c r="E713" s="14"/>
      <c r="F713" s="14"/>
      <c r="G713" s="14"/>
      <c r="H713" s="14"/>
      <c r="I713" s="14"/>
      <c r="J713" s="14"/>
      <c r="K713" s="14"/>
      <c r="L713" s="14"/>
      <c r="M713" s="14"/>
      <c r="N713" s="14"/>
      <c r="O713" s="14"/>
      <c r="P713" s="14"/>
      <c r="Q713" s="14"/>
      <c r="R713" s="14"/>
      <c r="S713" s="14"/>
      <c r="T713" s="14"/>
      <c r="U713" s="14"/>
      <c r="V713" s="14"/>
      <c r="W713" s="14"/>
      <c r="X713" s="14"/>
    </row>
    <row r="714" spans="1:24" ht="15" customHeight="1">
      <c r="A714" s="1051"/>
      <c r="B714" s="1054" t="s">
        <v>51</v>
      </c>
      <c r="C714" s="1055"/>
      <c r="D714" s="16" t="s">
        <v>52</v>
      </c>
      <c r="E714" s="14"/>
      <c r="F714" s="14"/>
      <c r="G714" s="14"/>
      <c r="H714" s="14"/>
      <c r="I714" s="14"/>
      <c r="J714" s="14"/>
      <c r="K714" s="14"/>
      <c r="L714" s="14"/>
      <c r="M714" s="14"/>
      <c r="N714" s="14"/>
      <c r="O714" s="14"/>
      <c r="P714" s="14"/>
      <c r="Q714" s="14"/>
      <c r="R714" s="14"/>
      <c r="S714" s="14"/>
      <c r="T714" s="14"/>
      <c r="U714" s="14"/>
      <c r="V714" s="14"/>
      <c r="W714" s="14"/>
      <c r="X714" s="14"/>
    </row>
    <row r="715" spans="1:24" ht="15" customHeight="1">
      <c r="A715" s="1052"/>
      <c r="B715" s="1056"/>
      <c r="C715" s="1057"/>
      <c r="D715" s="16" t="s">
        <v>53</v>
      </c>
      <c r="E715" s="14"/>
      <c r="F715" s="14"/>
      <c r="G715" s="14"/>
      <c r="H715" s="14"/>
      <c r="I715" s="14"/>
      <c r="J715" s="14"/>
      <c r="K715" s="14"/>
      <c r="L715" s="14"/>
      <c r="M715" s="14"/>
      <c r="N715" s="14"/>
      <c r="O715" s="14"/>
      <c r="P715" s="14"/>
      <c r="Q715" s="14"/>
      <c r="R715" s="14"/>
      <c r="S715" s="14"/>
      <c r="T715" s="14"/>
      <c r="U715" s="14"/>
      <c r="V715" s="14"/>
      <c r="W715" s="14"/>
      <c r="X715" s="14"/>
    </row>
    <row r="716" spans="1:24" ht="15" customHeight="1">
      <c r="A716" s="1053"/>
      <c r="B716" s="1058"/>
      <c r="C716" s="1059"/>
      <c r="D716" s="16" t="s">
        <v>54</v>
      </c>
      <c r="E716" s="14"/>
      <c r="F716" s="14"/>
      <c r="G716" s="14"/>
      <c r="H716" s="14"/>
      <c r="I716" s="14"/>
      <c r="J716" s="14"/>
      <c r="K716" s="14"/>
      <c r="L716" s="14"/>
      <c r="M716" s="14"/>
      <c r="N716" s="14"/>
      <c r="O716" s="14"/>
      <c r="P716" s="14"/>
      <c r="Q716" s="14"/>
      <c r="R716" s="14"/>
      <c r="S716" s="14"/>
      <c r="T716" s="14"/>
      <c r="U716" s="14"/>
      <c r="V716" s="14"/>
      <c r="W716" s="14"/>
      <c r="X716" s="14"/>
    </row>
    <row r="717" spans="1:24" ht="15" customHeight="1">
      <c r="A717" s="17"/>
      <c r="B717" s="18"/>
      <c r="C717" s="18"/>
      <c r="D717" s="18"/>
      <c r="E717" s="14"/>
      <c r="F717" s="14"/>
      <c r="G717" s="14"/>
      <c r="H717" s="14"/>
      <c r="I717" s="14"/>
      <c r="J717" s="14"/>
      <c r="K717" s="14"/>
      <c r="L717" s="14"/>
      <c r="M717" s="14"/>
      <c r="N717" s="14"/>
      <c r="O717" s="14"/>
      <c r="P717" s="14"/>
      <c r="Q717" s="14"/>
      <c r="R717" s="14"/>
      <c r="S717" s="14"/>
      <c r="T717" s="14"/>
      <c r="U717" s="14"/>
      <c r="V717" s="14"/>
      <c r="W717" s="14"/>
      <c r="X717" s="14"/>
    </row>
    <row r="718" spans="1:24" ht="15" customHeight="1">
      <c r="A718" s="19" t="s">
        <v>55</v>
      </c>
      <c r="B718" s="1063" t="s">
        <v>534</v>
      </c>
      <c r="C718" s="1064"/>
      <c r="D718" s="1065"/>
      <c r="E718" s="14"/>
      <c r="F718" s="14"/>
      <c r="G718" s="14"/>
      <c r="H718" s="14"/>
      <c r="I718" s="14"/>
      <c r="J718" s="14"/>
      <c r="K718" s="14"/>
      <c r="L718" s="14"/>
      <c r="M718" s="14"/>
      <c r="N718" s="14"/>
      <c r="O718" s="14"/>
      <c r="P718" s="14"/>
      <c r="Q718" s="14"/>
      <c r="R718" s="14"/>
      <c r="S718" s="14"/>
      <c r="T718" s="14"/>
      <c r="U718" s="14"/>
      <c r="V718" s="14"/>
      <c r="W718" s="14"/>
      <c r="X718" s="14"/>
    </row>
    <row r="719" spans="1:24" ht="15" customHeight="1">
      <c r="A719" s="17"/>
      <c r="B719" s="18"/>
      <c r="C719" s="18"/>
      <c r="D719" s="18"/>
      <c r="E719" s="14"/>
      <c r="F719" s="14"/>
      <c r="G719" s="14"/>
      <c r="H719" s="14"/>
      <c r="I719" s="14"/>
      <c r="J719" s="14"/>
      <c r="K719" s="14"/>
      <c r="L719" s="14"/>
      <c r="M719" s="14"/>
      <c r="N719" s="14"/>
      <c r="O719" s="14"/>
      <c r="P719" s="14"/>
      <c r="Q719" s="14"/>
      <c r="R719" s="14"/>
      <c r="S719" s="14"/>
      <c r="T719" s="14"/>
      <c r="U719" s="14"/>
      <c r="V719" s="14"/>
      <c r="W719" s="14"/>
      <c r="X719" s="14"/>
    </row>
    <row r="720" spans="1:24" ht="15" customHeight="1">
      <c r="A720" s="20" t="s">
        <v>57</v>
      </c>
      <c r="B720" s="1090">
        <v>44343</v>
      </c>
      <c r="C720" s="1061"/>
      <c r="D720" s="1061"/>
      <c r="E720" s="14"/>
      <c r="F720" s="14"/>
      <c r="G720" s="14"/>
      <c r="H720" s="14"/>
      <c r="I720" s="14"/>
      <c r="J720" s="14"/>
      <c r="K720" s="14"/>
      <c r="L720" s="14"/>
      <c r="M720" s="14"/>
      <c r="N720" s="14"/>
      <c r="O720" s="14"/>
      <c r="P720" s="14"/>
      <c r="Q720" s="14"/>
      <c r="R720" s="14"/>
      <c r="S720" s="14"/>
      <c r="T720" s="14"/>
      <c r="U720" s="14"/>
      <c r="V720" s="14"/>
      <c r="W720" s="14"/>
      <c r="X720" s="14"/>
    </row>
    <row r="721" spans="1:24" ht="15" customHeight="1">
      <c r="A721" s="20"/>
      <c r="B721" s="18"/>
      <c r="C721" s="18"/>
      <c r="D721" s="18"/>
      <c r="E721" s="14"/>
      <c r="F721" s="14"/>
      <c r="G721" s="14"/>
      <c r="H721" s="14"/>
      <c r="I721" s="14"/>
      <c r="J721" s="14"/>
      <c r="K721" s="14"/>
      <c r="L721" s="14"/>
      <c r="M721" s="14"/>
      <c r="N721" s="14"/>
      <c r="O721" s="14"/>
      <c r="P721" s="14"/>
      <c r="Q721" s="14"/>
      <c r="R721" s="14"/>
      <c r="S721" s="14"/>
      <c r="T721" s="14"/>
      <c r="U721" s="14"/>
      <c r="V721" s="14"/>
      <c r="W721" s="14"/>
      <c r="X721" s="14"/>
    </row>
    <row r="722" spans="1:24" ht="15" customHeight="1">
      <c r="A722" s="20" t="s">
        <v>58</v>
      </c>
      <c r="B722" s="1063"/>
      <c r="C722" s="1064"/>
      <c r="D722" s="1065"/>
      <c r="E722" s="14"/>
      <c r="F722" s="14"/>
      <c r="G722" s="14"/>
      <c r="H722" s="14"/>
      <c r="I722" s="14"/>
      <c r="J722" s="14"/>
      <c r="K722" s="14"/>
      <c r="L722" s="14"/>
      <c r="M722" s="14"/>
      <c r="N722" s="14"/>
      <c r="O722" s="14"/>
      <c r="P722" s="14"/>
      <c r="Q722" s="14"/>
      <c r="R722" s="14"/>
      <c r="S722" s="14"/>
      <c r="T722" s="14"/>
      <c r="U722" s="14"/>
      <c r="V722" s="14"/>
      <c r="W722" s="14"/>
      <c r="X722" s="14"/>
    </row>
    <row r="723" spans="1:24" ht="15" customHeight="1">
      <c r="A723" s="17"/>
      <c r="B723" s="18"/>
      <c r="C723" s="18"/>
      <c r="D723" s="18"/>
      <c r="E723" s="14"/>
      <c r="F723" s="14"/>
      <c r="G723" s="14"/>
      <c r="H723" s="14"/>
      <c r="I723" s="14"/>
      <c r="J723" s="14"/>
      <c r="K723" s="14"/>
      <c r="L723" s="14"/>
      <c r="M723" s="14"/>
      <c r="N723" s="14"/>
      <c r="O723" s="14"/>
      <c r="P723" s="14"/>
      <c r="Q723" s="14"/>
      <c r="R723" s="14"/>
      <c r="S723" s="14"/>
      <c r="T723" s="14"/>
      <c r="U723" s="14"/>
      <c r="V723" s="14"/>
      <c r="W723" s="14"/>
      <c r="X723" s="14"/>
    </row>
    <row r="724" spans="1:24" ht="15" customHeight="1">
      <c r="A724" s="1066" t="s">
        <v>60</v>
      </c>
      <c r="B724" s="1048"/>
      <c r="C724" s="1048"/>
      <c r="D724" s="1049"/>
      <c r="E724" s="14"/>
      <c r="F724" s="14"/>
      <c r="G724" s="14"/>
      <c r="H724" s="14"/>
      <c r="I724" s="14"/>
      <c r="J724" s="14"/>
      <c r="K724" s="14"/>
      <c r="L724" s="14"/>
      <c r="M724" s="14"/>
      <c r="N724" s="14"/>
      <c r="O724" s="14"/>
      <c r="P724" s="14"/>
      <c r="Q724" s="14"/>
      <c r="R724" s="14"/>
      <c r="S724" s="14"/>
      <c r="T724" s="14"/>
      <c r="U724" s="14"/>
      <c r="V724" s="14"/>
      <c r="W724" s="14"/>
      <c r="X724" s="14"/>
    </row>
    <row r="725" spans="1:24" ht="15" customHeight="1">
      <c r="A725" s="21" t="s">
        <v>61</v>
      </c>
      <c r="B725" s="22" t="s">
        <v>62</v>
      </c>
      <c r="C725" s="1067" t="s">
        <v>63</v>
      </c>
      <c r="D725" s="1068"/>
      <c r="E725" s="14"/>
      <c r="F725" s="14"/>
      <c r="G725" s="14"/>
      <c r="H725" s="14"/>
      <c r="I725" s="14"/>
      <c r="J725" s="14"/>
      <c r="K725" s="14"/>
      <c r="L725" s="14"/>
      <c r="M725" s="14"/>
      <c r="N725" s="14"/>
      <c r="O725" s="14"/>
      <c r="P725" s="14"/>
      <c r="Q725" s="14"/>
      <c r="R725" s="14"/>
      <c r="S725" s="14"/>
      <c r="T725" s="14"/>
      <c r="U725" s="14"/>
      <c r="V725" s="14"/>
      <c r="W725" s="14"/>
      <c r="X725" s="14"/>
    </row>
    <row r="726" spans="1:24" ht="15" customHeight="1">
      <c r="A726" s="23" t="s">
        <v>64</v>
      </c>
      <c r="B726" s="24" t="s">
        <v>535</v>
      </c>
      <c r="C726" s="1070" t="s">
        <v>536</v>
      </c>
      <c r="D726" s="1049"/>
      <c r="E726" s="14"/>
      <c r="F726" s="14"/>
      <c r="G726" s="14"/>
      <c r="H726" s="14"/>
      <c r="I726" s="14"/>
      <c r="J726" s="14"/>
      <c r="K726" s="14"/>
      <c r="L726" s="14"/>
      <c r="M726" s="14"/>
      <c r="N726" s="14"/>
      <c r="O726" s="14"/>
      <c r="P726" s="14"/>
      <c r="Q726" s="14"/>
      <c r="R726" s="14"/>
      <c r="S726" s="14"/>
      <c r="T726" s="14"/>
      <c r="U726" s="14"/>
      <c r="V726" s="14"/>
      <c r="W726" s="14"/>
      <c r="X726" s="14"/>
    </row>
    <row r="727" spans="1:24" ht="15" customHeight="1">
      <c r="A727" s="23" t="s">
        <v>67</v>
      </c>
      <c r="B727" s="25" t="s">
        <v>537</v>
      </c>
      <c r="C727" s="1070" t="s">
        <v>538</v>
      </c>
      <c r="D727" s="1049"/>
      <c r="E727" s="14"/>
      <c r="F727" s="14"/>
      <c r="G727" s="14"/>
      <c r="H727" s="14"/>
      <c r="I727" s="14"/>
      <c r="J727" s="14"/>
      <c r="K727" s="14"/>
      <c r="L727" s="14"/>
      <c r="M727" s="14"/>
      <c r="N727" s="14"/>
      <c r="O727" s="14"/>
      <c r="P727" s="14"/>
      <c r="Q727" s="14"/>
      <c r="R727" s="14"/>
      <c r="S727" s="14"/>
      <c r="T727" s="14"/>
      <c r="U727" s="14"/>
      <c r="V727" s="14"/>
      <c r="W727" s="14"/>
      <c r="X727" s="14"/>
    </row>
    <row r="728" spans="1:24" ht="15" customHeight="1">
      <c r="A728" s="23" t="s">
        <v>20</v>
      </c>
      <c r="B728" s="24" t="s">
        <v>539</v>
      </c>
      <c r="C728" s="1070" t="s">
        <v>540</v>
      </c>
      <c r="D728" s="1049"/>
      <c r="E728" s="14"/>
      <c r="F728" s="14"/>
      <c r="G728" s="14"/>
      <c r="H728" s="14"/>
      <c r="I728" s="14"/>
      <c r="J728" s="14"/>
      <c r="K728" s="14"/>
      <c r="L728" s="14"/>
      <c r="M728" s="14"/>
      <c r="N728" s="14"/>
      <c r="O728" s="14"/>
      <c r="P728" s="14"/>
      <c r="Q728" s="14"/>
      <c r="R728" s="14"/>
      <c r="S728" s="14"/>
      <c r="T728" s="14"/>
      <c r="U728" s="14"/>
      <c r="V728" s="14"/>
      <c r="W728" s="14"/>
      <c r="X728" s="14"/>
    </row>
    <row r="729" spans="1:24" ht="15" customHeight="1">
      <c r="A729" s="23" t="s">
        <v>72</v>
      </c>
      <c r="B729" s="24" t="s">
        <v>541</v>
      </c>
      <c r="C729" s="1070" t="s">
        <v>59</v>
      </c>
      <c r="D729" s="1049"/>
      <c r="E729" s="14"/>
      <c r="F729" s="14"/>
      <c r="G729" s="14"/>
      <c r="H729" s="14"/>
      <c r="I729" s="14"/>
      <c r="J729" s="14"/>
      <c r="K729" s="14"/>
      <c r="L729" s="14"/>
      <c r="M729" s="14"/>
      <c r="N729" s="14"/>
      <c r="O729" s="14"/>
      <c r="P729" s="14"/>
      <c r="Q729" s="14"/>
      <c r="R729" s="14"/>
      <c r="S729" s="14"/>
      <c r="T729" s="14"/>
      <c r="U729" s="14"/>
      <c r="V729" s="14"/>
      <c r="W729" s="14"/>
      <c r="X729" s="14"/>
    </row>
    <row r="730" spans="1:24" ht="15" customHeight="1">
      <c r="A730" s="23" t="s">
        <v>74</v>
      </c>
      <c r="B730" s="24" t="s">
        <v>542</v>
      </c>
      <c r="C730" s="1070" t="s">
        <v>543</v>
      </c>
      <c r="D730" s="1049"/>
      <c r="E730" s="14"/>
      <c r="F730" s="14"/>
      <c r="G730" s="14"/>
      <c r="H730" s="14"/>
      <c r="I730" s="14"/>
      <c r="J730" s="14"/>
      <c r="K730" s="14"/>
      <c r="L730" s="14"/>
      <c r="M730" s="14"/>
      <c r="N730" s="14"/>
      <c r="O730" s="14"/>
      <c r="P730" s="14"/>
      <c r="Q730" s="14"/>
      <c r="R730" s="14"/>
      <c r="S730" s="14"/>
      <c r="T730" s="14"/>
      <c r="U730" s="14"/>
      <c r="V730" s="14"/>
      <c r="W730" s="14"/>
      <c r="X730" s="14"/>
    </row>
    <row r="731" spans="1:24" ht="15" customHeight="1">
      <c r="A731" s="23" t="s">
        <v>77</v>
      </c>
      <c r="B731" s="26" t="s">
        <v>59</v>
      </c>
      <c r="C731" s="1070" t="s">
        <v>59</v>
      </c>
      <c r="D731" s="1049"/>
      <c r="E731" s="14"/>
      <c r="F731" s="14"/>
      <c r="G731" s="14"/>
      <c r="H731" s="14"/>
      <c r="I731" s="14"/>
      <c r="J731" s="14"/>
      <c r="K731" s="14"/>
      <c r="L731" s="14"/>
      <c r="M731" s="14"/>
      <c r="N731" s="14"/>
      <c r="O731" s="14"/>
      <c r="P731" s="14"/>
      <c r="Q731" s="14"/>
      <c r="R731" s="14"/>
      <c r="S731" s="14"/>
      <c r="T731" s="14"/>
      <c r="U731" s="14"/>
      <c r="V731" s="14"/>
      <c r="W731" s="14"/>
      <c r="X731" s="14"/>
    </row>
    <row r="732" spans="1:24" ht="15" customHeight="1">
      <c r="A732" s="23" t="s">
        <v>79</v>
      </c>
      <c r="B732" s="27" t="s">
        <v>544</v>
      </c>
      <c r="C732" s="1070" t="s">
        <v>545</v>
      </c>
      <c r="D732" s="1049"/>
      <c r="E732" s="14"/>
      <c r="F732" s="14"/>
      <c r="G732" s="14"/>
      <c r="H732" s="14"/>
      <c r="I732" s="14"/>
      <c r="J732" s="14"/>
      <c r="K732" s="14"/>
      <c r="L732" s="14"/>
      <c r="M732" s="14"/>
      <c r="N732" s="14"/>
      <c r="O732" s="14"/>
      <c r="P732" s="14"/>
      <c r="Q732" s="14"/>
      <c r="R732" s="14"/>
      <c r="S732" s="14"/>
      <c r="T732" s="14"/>
      <c r="U732" s="14"/>
      <c r="V732" s="14"/>
      <c r="W732" s="14"/>
      <c r="X732" s="14"/>
    </row>
    <row r="733" spans="1:24" ht="15" customHeight="1">
      <c r="A733" s="1071" t="s">
        <v>82</v>
      </c>
      <c r="B733" s="1072"/>
      <c r="C733" s="1072"/>
      <c r="D733" s="1068"/>
      <c r="E733" s="14"/>
      <c r="F733" s="14"/>
      <c r="G733" s="14"/>
      <c r="H733" s="14"/>
      <c r="I733" s="14"/>
      <c r="J733" s="14"/>
      <c r="K733" s="14"/>
      <c r="L733" s="14"/>
      <c r="M733" s="14"/>
      <c r="N733" s="14"/>
      <c r="O733" s="14"/>
      <c r="P733" s="14"/>
      <c r="Q733" s="14"/>
      <c r="R733" s="14"/>
      <c r="S733" s="14"/>
      <c r="T733" s="14"/>
      <c r="U733" s="14"/>
      <c r="V733" s="14"/>
      <c r="W733" s="14"/>
      <c r="X733" s="14"/>
    </row>
    <row r="734" spans="1:24" ht="15" customHeight="1">
      <c r="A734" s="21" t="s">
        <v>61</v>
      </c>
      <c r="B734" s="28" t="s">
        <v>62</v>
      </c>
      <c r="C734" s="1066" t="s">
        <v>63</v>
      </c>
      <c r="D734" s="1049"/>
      <c r="E734" s="14"/>
      <c r="F734" s="14"/>
      <c r="G734" s="14"/>
      <c r="H734" s="14"/>
      <c r="I734" s="14"/>
      <c r="J734" s="14"/>
      <c r="K734" s="14"/>
      <c r="L734" s="14"/>
      <c r="M734" s="14"/>
      <c r="N734" s="14"/>
      <c r="O734" s="14"/>
      <c r="P734" s="14"/>
      <c r="Q734" s="14"/>
      <c r="R734" s="14"/>
      <c r="S734" s="14"/>
      <c r="T734" s="14"/>
      <c r="U734" s="14"/>
      <c r="V734" s="14"/>
      <c r="W734" s="14"/>
      <c r="X734" s="14"/>
    </row>
    <row r="735" spans="1:24" ht="15" customHeight="1">
      <c r="A735" s="23" t="s">
        <v>83</v>
      </c>
      <c r="B735" s="29" t="s">
        <v>59</v>
      </c>
      <c r="C735" s="1070" t="s">
        <v>59</v>
      </c>
      <c r="D735" s="1049"/>
      <c r="E735" s="14"/>
      <c r="F735" s="14"/>
      <c r="G735" s="14"/>
      <c r="H735" s="14"/>
      <c r="I735" s="14"/>
      <c r="J735" s="14"/>
      <c r="K735" s="14"/>
      <c r="L735" s="14"/>
      <c r="M735" s="14"/>
      <c r="N735" s="14"/>
      <c r="O735" s="14"/>
      <c r="P735" s="14"/>
      <c r="Q735" s="14"/>
      <c r="R735" s="14"/>
      <c r="S735" s="14"/>
      <c r="T735" s="14"/>
      <c r="U735" s="14"/>
      <c r="V735" s="14"/>
      <c r="W735" s="14"/>
      <c r="X735" s="14"/>
    </row>
    <row r="736" spans="1:24" ht="15" customHeight="1">
      <c r="A736" s="23" t="s">
        <v>85</v>
      </c>
      <c r="B736" s="46" t="s">
        <v>546</v>
      </c>
      <c r="C736" s="1070" t="s">
        <v>59</v>
      </c>
      <c r="D736" s="1049"/>
      <c r="E736" s="14"/>
      <c r="F736" s="14"/>
      <c r="G736" s="14"/>
      <c r="H736" s="14"/>
      <c r="I736" s="14"/>
      <c r="J736" s="14"/>
      <c r="K736" s="14"/>
      <c r="L736" s="14"/>
      <c r="M736" s="14"/>
      <c r="N736" s="14"/>
      <c r="O736" s="14"/>
      <c r="P736" s="14"/>
      <c r="Q736" s="14"/>
      <c r="R736" s="14"/>
      <c r="S736" s="14"/>
      <c r="T736" s="14"/>
      <c r="U736" s="14"/>
      <c r="V736" s="14"/>
      <c r="W736" s="14"/>
      <c r="X736" s="14"/>
    </row>
    <row r="737" spans="1:24" ht="15" customHeight="1">
      <c r="A737" s="23" t="s">
        <v>86</v>
      </c>
      <c r="B737" s="29" t="s">
        <v>59</v>
      </c>
      <c r="C737" s="1070" t="s">
        <v>59</v>
      </c>
      <c r="D737" s="1049"/>
      <c r="E737" s="14"/>
      <c r="F737" s="14"/>
      <c r="G737" s="14"/>
      <c r="H737" s="14"/>
      <c r="I737" s="14"/>
      <c r="J737" s="14"/>
      <c r="K737" s="14"/>
      <c r="L737" s="14"/>
      <c r="M737" s="14"/>
      <c r="N737" s="14"/>
      <c r="O737" s="14"/>
      <c r="P737" s="14"/>
      <c r="Q737" s="14"/>
      <c r="R737" s="14"/>
      <c r="S737" s="14"/>
      <c r="T737" s="14"/>
      <c r="U737" s="14"/>
      <c r="V737" s="14"/>
      <c r="W737" s="14"/>
      <c r="X737" s="14"/>
    </row>
    <row r="738" spans="1:24" ht="15" customHeight="1">
      <c r="A738" s="23" t="s">
        <v>89</v>
      </c>
      <c r="B738" s="29" t="s">
        <v>547</v>
      </c>
      <c r="C738" s="1070" t="s">
        <v>548</v>
      </c>
      <c r="D738" s="1049"/>
      <c r="E738" s="14"/>
      <c r="F738" s="14"/>
      <c r="G738" s="14"/>
      <c r="H738" s="14"/>
      <c r="I738" s="14"/>
      <c r="J738" s="14"/>
      <c r="K738" s="14"/>
      <c r="L738" s="14"/>
      <c r="M738" s="14"/>
      <c r="N738" s="14"/>
      <c r="O738" s="14"/>
      <c r="P738" s="14"/>
      <c r="Q738" s="14"/>
      <c r="R738" s="14"/>
      <c r="S738" s="14"/>
      <c r="T738" s="14"/>
      <c r="U738" s="14"/>
      <c r="V738" s="14"/>
      <c r="W738" s="14"/>
      <c r="X738" s="14"/>
    </row>
    <row r="739" spans="1:24" ht="15" customHeight="1">
      <c r="A739" s="23" t="s">
        <v>90</v>
      </c>
      <c r="B739" s="29" t="s">
        <v>59</v>
      </c>
      <c r="C739" s="1070" t="s">
        <v>59</v>
      </c>
      <c r="D739" s="1049"/>
      <c r="E739" s="14"/>
      <c r="F739" s="14"/>
      <c r="G739" s="14"/>
      <c r="H739" s="14"/>
      <c r="I739" s="14"/>
      <c r="J739" s="14"/>
      <c r="K739" s="14"/>
      <c r="L739" s="14"/>
      <c r="M739" s="14"/>
      <c r="N739" s="14"/>
      <c r="O739" s="14"/>
      <c r="P739" s="14"/>
      <c r="Q739" s="14"/>
      <c r="R739" s="14"/>
      <c r="S739" s="14"/>
      <c r="T739" s="14"/>
      <c r="U739" s="14"/>
      <c r="V739" s="14"/>
      <c r="W739" s="14"/>
      <c r="X739" s="14"/>
    </row>
    <row r="740" spans="1:24" ht="15" customHeight="1">
      <c r="A740" s="23" t="s">
        <v>93</v>
      </c>
      <c r="B740" s="46" t="s">
        <v>549</v>
      </c>
      <c r="C740" s="1070" t="s">
        <v>59</v>
      </c>
      <c r="D740" s="1049"/>
      <c r="E740" s="14"/>
      <c r="F740" s="14"/>
      <c r="G740" s="14"/>
      <c r="H740" s="14"/>
      <c r="I740" s="14"/>
      <c r="J740" s="14"/>
      <c r="K740" s="14"/>
      <c r="L740" s="14"/>
      <c r="M740" s="14"/>
      <c r="N740" s="14"/>
      <c r="O740" s="14"/>
      <c r="P740" s="14"/>
      <c r="Q740" s="14"/>
      <c r="R740" s="14"/>
      <c r="S740" s="14"/>
      <c r="T740" s="14"/>
      <c r="U740" s="14"/>
      <c r="V740" s="14"/>
      <c r="W740" s="14"/>
      <c r="X740" s="14"/>
    </row>
    <row r="741" spans="1:24" ht="15" customHeight="1">
      <c r="A741" s="23" t="s">
        <v>95</v>
      </c>
      <c r="B741" s="59" t="s">
        <v>59</v>
      </c>
      <c r="C741" s="1070" t="s">
        <v>59</v>
      </c>
      <c r="D741" s="1049"/>
      <c r="E741" s="14"/>
      <c r="F741" s="14"/>
      <c r="G741" s="14"/>
      <c r="H741" s="14"/>
      <c r="I741" s="14"/>
      <c r="J741" s="14"/>
      <c r="K741" s="14"/>
      <c r="L741" s="14"/>
      <c r="M741" s="14"/>
      <c r="N741" s="14"/>
      <c r="O741" s="14"/>
      <c r="P741" s="14"/>
      <c r="Q741" s="14"/>
      <c r="R741" s="14"/>
      <c r="S741" s="14"/>
      <c r="T741" s="14"/>
      <c r="U741" s="14"/>
      <c r="V741" s="14"/>
      <c r="W741" s="14"/>
      <c r="X741" s="14"/>
    </row>
    <row r="742" spans="1:24" ht="15" customHeight="1">
      <c r="A742" s="23" t="s">
        <v>79</v>
      </c>
      <c r="B742" s="59" t="s">
        <v>59</v>
      </c>
      <c r="C742" s="1070" t="s">
        <v>59</v>
      </c>
      <c r="D742" s="1049"/>
      <c r="E742" s="14"/>
      <c r="F742" s="14"/>
      <c r="G742" s="14"/>
      <c r="H742" s="14"/>
      <c r="I742" s="14"/>
      <c r="J742" s="14"/>
      <c r="K742" s="14"/>
      <c r="L742" s="14"/>
      <c r="M742" s="14"/>
      <c r="N742" s="14"/>
      <c r="O742" s="14"/>
      <c r="P742" s="14"/>
      <c r="Q742" s="14"/>
      <c r="R742" s="14"/>
      <c r="S742" s="14"/>
      <c r="T742" s="14"/>
      <c r="U742" s="14"/>
      <c r="V742" s="14"/>
      <c r="W742" s="14"/>
      <c r="X742" s="14"/>
    </row>
    <row r="743" spans="1:24" ht="15" customHeight="1">
      <c r="A743" s="1073" t="s">
        <v>97</v>
      </c>
      <c r="B743" s="1072"/>
      <c r="C743" s="1072"/>
      <c r="D743" s="1068"/>
      <c r="E743" s="14"/>
      <c r="F743" s="14"/>
      <c r="G743" s="14"/>
      <c r="H743" s="14"/>
      <c r="I743" s="14"/>
      <c r="J743" s="14"/>
      <c r="K743" s="14"/>
      <c r="L743" s="14"/>
      <c r="M743" s="14"/>
      <c r="N743" s="14"/>
      <c r="O743" s="14"/>
      <c r="P743" s="14"/>
      <c r="Q743" s="14"/>
      <c r="R743" s="14"/>
      <c r="S743" s="14"/>
      <c r="T743" s="14"/>
      <c r="U743" s="14"/>
      <c r="V743" s="14"/>
      <c r="W743" s="14"/>
      <c r="X743" s="14"/>
    </row>
    <row r="744" spans="1:24" ht="15" customHeight="1">
      <c r="A744" s="21" t="s">
        <v>61</v>
      </c>
      <c r="B744" s="32" t="s">
        <v>98</v>
      </c>
      <c r="C744" s="1074" t="s">
        <v>99</v>
      </c>
      <c r="D744" s="1049"/>
      <c r="E744" s="14"/>
      <c r="F744" s="14"/>
      <c r="G744" s="14"/>
      <c r="H744" s="14"/>
      <c r="I744" s="14"/>
      <c r="J744" s="14"/>
      <c r="K744" s="14"/>
      <c r="L744" s="14"/>
      <c r="M744" s="14"/>
      <c r="N744" s="14"/>
      <c r="O744" s="14"/>
      <c r="P744" s="14"/>
      <c r="Q744" s="14"/>
      <c r="R744" s="14"/>
      <c r="S744" s="14"/>
      <c r="T744" s="14"/>
      <c r="U744" s="14"/>
      <c r="V744" s="14"/>
      <c r="W744" s="14"/>
      <c r="X744" s="14"/>
    </row>
    <row r="745" spans="1:24" ht="15" customHeight="1">
      <c r="A745" s="23" t="s">
        <v>100</v>
      </c>
      <c r="B745" s="33" t="s">
        <v>550</v>
      </c>
      <c r="C745" s="1070" t="s">
        <v>551</v>
      </c>
      <c r="D745" s="1049"/>
      <c r="E745" s="14"/>
      <c r="F745" s="14"/>
      <c r="G745" s="14"/>
      <c r="H745" s="14"/>
      <c r="I745" s="14"/>
      <c r="J745" s="14"/>
      <c r="K745" s="14"/>
      <c r="L745" s="14"/>
      <c r="M745" s="14"/>
      <c r="N745" s="14"/>
      <c r="O745" s="14"/>
      <c r="P745" s="14"/>
      <c r="Q745" s="14"/>
      <c r="R745" s="14"/>
      <c r="S745" s="14"/>
      <c r="T745" s="14"/>
      <c r="U745" s="14"/>
      <c r="V745" s="14"/>
      <c r="W745" s="14"/>
      <c r="X745" s="14"/>
    </row>
    <row r="746" spans="1:24" ht="15" customHeight="1">
      <c r="A746" s="23" t="s">
        <v>103</v>
      </c>
      <c r="B746" s="34" t="s">
        <v>59</v>
      </c>
      <c r="C746" s="1070" t="s">
        <v>59</v>
      </c>
      <c r="D746" s="1049"/>
      <c r="E746" s="14"/>
      <c r="F746" s="14"/>
      <c r="G746" s="14"/>
      <c r="H746" s="14"/>
      <c r="I746" s="14"/>
      <c r="J746" s="14"/>
      <c r="K746" s="14"/>
      <c r="L746" s="14"/>
      <c r="M746" s="14"/>
      <c r="N746" s="14"/>
      <c r="O746" s="14"/>
      <c r="P746" s="14"/>
      <c r="Q746" s="14"/>
      <c r="R746" s="14"/>
      <c r="S746" s="14"/>
      <c r="T746" s="14"/>
      <c r="U746" s="14"/>
      <c r="V746" s="14"/>
      <c r="W746" s="14"/>
      <c r="X746" s="14"/>
    </row>
    <row r="747" spans="1:24" ht="15" customHeight="1">
      <c r="A747" s="23" t="s">
        <v>106</v>
      </c>
      <c r="B747" s="33" t="s">
        <v>552</v>
      </c>
      <c r="C747" s="1070" t="s">
        <v>553</v>
      </c>
      <c r="D747" s="1049"/>
      <c r="E747" s="14"/>
      <c r="F747" s="14"/>
      <c r="G747" s="14"/>
      <c r="H747" s="14"/>
      <c r="I747" s="14"/>
      <c r="J747" s="14"/>
      <c r="K747" s="14"/>
      <c r="L747" s="14"/>
      <c r="M747" s="14"/>
      <c r="N747" s="14"/>
      <c r="O747" s="14"/>
      <c r="P747" s="14"/>
      <c r="Q747" s="14"/>
      <c r="R747" s="14"/>
      <c r="S747" s="14"/>
      <c r="T747" s="14"/>
      <c r="U747" s="14"/>
      <c r="V747" s="14"/>
      <c r="W747" s="14"/>
      <c r="X747" s="14"/>
    </row>
    <row r="748" spans="1:24" ht="15" customHeight="1">
      <c r="A748" s="23" t="s">
        <v>108</v>
      </c>
      <c r="B748" s="34" t="s">
        <v>59</v>
      </c>
      <c r="C748" s="1070" t="s">
        <v>59</v>
      </c>
      <c r="D748" s="1049"/>
      <c r="E748" s="14"/>
      <c r="F748" s="14"/>
      <c r="G748" s="14"/>
      <c r="H748" s="14"/>
      <c r="I748" s="14"/>
      <c r="J748" s="14"/>
      <c r="K748" s="14"/>
      <c r="L748" s="14"/>
      <c r="M748" s="14"/>
      <c r="N748" s="14"/>
      <c r="O748" s="14"/>
      <c r="P748" s="14"/>
      <c r="Q748" s="14"/>
      <c r="R748" s="14"/>
      <c r="S748" s="14"/>
      <c r="T748" s="14"/>
      <c r="U748" s="14"/>
      <c r="V748" s="14"/>
      <c r="W748" s="14"/>
      <c r="X748" s="14"/>
    </row>
    <row r="749" spans="1:24" ht="15" customHeight="1">
      <c r="A749" s="23" t="s">
        <v>110</v>
      </c>
      <c r="B749" s="34" t="s">
        <v>59</v>
      </c>
      <c r="C749" s="1069" t="s">
        <v>554</v>
      </c>
      <c r="D749" s="1049"/>
      <c r="E749" s="14"/>
      <c r="F749" s="14"/>
      <c r="G749" s="14"/>
      <c r="H749" s="14"/>
      <c r="I749" s="14"/>
      <c r="J749" s="14"/>
      <c r="K749" s="14"/>
      <c r="L749" s="14"/>
      <c r="M749" s="14"/>
      <c r="N749" s="14"/>
      <c r="O749" s="14"/>
      <c r="P749" s="14"/>
      <c r="Q749" s="14"/>
      <c r="R749" s="14"/>
      <c r="S749" s="14"/>
      <c r="T749" s="14"/>
      <c r="U749" s="14"/>
      <c r="V749" s="14"/>
      <c r="W749" s="14"/>
      <c r="X749" s="14"/>
    </row>
    <row r="750" spans="1:24" ht="15" customHeight="1">
      <c r="A750" s="23" t="s">
        <v>112</v>
      </c>
      <c r="B750" s="34" t="s">
        <v>59</v>
      </c>
      <c r="C750" s="1070" t="s">
        <v>59</v>
      </c>
      <c r="D750" s="1049"/>
      <c r="E750" s="14"/>
      <c r="F750" s="14"/>
      <c r="G750" s="14"/>
      <c r="H750" s="14"/>
      <c r="I750" s="14"/>
      <c r="J750" s="14"/>
      <c r="K750" s="14"/>
      <c r="L750" s="14"/>
      <c r="M750" s="14"/>
      <c r="N750" s="14"/>
      <c r="O750" s="14"/>
      <c r="P750" s="14"/>
      <c r="Q750" s="14"/>
      <c r="R750" s="14"/>
      <c r="S750" s="14"/>
      <c r="T750" s="14"/>
      <c r="U750" s="14"/>
      <c r="V750" s="14"/>
      <c r="W750" s="14"/>
      <c r="X750" s="14"/>
    </row>
    <row r="751" spans="1:24" ht="15" customHeight="1">
      <c r="A751" s="23" t="s">
        <v>79</v>
      </c>
      <c r="B751" s="34" t="s">
        <v>59</v>
      </c>
      <c r="C751" s="1070" t="s">
        <v>59</v>
      </c>
      <c r="D751" s="1049"/>
      <c r="E751" s="14"/>
      <c r="F751" s="14"/>
      <c r="G751" s="14"/>
      <c r="H751" s="14"/>
      <c r="I751" s="14"/>
      <c r="J751" s="14"/>
      <c r="K751" s="14"/>
      <c r="L751" s="14"/>
      <c r="M751" s="14"/>
      <c r="N751" s="14"/>
      <c r="O751" s="14"/>
      <c r="P751" s="14"/>
      <c r="Q751" s="14"/>
      <c r="R751" s="14"/>
      <c r="S751" s="14"/>
      <c r="T751" s="14"/>
      <c r="U751" s="14"/>
      <c r="V751" s="14"/>
      <c r="W751" s="14"/>
      <c r="X751" s="14"/>
    </row>
    <row r="752" spans="1:24"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row>
    <row r="753" spans="1:24" ht="15" customHeight="1">
      <c r="A753" s="35"/>
      <c r="B753" s="36"/>
      <c r="C753" s="36"/>
      <c r="D753" s="36"/>
      <c r="E753" s="14"/>
      <c r="F753" s="14"/>
      <c r="G753" s="14"/>
      <c r="H753" s="14"/>
      <c r="I753" s="14"/>
      <c r="J753" s="14"/>
      <c r="K753" s="14"/>
      <c r="L753" s="14"/>
      <c r="M753" s="14"/>
      <c r="N753" s="14"/>
      <c r="O753" s="14"/>
      <c r="P753" s="14"/>
      <c r="Q753" s="14"/>
      <c r="R753" s="14"/>
      <c r="S753" s="14"/>
      <c r="T753" s="14"/>
      <c r="U753" s="14"/>
      <c r="V753" s="14"/>
      <c r="W753" s="14"/>
      <c r="X753" s="14"/>
    </row>
    <row r="754" spans="1:24" ht="15" customHeight="1">
      <c r="A754" s="1089"/>
      <c r="B754" s="1054" t="s">
        <v>51</v>
      </c>
      <c r="C754" s="1055"/>
      <c r="D754" s="16" t="s">
        <v>52</v>
      </c>
      <c r="E754" s="14"/>
      <c r="F754" s="14"/>
      <c r="G754" s="14"/>
      <c r="H754" s="14"/>
      <c r="I754" s="14"/>
      <c r="J754" s="14"/>
      <c r="K754" s="14"/>
      <c r="L754" s="14"/>
      <c r="M754" s="14"/>
      <c r="N754" s="14"/>
      <c r="O754" s="14"/>
      <c r="P754" s="14"/>
      <c r="Q754" s="14"/>
      <c r="R754" s="14"/>
      <c r="S754" s="14"/>
      <c r="T754" s="14"/>
      <c r="U754" s="14"/>
      <c r="V754" s="14"/>
      <c r="W754" s="14"/>
      <c r="X754" s="14"/>
    </row>
    <row r="755" spans="1:24" ht="15" customHeight="1">
      <c r="A755" s="1052"/>
      <c r="B755" s="1056"/>
      <c r="C755" s="1057"/>
      <c r="D755" s="16" t="s">
        <v>177</v>
      </c>
      <c r="E755" s="14"/>
      <c r="F755" s="14"/>
      <c r="G755" s="14"/>
      <c r="H755" s="14"/>
      <c r="I755" s="14"/>
      <c r="J755" s="14"/>
      <c r="K755" s="14"/>
      <c r="L755" s="14"/>
      <c r="M755" s="14"/>
      <c r="N755" s="14"/>
      <c r="O755" s="14"/>
      <c r="P755" s="14"/>
      <c r="Q755" s="14"/>
      <c r="R755" s="14"/>
      <c r="S755" s="14"/>
      <c r="T755" s="14"/>
      <c r="U755" s="14"/>
      <c r="V755" s="14"/>
      <c r="W755" s="14"/>
      <c r="X755" s="14"/>
    </row>
    <row r="756" spans="1:24" ht="15" customHeight="1">
      <c r="A756" s="1053"/>
      <c r="B756" s="1058"/>
      <c r="C756" s="1059"/>
      <c r="D756" s="16" t="s">
        <v>178</v>
      </c>
      <c r="E756" s="14"/>
      <c r="F756" s="14"/>
      <c r="G756" s="14"/>
      <c r="H756" s="14"/>
      <c r="I756" s="14"/>
      <c r="J756" s="14"/>
      <c r="K756" s="14"/>
      <c r="L756" s="14"/>
      <c r="M756" s="14"/>
      <c r="N756" s="14"/>
      <c r="O756" s="14"/>
      <c r="P756" s="14"/>
      <c r="Q756" s="14"/>
      <c r="R756" s="14"/>
      <c r="S756" s="14"/>
      <c r="T756" s="14"/>
      <c r="U756" s="14"/>
      <c r="V756" s="14"/>
      <c r="W756" s="14"/>
      <c r="X756" s="14"/>
    </row>
    <row r="757" spans="1:24" ht="15" customHeight="1">
      <c r="A757" s="18"/>
      <c r="B757" s="18"/>
      <c r="C757" s="18"/>
      <c r="D757" s="18"/>
      <c r="E757" s="14"/>
      <c r="F757" s="14"/>
      <c r="G757" s="14"/>
      <c r="H757" s="14"/>
      <c r="I757" s="14"/>
      <c r="J757" s="14"/>
      <c r="K757" s="14"/>
      <c r="L757" s="14"/>
      <c r="M757" s="14"/>
      <c r="N757" s="14"/>
      <c r="O757" s="14"/>
      <c r="P757" s="14"/>
      <c r="Q757" s="14"/>
      <c r="R757" s="14"/>
      <c r="S757" s="14"/>
      <c r="T757" s="14"/>
      <c r="U757" s="14"/>
      <c r="V757" s="14"/>
      <c r="W757" s="14"/>
      <c r="X757" s="14"/>
    </row>
    <row r="758" spans="1:24" ht="15" customHeight="1">
      <c r="A758" s="42" t="s">
        <v>55</v>
      </c>
      <c r="B758" s="1063"/>
      <c r="C758" s="1064"/>
      <c r="D758" s="1065"/>
      <c r="E758" s="14"/>
      <c r="F758" s="14"/>
      <c r="G758" s="14"/>
      <c r="H758" s="14"/>
      <c r="I758" s="14"/>
      <c r="J758" s="14"/>
      <c r="K758" s="14"/>
      <c r="L758" s="14"/>
      <c r="M758" s="14"/>
      <c r="N758" s="14"/>
      <c r="O758" s="14"/>
      <c r="P758" s="14"/>
      <c r="Q758" s="14"/>
      <c r="R758" s="14"/>
      <c r="S758" s="14"/>
      <c r="T758" s="14"/>
      <c r="U758" s="14"/>
      <c r="V758" s="14"/>
      <c r="W758" s="14"/>
      <c r="X758" s="14"/>
    </row>
    <row r="759" spans="1:24" ht="15" customHeight="1">
      <c r="A759" s="18"/>
      <c r="B759" s="18"/>
      <c r="C759" s="18"/>
      <c r="D759" s="18"/>
      <c r="E759" s="14"/>
      <c r="F759" s="14"/>
      <c r="G759" s="14"/>
      <c r="H759" s="14"/>
      <c r="I759" s="14"/>
      <c r="J759" s="14"/>
      <c r="K759" s="14"/>
      <c r="L759" s="14"/>
      <c r="M759" s="14"/>
      <c r="N759" s="14"/>
      <c r="O759" s="14"/>
      <c r="P759" s="14"/>
      <c r="Q759" s="14"/>
      <c r="R759" s="14"/>
      <c r="S759" s="14"/>
      <c r="T759" s="14"/>
      <c r="U759" s="14"/>
      <c r="V759" s="14"/>
      <c r="W759" s="14"/>
      <c r="X759" s="14"/>
    </row>
    <row r="760" spans="1:24" ht="15" customHeight="1">
      <c r="A760" s="20" t="s">
        <v>57</v>
      </c>
      <c r="B760" s="1090">
        <v>44034</v>
      </c>
      <c r="C760" s="1061"/>
      <c r="D760" s="1061"/>
      <c r="E760" s="14"/>
      <c r="F760" s="14"/>
      <c r="G760" s="14"/>
      <c r="H760" s="14"/>
      <c r="I760" s="14"/>
      <c r="J760" s="14"/>
      <c r="K760" s="14"/>
      <c r="L760" s="14"/>
      <c r="M760" s="14"/>
      <c r="N760" s="14"/>
      <c r="O760" s="14"/>
      <c r="P760" s="14"/>
      <c r="Q760" s="14"/>
      <c r="R760" s="14"/>
      <c r="S760" s="14"/>
      <c r="T760" s="14"/>
      <c r="U760" s="14"/>
      <c r="V760" s="14"/>
      <c r="W760" s="14"/>
      <c r="X760" s="14"/>
    </row>
    <row r="761" spans="1:24" ht="15" customHeight="1">
      <c r="A761" s="20"/>
      <c r="B761" s="18"/>
      <c r="C761" s="18"/>
      <c r="D761" s="18"/>
      <c r="E761" s="14"/>
      <c r="F761" s="14"/>
      <c r="G761" s="14"/>
      <c r="H761" s="14"/>
      <c r="I761" s="14"/>
      <c r="J761" s="14"/>
      <c r="K761" s="14"/>
      <c r="L761" s="14"/>
      <c r="M761" s="14"/>
      <c r="N761" s="14"/>
      <c r="O761" s="14"/>
      <c r="P761" s="14"/>
      <c r="Q761" s="14"/>
      <c r="R761" s="14"/>
      <c r="S761" s="14"/>
      <c r="T761" s="14"/>
      <c r="U761" s="14"/>
      <c r="V761" s="14"/>
      <c r="W761" s="14"/>
      <c r="X761" s="14"/>
    </row>
    <row r="762" spans="1:24" ht="15" customHeight="1">
      <c r="A762" s="43" t="s">
        <v>58</v>
      </c>
      <c r="B762" s="1063" t="s">
        <v>555</v>
      </c>
      <c r="C762" s="1064"/>
      <c r="D762" s="1065"/>
      <c r="E762" s="14"/>
      <c r="F762" s="14"/>
      <c r="G762" s="14"/>
      <c r="H762" s="14"/>
      <c r="I762" s="14"/>
      <c r="J762" s="14"/>
      <c r="K762" s="14"/>
      <c r="L762" s="14"/>
      <c r="M762" s="14"/>
      <c r="N762" s="14"/>
      <c r="O762" s="14"/>
      <c r="P762" s="14"/>
      <c r="Q762" s="14"/>
      <c r="R762" s="14"/>
      <c r="S762" s="14"/>
      <c r="T762" s="14"/>
      <c r="U762" s="14"/>
      <c r="V762" s="14"/>
      <c r="W762" s="14"/>
      <c r="X762" s="14"/>
    </row>
    <row r="763" spans="1:24" ht="15" customHeight="1">
      <c r="A763" s="18"/>
      <c r="B763" s="18"/>
      <c r="C763" s="18"/>
      <c r="D763" s="18"/>
      <c r="E763" s="14"/>
      <c r="F763" s="14"/>
      <c r="G763" s="14"/>
      <c r="H763" s="14"/>
      <c r="I763" s="14"/>
      <c r="J763" s="14"/>
      <c r="K763" s="14"/>
      <c r="L763" s="14"/>
      <c r="M763" s="14"/>
      <c r="N763" s="14"/>
      <c r="O763" s="14"/>
      <c r="P763" s="14"/>
      <c r="Q763" s="14"/>
      <c r="R763" s="14"/>
      <c r="S763" s="14"/>
      <c r="T763" s="14"/>
      <c r="U763" s="14"/>
      <c r="V763" s="14"/>
      <c r="W763" s="14"/>
      <c r="X763" s="14"/>
    </row>
    <row r="764" spans="1:24" ht="15" customHeight="1">
      <c r="A764" s="1079" t="s">
        <v>60</v>
      </c>
      <c r="B764" s="1048"/>
      <c r="C764" s="1048"/>
      <c r="D764" s="1049"/>
      <c r="E764" s="14"/>
      <c r="F764" s="14"/>
      <c r="G764" s="14"/>
      <c r="H764" s="14"/>
      <c r="I764" s="14"/>
      <c r="J764" s="14"/>
      <c r="K764" s="14"/>
      <c r="L764" s="14"/>
      <c r="M764" s="14"/>
      <c r="N764" s="14"/>
      <c r="O764" s="14"/>
      <c r="P764" s="14"/>
      <c r="Q764" s="14"/>
      <c r="R764" s="14"/>
      <c r="S764" s="14"/>
      <c r="T764" s="14"/>
      <c r="U764" s="14"/>
      <c r="V764" s="14"/>
      <c r="W764" s="14"/>
      <c r="X764" s="14"/>
    </row>
    <row r="765" spans="1:24" ht="15" customHeight="1">
      <c r="A765" s="130" t="s">
        <v>61</v>
      </c>
      <c r="B765" s="130" t="s">
        <v>62</v>
      </c>
      <c r="C765" s="1080" t="s">
        <v>63</v>
      </c>
      <c r="D765" s="1068"/>
      <c r="E765" s="14"/>
      <c r="F765" s="14"/>
      <c r="G765" s="14"/>
      <c r="H765" s="14"/>
      <c r="I765" s="14"/>
      <c r="J765" s="14"/>
      <c r="K765" s="14"/>
      <c r="L765" s="14"/>
      <c r="M765" s="14"/>
      <c r="N765" s="14"/>
      <c r="O765" s="14"/>
      <c r="P765" s="14"/>
      <c r="Q765" s="14"/>
      <c r="R765" s="14"/>
      <c r="S765" s="14"/>
      <c r="T765" s="14"/>
      <c r="U765" s="14"/>
      <c r="V765" s="14"/>
      <c r="W765" s="14"/>
      <c r="X765" s="14"/>
    </row>
    <row r="766" spans="1:24" ht="15" customHeight="1">
      <c r="A766" s="131" t="s">
        <v>64</v>
      </c>
      <c r="B766" s="132" t="s">
        <v>556</v>
      </c>
      <c r="C766" s="1153" t="s">
        <v>557</v>
      </c>
      <c r="D766" s="1049"/>
      <c r="E766" s="14"/>
      <c r="F766" s="14"/>
      <c r="G766" s="14"/>
      <c r="H766" s="14"/>
      <c r="I766" s="14"/>
      <c r="J766" s="14"/>
      <c r="K766" s="14"/>
      <c r="L766" s="14"/>
      <c r="M766" s="14"/>
      <c r="N766" s="14"/>
      <c r="O766" s="14"/>
      <c r="P766" s="14"/>
      <c r="Q766" s="14"/>
      <c r="R766" s="14"/>
      <c r="S766" s="14"/>
      <c r="T766" s="14"/>
      <c r="U766" s="14"/>
      <c r="V766" s="14"/>
      <c r="W766" s="14"/>
      <c r="X766" s="14"/>
    </row>
    <row r="767" spans="1:24" ht="15" customHeight="1">
      <c r="A767" s="131" t="s">
        <v>67</v>
      </c>
      <c r="B767" s="132" t="s">
        <v>558</v>
      </c>
      <c r="C767" s="1153" t="s">
        <v>559</v>
      </c>
      <c r="D767" s="1049"/>
      <c r="E767" s="14"/>
      <c r="F767" s="14"/>
      <c r="G767" s="14"/>
      <c r="H767" s="14"/>
      <c r="I767" s="14"/>
      <c r="J767" s="14"/>
      <c r="K767" s="14"/>
      <c r="L767" s="14"/>
      <c r="M767" s="14"/>
      <c r="N767" s="14"/>
      <c r="O767" s="14"/>
      <c r="P767" s="14"/>
      <c r="Q767" s="14"/>
      <c r="R767" s="14"/>
      <c r="S767" s="14"/>
      <c r="T767" s="14"/>
      <c r="U767" s="14"/>
      <c r="V767" s="14"/>
      <c r="W767" s="14"/>
      <c r="X767" s="14"/>
    </row>
    <row r="768" spans="1:24" ht="15" customHeight="1">
      <c r="A768" s="131" t="s">
        <v>20</v>
      </c>
      <c r="B768" s="132" t="s">
        <v>560</v>
      </c>
      <c r="C768" s="1153" t="s">
        <v>561</v>
      </c>
      <c r="D768" s="1049"/>
      <c r="E768" s="14"/>
      <c r="F768" s="14"/>
      <c r="G768" s="14"/>
      <c r="H768" s="14"/>
      <c r="I768" s="14"/>
      <c r="J768" s="14"/>
      <c r="K768" s="14"/>
      <c r="L768" s="14"/>
      <c r="M768" s="14"/>
      <c r="N768" s="14"/>
      <c r="O768" s="14"/>
      <c r="P768" s="14"/>
      <c r="Q768" s="14"/>
      <c r="R768" s="14"/>
      <c r="S768" s="14"/>
      <c r="T768" s="14"/>
      <c r="U768" s="14"/>
      <c r="V768" s="14"/>
      <c r="W768" s="14"/>
      <c r="X768" s="14"/>
    </row>
    <row r="769" spans="1:24" ht="15" customHeight="1">
      <c r="A769" s="131" t="s">
        <v>72</v>
      </c>
      <c r="B769" s="132" t="s">
        <v>562</v>
      </c>
      <c r="C769" s="1153" t="s">
        <v>563</v>
      </c>
      <c r="D769" s="1049"/>
      <c r="E769" s="14"/>
      <c r="F769" s="14"/>
      <c r="G769" s="14"/>
      <c r="H769" s="14"/>
      <c r="I769" s="14"/>
      <c r="J769" s="14"/>
      <c r="K769" s="14"/>
      <c r="L769" s="14"/>
      <c r="M769" s="14"/>
      <c r="N769" s="14"/>
      <c r="O769" s="14"/>
      <c r="P769" s="14"/>
      <c r="Q769" s="14"/>
      <c r="R769" s="14"/>
      <c r="S769" s="14"/>
      <c r="T769" s="14"/>
      <c r="U769" s="14"/>
      <c r="V769" s="14"/>
      <c r="W769" s="14"/>
      <c r="X769" s="14"/>
    </row>
    <row r="770" spans="1:24" ht="15" customHeight="1">
      <c r="A770" s="131" t="s">
        <v>74</v>
      </c>
      <c r="B770" s="132" t="s">
        <v>564</v>
      </c>
      <c r="C770" s="1153" t="s">
        <v>565</v>
      </c>
      <c r="D770" s="1049"/>
      <c r="E770" s="14"/>
      <c r="F770" s="14"/>
      <c r="G770" s="14"/>
      <c r="H770" s="14"/>
      <c r="I770" s="14"/>
      <c r="J770" s="14"/>
      <c r="K770" s="14"/>
      <c r="L770" s="14"/>
      <c r="M770" s="14"/>
      <c r="N770" s="14"/>
      <c r="O770" s="14"/>
      <c r="P770" s="14"/>
      <c r="Q770" s="14"/>
      <c r="R770" s="14"/>
      <c r="S770" s="14"/>
      <c r="T770" s="14"/>
      <c r="U770" s="14"/>
      <c r="V770" s="14"/>
      <c r="W770" s="14"/>
      <c r="X770" s="14"/>
    </row>
    <row r="771" spans="1:24" ht="15" customHeight="1">
      <c r="A771" s="131" t="s">
        <v>77</v>
      </c>
      <c r="B771" s="133" t="s">
        <v>566</v>
      </c>
      <c r="C771" s="1153" t="s">
        <v>567</v>
      </c>
      <c r="D771" s="1049"/>
      <c r="E771" s="14"/>
      <c r="F771" s="14"/>
      <c r="G771" s="14"/>
      <c r="H771" s="14"/>
      <c r="I771" s="14"/>
      <c r="J771" s="14"/>
      <c r="K771" s="14"/>
      <c r="L771" s="14"/>
      <c r="M771" s="14"/>
      <c r="N771" s="14"/>
      <c r="O771" s="14"/>
      <c r="P771" s="14"/>
      <c r="Q771" s="14"/>
      <c r="R771" s="14"/>
      <c r="S771" s="14"/>
      <c r="T771" s="14"/>
      <c r="U771" s="14"/>
      <c r="V771" s="14"/>
      <c r="W771" s="14"/>
      <c r="X771" s="14"/>
    </row>
    <row r="772" spans="1:24" ht="15" customHeight="1">
      <c r="A772" s="131" t="s">
        <v>79</v>
      </c>
      <c r="B772" s="134" t="s">
        <v>568</v>
      </c>
      <c r="C772" s="1153" t="s">
        <v>569</v>
      </c>
      <c r="D772" s="1049"/>
      <c r="E772" s="14"/>
      <c r="F772" s="14"/>
      <c r="G772" s="14"/>
      <c r="H772" s="14"/>
      <c r="I772" s="14"/>
      <c r="J772" s="14"/>
      <c r="K772" s="14"/>
      <c r="L772" s="14"/>
      <c r="M772" s="14"/>
      <c r="N772" s="14"/>
      <c r="O772" s="14"/>
      <c r="P772" s="14"/>
      <c r="Q772" s="14"/>
      <c r="R772" s="14"/>
      <c r="S772" s="14"/>
      <c r="T772" s="14"/>
      <c r="U772" s="14"/>
      <c r="V772" s="14"/>
      <c r="W772" s="14"/>
      <c r="X772" s="14"/>
    </row>
    <row r="773" spans="1:24" ht="15" customHeight="1">
      <c r="A773" s="1154" t="s">
        <v>82</v>
      </c>
      <c r="B773" s="1072"/>
      <c r="C773" s="1072"/>
      <c r="D773" s="1068"/>
      <c r="E773" s="14"/>
      <c r="F773" s="14"/>
      <c r="G773" s="14"/>
      <c r="H773" s="14"/>
      <c r="I773" s="14"/>
      <c r="J773" s="14"/>
      <c r="K773" s="14"/>
      <c r="L773" s="14"/>
      <c r="M773" s="14"/>
      <c r="N773" s="14"/>
      <c r="O773" s="14"/>
      <c r="P773" s="14"/>
      <c r="Q773" s="14"/>
      <c r="R773" s="14"/>
      <c r="S773" s="14"/>
      <c r="T773" s="14"/>
      <c r="U773" s="14"/>
      <c r="V773" s="14"/>
      <c r="W773" s="14"/>
      <c r="X773" s="14"/>
    </row>
    <row r="774" spans="1:24" ht="15" customHeight="1">
      <c r="A774" s="135" t="s">
        <v>61</v>
      </c>
      <c r="B774" s="136" t="s">
        <v>62</v>
      </c>
      <c r="C774" s="1155" t="s">
        <v>63</v>
      </c>
      <c r="D774" s="1049"/>
      <c r="E774" s="14"/>
      <c r="F774" s="14"/>
      <c r="G774" s="14"/>
      <c r="H774" s="14"/>
      <c r="I774" s="14"/>
      <c r="J774" s="14"/>
      <c r="K774" s="14"/>
      <c r="L774" s="14"/>
      <c r="M774" s="14"/>
      <c r="N774" s="14"/>
      <c r="O774" s="14"/>
      <c r="P774" s="14"/>
      <c r="Q774" s="14"/>
      <c r="R774" s="14"/>
      <c r="S774" s="14"/>
      <c r="T774" s="14"/>
      <c r="U774" s="14"/>
      <c r="V774" s="14"/>
      <c r="W774" s="14"/>
      <c r="X774" s="14"/>
    </row>
    <row r="775" spans="1:24" ht="15" customHeight="1">
      <c r="A775" s="131" t="s">
        <v>83</v>
      </c>
      <c r="B775" s="132" t="s">
        <v>570</v>
      </c>
      <c r="C775" s="1153" t="s">
        <v>59</v>
      </c>
      <c r="D775" s="1049"/>
      <c r="E775" s="14"/>
      <c r="F775" s="14"/>
      <c r="G775" s="14"/>
      <c r="H775" s="14"/>
      <c r="I775" s="14"/>
      <c r="J775" s="14"/>
      <c r="K775" s="14"/>
      <c r="L775" s="14"/>
      <c r="M775" s="14"/>
      <c r="N775" s="14"/>
      <c r="O775" s="14"/>
      <c r="P775" s="14"/>
      <c r="Q775" s="14"/>
      <c r="R775" s="14"/>
      <c r="S775" s="14"/>
      <c r="T775" s="14"/>
      <c r="U775" s="14"/>
      <c r="V775" s="14"/>
      <c r="W775" s="14"/>
      <c r="X775" s="14"/>
    </row>
    <row r="776" spans="1:24" ht="15" customHeight="1">
      <c r="A776" s="131" t="s">
        <v>85</v>
      </c>
      <c r="B776" s="132" t="s">
        <v>571</v>
      </c>
      <c r="C776" s="1153" t="s">
        <v>572</v>
      </c>
      <c r="D776" s="1049"/>
      <c r="E776" s="14"/>
      <c r="F776" s="14"/>
      <c r="G776" s="14"/>
      <c r="H776" s="14"/>
      <c r="I776" s="14"/>
      <c r="J776" s="14"/>
      <c r="K776" s="14"/>
      <c r="L776" s="14"/>
      <c r="M776" s="14"/>
      <c r="N776" s="14"/>
      <c r="O776" s="14"/>
      <c r="P776" s="14"/>
      <c r="Q776" s="14"/>
      <c r="R776" s="14"/>
      <c r="S776" s="14"/>
      <c r="T776" s="14"/>
      <c r="U776" s="14"/>
      <c r="V776" s="14"/>
      <c r="W776" s="14"/>
      <c r="X776" s="14"/>
    </row>
    <row r="777" spans="1:24" ht="15" customHeight="1">
      <c r="A777" s="131" t="s">
        <v>86</v>
      </c>
      <c r="B777" s="132" t="s">
        <v>573</v>
      </c>
      <c r="C777" s="1153" t="s">
        <v>574</v>
      </c>
      <c r="D777" s="1049"/>
      <c r="E777" s="14"/>
      <c r="F777" s="14"/>
      <c r="G777" s="14"/>
      <c r="H777" s="14"/>
      <c r="I777" s="14"/>
      <c r="J777" s="14"/>
      <c r="K777" s="14"/>
      <c r="L777" s="14"/>
      <c r="M777" s="14"/>
      <c r="N777" s="14"/>
      <c r="O777" s="14"/>
      <c r="P777" s="14"/>
      <c r="Q777" s="14"/>
      <c r="R777" s="14"/>
      <c r="S777" s="14"/>
      <c r="T777" s="14"/>
      <c r="U777" s="14"/>
      <c r="V777" s="14"/>
      <c r="W777" s="14"/>
      <c r="X777" s="14"/>
    </row>
    <row r="778" spans="1:24" ht="15" customHeight="1">
      <c r="A778" s="131" t="s">
        <v>89</v>
      </c>
      <c r="B778" s="132" t="s">
        <v>59</v>
      </c>
      <c r="C778" s="1153" t="s">
        <v>59</v>
      </c>
      <c r="D778" s="1049"/>
      <c r="E778" s="14"/>
      <c r="F778" s="14"/>
      <c r="G778" s="14"/>
      <c r="H778" s="14"/>
      <c r="I778" s="14"/>
      <c r="J778" s="14"/>
      <c r="K778" s="14"/>
      <c r="L778" s="14"/>
      <c r="M778" s="14"/>
      <c r="N778" s="14"/>
      <c r="O778" s="14"/>
      <c r="P778" s="14"/>
      <c r="Q778" s="14"/>
      <c r="R778" s="14"/>
      <c r="S778" s="14"/>
      <c r="T778" s="14"/>
      <c r="U778" s="14"/>
      <c r="V778" s="14"/>
      <c r="W778" s="14"/>
      <c r="X778" s="14"/>
    </row>
    <row r="779" spans="1:24" ht="15" customHeight="1">
      <c r="A779" s="131" t="s">
        <v>90</v>
      </c>
      <c r="B779" s="132" t="s">
        <v>575</v>
      </c>
      <c r="C779" s="1153" t="s">
        <v>576</v>
      </c>
      <c r="D779" s="1049"/>
      <c r="E779" s="14"/>
      <c r="F779" s="14"/>
      <c r="G779" s="14"/>
      <c r="H779" s="14"/>
      <c r="I779" s="14"/>
      <c r="J779" s="14"/>
      <c r="K779" s="14"/>
      <c r="L779" s="14"/>
      <c r="M779" s="14"/>
      <c r="N779" s="14"/>
      <c r="O779" s="14"/>
      <c r="P779" s="14"/>
      <c r="Q779" s="14"/>
      <c r="R779" s="14"/>
      <c r="S779" s="14"/>
      <c r="T779" s="14"/>
      <c r="U779" s="14"/>
      <c r="V779" s="14"/>
      <c r="W779" s="14"/>
      <c r="X779" s="14"/>
    </row>
    <row r="780" spans="1:24" ht="15" customHeight="1">
      <c r="A780" s="131" t="s">
        <v>93</v>
      </c>
      <c r="B780" s="137" t="s">
        <v>577</v>
      </c>
      <c r="C780" s="1153" t="s">
        <v>59</v>
      </c>
      <c r="D780" s="1049"/>
      <c r="E780" s="14"/>
      <c r="F780" s="14"/>
      <c r="G780" s="14"/>
      <c r="H780" s="14"/>
      <c r="I780" s="14"/>
      <c r="J780" s="14"/>
      <c r="K780" s="14"/>
      <c r="L780" s="14"/>
      <c r="M780" s="14"/>
      <c r="N780" s="14"/>
      <c r="O780" s="14"/>
      <c r="P780" s="14"/>
      <c r="Q780" s="14"/>
      <c r="R780" s="14"/>
      <c r="S780" s="14"/>
      <c r="T780" s="14"/>
      <c r="U780" s="14"/>
      <c r="V780" s="14"/>
      <c r="W780" s="14"/>
      <c r="X780" s="14"/>
    </row>
    <row r="781" spans="1:24" ht="15" customHeight="1">
      <c r="A781" s="131" t="s">
        <v>95</v>
      </c>
      <c r="B781" s="137" t="s">
        <v>578</v>
      </c>
      <c r="C781" s="1153" t="s">
        <v>579</v>
      </c>
      <c r="D781" s="1049"/>
      <c r="E781" s="14"/>
      <c r="F781" s="14"/>
      <c r="G781" s="14"/>
      <c r="H781" s="14"/>
      <c r="I781" s="14"/>
      <c r="J781" s="14"/>
      <c r="K781" s="14"/>
      <c r="L781" s="14"/>
      <c r="M781" s="14"/>
      <c r="N781" s="14"/>
      <c r="O781" s="14"/>
      <c r="P781" s="14"/>
      <c r="Q781" s="14"/>
      <c r="R781" s="14"/>
      <c r="S781" s="14"/>
      <c r="T781" s="14"/>
      <c r="U781" s="14"/>
      <c r="V781" s="14"/>
      <c r="W781" s="14"/>
      <c r="X781" s="14"/>
    </row>
    <row r="782" spans="1:24" ht="15" customHeight="1">
      <c r="A782" s="131" t="s">
        <v>79</v>
      </c>
      <c r="B782" s="137" t="s">
        <v>580</v>
      </c>
      <c r="C782" s="1153" t="s">
        <v>59</v>
      </c>
      <c r="D782" s="1049"/>
      <c r="E782" s="14"/>
      <c r="F782" s="14"/>
      <c r="G782" s="14"/>
      <c r="H782" s="14"/>
      <c r="I782" s="14"/>
      <c r="J782" s="14"/>
      <c r="K782" s="14"/>
      <c r="L782" s="14"/>
      <c r="M782" s="14"/>
      <c r="N782" s="14"/>
      <c r="O782" s="14"/>
      <c r="P782" s="14"/>
      <c r="Q782" s="14"/>
      <c r="R782" s="14"/>
      <c r="S782" s="14"/>
      <c r="T782" s="14"/>
      <c r="U782" s="14"/>
      <c r="V782" s="14"/>
      <c r="W782" s="14"/>
      <c r="X782" s="14"/>
    </row>
    <row r="783" spans="1:24" ht="15" customHeight="1">
      <c r="A783" s="1156" t="s">
        <v>97</v>
      </c>
      <c r="B783" s="1072"/>
      <c r="C783" s="1072"/>
      <c r="D783" s="1068"/>
      <c r="E783" s="14"/>
      <c r="F783" s="14"/>
      <c r="G783" s="14"/>
      <c r="H783" s="14"/>
      <c r="I783" s="14"/>
      <c r="J783" s="14"/>
      <c r="K783" s="14"/>
      <c r="L783" s="14"/>
      <c r="M783" s="14"/>
      <c r="N783" s="14"/>
      <c r="O783" s="14"/>
      <c r="P783" s="14"/>
      <c r="Q783" s="14"/>
      <c r="R783" s="14"/>
      <c r="S783" s="14"/>
      <c r="T783" s="14"/>
      <c r="U783" s="14"/>
      <c r="V783" s="14"/>
      <c r="W783" s="14"/>
      <c r="X783" s="14"/>
    </row>
    <row r="784" spans="1:24" ht="15" customHeight="1">
      <c r="A784" s="135" t="s">
        <v>61</v>
      </c>
      <c r="B784" s="136" t="s">
        <v>98</v>
      </c>
      <c r="C784" s="1155" t="s">
        <v>99</v>
      </c>
      <c r="D784" s="1049"/>
      <c r="E784" s="14"/>
      <c r="F784" s="14"/>
      <c r="G784" s="14"/>
      <c r="H784" s="14"/>
      <c r="I784" s="14"/>
      <c r="J784" s="14"/>
      <c r="K784" s="14"/>
      <c r="L784" s="14"/>
      <c r="M784" s="14"/>
      <c r="N784" s="14"/>
      <c r="O784" s="14"/>
      <c r="P784" s="14"/>
      <c r="Q784" s="14"/>
      <c r="R784" s="14"/>
      <c r="S784" s="14"/>
      <c r="T784" s="14"/>
      <c r="U784" s="14"/>
      <c r="V784" s="14"/>
      <c r="W784" s="14"/>
      <c r="X784" s="14"/>
    </row>
    <row r="785" spans="1:24" ht="15" customHeight="1">
      <c r="A785" s="131" t="s">
        <v>100</v>
      </c>
      <c r="B785" s="132" t="s">
        <v>581</v>
      </c>
      <c r="C785" s="1153" t="s">
        <v>582</v>
      </c>
      <c r="D785" s="1049"/>
      <c r="E785" s="14"/>
      <c r="F785" s="14"/>
      <c r="G785" s="14"/>
      <c r="H785" s="14"/>
      <c r="I785" s="14"/>
      <c r="J785" s="14"/>
      <c r="K785" s="14"/>
      <c r="L785" s="14"/>
      <c r="M785" s="14"/>
      <c r="N785" s="14"/>
      <c r="O785" s="14"/>
      <c r="P785" s="14"/>
      <c r="Q785" s="14"/>
      <c r="R785" s="14"/>
      <c r="S785" s="14"/>
      <c r="T785" s="14"/>
      <c r="U785" s="14"/>
      <c r="V785" s="14"/>
      <c r="W785" s="14"/>
      <c r="X785" s="14"/>
    </row>
    <row r="786" spans="1:24" ht="15" customHeight="1">
      <c r="A786" s="131" t="s">
        <v>103</v>
      </c>
      <c r="B786" s="132" t="s">
        <v>583</v>
      </c>
      <c r="C786" s="1153" t="s">
        <v>584</v>
      </c>
      <c r="D786" s="1049"/>
      <c r="E786" s="14"/>
      <c r="F786" s="14"/>
      <c r="G786" s="14"/>
      <c r="H786" s="14"/>
      <c r="I786" s="14"/>
      <c r="J786" s="14"/>
      <c r="K786" s="14"/>
      <c r="L786" s="14"/>
      <c r="M786" s="14"/>
      <c r="N786" s="14"/>
      <c r="O786" s="14"/>
      <c r="P786" s="14"/>
      <c r="Q786" s="14"/>
      <c r="R786" s="14"/>
      <c r="S786" s="14"/>
      <c r="T786" s="14"/>
      <c r="U786" s="14"/>
      <c r="V786" s="14"/>
      <c r="W786" s="14"/>
      <c r="X786" s="14"/>
    </row>
    <row r="787" spans="1:24" ht="15" customHeight="1">
      <c r="A787" s="131" t="s">
        <v>106</v>
      </c>
      <c r="B787" s="132" t="s">
        <v>585</v>
      </c>
      <c r="C787" s="1153" t="s">
        <v>586</v>
      </c>
      <c r="D787" s="1049"/>
      <c r="E787" s="14"/>
      <c r="F787" s="14"/>
      <c r="G787" s="14"/>
      <c r="H787" s="14"/>
      <c r="I787" s="14"/>
      <c r="J787" s="14"/>
      <c r="K787" s="14"/>
      <c r="L787" s="14"/>
      <c r="M787" s="14"/>
      <c r="N787" s="14"/>
      <c r="O787" s="14"/>
      <c r="P787" s="14"/>
      <c r="Q787" s="14"/>
      <c r="R787" s="14"/>
      <c r="S787" s="14"/>
      <c r="T787" s="14"/>
      <c r="U787" s="14"/>
      <c r="V787" s="14"/>
      <c r="W787" s="14"/>
      <c r="X787" s="14"/>
    </row>
    <row r="788" spans="1:24" ht="15" customHeight="1">
      <c r="A788" s="131" t="s">
        <v>108</v>
      </c>
      <c r="B788" s="138" t="s">
        <v>587</v>
      </c>
      <c r="C788" s="1153" t="s">
        <v>588</v>
      </c>
      <c r="D788" s="1049"/>
      <c r="E788" s="14"/>
      <c r="F788" s="14"/>
      <c r="G788" s="14"/>
      <c r="H788" s="14"/>
      <c r="I788" s="14"/>
      <c r="J788" s="14"/>
      <c r="K788" s="14"/>
      <c r="L788" s="14"/>
      <c r="M788" s="14"/>
      <c r="N788" s="14"/>
      <c r="O788" s="14"/>
      <c r="P788" s="14"/>
      <c r="Q788" s="14"/>
      <c r="R788" s="14"/>
      <c r="S788" s="14"/>
      <c r="T788" s="14"/>
      <c r="U788" s="14"/>
      <c r="V788" s="14"/>
      <c r="W788" s="14"/>
      <c r="X788" s="14"/>
    </row>
    <row r="789" spans="1:24" ht="15" customHeight="1">
      <c r="A789" s="131" t="s">
        <v>110</v>
      </c>
      <c r="B789" s="132" t="s">
        <v>589</v>
      </c>
      <c r="C789" s="1153" t="s">
        <v>590</v>
      </c>
      <c r="D789" s="1049"/>
      <c r="E789" s="14"/>
      <c r="F789" s="14"/>
      <c r="G789" s="14"/>
      <c r="H789" s="14"/>
      <c r="I789" s="14"/>
      <c r="J789" s="14"/>
      <c r="K789" s="14"/>
      <c r="L789" s="14"/>
      <c r="M789" s="14"/>
      <c r="N789" s="14"/>
      <c r="O789" s="14"/>
      <c r="P789" s="14"/>
      <c r="Q789" s="14"/>
      <c r="R789" s="14"/>
      <c r="S789" s="14"/>
      <c r="T789" s="14"/>
      <c r="U789" s="14"/>
      <c r="V789" s="14"/>
      <c r="W789" s="14"/>
      <c r="X789" s="14"/>
    </row>
    <row r="790" spans="1:24" ht="15" customHeight="1">
      <c r="A790" s="131" t="s">
        <v>112</v>
      </c>
      <c r="B790" s="132" t="s">
        <v>591</v>
      </c>
      <c r="C790" s="1153" t="s">
        <v>592</v>
      </c>
      <c r="D790" s="1049"/>
      <c r="E790" s="14"/>
      <c r="F790" s="14"/>
      <c r="G790" s="14"/>
      <c r="H790" s="14"/>
      <c r="I790" s="14"/>
      <c r="J790" s="14"/>
      <c r="K790" s="14"/>
      <c r="L790" s="14"/>
      <c r="M790" s="14"/>
      <c r="N790" s="14"/>
      <c r="O790" s="14"/>
      <c r="P790" s="14"/>
      <c r="Q790" s="14"/>
      <c r="R790" s="14"/>
      <c r="S790" s="14"/>
      <c r="T790" s="14"/>
      <c r="U790" s="14"/>
      <c r="V790" s="14"/>
      <c r="W790" s="14"/>
      <c r="X790" s="14"/>
    </row>
    <row r="791" spans="1:24" ht="15" customHeight="1">
      <c r="A791" s="131" t="s">
        <v>79</v>
      </c>
      <c r="B791" s="132" t="s">
        <v>593</v>
      </c>
      <c r="C791" s="1153" t="s">
        <v>594</v>
      </c>
      <c r="D791" s="1049"/>
      <c r="E791" s="14"/>
      <c r="F791" s="14"/>
      <c r="G791" s="14"/>
      <c r="H791" s="14"/>
      <c r="I791" s="14"/>
      <c r="J791" s="14"/>
      <c r="K791" s="14"/>
      <c r="L791" s="14"/>
      <c r="M791" s="14"/>
      <c r="N791" s="14"/>
      <c r="O791" s="14"/>
      <c r="P791" s="14"/>
      <c r="Q791" s="14"/>
      <c r="R791" s="14"/>
      <c r="S791" s="14"/>
      <c r="T791" s="14"/>
      <c r="U791" s="14"/>
      <c r="V791" s="14"/>
      <c r="W791" s="14"/>
      <c r="X791" s="14"/>
    </row>
    <row r="792" spans="1:24" ht="15" customHeight="1">
      <c r="A792" s="35"/>
      <c r="B792" s="36"/>
      <c r="C792" s="36"/>
      <c r="D792" s="36"/>
      <c r="E792" s="14"/>
      <c r="F792" s="14"/>
      <c r="G792" s="14"/>
      <c r="H792" s="14"/>
      <c r="I792" s="14"/>
      <c r="J792" s="14"/>
      <c r="K792" s="14"/>
      <c r="L792" s="14"/>
      <c r="M792" s="14"/>
      <c r="N792" s="14"/>
      <c r="O792" s="14"/>
      <c r="P792" s="14"/>
      <c r="Q792" s="14"/>
      <c r="R792" s="14"/>
      <c r="S792" s="14"/>
      <c r="T792" s="14"/>
      <c r="U792" s="14"/>
      <c r="V792" s="14"/>
      <c r="W792" s="14"/>
      <c r="X792" s="14"/>
    </row>
    <row r="793" spans="1:24" ht="15" customHeight="1">
      <c r="A793" s="1089"/>
      <c r="B793" s="1054" t="s">
        <v>51</v>
      </c>
      <c r="C793" s="1055"/>
      <c r="D793" s="16" t="s">
        <v>52</v>
      </c>
      <c r="E793" s="14"/>
      <c r="F793" s="14"/>
      <c r="G793" s="14"/>
      <c r="H793" s="14"/>
      <c r="I793" s="14"/>
      <c r="J793" s="14"/>
      <c r="K793" s="14"/>
      <c r="L793" s="14"/>
      <c r="M793" s="14"/>
      <c r="N793" s="14"/>
      <c r="O793" s="14"/>
      <c r="P793" s="14"/>
      <c r="Q793" s="14"/>
      <c r="R793" s="14"/>
      <c r="S793" s="14"/>
      <c r="T793" s="14"/>
      <c r="U793" s="14"/>
      <c r="V793" s="14"/>
      <c r="W793" s="14"/>
      <c r="X793" s="14"/>
    </row>
    <row r="794" spans="1:24" ht="15" customHeight="1">
      <c r="A794" s="1052"/>
      <c r="B794" s="1056"/>
      <c r="C794" s="1057"/>
      <c r="D794" s="16" t="s">
        <v>53</v>
      </c>
      <c r="E794" s="14"/>
      <c r="F794" s="14"/>
      <c r="G794" s="14"/>
      <c r="H794" s="14"/>
      <c r="I794" s="14"/>
      <c r="J794" s="14"/>
      <c r="K794" s="14"/>
      <c r="L794" s="14"/>
      <c r="M794" s="14"/>
      <c r="N794" s="14"/>
      <c r="O794" s="14"/>
      <c r="P794" s="14"/>
      <c r="Q794" s="14"/>
      <c r="R794" s="14"/>
      <c r="S794" s="14"/>
      <c r="T794" s="14"/>
      <c r="U794" s="14"/>
      <c r="V794" s="14"/>
      <c r="W794" s="14"/>
      <c r="X794" s="14"/>
    </row>
    <row r="795" spans="1:24" ht="15" customHeight="1">
      <c r="A795" s="1053"/>
      <c r="B795" s="1058"/>
      <c r="C795" s="1059"/>
      <c r="D795" s="16" t="s">
        <v>54</v>
      </c>
      <c r="E795" s="14"/>
      <c r="F795" s="14"/>
      <c r="G795" s="14"/>
      <c r="H795" s="14"/>
      <c r="I795" s="14"/>
      <c r="J795" s="14"/>
      <c r="K795" s="14"/>
      <c r="L795" s="14"/>
      <c r="M795" s="14"/>
      <c r="N795" s="14"/>
      <c r="O795" s="14"/>
      <c r="P795" s="14"/>
      <c r="Q795" s="14"/>
      <c r="R795" s="14"/>
      <c r="S795" s="14"/>
      <c r="T795" s="14"/>
      <c r="U795" s="14"/>
      <c r="V795" s="14"/>
      <c r="W795" s="14"/>
      <c r="X795" s="14"/>
    </row>
    <row r="796" spans="1:24" ht="15" customHeight="1">
      <c r="A796" s="18"/>
      <c r="B796" s="18"/>
      <c r="C796" s="18"/>
      <c r="D796" s="18"/>
      <c r="E796" s="14"/>
      <c r="F796" s="14"/>
      <c r="G796" s="14"/>
      <c r="H796" s="14"/>
      <c r="I796" s="14"/>
      <c r="J796" s="14"/>
      <c r="K796" s="14"/>
      <c r="L796" s="14"/>
      <c r="M796" s="14"/>
      <c r="N796" s="14"/>
      <c r="O796" s="14"/>
      <c r="P796" s="14"/>
      <c r="Q796" s="14"/>
      <c r="R796" s="14"/>
      <c r="S796" s="14"/>
      <c r="T796" s="14"/>
      <c r="U796" s="14"/>
      <c r="V796" s="14"/>
      <c r="W796" s="14"/>
      <c r="X796" s="14"/>
    </row>
    <row r="797" spans="1:24" ht="15" customHeight="1">
      <c r="A797" s="42" t="s">
        <v>55</v>
      </c>
      <c r="B797" s="1063" t="s">
        <v>59</v>
      </c>
      <c r="C797" s="1064"/>
      <c r="D797" s="1065"/>
      <c r="E797" s="14"/>
      <c r="F797" s="14"/>
      <c r="G797" s="14"/>
      <c r="H797" s="14"/>
      <c r="I797" s="14"/>
      <c r="J797" s="14"/>
      <c r="K797" s="14"/>
      <c r="L797" s="14"/>
      <c r="M797" s="14"/>
      <c r="N797" s="14"/>
      <c r="O797" s="14"/>
      <c r="P797" s="14"/>
      <c r="Q797" s="14"/>
      <c r="R797" s="14"/>
      <c r="S797" s="14"/>
      <c r="T797" s="14"/>
      <c r="U797" s="14"/>
      <c r="V797" s="14"/>
      <c r="W797" s="14"/>
      <c r="X797" s="14"/>
    </row>
    <row r="798" spans="1:24" ht="15" customHeight="1">
      <c r="A798" s="18"/>
      <c r="B798" s="18"/>
      <c r="C798" s="18"/>
      <c r="D798" s="18"/>
      <c r="E798" s="14"/>
      <c r="F798" s="14"/>
      <c r="G798" s="14"/>
      <c r="H798" s="14"/>
      <c r="I798" s="14"/>
      <c r="J798" s="14"/>
      <c r="K798" s="14"/>
      <c r="L798" s="14"/>
      <c r="M798" s="14"/>
      <c r="N798" s="14"/>
      <c r="O798" s="14"/>
      <c r="P798" s="14"/>
      <c r="Q798" s="14"/>
      <c r="R798" s="14"/>
      <c r="S798" s="14"/>
      <c r="T798" s="14"/>
      <c r="U798" s="14"/>
      <c r="V798" s="14"/>
      <c r="W798" s="14"/>
      <c r="X798" s="14"/>
    </row>
    <row r="799" spans="1:24" ht="15" customHeight="1">
      <c r="A799" s="20" t="s">
        <v>57</v>
      </c>
      <c r="B799" s="1157">
        <v>44036</v>
      </c>
      <c r="C799" s="1064"/>
      <c r="D799" s="1065"/>
      <c r="E799" s="14"/>
      <c r="F799" s="14"/>
      <c r="G799" s="14"/>
      <c r="H799" s="14"/>
      <c r="I799" s="14"/>
      <c r="J799" s="14"/>
      <c r="K799" s="14"/>
      <c r="L799" s="14"/>
      <c r="M799" s="14"/>
      <c r="N799" s="14"/>
      <c r="O799" s="14"/>
      <c r="P799" s="14"/>
      <c r="Q799" s="14"/>
      <c r="R799" s="14"/>
      <c r="S799" s="14"/>
      <c r="T799" s="14"/>
      <c r="U799" s="14"/>
      <c r="V799" s="14"/>
      <c r="W799" s="14"/>
      <c r="X799" s="14"/>
    </row>
    <row r="800" spans="1:24" ht="15" customHeight="1">
      <c r="A800" s="20"/>
      <c r="B800" s="18"/>
      <c r="C800" s="18"/>
      <c r="D800" s="18"/>
      <c r="E800" s="14"/>
      <c r="F800" s="14"/>
      <c r="G800" s="14"/>
      <c r="H800" s="14"/>
      <c r="I800" s="14"/>
      <c r="J800" s="14"/>
      <c r="K800" s="14"/>
      <c r="L800" s="14"/>
      <c r="M800" s="14"/>
      <c r="N800" s="14"/>
      <c r="O800" s="14"/>
      <c r="P800" s="14"/>
      <c r="Q800" s="14"/>
      <c r="R800" s="14"/>
      <c r="S800" s="14"/>
      <c r="T800" s="14"/>
      <c r="U800" s="14"/>
      <c r="V800" s="14"/>
      <c r="W800" s="14"/>
      <c r="X800" s="14"/>
    </row>
    <row r="801" spans="1:24" ht="15" customHeight="1">
      <c r="A801" s="43" t="s">
        <v>58</v>
      </c>
      <c r="B801" s="1063" t="s">
        <v>595</v>
      </c>
      <c r="C801" s="1064"/>
      <c r="D801" s="1065"/>
      <c r="E801" s="14"/>
      <c r="F801" s="14"/>
      <c r="G801" s="14"/>
      <c r="H801" s="14"/>
      <c r="I801" s="14"/>
      <c r="J801" s="14"/>
      <c r="K801" s="14"/>
      <c r="L801" s="14"/>
      <c r="M801" s="14"/>
      <c r="N801" s="14"/>
      <c r="O801" s="14"/>
      <c r="P801" s="14"/>
      <c r="Q801" s="14"/>
      <c r="R801" s="14"/>
      <c r="S801" s="14"/>
      <c r="T801" s="14"/>
      <c r="U801" s="14"/>
      <c r="V801" s="14"/>
      <c r="W801" s="14"/>
      <c r="X801" s="14"/>
    </row>
    <row r="802" spans="1:24" ht="15" customHeight="1">
      <c r="A802" s="18"/>
      <c r="B802" s="18"/>
      <c r="C802" s="18"/>
      <c r="D802" s="18"/>
      <c r="E802" s="14"/>
      <c r="F802" s="14"/>
      <c r="G802" s="14"/>
      <c r="H802" s="14"/>
      <c r="I802" s="14"/>
      <c r="J802" s="14"/>
      <c r="K802" s="14"/>
      <c r="L802" s="14"/>
      <c r="M802" s="14"/>
      <c r="N802" s="14"/>
      <c r="O802" s="14"/>
      <c r="P802" s="14"/>
      <c r="Q802" s="14"/>
      <c r="R802" s="14"/>
      <c r="S802" s="14"/>
      <c r="T802" s="14"/>
      <c r="U802" s="14"/>
      <c r="V802" s="14"/>
      <c r="W802" s="14"/>
      <c r="X802" s="14"/>
    </row>
    <row r="803" spans="1:24" ht="15" customHeight="1">
      <c r="A803" s="1066" t="s">
        <v>60</v>
      </c>
      <c r="B803" s="1048"/>
      <c r="C803" s="1048"/>
      <c r="D803" s="1049"/>
      <c r="E803" s="14"/>
      <c r="F803" s="14"/>
      <c r="G803" s="14"/>
      <c r="H803" s="14"/>
      <c r="I803" s="14"/>
      <c r="J803" s="14"/>
      <c r="K803" s="14"/>
      <c r="L803" s="14"/>
      <c r="M803" s="14"/>
      <c r="N803" s="14"/>
      <c r="O803" s="14"/>
      <c r="P803" s="14"/>
      <c r="Q803" s="14"/>
      <c r="R803" s="14"/>
      <c r="S803" s="14"/>
      <c r="T803" s="14"/>
      <c r="U803" s="14"/>
      <c r="V803" s="14"/>
      <c r="W803" s="14"/>
      <c r="X803" s="14"/>
    </row>
    <row r="804" spans="1:24" ht="15" customHeight="1">
      <c r="A804" s="22" t="s">
        <v>61</v>
      </c>
      <c r="B804" s="22" t="s">
        <v>62</v>
      </c>
      <c r="C804" s="1067" t="s">
        <v>63</v>
      </c>
      <c r="D804" s="1068"/>
      <c r="E804" s="14"/>
      <c r="F804" s="14"/>
      <c r="G804" s="14"/>
      <c r="H804" s="14"/>
      <c r="I804" s="14"/>
      <c r="J804" s="14"/>
      <c r="K804" s="14"/>
      <c r="L804" s="14"/>
      <c r="M804" s="14"/>
      <c r="N804" s="14"/>
      <c r="O804" s="14"/>
      <c r="P804" s="14"/>
      <c r="Q804" s="14"/>
      <c r="R804" s="14"/>
      <c r="S804" s="14"/>
      <c r="T804" s="14"/>
      <c r="U804" s="14"/>
      <c r="V804" s="14"/>
      <c r="W804" s="14"/>
      <c r="X804" s="14"/>
    </row>
    <row r="805" spans="1:24" ht="15" customHeight="1">
      <c r="A805" s="54" t="s">
        <v>64</v>
      </c>
      <c r="B805" s="25" t="s">
        <v>596</v>
      </c>
      <c r="C805" s="1069" t="s">
        <v>597</v>
      </c>
      <c r="D805" s="1049"/>
      <c r="E805" s="14"/>
      <c r="F805" s="14"/>
      <c r="G805" s="14"/>
      <c r="H805" s="14"/>
      <c r="I805" s="14"/>
      <c r="J805" s="14"/>
      <c r="K805" s="14"/>
      <c r="L805" s="14"/>
      <c r="M805" s="14"/>
      <c r="N805" s="14"/>
      <c r="O805" s="14"/>
      <c r="P805" s="14"/>
      <c r="Q805" s="14"/>
      <c r="R805" s="14"/>
      <c r="S805" s="14"/>
      <c r="T805" s="14"/>
      <c r="U805" s="14"/>
      <c r="V805" s="14"/>
      <c r="W805" s="14"/>
      <c r="X805" s="14"/>
    </row>
    <row r="806" spans="1:24" ht="15" customHeight="1">
      <c r="A806" s="54" t="s">
        <v>67</v>
      </c>
      <c r="B806" s="24" t="s">
        <v>598</v>
      </c>
      <c r="C806" s="1097" t="s">
        <v>599</v>
      </c>
      <c r="D806" s="1049"/>
      <c r="E806" s="14"/>
      <c r="F806" s="14"/>
      <c r="G806" s="14"/>
      <c r="H806" s="14"/>
      <c r="I806" s="14"/>
      <c r="J806" s="14"/>
      <c r="K806" s="14"/>
      <c r="L806" s="14"/>
      <c r="M806" s="14"/>
      <c r="N806" s="14"/>
      <c r="O806" s="14"/>
      <c r="P806" s="14"/>
      <c r="Q806" s="14"/>
      <c r="R806" s="14"/>
      <c r="S806" s="14"/>
      <c r="T806" s="14"/>
      <c r="U806" s="14"/>
      <c r="V806" s="14"/>
      <c r="W806" s="14"/>
      <c r="X806" s="14"/>
    </row>
    <row r="807" spans="1:24" ht="15" customHeight="1">
      <c r="A807" s="54" t="s">
        <v>20</v>
      </c>
      <c r="B807" s="139" t="s">
        <v>600</v>
      </c>
      <c r="C807" s="1070" t="s">
        <v>601</v>
      </c>
      <c r="D807" s="1049"/>
      <c r="E807" s="14"/>
      <c r="F807" s="14"/>
      <c r="G807" s="14"/>
      <c r="H807" s="14"/>
      <c r="I807" s="14"/>
      <c r="J807" s="14"/>
      <c r="K807" s="14"/>
      <c r="L807" s="14"/>
      <c r="M807" s="14"/>
      <c r="N807" s="14"/>
      <c r="O807" s="14"/>
      <c r="P807" s="14"/>
      <c r="Q807" s="14"/>
      <c r="R807" s="14"/>
      <c r="S807" s="14"/>
      <c r="T807" s="14"/>
      <c r="U807" s="14"/>
      <c r="V807" s="14"/>
      <c r="W807" s="14"/>
      <c r="X807" s="14"/>
    </row>
    <row r="808" spans="1:24" ht="15" customHeight="1">
      <c r="A808" s="54" t="s">
        <v>72</v>
      </c>
      <c r="B808" s="139" t="s">
        <v>602</v>
      </c>
      <c r="C808" s="1097" t="s">
        <v>603</v>
      </c>
      <c r="D808" s="1049"/>
      <c r="E808" s="14"/>
      <c r="F808" s="14"/>
      <c r="G808" s="14"/>
      <c r="H808" s="14"/>
      <c r="I808" s="14"/>
      <c r="J808" s="14"/>
      <c r="K808" s="14"/>
      <c r="L808" s="14"/>
      <c r="M808" s="14"/>
      <c r="N808" s="14"/>
      <c r="O808" s="14"/>
      <c r="P808" s="14"/>
      <c r="Q808" s="14"/>
      <c r="R808" s="14"/>
      <c r="S808" s="14"/>
      <c r="T808" s="14"/>
      <c r="U808" s="14"/>
      <c r="V808" s="14"/>
      <c r="W808" s="14"/>
      <c r="X808" s="14"/>
    </row>
    <row r="809" spans="1:24" ht="15" customHeight="1">
      <c r="A809" s="54" t="s">
        <v>74</v>
      </c>
      <c r="B809" s="139" t="s">
        <v>604</v>
      </c>
      <c r="C809" s="1070" t="s">
        <v>605</v>
      </c>
      <c r="D809" s="1049"/>
      <c r="E809" s="14"/>
      <c r="F809" s="14"/>
      <c r="G809" s="14"/>
      <c r="H809" s="14"/>
      <c r="I809" s="14"/>
      <c r="J809" s="14"/>
      <c r="K809" s="14"/>
      <c r="L809" s="14"/>
      <c r="M809" s="14"/>
      <c r="N809" s="14"/>
      <c r="O809" s="14"/>
      <c r="P809" s="14"/>
      <c r="Q809" s="14"/>
      <c r="R809" s="14"/>
      <c r="S809" s="14"/>
      <c r="T809" s="14"/>
      <c r="U809" s="14"/>
      <c r="V809" s="14"/>
      <c r="W809" s="14"/>
      <c r="X809" s="14"/>
    </row>
    <row r="810" spans="1:24" ht="15" customHeight="1">
      <c r="A810" s="54" t="s">
        <v>77</v>
      </c>
      <c r="B810" s="24" t="s">
        <v>606</v>
      </c>
      <c r="C810" s="1070" t="s">
        <v>607</v>
      </c>
      <c r="D810" s="1049"/>
      <c r="E810" s="14"/>
      <c r="F810" s="14"/>
      <c r="G810" s="14"/>
      <c r="H810" s="14"/>
      <c r="I810" s="14"/>
      <c r="J810" s="14"/>
      <c r="K810" s="14"/>
      <c r="L810" s="14"/>
      <c r="M810" s="14"/>
      <c r="N810" s="14"/>
      <c r="O810" s="14"/>
      <c r="P810" s="14"/>
      <c r="Q810" s="14"/>
      <c r="R810" s="14"/>
      <c r="S810" s="14"/>
      <c r="T810" s="14"/>
      <c r="U810" s="14"/>
      <c r="V810" s="14"/>
      <c r="W810" s="14"/>
      <c r="X810" s="14"/>
    </row>
    <row r="811" spans="1:24" ht="15" customHeight="1">
      <c r="A811" s="54" t="s">
        <v>79</v>
      </c>
      <c r="B811" s="140" t="s">
        <v>608</v>
      </c>
      <c r="C811" s="1097" t="s">
        <v>609</v>
      </c>
      <c r="D811" s="1049"/>
      <c r="E811" s="14"/>
      <c r="F811" s="14"/>
      <c r="G811" s="14"/>
      <c r="H811" s="14"/>
      <c r="I811" s="14"/>
      <c r="J811" s="14"/>
      <c r="K811" s="14"/>
      <c r="L811" s="14"/>
      <c r="M811" s="14"/>
      <c r="N811" s="14"/>
      <c r="O811" s="14"/>
      <c r="P811" s="14"/>
      <c r="Q811" s="14"/>
      <c r="R811" s="14"/>
      <c r="S811" s="14"/>
      <c r="T811" s="14"/>
      <c r="U811" s="14"/>
      <c r="V811" s="14"/>
      <c r="W811" s="14"/>
      <c r="X811" s="14"/>
    </row>
    <row r="812" spans="1:24" ht="15" customHeight="1">
      <c r="A812" s="1071" t="s">
        <v>82</v>
      </c>
      <c r="B812" s="1072"/>
      <c r="C812" s="1072"/>
      <c r="D812" s="1068"/>
      <c r="E812" s="14"/>
      <c r="F812" s="14"/>
      <c r="G812" s="14"/>
      <c r="H812" s="14"/>
      <c r="I812" s="14"/>
      <c r="J812" s="14"/>
      <c r="K812" s="14"/>
      <c r="L812" s="14"/>
      <c r="M812" s="14"/>
      <c r="N812" s="14"/>
      <c r="O812" s="14"/>
      <c r="P812" s="14"/>
      <c r="Q812" s="14"/>
      <c r="R812" s="14"/>
      <c r="S812" s="14"/>
      <c r="T812" s="14"/>
      <c r="U812" s="14"/>
      <c r="V812" s="14"/>
      <c r="W812" s="14"/>
      <c r="X812" s="14"/>
    </row>
    <row r="813" spans="1:24" ht="15" customHeight="1">
      <c r="A813" s="22" t="s">
        <v>61</v>
      </c>
      <c r="B813" s="28" t="s">
        <v>62</v>
      </c>
      <c r="C813" s="1066" t="s">
        <v>63</v>
      </c>
      <c r="D813" s="1049"/>
      <c r="E813" s="14"/>
      <c r="F813" s="14"/>
      <c r="G813" s="14"/>
      <c r="H813" s="14"/>
      <c r="I813" s="14"/>
      <c r="J813" s="14"/>
      <c r="K813" s="14"/>
      <c r="L813" s="14"/>
      <c r="M813" s="14"/>
      <c r="N813" s="14"/>
      <c r="O813" s="14"/>
      <c r="P813" s="14"/>
      <c r="Q813" s="14"/>
      <c r="R813" s="14"/>
      <c r="S813" s="14"/>
      <c r="T813" s="14"/>
      <c r="U813" s="14"/>
      <c r="V813" s="14"/>
      <c r="W813" s="14"/>
      <c r="X813" s="14"/>
    </row>
    <row r="814" spans="1:24" ht="15" customHeight="1">
      <c r="A814" s="54" t="s">
        <v>83</v>
      </c>
      <c r="B814" s="141" t="s">
        <v>59</v>
      </c>
      <c r="C814" s="1137" t="s">
        <v>59</v>
      </c>
      <c r="D814" s="1049"/>
      <c r="E814" s="14"/>
      <c r="F814" s="14"/>
      <c r="G814" s="14"/>
      <c r="H814" s="14"/>
      <c r="I814" s="14"/>
      <c r="J814" s="14"/>
      <c r="K814" s="14"/>
      <c r="L814" s="14"/>
      <c r="M814" s="14"/>
      <c r="N814" s="14"/>
      <c r="O814" s="14"/>
      <c r="P814" s="14"/>
      <c r="Q814" s="14"/>
      <c r="R814" s="14"/>
      <c r="S814" s="14"/>
      <c r="T814" s="14"/>
      <c r="U814" s="14"/>
      <c r="V814" s="14"/>
      <c r="W814" s="14"/>
      <c r="X814" s="14"/>
    </row>
    <row r="815" spans="1:24" ht="15" customHeight="1">
      <c r="A815" s="54" t="s">
        <v>85</v>
      </c>
      <c r="B815" s="141" t="s">
        <v>59</v>
      </c>
      <c r="C815" s="1137" t="s">
        <v>59</v>
      </c>
      <c r="D815" s="1049"/>
      <c r="E815" s="14"/>
      <c r="F815" s="14"/>
      <c r="G815" s="14"/>
      <c r="H815" s="14"/>
      <c r="I815" s="14"/>
      <c r="J815" s="14"/>
      <c r="K815" s="14"/>
      <c r="L815" s="14"/>
      <c r="M815" s="14"/>
      <c r="N815" s="14"/>
      <c r="O815" s="14"/>
      <c r="P815" s="14"/>
      <c r="Q815" s="14"/>
      <c r="R815" s="14"/>
      <c r="S815" s="14"/>
      <c r="T815" s="14"/>
      <c r="U815" s="14"/>
      <c r="V815" s="14"/>
      <c r="W815" s="14"/>
      <c r="X815" s="14"/>
    </row>
    <row r="816" spans="1:24" ht="15" customHeight="1">
      <c r="A816" s="54" t="s">
        <v>86</v>
      </c>
      <c r="B816" s="141" t="s">
        <v>59</v>
      </c>
      <c r="C816" s="1137" t="s">
        <v>59</v>
      </c>
      <c r="D816" s="1049"/>
      <c r="E816" s="14"/>
      <c r="F816" s="14"/>
      <c r="G816" s="14"/>
      <c r="H816" s="14"/>
      <c r="I816" s="14"/>
      <c r="J816" s="14"/>
      <c r="K816" s="14"/>
      <c r="L816" s="14"/>
      <c r="M816" s="14"/>
      <c r="N816" s="14"/>
      <c r="O816" s="14"/>
      <c r="P816" s="14"/>
      <c r="Q816" s="14"/>
      <c r="R816" s="14"/>
      <c r="S816" s="14"/>
      <c r="T816" s="14"/>
      <c r="U816" s="14"/>
      <c r="V816" s="14"/>
      <c r="W816" s="14"/>
      <c r="X816" s="14"/>
    </row>
    <row r="817" spans="1:24" ht="15" customHeight="1">
      <c r="A817" s="54" t="s">
        <v>89</v>
      </c>
      <c r="B817" s="141" t="s">
        <v>59</v>
      </c>
      <c r="C817" s="1137" t="s">
        <v>59</v>
      </c>
      <c r="D817" s="1049"/>
      <c r="E817" s="14"/>
      <c r="F817" s="14"/>
      <c r="G817" s="14"/>
      <c r="H817" s="14"/>
      <c r="I817" s="14"/>
      <c r="J817" s="14"/>
      <c r="K817" s="14"/>
      <c r="L817" s="14"/>
      <c r="M817" s="14"/>
      <c r="N817" s="14"/>
      <c r="O817" s="14"/>
      <c r="P817" s="14"/>
      <c r="Q817" s="14"/>
      <c r="R817" s="14"/>
      <c r="S817" s="14"/>
      <c r="T817" s="14"/>
      <c r="U817" s="14"/>
      <c r="V817" s="14"/>
      <c r="W817" s="14"/>
      <c r="X817" s="14"/>
    </row>
    <row r="818" spans="1:24" ht="15" customHeight="1">
      <c r="A818" s="54" t="s">
        <v>90</v>
      </c>
      <c r="B818" s="141" t="s">
        <v>59</v>
      </c>
      <c r="C818" s="1137" t="s">
        <v>59</v>
      </c>
      <c r="D818" s="1049"/>
      <c r="E818" s="14"/>
      <c r="F818" s="14"/>
      <c r="G818" s="14"/>
      <c r="H818" s="14"/>
      <c r="I818" s="14"/>
      <c r="J818" s="14"/>
      <c r="K818" s="14"/>
      <c r="L818" s="14"/>
      <c r="M818" s="14"/>
      <c r="N818" s="14"/>
      <c r="O818" s="14"/>
      <c r="P818" s="14"/>
      <c r="Q818" s="14"/>
      <c r="R818" s="14"/>
      <c r="S818" s="14"/>
      <c r="T818" s="14"/>
      <c r="U818" s="14"/>
      <c r="V818" s="14"/>
      <c r="W818" s="14"/>
      <c r="X818" s="14"/>
    </row>
    <row r="819" spans="1:24" ht="15" customHeight="1">
      <c r="A819" s="54" t="s">
        <v>93</v>
      </c>
      <c r="B819" s="141" t="s">
        <v>59</v>
      </c>
      <c r="C819" s="1137" t="s">
        <v>59</v>
      </c>
      <c r="D819" s="1049"/>
      <c r="E819" s="14"/>
      <c r="F819" s="14"/>
      <c r="G819" s="14"/>
      <c r="H819" s="14"/>
      <c r="I819" s="14"/>
      <c r="J819" s="14"/>
      <c r="K819" s="14"/>
      <c r="L819" s="14"/>
      <c r="M819" s="14"/>
      <c r="N819" s="14"/>
      <c r="O819" s="14"/>
      <c r="P819" s="14"/>
      <c r="Q819" s="14"/>
      <c r="R819" s="14"/>
      <c r="S819" s="14"/>
      <c r="T819" s="14"/>
      <c r="U819" s="14"/>
      <c r="V819" s="14"/>
      <c r="W819" s="14"/>
      <c r="X819" s="14"/>
    </row>
    <row r="820" spans="1:24" ht="15" customHeight="1">
      <c r="A820" s="23" t="s">
        <v>95</v>
      </c>
      <c r="B820" s="141" t="s">
        <v>59</v>
      </c>
      <c r="C820" s="1137" t="s">
        <v>59</v>
      </c>
      <c r="D820" s="1049"/>
      <c r="E820" s="14"/>
      <c r="F820" s="14"/>
      <c r="G820" s="14"/>
      <c r="H820" s="14"/>
      <c r="I820" s="14"/>
      <c r="J820" s="14"/>
      <c r="K820" s="14"/>
      <c r="L820" s="14"/>
      <c r="M820" s="14"/>
      <c r="N820" s="14"/>
      <c r="O820" s="14"/>
      <c r="P820" s="14"/>
      <c r="Q820" s="14"/>
      <c r="R820" s="14"/>
      <c r="S820" s="14"/>
      <c r="T820" s="14"/>
      <c r="U820" s="14"/>
      <c r="V820" s="14"/>
      <c r="W820" s="14"/>
      <c r="X820" s="14"/>
    </row>
    <row r="821" spans="1:24" ht="15" customHeight="1">
      <c r="A821" s="54" t="s">
        <v>79</v>
      </c>
      <c r="B821" s="141" t="s">
        <v>59</v>
      </c>
      <c r="C821" s="1137" t="s">
        <v>59</v>
      </c>
      <c r="D821" s="1049"/>
      <c r="E821" s="14"/>
      <c r="F821" s="14"/>
      <c r="G821" s="14"/>
      <c r="H821" s="14"/>
      <c r="I821" s="14"/>
      <c r="J821" s="14"/>
      <c r="K821" s="14"/>
      <c r="L821" s="14"/>
      <c r="M821" s="14"/>
      <c r="N821" s="14"/>
      <c r="O821" s="14"/>
      <c r="P821" s="14"/>
      <c r="Q821" s="14"/>
      <c r="R821" s="14"/>
      <c r="S821" s="14"/>
      <c r="T821" s="14"/>
      <c r="U821" s="14"/>
      <c r="V821" s="14"/>
      <c r="W821" s="14"/>
      <c r="X821" s="14"/>
    </row>
    <row r="822" spans="1:24" ht="15" customHeight="1">
      <c r="A822" s="1073" t="s">
        <v>97</v>
      </c>
      <c r="B822" s="1072"/>
      <c r="C822" s="1072"/>
      <c r="D822" s="1068"/>
      <c r="E822" s="14"/>
      <c r="F822" s="14"/>
      <c r="G822" s="14"/>
      <c r="H822" s="14"/>
      <c r="I822" s="14"/>
      <c r="J822" s="14"/>
      <c r="K822" s="14"/>
      <c r="L822" s="14"/>
      <c r="M822" s="14"/>
      <c r="N822" s="14"/>
      <c r="O822" s="14"/>
      <c r="P822" s="14"/>
      <c r="Q822" s="14"/>
      <c r="R822" s="14"/>
      <c r="S822" s="14"/>
      <c r="T822" s="14"/>
      <c r="U822" s="14"/>
      <c r="V822" s="14"/>
      <c r="W822" s="14"/>
      <c r="X822" s="14"/>
    </row>
    <row r="823" spans="1:24" ht="15" customHeight="1">
      <c r="A823" s="22" t="s">
        <v>61</v>
      </c>
      <c r="B823" s="32" t="s">
        <v>98</v>
      </c>
      <c r="C823" s="1074" t="s">
        <v>99</v>
      </c>
      <c r="D823" s="1049"/>
      <c r="E823" s="14"/>
      <c r="F823" s="14"/>
      <c r="G823" s="14"/>
      <c r="H823" s="14"/>
      <c r="I823" s="14"/>
      <c r="J823" s="14"/>
      <c r="K823" s="14"/>
      <c r="L823" s="14"/>
      <c r="M823" s="14"/>
      <c r="N823" s="14"/>
      <c r="O823" s="14"/>
      <c r="P823" s="14"/>
      <c r="Q823" s="14"/>
      <c r="R823" s="14"/>
      <c r="S823" s="14"/>
      <c r="T823" s="14"/>
      <c r="U823" s="14"/>
      <c r="V823" s="14"/>
      <c r="W823" s="14"/>
      <c r="X823" s="14"/>
    </row>
    <row r="824" spans="1:24" ht="15" customHeight="1">
      <c r="A824" s="54" t="s">
        <v>100</v>
      </c>
      <c r="B824" s="33" t="s">
        <v>610</v>
      </c>
      <c r="C824" s="1070" t="s">
        <v>611</v>
      </c>
      <c r="D824" s="1049"/>
      <c r="E824" s="14"/>
      <c r="F824" s="14"/>
      <c r="G824" s="14"/>
      <c r="H824" s="14"/>
      <c r="I824" s="14"/>
      <c r="J824" s="14"/>
      <c r="K824" s="14"/>
      <c r="L824" s="14"/>
      <c r="M824" s="14"/>
      <c r="N824" s="14"/>
      <c r="O824" s="14"/>
      <c r="P824" s="14"/>
      <c r="Q824" s="14"/>
      <c r="R824" s="14"/>
      <c r="S824" s="14"/>
      <c r="T824" s="14"/>
      <c r="U824" s="14"/>
      <c r="V824" s="14"/>
      <c r="W824" s="14"/>
      <c r="X824" s="14"/>
    </row>
    <row r="825" spans="1:24" ht="15" customHeight="1">
      <c r="A825" s="54" t="s">
        <v>103</v>
      </c>
      <c r="B825" s="33" t="s">
        <v>612</v>
      </c>
      <c r="C825" s="1070" t="s">
        <v>613</v>
      </c>
      <c r="D825" s="1049"/>
      <c r="E825" s="14"/>
      <c r="F825" s="14"/>
      <c r="G825" s="14"/>
      <c r="H825" s="14"/>
      <c r="I825" s="14"/>
      <c r="J825" s="14"/>
      <c r="K825" s="14"/>
      <c r="L825" s="14"/>
      <c r="M825" s="14"/>
      <c r="N825" s="14"/>
      <c r="O825" s="14"/>
      <c r="P825" s="14"/>
      <c r="Q825" s="14"/>
      <c r="R825" s="14"/>
      <c r="S825" s="14"/>
      <c r="T825" s="14"/>
      <c r="U825" s="14"/>
      <c r="V825" s="14"/>
      <c r="W825" s="14"/>
      <c r="X825" s="14"/>
    </row>
    <row r="826" spans="1:24" ht="15" customHeight="1">
      <c r="A826" s="54" t="s">
        <v>106</v>
      </c>
      <c r="B826" s="33" t="s">
        <v>614</v>
      </c>
      <c r="C826" s="1070" t="s">
        <v>615</v>
      </c>
      <c r="D826" s="1049"/>
      <c r="E826" s="14"/>
      <c r="F826" s="14"/>
      <c r="G826" s="14"/>
      <c r="H826" s="14"/>
      <c r="I826" s="14"/>
      <c r="J826" s="14"/>
      <c r="K826" s="14"/>
      <c r="L826" s="14"/>
      <c r="M826" s="14"/>
      <c r="N826" s="14"/>
      <c r="O826" s="14"/>
      <c r="P826" s="14"/>
      <c r="Q826" s="14"/>
      <c r="R826" s="14"/>
      <c r="S826" s="14"/>
      <c r="T826" s="14"/>
      <c r="U826" s="14"/>
      <c r="V826" s="14"/>
      <c r="W826" s="14"/>
      <c r="X826" s="14"/>
    </row>
    <row r="827" spans="1:24" ht="15" customHeight="1">
      <c r="A827" s="54" t="s">
        <v>108</v>
      </c>
      <c r="B827" s="30" t="s">
        <v>616</v>
      </c>
      <c r="C827" s="1069" t="s">
        <v>617</v>
      </c>
      <c r="D827" s="1049"/>
      <c r="E827" s="14"/>
      <c r="F827" s="14"/>
      <c r="G827" s="14"/>
      <c r="H827" s="14"/>
      <c r="I827" s="14"/>
      <c r="J827" s="14"/>
      <c r="K827" s="14"/>
      <c r="L827" s="14"/>
      <c r="M827" s="14"/>
      <c r="N827" s="14"/>
      <c r="O827" s="14"/>
      <c r="P827" s="14"/>
      <c r="Q827" s="14"/>
      <c r="R827" s="14"/>
      <c r="S827" s="14"/>
      <c r="T827" s="14"/>
      <c r="U827" s="14"/>
      <c r="V827" s="14"/>
      <c r="W827" s="14"/>
      <c r="X827" s="14"/>
    </row>
    <row r="828" spans="1:24" ht="15" customHeight="1">
      <c r="A828" s="54" t="s">
        <v>110</v>
      </c>
      <c r="B828" s="30" t="s">
        <v>396</v>
      </c>
      <c r="C828" s="1070" t="s">
        <v>618</v>
      </c>
      <c r="D828" s="1049"/>
      <c r="E828" s="14"/>
      <c r="F828" s="14"/>
      <c r="G828" s="14"/>
      <c r="H828" s="14"/>
      <c r="I828" s="14"/>
      <c r="J828" s="14"/>
      <c r="K828" s="14"/>
      <c r="L828" s="14"/>
      <c r="M828" s="14"/>
      <c r="N828" s="14"/>
      <c r="O828" s="14"/>
      <c r="P828" s="14"/>
      <c r="Q828" s="14"/>
      <c r="R828" s="14"/>
      <c r="S828" s="14"/>
      <c r="T828" s="14"/>
      <c r="U828" s="14"/>
      <c r="V828" s="14"/>
      <c r="W828" s="14"/>
      <c r="X828" s="14"/>
    </row>
    <row r="829" spans="1:24" ht="15" customHeight="1">
      <c r="A829" s="54" t="s">
        <v>112</v>
      </c>
      <c r="B829" s="33" t="s">
        <v>619</v>
      </c>
      <c r="C829" s="1069" t="s">
        <v>620</v>
      </c>
      <c r="D829" s="1049"/>
      <c r="E829" s="14"/>
      <c r="F829" s="14"/>
      <c r="G829" s="14"/>
      <c r="H829" s="14"/>
      <c r="I829" s="14"/>
      <c r="J829" s="14"/>
      <c r="K829" s="14"/>
      <c r="L829" s="14"/>
      <c r="M829" s="14"/>
      <c r="N829" s="14"/>
      <c r="O829" s="14"/>
      <c r="P829" s="14"/>
      <c r="Q829" s="14"/>
      <c r="R829" s="14"/>
      <c r="S829" s="14"/>
      <c r="T829" s="14"/>
      <c r="U829" s="14"/>
      <c r="V829" s="14"/>
      <c r="W829" s="14"/>
      <c r="X829" s="14"/>
    </row>
    <row r="830" spans="1:24" ht="15" customHeight="1">
      <c r="A830" s="54" t="s">
        <v>79</v>
      </c>
      <c r="B830" s="30" t="s">
        <v>396</v>
      </c>
      <c r="C830" s="1069" t="s">
        <v>59</v>
      </c>
      <c r="D830" s="1049"/>
      <c r="E830" s="14"/>
      <c r="F830" s="14"/>
      <c r="G830" s="14"/>
      <c r="H830" s="14"/>
      <c r="I830" s="14"/>
      <c r="J830" s="14"/>
      <c r="K830" s="14"/>
      <c r="L830" s="14"/>
      <c r="M830" s="14"/>
      <c r="N830" s="14"/>
      <c r="O830" s="14"/>
      <c r="P830" s="14"/>
      <c r="Q830" s="14"/>
      <c r="R830" s="14"/>
      <c r="S830" s="14"/>
      <c r="T830" s="14"/>
      <c r="U830" s="14"/>
      <c r="V830" s="14"/>
      <c r="W830" s="14"/>
      <c r="X830" s="14"/>
    </row>
    <row r="831" spans="1:24" ht="15" customHeight="1">
      <c r="A831" s="35"/>
      <c r="B831" s="36"/>
      <c r="C831" s="36"/>
      <c r="D831" s="36"/>
      <c r="E831" s="14"/>
      <c r="F831" s="14"/>
      <c r="G831" s="14"/>
      <c r="H831" s="14"/>
      <c r="I831" s="14"/>
      <c r="J831" s="14"/>
      <c r="K831" s="14"/>
      <c r="L831" s="14"/>
      <c r="M831" s="14"/>
      <c r="N831" s="14"/>
      <c r="O831" s="14"/>
      <c r="P831" s="14"/>
      <c r="Q831" s="14"/>
      <c r="R831" s="14"/>
      <c r="S831" s="14"/>
      <c r="T831" s="14"/>
      <c r="U831" s="14"/>
      <c r="V831" s="14"/>
      <c r="W831" s="14"/>
      <c r="X831" s="14"/>
    </row>
    <row r="832" spans="1:24" ht="15" customHeight="1">
      <c r="A832" s="1089"/>
      <c r="B832" s="1054" t="s">
        <v>51</v>
      </c>
      <c r="C832" s="1055"/>
      <c r="D832" s="16" t="s">
        <v>52</v>
      </c>
      <c r="E832" s="14"/>
      <c r="F832" s="14"/>
      <c r="G832" s="14"/>
      <c r="H832" s="14"/>
      <c r="I832" s="14"/>
      <c r="J832" s="14"/>
      <c r="K832" s="14"/>
      <c r="L832" s="14"/>
      <c r="M832" s="14"/>
      <c r="N832" s="14"/>
      <c r="O832" s="14"/>
      <c r="P832" s="14"/>
      <c r="Q832" s="14"/>
      <c r="R832" s="14"/>
      <c r="S832" s="14"/>
      <c r="T832" s="14"/>
      <c r="U832" s="14"/>
      <c r="V832" s="14"/>
      <c r="W832" s="14"/>
      <c r="X832" s="14"/>
    </row>
    <row r="833" spans="1:24" ht="15" customHeight="1">
      <c r="A833" s="1052"/>
      <c r="B833" s="1056"/>
      <c r="C833" s="1057"/>
      <c r="D833" s="16" t="s">
        <v>53</v>
      </c>
      <c r="E833" s="14"/>
      <c r="F833" s="14"/>
      <c r="G833" s="14"/>
      <c r="H833" s="14"/>
      <c r="I833" s="14"/>
      <c r="J833" s="14"/>
      <c r="K833" s="14"/>
      <c r="L833" s="14"/>
      <c r="M833" s="14"/>
      <c r="N833" s="14"/>
      <c r="O833" s="14"/>
      <c r="P833" s="14"/>
      <c r="Q833" s="14"/>
      <c r="R833" s="14"/>
      <c r="S833" s="14"/>
      <c r="T833" s="14"/>
      <c r="U833" s="14"/>
      <c r="V833" s="14"/>
      <c r="W833" s="14"/>
      <c r="X833" s="14"/>
    </row>
    <row r="834" spans="1:24" ht="15" customHeight="1">
      <c r="A834" s="1053"/>
      <c r="B834" s="1058"/>
      <c r="C834" s="1059"/>
      <c r="D834" s="16" t="s">
        <v>54</v>
      </c>
      <c r="E834" s="14"/>
      <c r="F834" s="14"/>
      <c r="G834" s="14"/>
      <c r="H834" s="14"/>
      <c r="I834" s="14"/>
      <c r="J834" s="14"/>
      <c r="K834" s="14"/>
      <c r="L834" s="14"/>
      <c r="M834" s="14"/>
      <c r="N834" s="14"/>
      <c r="O834" s="14"/>
      <c r="P834" s="14"/>
      <c r="Q834" s="14"/>
      <c r="R834" s="14"/>
      <c r="S834" s="14"/>
      <c r="T834" s="14"/>
      <c r="U834" s="14"/>
      <c r="V834" s="14"/>
      <c r="W834" s="14"/>
      <c r="X834" s="14"/>
    </row>
    <row r="835" spans="1:24" ht="15" customHeight="1">
      <c r="A835" s="18"/>
      <c r="B835" s="18"/>
      <c r="C835" s="18"/>
      <c r="D835" s="18"/>
      <c r="E835" s="14"/>
      <c r="F835" s="14"/>
      <c r="G835" s="14"/>
      <c r="H835" s="14"/>
      <c r="I835" s="14"/>
      <c r="J835" s="14"/>
      <c r="K835" s="14"/>
      <c r="L835" s="14"/>
      <c r="M835" s="14"/>
      <c r="N835" s="14"/>
      <c r="O835" s="14"/>
      <c r="P835" s="14"/>
      <c r="Q835" s="14"/>
      <c r="R835" s="14"/>
      <c r="S835" s="14"/>
      <c r="T835" s="14"/>
      <c r="U835" s="14"/>
      <c r="V835" s="14"/>
      <c r="W835" s="14"/>
      <c r="X835" s="14"/>
    </row>
    <row r="836" spans="1:24" ht="15" customHeight="1">
      <c r="A836" s="42" t="s">
        <v>55</v>
      </c>
      <c r="B836" s="1063" t="s">
        <v>59</v>
      </c>
      <c r="C836" s="1064"/>
      <c r="D836" s="1065"/>
      <c r="E836" s="14"/>
      <c r="F836" s="14"/>
      <c r="G836" s="14"/>
      <c r="H836" s="14"/>
      <c r="I836" s="14"/>
      <c r="J836" s="14"/>
      <c r="K836" s="14"/>
      <c r="L836" s="14"/>
      <c r="M836" s="14"/>
      <c r="N836" s="14"/>
      <c r="O836" s="14"/>
      <c r="P836" s="14"/>
      <c r="Q836" s="14"/>
      <c r="R836" s="14"/>
      <c r="S836" s="14"/>
      <c r="T836" s="14"/>
      <c r="U836" s="14"/>
      <c r="V836" s="14"/>
      <c r="W836" s="14"/>
      <c r="X836" s="14"/>
    </row>
    <row r="837" spans="1:24" ht="15" customHeight="1">
      <c r="A837" s="18"/>
      <c r="B837" s="18"/>
      <c r="C837" s="18"/>
      <c r="D837" s="18"/>
      <c r="E837" s="14"/>
      <c r="F837" s="14"/>
      <c r="G837" s="14"/>
      <c r="H837" s="14"/>
      <c r="I837" s="14"/>
      <c r="J837" s="14"/>
      <c r="K837" s="14"/>
      <c r="L837" s="14"/>
      <c r="M837" s="14"/>
      <c r="N837" s="14"/>
      <c r="O837" s="14"/>
      <c r="P837" s="14"/>
      <c r="Q837" s="14"/>
      <c r="R837" s="14"/>
      <c r="S837" s="14"/>
      <c r="T837" s="14"/>
      <c r="U837" s="14"/>
      <c r="V837" s="14"/>
      <c r="W837" s="14"/>
      <c r="X837" s="14"/>
    </row>
    <row r="838" spans="1:24" ht="15" customHeight="1">
      <c r="A838" s="20" t="s">
        <v>57</v>
      </c>
      <c r="B838" s="1158">
        <v>44035</v>
      </c>
      <c r="C838" s="1061"/>
      <c r="D838" s="1061"/>
      <c r="E838" s="14"/>
      <c r="F838" s="14"/>
      <c r="G838" s="14"/>
      <c r="H838" s="14"/>
      <c r="I838" s="14"/>
      <c r="J838" s="14"/>
      <c r="K838" s="14"/>
      <c r="L838" s="14"/>
      <c r="M838" s="14"/>
      <c r="N838" s="14"/>
      <c r="O838" s="14"/>
      <c r="P838" s="14"/>
      <c r="Q838" s="14"/>
      <c r="R838" s="14"/>
      <c r="S838" s="14"/>
      <c r="T838" s="14"/>
      <c r="U838" s="14"/>
      <c r="V838" s="14"/>
      <c r="W838" s="14"/>
      <c r="X838" s="14"/>
    </row>
    <row r="839" spans="1:24" ht="15" customHeight="1">
      <c r="A839" s="20"/>
      <c r="B839" s="18"/>
      <c r="C839" s="18"/>
      <c r="D839" s="18"/>
      <c r="E839" s="14"/>
      <c r="F839" s="14"/>
      <c r="G839" s="14"/>
      <c r="H839" s="14"/>
      <c r="I839" s="14"/>
      <c r="J839" s="14"/>
      <c r="K839" s="14"/>
      <c r="L839" s="14"/>
      <c r="M839" s="14"/>
      <c r="N839" s="14"/>
      <c r="O839" s="14"/>
      <c r="P839" s="14"/>
      <c r="Q839" s="14"/>
      <c r="R839" s="14"/>
      <c r="S839" s="14"/>
      <c r="T839" s="14"/>
      <c r="U839" s="14"/>
      <c r="V839" s="14"/>
      <c r="W839" s="14"/>
      <c r="X839" s="14"/>
    </row>
    <row r="840" spans="1:24" ht="15" customHeight="1">
      <c r="A840" s="43" t="s">
        <v>58</v>
      </c>
      <c r="B840" s="1063" t="s">
        <v>621</v>
      </c>
      <c r="C840" s="1064"/>
      <c r="D840" s="1065"/>
      <c r="E840" s="14"/>
      <c r="F840" s="14"/>
      <c r="G840" s="14"/>
      <c r="H840" s="14"/>
      <c r="I840" s="14"/>
      <c r="J840" s="14"/>
      <c r="K840" s="14"/>
      <c r="L840" s="14"/>
      <c r="M840" s="14"/>
      <c r="N840" s="14"/>
      <c r="O840" s="14"/>
      <c r="P840" s="14"/>
      <c r="Q840" s="14"/>
      <c r="R840" s="14"/>
      <c r="S840" s="14"/>
      <c r="T840" s="14"/>
      <c r="U840" s="14"/>
      <c r="V840" s="14"/>
      <c r="W840" s="14"/>
      <c r="X840" s="14"/>
    </row>
    <row r="841" spans="1:24" ht="15" customHeight="1">
      <c r="A841" s="18"/>
      <c r="B841" s="18"/>
      <c r="C841" s="18"/>
      <c r="D841" s="18"/>
      <c r="E841" s="14"/>
      <c r="F841" s="14"/>
      <c r="G841" s="14"/>
      <c r="H841" s="14"/>
      <c r="I841" s="14"/>
      <c r="J841" s="14"/>
      <c r="K841" s="14"/>
      <c r="L841" s="14"/>
      <c r="M841" s="14"/>
      <c r="N841" s="14"/>
      <c r="O841" s="14"/>
      <c r="P841" s="14"/>
      <c r="Q841" s="14"/>
      <c r="R841" s="14"/>
      <c r="S841" s="14"/>
      <c r="T841" s="14"/>
      <c r="U841" s="14"/>
      <c r="V841" s="14"/>
      <c r="W841" s="14"/>
      <c r="X841" s="14"/>
    </row>
    <row r="842" spans="1:24" ht="15" customHeight="1">
      <c r="A842" s="1066" t="s">
        <v>60</v>
      </c>
      <c r="B842" s="1048"/>
      <c r="C842" s="1048"/>
      <c r="D842" s="1049"/>
      <c r="E842" s="14"/>
      <c r="F842" s="14"/>
      <c r="G842" s="14"/>
      <c r="H842" s="14"/>
      <c r="I842" s="14"/>
      <c r="J842" s="14"/>
      <c r="K842" s="14"/>
      <c r="L842" s="14"/>
      <c r="M842" s="14"/>
      <c r="N842" s="14"/>
      <c r="O842" s="14"/>
      <c r="P842" s="14"/>
      <c r="Q842" s="14"/>
      <c r="R842" s="14"/>
      <c r="S842" s="14"/>
      <c r="T842" s="14"/>
      <c r="U842" s="14"/>
      <c r="V842" s="14"/>
      <c r="W842" s="14"/>
      <c r="X842" s="14"/>
    </row>
    <row r="843" spans="1:24" ht="15" customHeight="1">
      <c r="A843" s="22" t="s">
        <v>61</v>
      </c>
      <c r="B843" s="22" t="s">
        <v>62</v>
      </c>
      <c r="C843" s="1066" t="s">
        <v>63</v>
      </c>
      <c r="D843" s="1049"/>
      <c r="E843" s="14"/>
      <c r="F843" s="14"/>
      <c r="G843" s="14"/>
      <c r="H843" s="14"/>
      <c r="I843" s="14"/>
      <c r="J843" s="14"/>
      <c r="K843" s="14"/>
      <c r="L843" s="14"/>
      <c r="M843" s="14"/>
      <c r="N843" s="14"/>
      <c r="O843" s="14"/>
      <c r="P843" s="14"/>
      <c r="Q843" s="14"/>
      <c r="R843" s="14"/>
      <c r="S843" s="14"/>
      <c r="T843" s="14"/>
      <c r="U843" s="14"/>
      <c r="V843" s="14"/>
      <c r="W843" s="14"/>
      <c r="X843" s="14"/>
    </row>
    <row r="844" spans="1:24" ht="15" customHeight="1">
      <c r="A844" s="54" t="s">
        <v>64</v>
      </c>
      <c r="B844" s="142" t="s">
        <v>622</v>
      </c>
      <c r="C844" s="1134" t="s">
        <v>623</v>
      </c>
      <c r="D844" s="1059"/>
      <c r="E844" s="14"/>
      <c r="F844" s="14"/>
      <c r="G844" s="14"/>
      <c r="H844" s="14"/>
      <c r="I844" s="14"/>
      <c r="J844" s="14"/>
      <c r="K844" s="14"/>
      <c r="L844" s="14"/>
      <c r="M844" s="14"/>
      <c r="N844" s="14"/>
      <c r="O844" s="14"/>
      <c r="P844" s="14"/>
      <c r="Q844" s="14"/>
      <c r="R844" s="14"/>
      <c r="S844" s="14"/>
      <c r="T844" s="14"/>
      <c r="U844" s="14"/>
      <c r="V844" s="14"/>
      <c r="W844" s="14"/>
      <c r="X844" s="14"/>
    </row>
    <row r="845" spans="1:24" ht="15" customHeight="1">
      <c r="A845" s="54" t="s">
        <v>67</v>
      </c>
      <c r="B845" s="142" t="s">
        <v>624</v>
      </c>
      <c r="C845" s="1135" t="s">
        <v>625</v>
      </c>
      <c r="D845" s="1136"/>
      <c r="E845" s="14"/>
      <c r="F845" s="14"/>
      <c r="G845" s="14"/>
      <c r="H845" s="14"/>
      <c r="I845" s="14"/>
      <c r="J845" s="14"/>
      <c r="K845" s="14"/>
      <c r="L845" s="14"/>
      <c r="M845" s="14"/>
      <c r="N845" s="14"/>
      <c r="O845" s="14"/>
      <c r="P845" s="14"/>
      <c r="Q845" s="14"/>
      <c r="R845" s="14"/>
      <c r="S845" s="14"/>
      <c r="T845" s="14"/>
      <c r="U845" s="14"/>
      <c r="V845" s="14"/>
      <c r="W845" s="14"/>
      <c r="X845" s="14"/>
    </row>
    <row r="846" spans="1:24" ht="15" customHeight="1">
      <c r="A846" s="54" t="s">
        <v>20</v>
      </c>
      <c r="B846" s="142" t="s">
        <v>626</v>
      </c>
      <c r="C846" s="1135" t="s">
        <v>627</v>
      </c>
      <c r="D846" s="1136"/>
      <c r="E846" s="14"/>
      <c r="F846" s="14"/>
      <c r="G846" s="14"/>
      <c r="H846" s="14"/>
      <c r="I846" s="14"/>
      <c r="J846" s="14"/>
      <c r="K846" s="14"/>
      <c r="L846" s="14"/>
      <c r="M846" s="14"/>
      <c r="N846" s="14"/>
      <c r="O846" s="14"/>
      <c r="P846" s="14"/>
      <c r="Q846" s="14"/>
      <c r="R846" s="14"/>
      <c r="S846" s="14"/>
      <c r="T846" s="14"/>
      <c r="U846" s="14"/>
      <c r="V846" s="14"/>
      <c r="W846" s="14"/>
      <c r="X846" s="14"/>
    </row>
    <row r="847" spans="1:24" ht="15" customHeight="1">
      <c r="A847" s="54" t="s">
        <v>72</v>
      </c>
      <c r="B847" s="142" t="s">
        <v>628</v>
      </c>
      <c r="C847" s="1135" t="s">
        <v>629</v>
      </c>
      <c r="D847" s="1136"/>
      <c r="E847" s="14"/>
      <c r="F847" s="14"/>
      <c r="G847" s="14"/>
      <c r="H847" s="14"/>
      <c r="I847" s="14"/>
      <c r="J847" s="14"/>
      <c r="K847" s="14"/>
      <c r="L847" s="14"/>
      <c r="M847" s="14"/>
      <c r="N847" s="14"/>
      <c r="O847" s="14"/>
      <c r="P847" s="14"/>
      <c r="Q847" s="14"/>
      <c r="R847" s="14"/>
      <c r="S847" s="14"/>
      <c r="T847" s="14"/>
      <c r="U847" s="14"/>
      <c r="V847" s="14"/>
      <c r="W847" s="14"/>
      <c r="X847" s="14"/>
    </row>
    <row r="848" spans="1:24" ht="15" customHeight="1">
      <c r="A848" s="54" t="s">
        <v>74</v>
      </c>
      <c r="B848" s="142" t="s">
        <v>630</v>
      </c>
      <c r="C848" s="1070" t="s">
        <v>631</v>
      </c>
      <c r="D848" s="1049"/>
      <c r="E848" s="14"/>
      <c r="F848" s="14"/>
      <c r="G848" s="14"/>
      <c r="H848" s="14"/>
      <c r="I848" s="14"/>
      <c r="J848" s="14"/>
      <c r="K848" s="14"/>
      <c r="L848" s="14"/>
      <c r="M848" s="14"/>
      <c r="N848" s="14"/>
      <c r="O848" s="14"/>
      <c r="P848" s="14"/>
      <c r="Q848" s="14"/>
      <c r="R848" s="14"/>
      <c r="S848" s="14"/>
      <c r="T848" s="14"/>
      <c r="U848" s="14"/>
      <c r="V848" s="14"/>
      <c r="W848" s="14"/>
      <c r="X848" s="14"/>
    </row>
    <row r="849" spans="1:24" ht="15" customHeight="1">
      <c r="A849" s="54" t="s">
        <v>77</v>
      </c>
      <c r="B849" s="142" t="s">
        <v>190</v>
      </c>
      <c r="C849" s="1135" t="s">
        <v>190</v>
      </c>
      <c r="D849" s="1136"/>
      <c r="E849" s="14"/>
      <c r="F849" s="14"/>
      <c r="G849" s="14"/>
      <c r="H849" s="14"/>
      <c r="I849" s="14"/>
      <c r="J849" s="14"/>
      <c r="K849" s="14"/>
      <c r="L849" s="14"/>
      <c r="M849" s="14"/>
      <c r="N849" s="14"/>
      <c r="O849" s="14"/>
      <c r="P849" s="14"/>
      <c r="Q849" s="14"/>
      <c r="R849" s="14"/>
      <c r="S849" s="14"/>
      <c r="T849" s="14"/>
      <c r="U849" s="14"/>
      <c r="V849" s="14"/>
      <c r="W849" s="14"/>
      <c r="X849" s="14"/>
    </row>
    <row r="850" spans="1:24" ht="15" customHeight="1">
      <c r="A850" s="54" t="s">
        <v>79</v>
      </c>
      <c r="B850" s="142" t="s">
        <v>632</v>
      </c>
      <c r="C850" s="1135" t="s">
        <v>633</v>
      </c>
      <c r="D850" s="1136"/>
      <c r="E850" s="14"/>
      <c r="F850" s="14"/>
      <c r="G850" s="14"/>
      <c r="H850" s="14"/>
      <c r="I850" s="14"/>
      <c r="J850" s="14"/>
      <c r="K850" s="14"/>
      <c r="L850" s="14"/>
      <c r="M850" s="14"/>
      <c r="N850" s="14"/>
      <c r="O850" s="14"/>
      <c r="P850" s="14"/>
      <c r="Q850" s="14"/>
      <c r="R850" s="14"/>
      <c r="S850" s="14"/>
      <c r="T850" s="14"/>
      <c r="U850" s="14"/>
      <c r="V850" s="14"/>
      <c r="W850" s="14"/>
      <c r="X850" s="14"/>
    </row>
    <row r="851" spans="1:24" ht="15" customHeight="1">
      <c r="A851" s="1071"/>
      <c r="B851" s="1072"/>
      <c r="C851" s="1072"/>
      <c r="D851" s="1068"/>
      <c r="E851" s="14"/>
      <c r="F851" s="14"/>
      <c r="G851" s="14"/>
      <c r="H851" s="14"/>
      <c r="I851" s="14"/>
      <c r="J851" s="14"/>
      <c r="K851" s="14"/>
      <c r="L851" s="14"/>
      <c r="M851" s="14"/>
      <c r="N851" s="14"/>
      <c r="O851" s="14"/>
      <c r="P851" s="14"/>
      <c r="Q851" s="14"/>
      <c r="R851" s="14"/>
      <c r="S851" s="14"/>
      <c r="T851" s="14"/>
      <c r="U851" s="14"/>
      <c r="V851" s="14"/>
      <c r="W851" s="14"/>
      <c r="X851" s="14"/>
    </row>
    <row r="852" spans="1:24" ht="15" customHeight="1">
      <c r="A852" s="22" t="s">
        <v>61</v>
      </c>
      <c r="B852" s="28" t="s">
        <v>62</v>
      </c>
      <c r="C852" s="1066" t="s">
        <v>63</v>
      </c>
      <c r="D852" s="1049"/>
      <c r="E852" s="14"/>
      <c r="F852" s="14"/>
      <c r="G852" s="14"/>
      <c r="H852" s="14"/>
      <c r="I852" s="14"/>
      <c r="J852" s="14"/>
      <c r="K852" s="14"/>
      <c r="L852" s="14"/>
      <c r="M852" s="14"/>
      <c r="N852" s="14"/>
      <c r="O852" s="14"/>
      <c r="P852" s="14"/>
      <c r="Q852" s="14"/>
      <c r="R852" s="14"/>
      <c r="S852" s="14"/>
      <c r="T852" s="14"/>
      <c r="U852" s="14"/>
      <c r="V852" s="14"/>
      <c r="W852" s="14"/>
      <c r="X852" s="14"/>
    </row>
    <row r="853" spans="1:24" ht="15" customHeight="1">
      <c r="A853" s="54" t="s">
        <v>83</v>
      </c>
      <c r="B853" s="142" t="s">
        <v>190</v>
      </c>
      <c r="C853" s="1135" t="s">
        <v>190</v>
      </c>
      <c r="D853" s="1136"/>
      <c r="E853" s="14"/>
      <c r="F853" s="14"/>
      <c r="G853" s="14"/>
      <c r="H853" s="14"/>
      <c r="I853" s="14"/>
      <c r="J853" s="14"/>
      <c r="K853" s="14"/>
      <c r="L853" s="14"/>
      <c r="M853" s="14"/>
      <c r="N853" s="14"/>
      <c r="O853" s="14"/>
      <c r="P853" s="14"/>
      <c r="Q853" s="14"/>
      <c r="R853" s="14"/>
      <c r="S853" s="14"/>
      <c r="T853" s="14"/>
      <c r="U853" s="14"/>
      <c r="V853" s="14"/>
      <c r="W853" s="14"/>
      <c r="X853" s="14"/>
    </row>
    <row r="854" spans="1:24" ht="15" customHeight="1">
      <c r="A854" s="54" t="s">
        <v>85</v>
      </c>
      <c r="B854" s="142" t="s">
        <v>190</v>
      </c>
      <c r="C854" s="1135" t="s">
        <v>190</v>
      </c>
      <c r="D854" s="1136"/>
      <c r="E854" s="14"/>
      <c r="F854" s="14"/>
      <c r="G854" s="14"/>
      <c r="H854" s="14"/>
      <c r="I854" s="14"/>
      <c r="J854" s="14"/>
      <c r="K854" s="14"/>
      <c r="L854" s="14"/>
      <c r="M854" s="14"/>
      <c r="N854" s="14"/>
      <c r="O854" s="14"/>
      <c r="P854" s="14"/>
      <c r="Q854" s="14"/>
      <c r="R854" s="14"/>
      <c r="S854" s="14"/>
      <c r="T854" s="14"/>
      <c r="U854" s="14"/>
      <c r="V854" s="14"/>
      <c r="W854" s="14"/>
      <c r="X854" s="14"/>
    </row>
    <row r="855" spans="1:24" ht="15" customHeight="1">
      <c r="A855" s="54" t="s">
        <v>86</v>
      </c>
      <c r="B855" s="142" t="s">
        <v>190</v>
      </c>
      <c r="C855" s="1135" t="s">
        <v>190</v>
      </c>
      <c r="D855" s="1136"/>
      <c r="E855" s="14"/>
      <c r="F855" s="14"/>
      <c r="G855" s="14"/>
      <c r="H855" s="14"/>
      <c r="I855" s="14"/>
      <c r="J855" s="14"/>
      <c r="K855" s="14"/>
      <c r="L855" s="14"/>
      <c r="M855" s="14"/>
      <c r="N855" s="14"/>
      <c r="O855" s="14"/>
      <c r="P855" s="14"/>
      <c r="Q855" s="14"/>
      <c r="R855" s="14"/>
      <c r="S855" s="14"/>
      <c r="T855" s="14"/>
      <c r="U855" s="14"/>
      <c r="V855" s="14"/>
      <c r="W855" s="14"/>
      <c r="X855" s="14"/>
    </row>
    <row r="856" spans="1:24" ht="15" customHeight="1">
      <c r="A856" s="54" t="s">
        <v>89</v>
      </c>
      <c r="B856" s="142" t="s">
        <v>190</v>
      </c>
      <c r="C856" s="1135" t="s">
        <v>190</v>
      </c>
      <c r="D856" s="1136"/>
      <c r="E856" s="14"/>
      <c r="F856" s="14"/>
      <c r="G856" s="14"/>
      <c r="H856" s="14"/>
      <c r="I856" s="14"/>
      <c r="J856" s="14"/>
      <c r="K856" s="14"/>
      <c r="L856" s="14"/>
      <c r="M856" s="14"/>
      <c r="N856" s="14"/>
      <c r="O856" s="14"/>
      <c r="P856" s="14"/>
      <c r="Q856" s="14"/>
      <c r="R856" s="14"/>
      <c r="S856" s="14"/>
      <c r="T856" s="14"/>
      <c r="U856" s="14"/>
      <c r="V856" s="14"/>
      <c r="W856" s="14"/>
      <c r="X856" s="14"/>
    </row>
    <row r="857" spans="1:24" ht="15" customHeight="1">
      <c r="A857" s="54" t="s">
        <v>90</v>
      </c>
      <c r="B857" s="142" t="s">
        <v>190</v>
      </c>
      <c r="C857" s="1135" t="s">
        <v>190</v>
      </c>
      <c r="D857" s="1136"/>
      <c r="E857" s="14"/>
      <c r="F857" s="14"/>
      <c r="G857" s="14"/>
      <c r="H857" s="14"/>
      <c r="I857" s="14"/>
      <c r="J857" s="14"/>
      <c r="K857" s="14"/>
      <c r="L857" s="14"/>
      <c r="M857" s="14"/>
      <c r="N857" s="14"/>
      <c r="O857" s="14"/>
      <c r="P857" s="14"/>
      <c r="Q857" s="14"/>
      <c r="R857" s="14"/>
      <c r="S857" s="14"/>
      <c r="T857" s="14"/>
      <c r="U857" s="14"/>
      <c r="V857" s="14"/>
      <c r="W857" s="14"/>
      <c r="X857" s="14"/>
    </row>
    <row r="858" spans="1:24" ht="15" customHeight="1">
      <c r="A858" s="54" t="s">
        <v>93</v>
      </c>
      <c r="B858" s="142" t="s">
        <v>190</v>
      </c>
      <c r="C858" s="1135" t="s">
        <v>190</v>
      </c>
      <c r="D858" s="1136"/>
      <c r="E858" s="14"/>
      <c r="F858" s="14"/>
      <c r="G858" s="14"/>
      <c r="H858" s="14"/>
      <c r="I858" s="14"/>
      <c r="J858" s="14"/>
      <c r="K858" s="14"/>
      <c r="L858" s="14"/>
      <c r="M858" s="14"/>
      <c r="N858" s="14"/>
      <c r="O858" s="14"/>
      <c r="P858" s="14"/>
      <c r="Q858" s="14"/>
      <c r="R858" s="14"/>
      <c r="S858" s="14"/>
      <c r="T858" s="14"/>
      <c r="U858" s="14"/>
      <c r="V858" s="14"/>
      <c r="W858" s="14"/>
      <c r="X858" s="14"/>
    </row>
    <row r="859" spans="1:24" ht="15" customHeight="1">
      <c r="A859" s="23" t="s">
        <v>95</v>
      </c>
      <c r="B859" s="142" t="s">
        <v>190</v>
      </c>
      <c r="C859" s="1135" t="s">
        <v>190</v>
      </c>
      <c r="D859" s="1136"/>
      <c r="E859" s="14"/>
      <c r="F859" s="14"/>
      <c r="G859" s="14"/>
      <c r="H859" s="14"/>
      <c r="I859" s="14"/>
      <c r="J859" s="14"/>
      <c r="K859" s="14"/>
      <c r="L859" s="14"/>
      <c r="M859" s="14"/>
      <c r="N859" s="14"/>
      <c r="O859" s="14"/>
      <c r="P859" s="14"/>
      <c r="Q859" s="14"/>
      <c r="R859" s="14"/>
      <c r="S859" s="14"/>
      <c r="T859" s="14"/>
      <c r="U859" s="14"/>
      <c r="V859" s="14"/>
      <c r="W859" s="14"/>
      <c r="X859" s="14"/>
    </row>
    <row r="860" spans="1:24" ht="15" customHeight="1">
      <c r="A860" s="54" t="s">
        <v>79</v>
      </c>
      <c r="B860" s="142" t="s">
        <v>190</v>
      </c>
      <c r="C860" s="1135" t="s">
        <v>190</v>
      </c>
      <c r="D860" s="1136"/>
      <c r="E860" s="14"/>
      <c r="F860" s="14"/>
      <c r="G860" s="14"/>
      <c r="H860" s="14"/>
      <c r="I860" s="14"/>
      <c r="J860" s="14"/>
      <c r="K860" s="14"/>
      <c r="L860" s="14"/>
      <c r="M860" s="14"/>
      <c r="N860" s="14"/>
      <c r="O860" s="14"/>
      <c r="P860" s="14"/>
      <c r="Q860" s="14"/>
      <c r="R860" s="14"/>
      <c r="S860" s="14"/>
      <c r="T860" s="14"/>
      <c r="U860" s="14"/>
      <c r="V860" s="14"/>
      <c r="W860" s="14"/>
      <c r="X860" s="14"/>
    </row>
    <row r="861" spans="1:24" ht="15" customHeight="1">
      <c r="A861" s="1073" t="s">
        <v>97</v>
      </c>
      <c r="B861" s="1072"/>
      <c r="C861" s="1072"/>
      <c r="D861" s="1068"/>
      <c r="E861" s="14"/>
      <c r="F861" s="14"/>
      <c r="G861" s="14"/>
      <c r="H861" s="14"/>
      <c r="I861" s="14"/>
      <c r="J861" s="14"/>
      <c r="K861" s="14"/>
      <c r="L861" s="14"/>
      <c r="M861" s="14"/>
      <c r="N861" s="14"/>
      <c r="O861" s="14"/>
      <c r="P861" s="14"/>
      <c r="Q861" s="14"/>
      <c r="R861" s="14"/>
      <c r="S861" s="14"/>
      <c r="T861" s="14"/>
      <c r="U861" s="14"/>
      <c r="V861" s="14"/>
      <c r="W861" s="14"/>
      <c r="X861" s="14"/>
    </row>
    <row r="862" spans="1:24" ht="15" customHeight="1">
      <c r="A862" s="22" t="s">
        <v>61</v>
      </c>
      <c r="B862" s="32" t="s">
        <v>98</v>
      </c>
      <c r="C862" s="1074" t="s">
        <v>99</v>
      </c>
      <c r="D862" s="1049"/>
      <c r="E862" s="14"/>
      <c r="F862" s="14"/>
      <c r="G862" s="14"/>
      <c r="H862" s="14"/>
      <c r="I862" s="14"/>
      <c r="J862" s="14"/>
      <c r="K862" s="14"/>
      <c r="L862" s="14"/>
      <c r="M862" s="14"/>
      <c r="N862" s="14"/>
      <c r="O862" s="14"/>
      <c r="P862" s="14"/>
      <c r="Q862" s="14"/>
      <c r="R862" s="14"/>
      <c r="S862" s="14"/>
      <c r="T862" s="14"/>
      <c r="U862" s="14"/>
      <c r="V862" s="14"/>
      <c r="W862" s="14"/>
      <c r="X862" s="14"/>
    </row>
    <row r="863" spans="1:24" ht="15" customHeight="1">
      <c r="A863" s="54" t="s">
        <v>100</v>
      </c>
      <c r="B863" s="30" t="s">
        <v>634</v>
      </c>
      <c r="C863" s="1070" t="s">
        <v>635</v>
      </c>
      <c r="D863" s="1049"/>
      <c r="E863" s="14"/>
      <c r="F863" s="14"/>
      <c r="G863" s="14"/>
      <c r="H863" s="14"/>
      <c r="I863" s="14"/>
      <c r="J863" s="14"/>
      <c r="K863" s="14"/>
      <c r="L863" s="14"/>
      <c r="M863" s="14"/>
      <c r="N863" s="14"/>
      <c r="O863" s="14"/>
      <c r="P863" s="14"/>
      <c r="Q863" s="14"/>
      <c r="R863" s="14"/>
      <c r="S863" s="14"/>
      <c r="T863" s="14"/>
      <c r="U863" s="14"/>
      <c r="V863" s="14"/>
      <c r="W863" s="14"/>
      <c r="X863" s="14"/>
    </row>
    <row r="864" spans="1:24" ht="15" customHeight="1">
      <c r="A864" s="54" t="s">
        <v>103</v>
      </c>
      <c r="B864" s="30" t="s">
        <v>636</v>
      </c>
      <c r="C864" s="1135" t="s">
        <v>190</v>
      </c>
      <c r="D864" s="1136"/>
      <c r="E864" s="14"/>
      <c r="F864" s="14"/>
      <c r="G864" s="14"/>
      <c r="H864" s="14"/>
      <c r="I864" s="14"/>
      <c r="J864" s="14"/>
      <c r="K864" s="14"/>
      <c r="L864" s="14"/>
      <c r="M864" s="14"/>
      <c r="N864" s="14"/>
      <c r="O864" s="14"/>
      <c r="P864" s="14"/>
      <c r="Q864" s="14"/>
      <c r="R864" s="14"/>
      <c r="S864" s="14"/>
      <c r="T864" s="14"/>
      <c r="U864" s="14"/>
      <c r="V864" s="14"/>
      <c r="W864" s="14"/>
      <c r="X864" s="14"/>
    </row>
    <row r="865" spans="1:24" ht="15" customHeight="1">
      <c r="A865" s="54" t="s">
        <v>106</v>
      </c>
      <c r="B865" s="30" t="s">
        <v>637</v>
      </c>
      <c r="C865" s="1135" t="s">
        <v>638</v>
      </c>
      <c r="D865" s="1136"/>
      <c r="E865" s="14"/>
      <c r="F865" s="14"/>
      <c r="G865" s="14"/>
      <c r="H865" s="14"/>
      <c r="I865" s="14"/>
      <c r="J865" s="14"/>
      <c r="K865" s="14"/>
      <c r="L865" s="14"/>
      <c r="M865" s="14"/>
      <c r="N865" s="14"/>
      <c r="O865" s="14"/>
      <c r="P865" s="14"/>
      <c r="Q865" s="14"/>
      <c r="R865" s="14"/>
      <c r="S865" s="14"/>
      <c r="T865" s="14"/>
      <c r="U865" s="14"/>
      <c r="V865" s="14"/>
      <c r="W865" s="14"/>
      <c r="X865" s="14"/>
    </row>
    <row r="866" spans="1:24" ht="15" customHeight="1">
      <c r="A866" s="54" t="s">
        <v>108</v>
      </c>
      <c r="B866" s="30" t="s">
        <v>639</v>
      </c>
      <c r="C866" s="1135" t="s">
        <v>640</v>
      </c>
      <c r="D866" s="1136"/>
      <c r="E866" s="14"/>
      <c r="F866" s="14"/>
      <c r="G866" s="14"/>
      <c r="H866" s="14"/>
      <c r="I866" s="14"/>
      <c r="J866" s="14"/>
      <c r="K866" s="14"/>
      <c r="L866" s="14"/>
      <c r="M866" s="14"/>
      <c r="N866" s="14"/>
      <c r="O866" s="14"/>
      <c r="P866" s="14"/>
      <c r="Q866" s="14"/>
      <c r="R866" s="14"/>
      <c r="S866" s="14"/>
      <c r="T866" s="14"/>
      <c r="U866" s="14"/>
      <c r="V866" s="14"/>
      <c r="W866" s="14"/>
      <c r="X866" s="14"/>
    </row>
    <row r="867" spans="1:24" ht="15" customHeight="1">
      <c r="A867" s="54" t="s">
        <v>110</v>
      </c>
      <c r="B867" s="30" t="s">
        <v>641</v>
      </c>
      <c r="C867" s="1135" t="s">
        <v>642</v>
      </c>
      <c r="D867" s="1136"/>
      <c r="E867" s="14"/>
      <c r="F867" s="14"/>
      <c r="G867" s="14"/>
      <c r="H867" s="14"/>
      <c r="I867" s="14"/>
      <c r="J867" s="14"/>
      <c r="K867" s="14"/>
      <c r="L867" s="14"/>
      <c r="M867" s="14"/>
      <c r="N867" s="14"/>
      <c r="O867" s="14"/>
      <c r="P867" s="14"/>
      <c r="Q867" s="14"/>
      <c r="R867" s="14"/>
      <c r="S867" s="14"/>
      <c r="T867" s="14"/>
      <c r="U867" s="14"/>
      <c r="V867" s="14"/>
      <c r="W867" s="14"/>
      <c r="X867" s="14"/>
    </row>
    <row r="868" spans="1:24" ht="15" customHeight="1">
      <c r="A868" s="54" t="s">
        <v>112</v>
      </c>
      <c r="B868" s="30" t="s">
        <v>643</v>
      </c>
      <c r="C868" s="1135" t="s">
        <v>190</v>
      </c>
      <c r="D868" s="1136"/>
      <c r="E868" s="14"/>
      <c r="F868" s="14"/>
      <c r="G868" s="14"/>
      <c r="H868" s="14"/>
      <c r="I868" s="14"/>
      <c r="J868" s="14"/>
      <c r="K868" s="14"/>
      <c r="L868" s="14"/>
      <c r="M868" s="14"/>
      <c r="N868" s="14"/>
      <c r="O868" s="14"/>
      <c r="P868" s="14"/>
      <c r="Q868" s="14"/>
      <c r="R868" s="14"/>
      <c r="S868" s="14"/>
      <c r="T868" s="14"/>
      <c r="U868" s="14"/>
      <c r="V868" s="14"/>
      <c r="W868" s="14"/>
      <c r="X868" s="14"/>
    </row>
    <row r="869" spans="1:24" ht="15" customHeight="1">
      <c r="A869" s="54" t="s">
        <v>79</v>
      </c>
      <c r="B869" s="30" t="s">
        <v>212</v>
      </c>
      <c r="C869" s="1070" t="s">
        <v>644</v>
      </c>
      <c r="D869" s="1049"/>
      <c r="E869" s="14"/>
      <c r="F869" s="14"/>
      <c r="G869" s="14"/>
      <c r="H869" s="14"/>
      <c r="I869" s="14"/>
      <c r="J869" s="14"/>
      <c r="K869" s="14"/>
      <c r="L869" s="14"/>
      <c r="M869" s="14"/>
      <c r="N869" s="14"/>
      <c r="O869" s="14"/>
      <c r="P869" s="14"/>
      <c r="Q869" s="14"/>
      <c r="R869" s="14"/>
      <c r="S869" s="14"/>
      <c r="T869" s="14"/>
      <c r="U869" s="14"/>
      <c r="V869" s="14"/>
      <c r="W869" s="14"/>
      <c r="X869" s="14"/>
    </row>
    <row r="870" spans="1:24" ht="15" customHeight="1">
      <c r="A870" s="35"/>
      <c r="B870" s="36"/>
      <c r="C870" s="36"/>
      <c r="D870" s="36"/>
      <c r="E870" s="14"/>
      <c r="F870" s="14"/>
      <c r="G870" s="14"/>
      <c r="H870" s="14"/>
      <c r="I870" s="14"/>
      <c r="J870" s="14"/>
      <c r="K870" s="14"/>
      <c r="L870" s="14"/>
      <c r="M870" s="14"/>
      <c r="N870" s="14"/>
      <c r="O870" s="14"/>
      <c r="P870" s="14"/>
      <c r="Q870" s="14"/>
      <c r="R870" s="14"/>
      <c r="S870" s="14"/>
      <c r="T870" s="14"/>
      <c r="U870" s="14"/>
      <c r="V870" s="14"/>
      <c r="W870" s="14"/>
      <c r="X870" s="14"/>
    </row>
    <row r="871" spans="1:24" ht="15" customHeight="1">
      <c r="A871" s="1089"/>
      <c r="B871" s="1054" t="s">
        <v>51</v>
      </c>
      <c r="C871" s="1055"/>
      <c r="D871" s="16" t="s">
        <v>52</v>
      </c>
      <c r="E871" s="14"/>
      <c r="F871" s="14"/>
      <c r="G871" s="14"/>
      <c r="H871" s="14"/>
      <c r="I871" s="14"/>
      <c r="J871" s="14"/>
      <c r="K871" s="14"/>
      <c r="L871" s="14"/>
      <c r="M871" s="14"/>
      <c r="N871" s="14"/>
      <c r="O871" s="14"/>
      <c r="P871" s="14"/>
      <c r="Q871" s="14"/>
      <c r="R871" s="14"/>
      <c r="S871" s="14"/>
      <c r="T871" s="14"/>
      <c r="U871" s="14"/>
      <c r="V871" s="14"/>
      <c r="W871" s="14"/>
      <c r="X871" s="14"/>
    </row>
    <row r="872" spans="1:24" ht="15" customHeight="1">
      <c r="A872" s="1052"/>
      <c r="B872" s="1056"/>
      <c r="C872" s="1057"/>
      <c r="D872" s="16" t="s">
        <v>53</v>
      </c>
      <c r="E872" s="14"/>
      <c r="F872" s="14"/>
      <c r="G872" s="14"/>
      <c r="H872" s="14"/>
      <c r="I872" s="14"/>
      <c r="J872" s="14"/>
      <c r="K872" s="14"/>
      <c r="L872" s="14"/>
      <c r="M872" s="14"/>
      <c r="N872" s="14"/>
      <c r="O872" s="14"/>
      <c r="P872" s="14"/>
      <c r="Q872" s="14"/>
      <c r="R872" s="14"/>
      <c r="S872" s="14"/>
      <c r="T872" s="14"/>
      <c r="U872" s="14"/>
      <c r="V872" s="14"/>
      <c r="W872" s="14"/>
      <c r="X872" s="14"/>
    </row>
    <row r="873" spans="1:24" ht="15" customHeight="1">
      <c r="A873" s="1053"/>
      <c r="B873" s="1058"/>
      <c r="C873" s="1059"/>
      <c r="D873" s="16" t="s">
        <v>54</v>
      </c>
      <c r="E873" s="14"/>
      <c r="F873" s="14"/>
      <c r="G873" s="14"/>
      <c r="H873" s="14"/>
      <c r="I873" s="14"/>
      <c r="J873" s="14"/>
      <c r="K873" s="14"/>
      <c r="L873" s="14"/>
      <c r="M873" s="14"/>
      <c r="N873" s="14"/>
      <c r="O873" s="14"/>
      <c r="P873" s="14"/>
      <c r="Q873" s="14"/>
      <c r="R873" s="14"/>
      <c r="S873" s="14"/>
      <c r="T873" s="14"/>
      <c r="U873" s="14"/>
      <c r="V873" s="14"/>
      <c r="W873" s="14"/>
      <c r="X873" s="14"/>
    </row>
    <row r="874" spans="1:24" ht="15" customHeight="1">
      <c r="A874" s="18"/>
      <c r="B874" s="18"/>
      <c r="C874" s="18"/>
      <c r="D874" s="18"/>
      <c r="E874" s="14"/>
      <c r="F874" s="14"/>
      <c r="G874" s="14"/>
      <c r="H874" s="14"/>
      <c r="I874" s="14"/>
      <c r="J874" s="14"/>
      <c r="K874" s="14"/>
      <c r="L874" s="14"/>
      <c r="M874" s="14"/>
      <c r="N874" s="14"/>
      <c r="O874" s="14"/>
      <c r="P874" s="14"/>
      <c r="Q874" s="14"/>
      <c r="R874" s="14"/>
      <c r="S874" s="14"/>
      <c r="T874" s="14"/>
      <c r="U874" s="14"/>
      <c r="V874" s="14"/>
      <c r="W874" s="14"/>
      <c r="X874" s="14"/>
    </row>
    <row r="875" spans="1:24" ht="15" customHeight="1">
      <c r="A875" s="42" t="s">
        <v>55</v>
      </c>
      <c r="B875" s="1063" t="s">
        <v>59</v>
      </c>
      <c r="C875" s="1064"/>
      <c r="D875" s="1065"/>
      <c r="E875" s="14"/>
      <c r="F875" s="14"/>
      <c r="G875" s="14"/>
      <c r="H875" s="14"/>
      <c r="I875" s="14"/>
      <c r="J875" s="14"/>
      <c r="K875" s="14"/>
      <c r="L875" s="14"/>
      <c r="M875" s="14"/>
      <c r="N875" s="14"/>
      <c r="O875" s="14"/>
      <c r="P875" s="14"/>
      <c r="Q875" s="14"/>
      <c r="R875" s="14"/>
      <c r="S875" s="14"/>
      <c r="T875" s="14"/>
      <c r="U875" s="14"/>
      <c r="V875" s="14"/>
      <c r="W875" s="14"/>
      <c r="X875" s="14"/>
    </row>
    <row r="876" spans="1:24" ht="15" customHeight="1">
      <c r="A876" s="18"/>
      <c r="B876" s="18"/>
      <c r="C876" s="18"/>
      <c r="D876" s="18"/>
      <c r="E876" s="14"/>
      <c r="F876" s="14"/>
      <c r="G876" s="14"/>
      <c r="H876" s="14"/>
      <c r="I876" s="14"/>
      <c r="J876" s="14"/>
      <c r="K876" s="14"/>
      <c r="L876" s="14"/>
      <c r="M876" s="14"/>
      <c r="N876" s="14"/>
      <c r="O876" s="14"/>
      <c r="P876" s="14"/>
      <c r="Q876" s="14"/>
      <c r="R876" s="14"/>
      <c r="S876" s="14"/>
      <c r="T876" s="14"/>
      <c r="U876" s="14"/>
      <c r="V876" s="14"/>
      <c r="W876" s="14"/>
      <c r="X876" s="14"/>
    </row>
    <row r="877" spans="1:24" ht="15" customHeight="1">
      <c r="A877" s="20" t="s">
        <v>57</v>
      </c>
      <c r="B877" s="1090">
        <v>44039</v>
      </c>
      <c r="C877" s="1061"/>
      <c r="D877" s="1061"/>
      <c r="E877" s="14"/>
      <c r="F877" s="14"/>
      <c r="G877" s="14"/>
      <c r="H877" s="14"/>
      <c r="I877" s="14"/>
      <c r="J877" s="14"/>
      <c r="K877" s="14"/>
      <c r="L877" s="14"/>
      <c r="M877" s="14"/>
      <c r="N877" s="14"/>
      <c r="O877" s="14"/>
      <c r="P877" s="14"/>
      <c r="Q877" s="14"/>
      <c r="R877" s="14"/>
      <c r="S877" s="14"/>
      <c r="T877" s="14"/>
      <c r="U877" s="14"/>
      <c r="V877" s="14"/>
      <c r="W877" s="14"/>
      <c r="X877" s="14"/>
    </row>
    <row r="878" spans="1:24" ht="15" customHeight="1">
      <c r="A878" s="20"/>
      <c r="B878" s="18"/>
      <c r="C878" s="18"/>
      <c r="D878" s="18"/>
      <c r="E878" s="14"/>
      <c r="F878" s="14"/>
      <c r="G878" s="14"/>
      <c r="H878" s="14"/>
      <c r="I878" s="14"/>
      <c r="J878" s="14"/>
      <c r="K878" s="14"/>
      <c r="L878" s="14"/>
      <c r="M878" s="14"/>
      <c r="N878" s="14"/>
      <c r="O878" s="14"/>
      <c r="P878" s="14"/>
      <c r="Q878" s="14"/>
      <c r="R878" s="14"/>
      <c r="S878" s="14"/>
      <c r="T878" s="14"/>
      <c r="U878" s="14"/>
      <c r="V878" s="14"/>
      <c r="W878" s="14"/>
      <c r="X878" s="14"/>
    </row>
    <row r="879" spans="1:24" ht="15" customHeight="1">
      <c r="A879" s="43" t="s">
        <v>58</v>
      </c>
      <c r="B879" s="1063" t="s">
        <v>645</v>
      </c>
      <c r="C879" s="1064"/>
      <c r="D879" s="1065"/>
      <c r="E879" s="14"/>
      <c r="F879" s="14"/>
      <c r="G879" s="14"/>
      <c r="H879" s="14"/>
      <c r="I879" s="14"/>
      <c r="J879" s="14"/>
      <c r="K879" s="14"/>
      <c r="L879" s="14"/>
      <c r="M879" s="14"/>
      <c r="N879" s="14"/>
      <c r="O879" s="14"/>
      <c r="P879" s="14"/>
      <c r="Q879" s="14"/>
      <c r="R879" s="14"/>
      <c r="S879" s="14"/>
      <c r="T879" s="14"/>
      <c r="U879" s="14"/>
      <c r="V879" s="14"/>
      <c r="W879" s="14"/>
      <c r="X879" s="14"/>
    </row>
    <row r="880" spans="1:24" ht="15" customHeight="1">
      <c r="A880" s="18"/>
      <c r="B880" s="18"/>
      <c r="C880" s="18"/>
      <c r="D880" s="18"/>
      <c r="E880" s="14"/>
      <c r="F880" s="14"/>
      <c r="G880" s="14"/>
      <c r="H880" s="14"/>
      <c r="I880" s="14"/>
      <c r="J880" s="14"/>
      <c r="K880" s="14"/>
      <c r="L880" s="14"/>
      <c r="M880" s="14"/>
      <c r="N880" s="14"/>
      <c r="O880" s="14"/>
      <c r="P880" s="14"/>
      <c r="Q880" s="14"/>
      <c r="R880" s="14"/>
      <c r="S880" s="14"/>
      <c r="T880" s="14"/>
      <c r="U880" s="14"/>
      <c r="V880" s="14"/>
      <c r="W880" s="14"/>
      <c r="X880" s="14"/>
    </row>
    <row r="881" spans="1:24" ht="15" customHeight="1">
      <c r="A881" s="1066" t="s">
        <v>60</v>
      </c>
      <c r="B881" s="1048"/>
      <c r="C881" s="1048"/>
      <c r="D881" s="1049"/>
      <c r="E881" s="14"/>
      <c r="F881" s="14"/>
      <c r="G881" s="14"/>
      <c r="H881" s="14"/>
      <c r="I881" s="14"/>
      <c r="J881" s="14"/>
      <c r="K881" s="14"/>
      <c r="L881" s="14"/>
      <c r="M881" s="14"/>
      <c r="N881" s="14"/>
      <c r="O881" s="14"/>
      <c r="P881" s="14"/>
      <c r="Q881" s="14"/>
      <c r="R881" s="14"/>
      <c r="S881" s="14"/>
      <c r="T881" s="14"/>
      <c r="U881" s="14"/>
      <c r="V881" s="14"/>
      <c r="W881" s="14"/>
      <c r="X881" s="14"/>
    </row>
    <row r="882" spans="1:24" ht="15" customHeight="1">
      <c r="A882" s="22" t="s">
        <v>61</v>
      </c>
      <c r="B882" s="22" t="s">
        <v>62</v>
      </c>
      <c r="C882" s="1067" t="s">
        <v>63</v>
      </c>
      <c r="D882" s="1068"/>
      <c r="E882" s="14"/>
      <c r="F882" s="14"/>
      <c r="G882" s="14"/>
      <c r="H882" s="14"/>
      <c r="I882" s="14"/>
      <c r="J882" s="14"/>
      <c r="K882" s="14"/>
      <c r="L882" s="14"/>
      <c r="M882" s="14"/>
      <c r="N882" s="14"/>
      <c r="O882" s="14"/>
      <c r="P882" s="14"/>
      <c r="Q882" s="14"/>
      <c r="R882" s="14"/>
      <c r="S882" s="14"/>
      <c r="T882" s="14"/>
      <c r="U882" s="14"/>
      <c r="V882" s="14"/>
      <c r="W882" s="14"/>
      <c r="X882" s="14"/>
    </row>
    <row r="883" spans="1:24" ht="15" customHeight="1">
      <c r="A883" s="54" t="s">
        <v>64</v>
      </c>
      <c r="B883" s="24" t="s">
        <v>646</v>
      </c>
      <c r="C883" s="1070" t="s">
        <v>647</v>
      </c>
      <c r="D883" s="1049"/>
      <c r="E883" s="14"/>
      <c r="F883" s="14"/>
      <c r="G883" s="14"/>
      <c r="H883" s="14"/>
      <c r="I883" s="14"/>
      <c r="J883" s="14"/>
      <c r="K883" s="14"/>
      <c r="L883" s="14"/>
      <c r="M883" s="14"/>
      <c r="N883" s="14"/>
      <c r="O883" s="14"/>
      <c r="P883" s="14"/>
      <c r="Q883" s="14"/>
      <c r="R883" s="14"/>
      <c r="S883" s="14"/>
      <c r="T883" s="14"/>
      <c r="U883" s="14"/>
      <c r="V883" s="14"/>
      <c r="W883" s="14"/>
      <c r="X883" s="14"/>
    </row>
    <row r="884" spans="1:24" ht="15" customHeight="1">
      <c r="A884" s="54" t="s">
        <v>67</v>
      </c>
      <c r="B884" s="46" t="s">
        <v>648</v>
      </c>
      <c r="C884" s="1070" t="s">
        <v>649</v>
      </c>
      <c r="D884" s="1049"/>
      <c r="E884" s="14"/>
      <c r="F884" s="14"/>
      <c r="G884" s="14"/>
      <c r="H884" s="14"/>
      <c r="I884" s="14"/>
      <c r="J884" s="14"/>
      <c r="K884" s="14"/>
      <c r="L884" s="14"/>
      <c r="M884" s="14"/>
      <c r="N884" s="14"/>
      <c r="O884" s="14"/>
      <c r="P884" s="14"/>
      <c r="Q884" s="14"/>
      <c r="R884" s="14"/>
      <c r="S884" s="14"/>
      <c r="T884" s="14"/>
      <c r="U884" s="14"/>
      <c r="V884" s="14"/>
      <c r="W884" s="14"/>
      <c r="X884" s="14"/>
    </row>
    <row r="885" spans="1:24" ht="15" customHeight="1">
      <c r="A885" s="54" t="s">
        <v>20</v>
      </c>
      <c r="B885" s="29" t="s">
        <v>650</v>
      </c>
      <c r="C885" s="1070" t="s">
        <v>651</v>
      </c>
      <c r="D885" s="1049"/>
      <c r="E885" s="14"/>
      <c r="F885" s="14"/>
      <c r="G885" s="14"/>
      <c r="H885" s="14"/>
      <c r="I885" s="14"/>
      <c r="J885" s="14"/>
      <c r="K885" s="14"/>
      <c r="L885" s="14"/>
      <c r="M885" s="14"/>
      <c r="N885" s="14"/>
      <c r="O885" s="14"/>
      <c r="P885" s="14"/>
      <c r="Q885" s="14"/>
      <c r="R885" s="14"/>
      <c r="S885" s="14"/>
      <c r="T885" s="14"/>
      <c r="U885" s="14"/>
      <c r="V885" s="14"/>
      <c r="W885" s="14"/>
      <c r="X885" s="14"/>
    </row>
    <row r="886" spans="1:24" ht="15" customHeight="1">
      <c r="A886" s="54" t="s">
        <v>72</v>
      </c>
      <c r="B886" s="46" t="s">
        <v>652</v>
      </c>
      <c r="C886" s="1070" t="s">
        <v>653</v>
      </c>
      <c r="D886" s="1049"/>
      <c r="E886" s="14"/>
      <c r="F886" s="14"/>
      <c r="G886" s="14"/>
      <c r="H886" s="14"/>
      <c r="I886" s="14"/>
      <c r="J886" s="14"/>
      <c r="K886" s="14"/>
      <c r="L886" s="14"/>
      <c r="M886" s="14"/>
      <c r="N886" s="14"/>
      <c r="O886" s="14"/>
      <c r="P886" s="14"/>
      <c r="Q886" s="14"/>
      <c r="R886" s="14"/>
      <c r="S886" s="14"/>
      <c r="T886" s="14"/>
      <c r="U886" s="14"/>
      <c r="V886" s="14"/>
      <c r="W886" s="14"/>
      <c r="X886" s="14"/>
    </row>
    <row r="887" spans="1:24" ht="15" customHeight="1">
      <c r="A887" s="54" t="s">
        <v>74</v>
      </c>
      <c r="B887" s="29" t="s">
        <v>654</v>
      </c>
      <c r="C887" s="1070" t="s">
        <v>655</v>
      </c>
      <c r="D887" s="1049"/>
      <c r="E887" s="14"/>
      <c r="F887" s="14"/>
      <c r="G887" s="14"/>
      <c r="H887" s="14"/>
      <c r="I887" s="14"/>
      <c r="J887" s="14"/>
      <c r="K887" s="14"/>
      <c r="L887" s="14"/>
      <c r="M887" s="14"/>
      <c r="N887" s="14"/>
      <c r="O887" s="14"/>
      <c r="P887" s="14"/>
      <c r="Q887" s="14"/>
      <c r="R887" s="14"/>
      <c r="S887" s="14"/>
      <c r="T887" s="14"/>
      <c r="U887" s="14"/>
      <c r="V887" s="14"/>
      <c r="W887" s="14"/>
      <c r="X887" s="14"/>
    </row>
    <row r="888" spans="1:24" ht="15" customHeight="1">
      <c r="A888" s="54" t="s">
        <v>77</v>
      </c>
      <c r="B888" s="46" t="s">
        <v>656</v>
      </c>
      <c r="C888" s="1070" t="s">
        <v>657</v>
      </c>
      <c r="D888" s="1049"/>
      <c r="E888" s="14"/>
      <c r="F888" s="14"/>
      <c r="G888" s="14"/>
      <c r="H888" s="14"/>
      <c r="I888" s="14"/>
      <c r="J888" s="14"/>
      <c r="K888" s="14"/>
      <c r="L888" s="14"/>
      <c r="M888" s="14"/>
      <c r="N888" s="14"/>
      <c r="O888" s="14"/>
      <c r="P888" s="14"/>
      <c r="Q888" s="14"/>
      <c r="R888" s="14"/>
      <c r="S888" s="14"/>
      <c r="T888" s="14"/>
      <c r="U888" s="14"/>
      <c r="V888" s="14"/>
      <c r="W888" s="14"/>
      <c r="X888" s="14"/>
    </row>
    <row r="889" spans="1:24" ht="15" customHeight="1">
      <c r="A889" s="54" t="s">
        <v>79</v>
      </c>
      <c r="B889" s="46" t="s">
        <v>658</v>
      </c>
      <c r="C889" s="1070" t="s">
        <v>659</v>
      </c>
      <c r="D889" s="1049"/>
      <c r="E889" s="14"/>
      <c r="F889" s="14"/>
      <c r="G889" s="14"/>
      <c r="H889" s="14"/>
      <c r="I889" s="14"/>
      <c r="J889" s="14"/>
      <c r="K889" s="14"/>
      <c r="L889" s="14"/>
      <c r="M889" s="14"/>
      <c r="N889" s="14"/>
      <c r="O889" s="14"/>
      <c r="P889" s="14"/>
      <c r="Q889" s="14"/>
      <c r="R889" s="14"/>
      <c r="S889" s="14"/>
      <c r="T889" s="14"/>
      <c r="U889" s="14"/>
      <c r="V889" s="14"/>
      <c r="W889" s="14"/>
      <c r="X889" s="14"/>
    </row>
    <row r="890" spans="1:24" ht="15" customHeight="1">
      <c r="A890" s="1071" t="s">
        <v>82</v>
      </c>
      <c r="B890" s="1072"/>
      <c r="C890" s="1072"/>
      <c r="D890" s="1068"/>
      <c r="E890" s="14"/>
      <c r="F890" s="14"/>
      <c r="G890" s="14"/>
      <c r="H890" s="14"/>
      <c r="I890" s="14"/>
      <c r="J890" s="14"/>
      <c r="K890" s="14"/>
      <c r="L890" s="14"/>
      <c r="M890" s="14"/>
      <c r="N890" s="14"/>
      <c r="O890" s="14"/>
      <c r="P890" s="14"/>
      <c r="Q890" s="14"/>
      <c r="R890" s="14"/>
      <c r="S890" s="14"/>
      <c r="T890" s="14"/>
      <c r="U890" s="14"/>
      <c r="V890" s="14"/>
      <c r="W890" s="14"/>
      <c r="X890" s="14"/>
    </row>
    <row r="891" spans="1:24" ht="15" customHeight="1">
      <c r="A891" s="22" t="s">
        <v>61</v>
      </c>
      <c r="B891" s="28" t="s">
        <v>62</v>
      </c>
      <c r="C891" s="1066" t="s">
        <v>63</v>
      </c>
      <c r="D891" s="1049"/>
      <c r="E891" s="14"/>
      <c r="F891" s="14"/>
      <c r="G891" s="14"/>
      <c r="H891" s="14"/>
      <c r="I891" s="14"/>
      <c r="J891" s="14"/>
      <c r="K891" s="14"/>
      <c r="L891" s="14"/>
      <c r="M891" s="14"/>
      <c r="N891" s="14"/>
      <c r="O891" s="14"/>
      <c r="P891" s="14"/>
      <c r="Q891" s="14"/>
      <c r="R891" s="14"/>
      <c r="S891" s="14"/>
      <c r="T891" s="14"/>
      <c r="U891" s="14"/>
      <c r="V891" s="14"/>
      <c r="W891" s="14"/>
      <c r="X891" s="14"/>
    </row>
    <row r="892" spans="1:24" ht="15" customHeight="1">
      <c r="A892" s="54" t="s">
        <v>83</v>
      </c>
      <c r="B892" s="29" t="s">
        <v>59</v>
      </c>
      <c r="C892" s="1070" t="s">
        <v>59</v>
      </c>
      <c r="D892" s="1049"/>
      <c r="E892" s="14"/>
      <c r="F892" s="14"/>
      <c r="G892" s="14"/>
      <c r="H892" s="14"/>
      <c r="I892" s="14"/>
      <c r="J892" s="14"/>
      <c r="K892" s="14"/>
      <c r="L892" s="14"/>
      <c r="M892" s="14"/>
      <c r="N892" s="14"/>
      <c r="O892" s="14"/>
      <c r="P892" s="14"/>
      <c r="Q892" s="14"/>
      <c r="R892" s="14"/>
      <c r="S892" s="14"/>
      <c r="T892" s="14"/>
      <c r="U892" s="14"/>
      <c r="V892" s="14"/>
      <c r="W892" s="14"/>
      <c r="X892" s="14"/>
    </row>
    <row r="893" spans="1:24" ht="15" customHeight="1">
      <c r="A893" s="54" t="s">
        <v>85</v>
      </c>
      <c r="B893" s="29" t="s">
        <v>59</v>
      </c>
      <c r="C893" s="1070" t="s">
        <v>59</v>
      </c>
      <c r="D893" s="1049"/>
      <c r="E893" s="14"/>
      <c r="F893" s="14"/>
      <c r="G893" s="14"/>
      <c r="H893" s="14"/>
      <c r="I893" s="14"/>
      <c r="J893" s="14"/>
      <c r="K893" s="14"/>
      <c r="L893" s="14"/>
      <c r="M893" s="14"/>
      <c r="N893" s="14"/>
      <c r="O893" s="14"/>
      <c r="P893" s="14"/>
      <c r="Q893" s="14"/>
      <c r="R893" s="14"/>
      <c r="S893" s="14"/>
      <c r="T893" s="14"/>
      <c r="U893" s="14"/>
      <c r="V893" s="14"/>
      <c r="W893" s="14"/>
      <c r="X893" s="14"/>
    </row>
    <row r="894" spans="1:24" ht="15" customHeight="1">
      <c r="A894" s="54" t="s">
        <v>86</v>
      </c>
      <c r="B894" s="29" t="s">
        <v>59</v>
      </c>
      <c r="C894" s="1070" t="s">
        <v>59</v>
      </c>
      <c r="D894" s="1049"/>
      <c r="E894" s="14"/>
      <c r="F894" s="14"/>
      <c r="G894" s="14"/>
      <c r="H894" s="14"/>
      <c r="I894" s="14"/>
      <c r="J894" s="14"/>
      <c r="K894" s="14"/>
      <c r="L894" s="14"/>
      <c r="M894" s="14"/>
      <c r="N894" s="14"/>
      <c r="O894" s="14"/>
      <c r="P894" s="14"/>
      <c r="Q894" s="14"/>
      <c r="R894" s="14"/>
      <c r="S894" s="14"/>
      <c r="T894" s="14"/>
      <c r="U894" s="14"/>
      <c r="V894" s="14"/>
      <c r="W894" s="14"/>
      <c r="X894" s="14"/>
    </row>
    <row r="895" spans="1:24" ht="15" customHeight="1">
      <c r="A895" s="54" t="s">
        <v>89</v>
      </c>
      <c r="B895" s="29" t="s">
        <v>59</v>
      </c>
      <c r="C895" s="1070" t="s">
        <v>59</v>
      </c>
      <c r="D895" s="1049"/>
      <c r="E895" s="14"/>
      <c r="F895" s="14"/>
      <c r="G895" s="14"/>
      <c r="H895" s="14"/>
      <c r="I895" s="14"/>
      <c r="J895" s="14"/>
      <c r="K895" s="14"/>
      <c r="L895" s="14"/>
      <c r="M895" s="14"/>
      <c r="N895" s="14"/>
      <c r="O895" s="14"/>
      <c r="P895" s="14"/>
      <c r="Q895" s="14"/>
      <c r="R895" s="14"/>
      <c r="S895" s="14"/>
      <c r="T895" s="14"/>
      <c r="U895" s="14"/>
      <c r="V895" s="14"/>
      <c r="W895" s="14"/>
      <c r="X895" s="14"/>
    </row>
    <row r="896" spans="1:24" ht="15" customHeight="1">
      <c r="A896" s="54" t="s">
        <v>90</v>
      </c>
      <c r="B896" s="29" t="s">
        <v>59</v>
      </c>
      <c r="C896" s="1070" t="s">
        <v>59</v>
      </c>
      <c r="D896" s="1049"/>
      <c r="E896" s="14"/>
      <c r="F896" s="14"/>
      <c r="G896" s="14"/>
      <c r="H896" s="14"/>
      <c r="I896" s="14"/>
      <c r="J896" s="14"/>
      <c r="K896" s="14"/>
      <c r="L896" s="14"/>
      <c r="M896" s="14"/>
      <c r="N896" s="14"/>
      <c r="O896" s="14"/>
      <c r="P896" s="14"/>
      <c r="Q896" s="14"/>
      <c r="R896" s="14"/>
      <c r="S896" s="14"/>
      <c r="T896" s="14"/>
      <c r="U896" s="14"/>
      <c r="V896" s="14"/>
      <c r="W896" s="14"/>
      <c r="X896" s="14"/>
    </row>
    <row r="897" spans="1:24" ht="15" customHeight="1">
      <c r="A897" s="23" t="s">
        <v>93</v>
      </c>
      <c r="B897" s="29" t="s">
        <v>59</v>
      </c>
      <c r="C897" s="1070" t="s">
        <v>59</v>
      </c>
      <c r="D897" s="1049"/>
      <c r="E897" s="14"/>
      <c r="F897" s="14"/>
      <c r="G897" s="14"/>
      <c r="H897" s="14"/>
      <c r="I897" s="14"/>
      <c r="J897" s="14"/>
      <c r="K897" s="14"/>
      <c r="L897" s="14"/>
      <c r="M897" s="14"/>
      <c r="N897" s="14"/>
      <c r="O897" s="14"/>
      <c r="P897" s="14"/>
      <c r="Q897" s="14"/>
      <c r="R897" s="14"/>
      <c r="S897" s="14"/>
      <c r="T897" s="14"/>
      <c r="U897" s="14"/>
      <c r="V897" s="14"/>
      <c r="W897" s="14"/>
      <c r="X897" s="14"/>
    </row>
    <row r="898" spans="1:24" ht="15" customHeight="1">
      <c r="A898" s="23" t="s">
        <v>95</v>
      </c>
      <c r="B898" s="29" t="s">
        <v>59</v>
      </c>
      <c r="C898" s="1070" t="s">
        <v>59</v>
      </c>
      <c r="D898" s="1049"/>
      <c r="E898" s="14"/>
      <c r="F898" s="14"/>
      <c r="G898" s="14"/>
      <c r="H898" s="14"/>
      <c r="I898" s="14"/>
      <c r="J898" s="14"/>
      <c r="K898" s="14"/>
      <c r="L898" s="14"/>
      <c r="M898" s="14"/>
      <c r="N898" s="14"/>
      <c r="O898" s="14"/>
      <c r="P898" s="14"/>
      <c r="Q898" s="14"/>
      <c r="R898" s="14"/>
      <c r="S898" s="14"/>
      <c r="T898" s="14"/>
      <c r="U898" s="14"/>
      <c r="V898" s="14"/>
      <c r="W898" s="14"/>
      <c r="X898" s="14"/>
    </row>
    <row r="899" spans="1:24" ht="15" customHeight="1">
      <c r="A899" s="54" t="s">
        <v>79</v>
      </c>
      <c r="B899" s="29" t="s">
        <v>59</v>
      </c>
      <c r="C899" s="1070" t="s">
        <v>59</v>
      </c>
      <c r="D899" s="1049"/>
      <c r="E899" s="14"/>
      <c r="F899" s="14"/>
      <c r="G899" s="14"/>
      <c r="H899" s="14"/>
      <c r="I899" s="14"/>
      <c r="J899" s="14"/>
      <c r="K899" s="14"/>
      <c r="L899" s="14"/>
      <c r="M899" s="14"/>
      <c r="N899" s="14"/>
      <c r="O899" s="14"/>
      <c r="P899" s="14"/>
      <c r="Q899" s="14"/>
      <c r="R899" s="14"/>
      <c r="S899" s="14"/>
      <c r="T899" s="14"/>
      <c r="U899" s="14"/>
      <c r="V899" s="14"/>
      <c r="W899" s="14"/>
      <c r="X899" s="14"/>
    </row>
    <row r="900" spans="1:24" ht="15" customHeight="1">
      <c r="A900" s="1073" t="s">
        <v>97</v>
      </c>
      <c r="B900" s="1072"/>
      <c r="C900" s="1072"/>
      <c r="D900" s="1068"/>
      <c r="E900" s="14"/>
      <c r="F900" s="14"/>
      <c r="G900" s="14"/>
      <c r="H900" s="14"/>
      <c r="I900" s="14"/>
      <c r="J900" s="14"/>
      <c r="K900" s="14"/>
      <c r="L900" s="14"/>
      <c r="M900" s="14"/>
      <c r="N900" s="14"/>
      <c r="O900" s="14"/>
      <c r="P900" s="14"/>
      <c r="Q900" s="14"/>
      <c r="R900" s="14"/>
      <c r="S900" s="14"/>
      <c r="T900" s="14"/>
      <c r="U900" s="14"/>
      <c r="V900" s="14"/>
      <c r="W900" s="14"/>
      <c r="X900" s="14"/>
    </row>
    <row r="901" spans="1:24" ht="15" customHeight="1">
      <c r="A901" s="22" t="s">
        <v>61</v>
      </c>
      <c r="B901" s="32" t="s">
        <v>98</v>
      </c>
      <c r="C901" s="1074" t="s">
        <v>99</v>
      </c>
      <c r="D901" s="1049"/>
      <c r="E901" s="14"/>
      <c r="F901" s="14"/>
      <c r="G901" s="14"/>
      <c r="H901" s="14"/>
      <c r="I901" s="14"/>
      <c r="J901" s="14"/>
      <c r="K901" s="14"/>
      <c r="L901" s="14"/>
      <c r="M901" s="14"/>
      <c r="N901" s="14"/>
      <c r="O901" s="14"/>
      <c r="P901" s="14"/>
      <c r="Q901" s="14"/>
      <c r="R901" s="14"/>
      <c r="S901" s="14"/>
      <c r="T901" s="14"/>
      <c r="U901" s="14"/>
      <c r="V901" s="14"/>
      <c r="W901" s="14"/>
      <c r="X901" s="14"/>
    </row>
    <row r="902" spans="1:24" ht="15" customHeight="1">
      <c r="A902" s="54" t="s">
        <v>100</v>
      </c>
      <c r="B902" s="46" t="s">
        <v>660</v>
      </c>
      <c r="C902" s="1070" t="s">
        <v>661</v>
      </c>
      <c r="D902" s="1049"/>
      <c r="E902" s="14"/>
      <c r="F902" s="14"/>
      <c r="G902" s="14"/>
      <c r="H902" s="14"/>
      <c r="I902" s="14"/>
      <c r="J902" s="14"/>
      <c r="K902" s="14"/>
      <c r="L902" s="14"/>
      <c r="M902" s="14"/>
      <c r="N902" s="14"/>
      <c r="O902" s="14"/>
      <c r="P902" s="14"/>
      <c r="Q902" s="14"/>
      <c r="R902" s="14"/>
      <c r="S902" s="14"/>
      <c r="T902" s="14"/>
      <c r="U902" s="14"/>
      <c r="V902" s="14"/>
      <c r="W902" s="14"/>
      <c r="X902" s="14"/>
    </row>
    <row r="903" spans="1:24" ht="15" customHeight="1">
      <c r="A903" s="54" t="s">
        <v>103</v>
      </c>
      <c r="B903" s="46" t="s">
        <v>662</v>
      </c>
      <c r="C903" s="1070" t="s">
        <v>663</v>
      </c>
      <c r="D903" s="1049"/>
      <c r="E903" s="14"/>
      <c r="F903" s="14"/>
      <c r="G903" s="14"/>
      <c r="H903" s="14"/>
      <c r="I903" s="14"/>
      <c r="J903" s="14"/>
      <c r="K903" s="14"/>
      <c r="L903" s="14"/>
      <c r="M903" s="14"/>
      <c r="N903" s="14"/>
      <c r="O903" s="14"/>
      <c r="P903" s="14"/>
      <c r="Q903" s="14"/>
      <c r="R903" s="14"/>
      <c r="S903" s="14"/>
      <c r="T903" s="14"/>
      <c r="U903" s="14"/>
      <c r="V903" s="14"/>
      <c r="W903" s="14"/>
      <c r="X903" s="14"/>
    </row>
    <row r="904" spans="1:24" ht="15" customHeight="1">
      <c r="A904" s="54" t="s">
        <v>106</v>
      </c>
      <c r="B904" s="46" t="s">
        <v>664</v>
      </c>
      <c r="C904" s="1069" t="s">
        <v>59</v>
      </c>
      <c r="D904" s="1049"/>
      <c r="E904" s="14"/>
      <c r="F904" s="14"/>
      <c r="G904" s="14"/>
      <c r="H904" s="14"/>
      <c r="I904" s="14"/>
      <c r="J904" s="14"/>
      <c r="K904" s="14"/>
      <c r="L904" s="14"/>
      <c r="M904" s="14"/>
      <c r="N904" s="14"/>
      <c r="O904" s="14"/>
      <c r="P904" s="14"/>
      <c r="Q904" s="14"/>
      <c r="R904" s="14"/>
      <c r="S904" s="14"/>
      <c r="T904" s="14"/>
      <c r="U904" s="14"/>
      <c r="V904" s="14"/>
      <c r="W904" s="14"/>
      <c r="X904" s="14"/>
    </row>
    <row r="905" spans="1:24" ht="15" customHeight="1">
      <c r="A905" s="54" t="s">
        <v>108</v>
      </c>
      <c r="B905" s="143" t="s">
        <v>665</v>
      </c>
      <c r="C905" s="1070" t="s">
        <v>666</v>
      </c>
      <c r="D905" s="1049"/>
      <c r="E905" s="14"/>
      <c r="F905" s="14"/>
      <c r="G905" s="14"/>
      <c r="H905" s="14"/>
      <c r="I905" s="14"/>
      <c r="J905" s="14"/>
      <c r="K905" s="14"/>
      <c r="L905" s="14"/>
      <c r="M905" s="14"/>
      <c r="N905" s="14"/>
      <c r="O905" s="14"/>
      <c r="P905" s="14"/>
      <c r="Q905" s="14"/>
      <c r="R905" s="14"/>
      <c r="S905" s="14"/>
      <c r="T905" s="14"/>
      <c r="U905" s="14"/>
      <c r="V905" s="14"/>
      <c r="W905" s="14"/>
      <c r="X905" s="14"/>
    </row>
    <row r="906" spans="1:24" ht="15" customHeight="1">
      <c r="A906" s="54" t="s">
        <v>110</v>
      </c>
      <c r="B906" s="143" t="s">
        <v>667</v>
      </c>
      <c r="C906" s="1070" t="s">
        <v>668</v>
      </c>
      <c r="D906" s="1049"/>
      <c r="E906" s="14"/>
      <c r="F906" s="14"/>
      <c r="G906" s="14"/>
      <c r="H906" s="14"/>
      <c r="I906" s="14"/>
      <c r="J906" s="14"/>
      <c r="K906" s="14"/>
      <c r="L906" s="14"/>
      <c r="M906" s="14"/>
      <c r="N906" s="14"/>
      <c r="O906" s="14"/>
      <c r="P906" s="14"/>
      <c r="Q906" s="14"/>
      <c r="R906" s="14"/>
      <c r="S906" s="14"/>
      <c r="T906" s="14"/>
      <c r="U906" s="14"/>
      <c r="V906" s="14"/>
      <c r="W906" s="14"/>
      <c r="X906" s="14"/>
    </row>
    <row r="907" spans="1:24" ht="15" customHeight="1">
      <c r="A907" s="54" t="s">
        <v>112</v>
      </c>
      <c r="B907" s="46" t="s">
        <v>669</v>
      </c>
      <c r="C907" s="1070" t="s">
        <v>670</v>
      </c>
      <c r="D907" s="1049"/>
      <c r="E907" s="14"/>
      <c r="F907" s="14"/>
      <c r="G907" s="14"/>
      <c r="H907" s="14"/>
      <c r="I907" s="14"/>
      <c r="J907" s="14"/>
      <c r="K907" s="14"/>
      <c r="L907" s="14"/>
      <c r="M907" s="14"/>
      <c r="N907" s="14"/>
      <c r="O907" s="14"/>
      <c r="P907" s="14"/>
      <c r="Q907" s="14"/>
      <c r="R907" s="14"/>
      <c r="S907" s="14"/>
      <c r="T907" s="14"/>
      <c r="U907" s="14"/>
      <c r="V907" s="14"/>
      <c r="W907" s="14"/>
      <c r="X907" s="14"/>
    </row>
    <row r="908" spans="1:24" ht="15" customHeight="1">
      <c r="A908" s="54" t="s">
        <v>79</v>
      </c>
      <c r="B908" s="34" t="s">
        <v>671</v>
      </c>
      <c r="C908" s="1070" t="s">
        <v>59</v>
      </c>
      <c r="D908" s="1049"/>
      <c r="E908" s="14"/>
      <c r="F908" s="14"/>
      <c r="G908" s="14"/>
      <c r="H908" s="14"/>
      <c r="I908" s="14"/>
      <c r="J908" s="14"/>
      <c r="K908" s="14"/>
      <c r="L908" s="14"/>
      <c r="M908" s="14"/>
      <c r="N908" s="14"/>
      <c r="O908" s="14"/>
      <c r="P908" s="14"/>
      <c r="Q908" s="14"/>
      <c r="R908" s="14"/>
      <c r="S908" s="14"/>
      <c r="T908" s="14"/>
      <c r="U908" s="14"/>
      <c r="V908" s="14"/>
      <c r="W908" s="14"/>
      <c r="X908" s="14"/>
    </row>
    <row r="909" spans="1:24" ht="15" customHeight="1">
      <c r="A909" s="56"/>
      <c r="B909" s="56"/>
      <c r="C909" s="56"/>
      <c r="D909" s="56"/>
      <c r="E909" s="14"/>
      <c r="F909" s="14"/>
      <c r="G909" s="14"/>
      <c r="H909" s="14"/>
      <c r="I909" s="14"/>
      <c r="J909" s="14"/>
      <c r="K909" s="14"/>
      <c r="L909" s="14"/>
      <c r="M909" s="14"/>
      <c r="N909" s="14"/>
      <c r="O909" s="14"/>
      <c r="P909" s="14"/>
      <c r="Q909" s="14"/>
      <c r="R909" s="14"/>
      <c r="S909" s="14"/>
      <c r="T909" s="14"/>
      <c r="U909" s="14"/>
      <c r="V909" s="14"/>
      <c r="W909" s="14"/>
      <c r="X909" s="14"/>
    </row>
    <row r="910" spans="1:24" ht="15" customHeight="1">
      <c r="A910" s="1089"/>
      <c r="B910" s="1054" t="s">
        <v>51</v>
      </c>
      <c r="C910" s="1055"/>
      <c r="D910" s="16" t="s">
        <v>52</v>
      </c>
      <c r="E910" s="14"/>
      <c r="F910" s="14"/>
      <c r="G910" s="14"/>
      <c r="H910" s="14"/>
      <c r="I910" s="14"/>
      <c r="J910" s="14"/>
      <c r="K910" s="14"/>
      <c r="L910" s="14"/>
      <c r="M910" s="14"/>
      <c r="N910" s="14"/>
      <c r="O910" s="14"/>
      <c r="P910" s="14"/>
      <c r="Q910" s="14"/>
      <c r="R910" s="14"/>
      <c r="S910" s="14"/>
      <c r="T910" s="14"/>
      <c r="U910" s="14"/>
      <c r="V910" s="14"/>
      <c r="W910" s="14"/>
      <c r="X910" s="14"/>
    </row>
    <row r="911" spans="1:24" ht="15" customHeight="1">
      <c r="A911" s="1052"/>
      <c r="B911" s="1056"/>
      <c r="C911" s="1057"/>
      <c r="D911" s="16" t="s">
        <v>53</v>
      </c>
      <c r="E911" s="14"/>
      <c r="F911" s="14"/>
      <c r="G911" s="14"/>
      <c r="H911" s="14"/>
      <c r="I911" s="14"/>
      <c r="J911" s="14"/>
      <c r="K911" s="14"/>
      <c r="L911" s="14"/>
      <c r="M911" s="14"/>
      <c r="N911" s="14"/>
      <c r="O911" s="14"/>
      <c r="P911" s="14"/>
      <c r="Q911" s="14"/>
      <c r="R911" s="14"/>
      <c r="S911" s="14"/>
      <c r="T911" s="14"/>
      <c r="U911" s="14"/>
      <c r="V911" s="14"/>
      <c r="W911" s="14"/>
      <c r="X911" s="14"/>
    </row>
    <row r="912" spans="1:24" ht="15" customHeight="1">
      <c r="A912" s="1053"/>
      <c r="B912" s="1058"/>
      <c r="C912" s="1059"/>
      <c r="D912" s="16" t="s">
        <v>54</v>
      </c>
      <c r="E912" s="14"/>
      <c r="F912" s="14"/>
      <c r="G912" s="14"/>
      <c r="H912" s="14"/>
      <c r="I912" s="14"/>
      <c r="J912" s="14"/>
      <c r="K912" s="14"/>
      <c r="L912" s="14"/>
      <c r="M912" s="14"/>
      <c r="N912" s="14"/>
      <c r="O912" s="14"/>
      <c r="P912" s="14"/>
      <c r="Q912" s="14"/>
      <c r="R912" s="14"/>
      <c r="S912" s="14"/>
      <c r="T912" s="14"/>
      <c r="U912" s="14"/>
      <c r="V912" s="14"/>
      <c r="W912" s="14"/>
      <c r="X912" s="14"/>
    </row>
    <row r="913" spans="1:24" ht="15" customHeight="1">
      <c r="A913" s="18"/>
      <c r="B913" s="18"/>
      <c r="C913" s="18"/>
      <c r="D913" s="18"/>
      <c r="E913" s="14"/>
      <c r="F913" s="14"/>
      <c r="G913" s="14"/>
      <c r="H913" s="14"/>
      <c r="I913" s="14"/>
      <c r="J913" s="14"/>
      <c r="K913" s="14"/>
      <c r="L913" s="14"/>
      <c r="M913" s="14"/>
      <c r="N913" s="14"/>
      <c r="O913" s="14"/>
      <c r="P913" s="14"/>
      <c r="Q913" s="14"/>
      <c r="R913" s="14"/>
      <c r="S913" s="14"/>
      <c r="T913" s="14"/>
      <c r="U913" s="14"/>
      <c r="V913" s="14"/>
      <c r="W913" s="14"/>
      <c r="X913" s="14"/>
    </row>
    <row r="914" spans="1:24" ht="15" customHeight="1">
      <c r="A914" s="42" t="s">
        <v>55</v>
      </c>
      <c r="B914" s="1063" t="s">
        <v>59</v>
      </c>
      <c r="C914" s="1064"/>
      <c r="D914" s="1065"/>
      <c r="E914" s="14"/>
      <c r="F914" s="14"/>
      <c r="G914" s="14"/>
      <c r="H914" s="14"/>
      <c r="I914" s="14"/>
      <c r="J914" s="14"/>
      <c r="K914" s="14"/>
      <c r="L914" s="14"/>
      <c r="M914" s="14"/>
      <c r="N914" s="14"/>
      <c r="O914" s="14"/>
      <c r="P914" s="14"/>
      <c r="Q914" s="14"/>
      <c r="R914" s="14"/>
      <c r="S914" s="14"/>
      <c r="T914" s="14"/>
      <c r="U914" s="14"/>
      <c r="V914" s="14"/>
      <c r="W914" s="14"/>
      <c r="X914" s="14"/>
    </row>
    <row r="915" spans="1:24" ht="15" customHeight="1">
      <c r="A915" s="18"/>
      <c r="B915" s="18"/>
      <c r="C915" s="18"/>
      <c r="D915" s="18"/>
      <c r="E915" s="14"/>
      <c r="F915" s="14"/>
      <c r="G915" s="14"/>
      <c r="H915" s="14"/>
      <c r="I915" s="14"/>
      <c r="J915" s="14"/>
      <c r="K915" s="14"/>
      <c r="L915" s="14"/>
      <c r="M915" s="14"/>
      <c r="N915" s="14"/>
      <c r="O915" s="14"/>
      <c r="P915" s="14"/>
      <c r="Q915" s="14"/>
      <c r="R915" s="14"/>
      <c r="S915" s="14"/>
      <c r="T915" s="14"/>
      <c r="U915" s="14"/>
      <c r="V915" s="14"/>
      <c r="W915" s="14"/>
      <c r="X915" s="14"/>
    </row>
    <row r="916" spans="1:24" ht="15" customHeight="1">
      <c r="A916" s="20" t="s">
        <v>57</v>
      </c>
      <c r="B916" s="1090">
        <v>44043</v>
      </c>
      <c r="C916" s="1061"/>
      <c r="D916" s="1061"/>
      <c r="E916" s="14"/>
      <c r="F916" s="14"/>
      <c r="G916" s="14"/>
      <c r="H916" s="14"/>
      <c r="I916" s="14"/>
      <c r="J916" s="14"/>
      <c r="K916" s="14"/>
      <c r="L916" s="14"/>
      <c r="M916" s="14"/>
      <c r="N916" s="14"/>
      <c r="O916" s="14"/>
      <c r="P916" s="14"/>
      <c r="Q916" s="14"/>
      <c r="R916" s="14"/>
      <c r="S916" s="14"/>
      <c r="T916" s="14"/>
      <c r="U916" s="14"/>
      <c r="V916" s="14"/>
      <c r="W916" s="14"/>
      <c r="X916" s="14"/>
    </row>
    <row r="917" spans="1:24" ht="15" customHeight="1">
      <c r="A917" s="20"/>
      <c r="B917" s="18"/>
      <c r="C917" s="18"/>
      <c r="D917" s="18"/>
      <c r="E917" s="14"/>
      <c r="F917" s="14"/>
      <c r="G917" s="14"/>
      <c r="H917" s="14"/>
      <c r="I917" s="14"/>
      <c r="J917" s="14"/>
      <c r="K917" s="14"/>
      <c r="L917" s="14"/>
      <c r="M917" s="14"/>
      <c r="N917" s="14"/>
      <c r="O917" s="14"/>
      <c r="P917" s="14"/>
      <c r="Q917" s="14"/>
      <c r="R917" s="14"/>
      <c r="S917" s="14"/>
      <c r="T917" s="14"/>
      <c r="U917" s="14"/>
      <c r="V917" s="14"/>
      <c r="W917" s="14"/>
      <c r="X917" s="14"/>
    </row>
    <row r="918" spans="1:24" ht="15" customHeight="1">
      <c r="A918" s="43" t="s">
        <v>58</v>
      </c>
      <c r="B918" s="1063" t="s">
        <v>672</v>
      </c>
      <c r="C918" s="1064"/>
      <c r="D918" s="1065"/>
      <c r="E918" s="14"/>
      <c r="F918" s="14"/>
      <c r="G918" s="14"/>
      <c r="H918" s="14"/>
      <c r="I918" s="14"/>
      <c r="J918" s="14"/>
      <c r="K918" s="14"/>
      <c r="L918" s="14"/>
      <c r="M918" s="14"/>
      <c r="N918" s="14"/>
      <c r="O918" s="14"/>
      <c r="P918" s="14"/>
      <c r="Q918" s="14"/>
      <c r="R918" s="14"/>
      <c r="S918" s="14"/>
      <c r="T918" s="14"/>
      <c r="U918" s="14"/>
      <c r="V918" s="14"/>
      <c r="W918" s="14"/>
      <c r="X918" s="14"/>
    </row>
    <row r="919" spans="1:24" ht="15" customHeight="1">
      <c r="A919" s="18"/>
      <c r="B919" s="18"/>
      <c r="C919" s="18"/>
      <c r="D919" s="18"/>
      <c r="E919" s="14"/>
      <c r="F919" s="14"/>
      <c r="G919" s="14"/>
      <c r="H919" s="14"/>
      <c r="I919" s="14"/>
      <c r="J919" s="14"/>
      <c r="K919" s="14"/>
      <c r="L919" s="14"/>
      <c r="M919" s="14"/>
      <c r="N919" s="14"/>
      <c r="O919" s="14"/>
      <c r="P919" s="14"/>
      <c r="Q919" s="14"/>
      <c r="R919" s="14"/>
      <c r="S919" s="14"/>
      <c r="T919" s="14"/>
      <c r="U919" s="14"/>
      <c r="V919" s="14"/>
      <c r="W919" s="14"/>
      <c r="X919" s="14"/>
    </row>
    <row r="920" spans="1:24" ht="15" customHeight="1">
      <c r="A920" s="1066" t="s">
        <v>60</v>
      </c>
      <c r="B920" s="1048"/>
      <c r="C920" s="1048"/>
      <c r="D920" s="1049"/>
      <c r="E920" s="14"/>
      <c r="F920" s="14"/>
      <c r="G920" s="14"/>
      <c r="H920" s="14"/>
      <c r="I920" s="14"/>
      <c r="J920" s="14"/>
      <c r="K920" s="14"/>
      <c r="L920" s="14"/>
      <c r="M920" s="14"/>
      <c r="N920" s="14"/>
      <c r="O920" s="14"/>
      <c r="P920" s="14"/>
      <c r="Q920" s="14"/>
      <c r="R920" s="14"/>
      <c r="S920" s="14"/>
      <c r="T920" s="14"/>
      <c r="U920" s="14"/>
      <c r="V920" s="14"/>
      <c r="W920" s="14"/>
      <c r="X920" s="14"/>
    </row>
    <row r="921" spans="1:24" ht="15" customHeight="1">
      <c r="A921" s="22" t="s">
        <v>61</v>
      </c>
      <c r="B921" s="22" t="s">
        <v>62</v>
      </c>
      <c r="C921" s="1067" t="s">
        <v>63</v>
      </c>
      <c r="D921" s="1068"/>
      <c r="E921" s="14"/>
      <c r="F921" s="14"/>
      <c r="G921" s="14"/>
      <c r="H921" s="14"/>
      <c r="I921" s="14"/>
      <c r="J921" s="14"/>
      <c r="K921" s="14"/>
      <c r="L921" s="14"/>
      <c r="M921" s="14"/>
      <c r="N921" s="14"/>
      <c r="O921" s="14"/>
      <c r="P921" s="14"/>
      <c r="Q921" s="14"/>
      <c r="R921" s="14"/>
      <c r="S921" s="14"/>
      <c r="T921" s="14"/>
      <c r="U921" s="14"/>
      <c r="V921" s="14"/>
      <c r="W921" s="14"/>
      <c r="X921" s="14"/>
    </row>
    <row r="922" spans="1:24" ht="15" customHeight="1">
      <c r="A922" s="54" t="s">
        <v>64</v>
      </c>
      <c r="B922" s="24" t="s">
        <v>673</v>
      </c>
      <c r="C922" s="1070" t="s">
        <v>674</v>
      </c>
      <c r="D922" s="1049"/>
      <c r="E922" s="14"/>
      <c r="F922" s="14"/>
      <c r="G922" s="14"/>
      <c r="H922" s="14"/>
      <c r="I922" s="14"/>
      <c r="J922" s="14"/>
      <c r="K922" s="14"/>
      <c r="L922" s="14"/>
      <c r="M922" s="14"/>
      <c r="N922" s="14"/>
      <c r="O922" s="14"/>
      <c r="P922" s="14"/>
      <c r="Q922" s="14"/>
      <c r="R922" s="14"/>
      <c r="S922" s="14"/>
      <c r="T922" s="14"/>
      <c r="U922" s="14"/>
      <c r="V922" s="14"/>
      <c r="W922" s="14"/>
      <c r="X922" s="14"/>
    </row>
    <row r="923" spans="1:24" ht="15" customHeight="1">
      <c r="A923" s="54" t="s">
        <v>67</v>
      </c>
      <c r="B923" s="25" t="s">
        <v>675</v>
      </c>
      <c r="C923" s="1070" t="s">
        <v>676</v>
      </c>
      <c r="D923" s="1049"/>
      <c r="E923" s="14"/>
      <c r="F923" s="14"/>
      <c r="G923" s="14"/>
      <c r="H923" s="14"/>
      <c r="I923" s="14"/>
      <c r="J923" s="14"/>
      <c r="K923" s="14"/>
      <c r="L923" s="14"/>
      <c r="M923" s="14"/>
      <c r="N923" s="14"/>
      <c r="O923" s="14"/>
      <c r="P923" s="14"/>
      <c r="Q923" s="14"/>
      <c r="R923" s="14"/>
      <c r="S923" s="14"/>
      <c r="T923" s="14"/>
      <c r="U923" s="14"/>
      <c r="V923" s="14"/>
      <c r="W923" s="14"/>
      <c r="X923" s="14"/>
    </row>
    <row r="924" spans="1:24" ht="15" customHeight="1">
      <c r="A924" s="54" t="s">
        <v>20</v>
      </c>
      <c r="B924" s="25" t="s">
        <v>677</v>
      </c>
      <c r="C924" s="1070" t="s">
        <v>678</v>
      </c>
      <c r="D924" s="1049"/>
      <c r="E924" s="14"/>
      <c r="F924" s="14"/>
      <c r="G924" s="14"/>
      <c r="H924" s="14"/>
      <c r="I924" s="14"/>
      <c r="J924" s="14"/>
      <c r="K924" s="14"/>
      <c r="L924" s="14"/>
      <c r="M924" s="14"/>
      <c r="N924" s="14"/>
      <c r="O924" s="14"/>
      <c r="P924" s="14"/>
      <c r="Q924" s="14"/>
      <c r="R924" s="14"/>
      <c r="S924" s="14"/>
      <c r="T924" s="14"/>
      <c r="U924" s="14"/>
      <c r="V924" s="14"/>
      <c r="W924" s="14"/>
      <c r="X924" s="14"/>
    </row>
    <row r="925" spans="1:24" ht="15" customHeight="1">
      <c r="A925" s="54" t="s">
        <v>72</v>
      </c>
      <c r="B925" s="24" t="s">
        <v>679</v>
      </c>
      <c r="C925" s="1070" t="s">
        <v>680</v>
      </c>
      <c r="D925" s="1049"/>
      <c r="E925" s="14"/>
      <c r="F925" s="14"/>
      <c r="G925" s="14"/>
      <c r="H925" s="14"/>
      <c r="I925" s="14"/>
      <c r="J925" s="14"/>
      <c r="K925" s="14"/>
      <c r="L925" s="14"/>
      <c r="M925" s="14"/>
      <c r="N925" s="14"/>
      <c r="O925" s="14"/>
      <c r="P925" s="14"/>
      <c r="Q925" s="14"/>
      <c r="R925" s="14"/>
      <c r="S925" s="14"/>
      <c r="T925" s="14"/>
      <c r="U925" s="14"/>
      <c r="V925" s="14"/>
      <c r="W925" s="14"/>
      <c r="X925" s="14"/>
    </row>
    <row r="926" spans="1:24" ht="15" customHeight="1">
      <c r="A926" s="54" t="s">
        <v>74</v>
      </c>
      <c r="B926" s="24" t="s">
        <v>681</v>
      </c>
      <c r="C926" s="1070" t="s">
        <v>682</v>
      </c>
      <c r="D926" s="1049"/>
      <c r="E926" s="14"/>
      <c r="F926" s="14"/>
      <c r="G926" s="14"/>
      <c r="H926" s="14"/>
      <c r="I926" s="14"/>
      <c r="J926" s="14"/>
      <c r="K926" s="14"/>
      <c r="L926" s="14"/>
      <c r="M926" s="14"/>
      <c r="N926" s="14"/>
      <c r="O926" s="14"/>
      <c r="P926" s="14"/>
      <c r="Q926" s="14"/>
      <c r="R926" s="14"/>
      <c r="S926" s="14"/>
      <c r="T926" s="14"/>
      <c r="U926" s="14"/>
      <c r="V926" s="14"/>
      <c r="W926" s="14"/>
      <c r="X926" s="14"/>
    </row>
    <row r="927" spans="1:24" ht="15" customHeight="1">
      <c r="A927" s="54" t="s">
        <v>77</v>
      </c>
      <c r="B927" s="27" t="s">
        <v>683</v>
      </c>
      <c r="C927" s="1070" t="s">
        <v>684</v>
      </c>
      <c r="D927" s="1049"/>
      <c r="E927" s="14"/>
      <c r="F927" s="14"/>
      <c r="G927" s="14"/>
      <c r="H927" s="14"/>
      <c r="I927" s="14"/>
      <c r="J927" s="14"/>
      <c r="K927" s="14"/>
      <c r="L927" s="14"/>
      <c r="M927" s="14"/>
      <c r="N927" s="14"/>
      <c r="O927" s="14"/>
      <c r="P927" s="14"/>
      <c r="Q927" s="14"/>
      <c r="R927" s="14"/>
      <c r="S927" s="14"/>
      <c r="T927" s="14"/>
      <c r="U927" s="14"/>
      <c r="V927" s="14"/>
      <c r="W927" s="14"/>
      <c r="X927" s="14"/>
    </row>
    <row r="928" spans="1:24" ht="15" customHeight="1">
      <c r="A928" s="54" t="s">
        <v>79</v>
      </c>
      <c r="B928" s="27" t="s">
        <v>685</v>
      </c>
      <c r="C928" s="1070" t="s">
        <v>686</v>
      </c>
      <c r="D928" s="1049"/>
      <c r="E928" s="14"/>
      <c r="F928" s="14"/>
      <c r="G928" s="14"/>
      <c r="H928" s="14"/>
      <c r="I928" s="14"/>
      <c r="J928" s="14"/>
      <c r="K928" s="14"/>
      <c r="L928" s="14"/>
      <c r="M928" s="14"/>
      <c r="N928" s="14"/>
      <c r="O928" s="14"/>
      <c r="P928" s="14"/>
      <c r="Q928" s="14"/>
      <c r="R928" s="14"/>
      <c r="S928" s="14"/>
      <c r="T928" s="14"/>
      <c r="U928" s="14"/>
      <c r="V928" s="14"/>
      <c r="W928" s="14"/>
      <c r="X928" s="14"/>
    </row>
    <row r="929" spans="1:24" ht="15" customHeight="1">
      <c r="A929" s="1071" t="s">
        <v>82</v>
      </c>
      <c r="B929" s="1072"/>
      <c r="C929" s="1072"/>
      <c r="D929" s="1068"/>
      <c r="E929" s="14"/>
      <c r="F929" s="14"/>
      <c r="G929" s="14"/>
      <c r="H929" s="14"/>
      <c r="I929" s="14"/>
      <c r="J929" s="14"/>
      <c r="K929" s="14"/>
      <c r="L929" s="14"/>
      <c r="M929" s="14"/>
      <c r="N929" s="14"/>
      <c r="O929" s="14"/>
      <c r="P929" s="14"/>
      <c r="Q929" s="14"/>
      <c r="R929" s="14"/>
      <c r="S929" s="14"/>
      <c r="T929" s="14"/>
      <c r="U929" s="14"/>
      <c r="V929" s="14"/>
      <c r="W929" s="14"/>
      <c r="X929" s="14"/>
    </row>
    <row r="930" spans="1:24" ht="15" customHeight="1">
      <c r="A930" s="22" t="s">
        <v>61</v>
      </c>
      <c r="B930" s="28" t="s">
        <v>62</v>
      </c>
      <c r="C930" s="1066" t="s">
        <v>63</v>
      </c>
      <c r="D930" s="1049"/>
      <c r="E930" s="14"/>
      <c r="F930" s="14"/>
      <c r="G930" s="14"/>
      <c r="H930" s="14"/>
      <c r="I930" s="14"/>
      <c r="J930" s="14"/>
      <c r="K930" s="14"/>
      <c r="L930" s="14"/>
      <c r="M930" s="14"/>
      <c r="N930" s="14"/>
      <c r="O930" s="14"/>
      <c r="P930" s="14"/>
      <c r="Q930" s="14"/>
      <c r="R930" s="14"/>
      <c r="S930" s="14"/>
      <c r="T930" s="14"/>
      <c r="U930" s="14"/>
      <c r="V930" s="14"/>
      <c r="W930" s="14"/>
      <c r="X930" s="14"/>
    </row>
    <row r="931" spans="1:24" ht="15" customHeight="1">
      <c r="A931" s="54" t="s">
        <v>83</v>
      </c>
      <c r="B931" s="141" t="s">
        <v>59</v>
      </c>
      <c r="C931" s="1137" t="s">
        <v>59</v>
      </c>
      <c r="D931" s="1049"/>
      <c r="E931" s="14"/>
      <c r="F931" s="14"/>
      <c r="G931" s="14"/>
      <c r="H931" s="14"/>
      <c r="I931" s="14"/>
      <c r="J931" s="14"/>
      <c r="K931" s="14"/>
      <c r="L931" s="14"/>
      <c r="M931" s="14"/>
      <c r="N931" s="14"/>
      <c r="O931" s="14"/>
      <c r="P931" s="14"/>
      <c r="Q931" s="14"/>
      <c r="R931" s="14"/>
      <c r="S931" s="14"/>
      <c r="T931" s="14"/>
      <c r="U931" s="14"/>
      <c r="V931" s="14"/>
      <c r="W931" s="14"/>
      <c r="X931" s="14"/>
    </row>
    <row r="932" spans="1:24" ht="15" customHeight="1">
      <c r="A932" s="54" t="s">
        <v>85</v>
      </c>
      <c r="B932" s="141" t="s">
        <v>59</v>
      </c>
      <c r="C932" s="1137" t="s">
        <v>59</v>
      </c>
      <c r="D932" s="1049"/>
      <c r="E932" s="14"/>
      <c r="F932" s="14"/>
      <c r="G932" s="14"/>
      <c r="H932" s="14"/>
      <c r="I932" s="14"/>
      <c r="J932" s="14"/>
      <c r="K932" s="14"/>
      <c r="L932" s="14"/>
      <c r="M932" s="14"/>
      <c r="N932" s="14"/>
      <c r="O932" s="14"/>
      <c r="P932" s="14"/>
      <c r="Q932" s="14"/>
      <c r="R932" s="14"/>
      <c r="S932" s="14"/>
      <c r="T932" s="14"/>
      <c r="U932" s="14"/>
      <c r="V932" s="14"/>
      <c r="W932" s="14"/>
      <c r="X932" s="14"/>
    </row>
    <row r="933" spans="1:24" ht="15" customHeight="1">
      <c r="A933" s="54" t="s">
        <v>86</v>
      </c>
      <c r="B933" s="141" t="s">
        <v>59</v>
      </c>
      <c r="C933" s="1137" t="s">
        <v>59</v>
      </c>
      <c r="D933" s="1049"/>
      <c r="E933" s="14"/>
      <c r="F933" s="14"/>
      <c r="G933" s="14"/>
      <c r="H933" s="14"/>
      <c r="I933" s="14"/>
      <c r="J933" s="14"/>
      <c r="K933" s="14"/>
      <c r="L933" s="14"/>
      <c r="M933" s="14"/>
      <c r="N933" s="14"/>
      <c r="O933" s="14"/>
      <c r="P933" s="14"/>
      <c r="Q933" s="14"/>
      <c r="R933" s="14"/>
      <c r="S933" s="14"/>
      <c r="T933" s="14"/>
      <c r="U933" s="14"/>
      <c r="V933" s="14"/>
      <c r="W933" s="14"/>
      <c r="X933" s="14"/>
    </row>
    <row r="934" spans="1:24" ht="15" customHeight="1">
      <c r="A934" s="54" t="s">
        <v>89</v>
      </c>
      <c r="B934" s="141" t="s">
        <v>59</v>
      </c>
      <c r="C934" s="1137" t="s">
        <v>59</v>
      </c>
      <c r="D934" s="1049"/>
      <c r="E934" s="14"/>
      <c r="F934" s="14"/>
      <c r="G934" s="14"/>
      <c r="H934" s="14"/>
      <c r="I934" s="14"/>
      <c r="J934" s="14"/>
      <c r="K934" s="14"/>
      <c r="L934" s="14"/>
      <c r="M934" s="14"/>
      <c r="N934" s="14"/>
      <c r="O934" s="14"/>
      <c r="P934" s="14"/>
      <c r="Q934" s="14"/>
      <c r="R934" s="14"/>
      <c r="S934" s="14"/>
      <c r="T934" s="14"/>
      <c r="U934" s="14"/>
      <c r="V934" s="14"/>
      <c r="W934" s="14"/>
      <c r="X934" s="14"/>
    </row>
    <row r="935" spans="1:24" ht="15" customHeight="1">
      <c r="A935" s="54" t="s">
        <v>90</v>
      </c>
      <c r="B935" s="141" t="s">
        <v>59</v>
      </c>
      <c r="C935" s="1137" t="s">
        <v>59</v>
      </c>
      <c r="D935" s="1049"/>
      <c r="E935" s="14"/>
      <c r="F935" s="14"/>
      <c r="G935" s="14"/>
      <c r="H935" s="14"/>
      <c r="I935" s="14"/>
      <c r="J935" s="14"/>
      <c r="K935" s="14"/>
      <c r="L935" s="14"/>
      <c r="M935" s="14"/>
      <c r="N935" s="14"/>
      <c r="O935" s="14"/>
      <c r="P935" s="14"/>
      <c r="Q935" s="14"/>
      <c r="R935" s="14"/>
      <c r="S935" s="14"/>
      <c r="T935" s="14"/>
      <c r="U935" s="14"/>
      <c r="V935" s="14"/>
      <c r="W935" s="14"/>
      <c r="X935" s="14"/>
    </row>
    <row r="936" spans="1:24" ht="15" customHeight="1">
      <c r="A936" s="54" t="s">
        <v>93</v>
      </c>
      <c r="B936" s="141" t="s">
        <v>59</v>
      </c>
      <c r="C936" s="1137" t="s">
        <v>59</v>
      </c>
      <c r="D936" s="1049"/>
      <c r="E936" s="14"/>
      <c r="F936" s="14"/>
      <c r="G936" s="14"/>
      <c r="H936" s="14"/>
      <c r="I936" s="14"/>
      <c r="J936" s="14"/>
      <c r="K936" s="14"/>
      <c r="L936" s="14"/>
      <c r="M936" s="14"/>
      <c r="N936" s="14"/>
      <c r="O936" s="14"/>
      <c r="P936" s="14"/>
      <c r="Q936" s="14"/>
      <c r="R936" s="14"/>
      <c r="S936" s="14"/>
      <c r="T936" s="14"/>
      <c r="U936" s="14"/>
      <c r="V936" s="14"/>
      <c r="W936" s="14"/>
      <c r="X936" s="14"/>
    </row>
    <row r="937" spans="1:24" ht="15" customHeight="1">
      <c r="A937" s="23" t="s">
        <v>95</v>
      </c>
      <c r="B937" s="141" t="s">
        <v>59</v>
      </c>
      <c r="C937" s="1137" t="s">
        <v>59</v>
      </c>
      <c r="D937" s="1049"/>
      <c r="E937" s="14"/>
      <c r="F937" s="14"/>
      <c r="G937" s="14"/>
      <c r="H937" s="14"/>
      <c r="I937" s="14"/>
      <c r="J937" s="14"/>
      <c r="K937" s="14"/>
      <c r="L937" s="14"/>
      <c r="M937" s="14"/>
      <c r="N937" s="14"/>
      <c r="O937" s="14"/>
      <c r="P937" s="14"/>
      <c r="Q937" s="14"/>
      <c r="R937" s="14"/>
      <c r="S937" s="14"/>
      <c r="T937" s="14"/>
      <c r="U937" s="14"/>
      <c r="V937" s="14"/>
      <c r="W937" s="14"/>
      <c r="X937" s="14"/>
    </row>
    <row r="938" spans="1:24" ht="15" customHeight="1">
      <c r="A938" s="54" t="s">
        <v>79</v>
      </c>
      <c r="B938" s="141" t="s">
        <v>59</v>
      </c>
      <c r="C938" s="1137" t="s">
        <v>59</v>
      </c>
      <c r="D938" s="1049"/>
      <c r="E938" s="14"/>
      <c r="F938" s="14"/>
      <c r="G938" s="14"/>
      <c r="H938" s="14"/>
      <c r="I938" s="14"/>
      <c r="J938" s="14"/>
      <c r="K938" s="14"/>
      <c r="L938" s="14"/>
      <c r="M938" s="14"/>
      <c r="N938" s="14"/>
      <c r="O938" s="14"/>
      <c r="P938" s="14"/>
      <c r="Q938" s="14"/>
      <c r="R938" s="14"/>
      <c r="S938" s="14"/>
      <c r="T938" s="14"/>
      <c r="U938" s="14"/>
      <c r="V938" s="14"/>
      <c r="W938" s="14"/>
      <c r="X938" s="14"/>
    </row>
    <row r="939" spans="1:24" ht="15" customHeight="1">
      <c r="A939" s="1073" t="s">
        <v>97</v>
      </c>
      <c r="B939" s="1072"/>
      <c r="C939" s="1072"/>
      <c r="D939" s="1068"/>
      <c r="E939" s="14"/>
      <c r="F939" s="14"/>
      <c r="G939" s="14"/>
      <c r="H939" s="14"/>
      <c r="I939" s="14"/>
      <c r="J939" s="14"/>
      <c r="K939" s="14"/>
      <c r="L939" s="14"/>
      <c r="M939" s="14"/>
      <c r="N939" s="14"/>
      <c r="O939" s="14"/>
      <c r="P939" s="14"/>
      <c r="Q939" s="14"/>
      <c r="R939" s="14"/>
      <c r="S939" s="14"/>
      <c r="T939" s="14"/>
      <c r="U939" s="14"/>
      <c r="V939" s="14"/>
      <c r="W939" s="14"/>
      <c r="X939" s="14"/>
    </row>
    <row r="940" spans="1:24" ht="15" customHeight="1">
      <c r="A940" s="22" t="s">
        <v>61</v>
      </c>
      <c r="B940" s="32" t="s">
        <v>98</v>
      </c>
      <c r="C940" s="1074" t="s">
        <v>99</v>
      </c>
      <c r="D940" s="1049"/>
      <c r="E940" s="14"/>
      <c r="F940" s="14"/>
      <c r="G940" s="14"/>
      <c r="H940" s="14"/>
      <c r="I940" s="14"/>
      <c r="J940" s="14"/>
      <c r="K940" s="14"/>
      <c r="L940" s="14"/>
      <c r="M940" s="14"/>
      <c r="N940" s="14"/>
      <c r="O940" s="14"/>
      <c r="P940" s="14"/>
      <c r="Q940" s="14"/>
      <c r="R940" s="14"/>
      <c r="S940" s="14"/>
      <c r="T940" s="14"/>
      <c r="U940" s="14"/>
      <c r="V940" s="14"/>
      <c r="W940" s="14"/>
      <c r="X940" s="14"/>
    </row>
    <row r="941" spans="1:24" ht="15" customHeight="1">
      <c r="A941" s="54" t="s">
        <v>100</v>
      </c>
      <c r="B941" s="33" t="s">
        <v>687</v>
      </c>
      <c r="C941" s="1070" t="s">
        <v>688</v>
      </c>
      <c r="D941" s="1049"/>
      <c r="E941" s="14"/>
      <c r="F941" s="14"/>
      <c r="G941" s="14"/>
      <c r="H941" s="14"/>
      <c r="I941" s="14"/>
      <c r="J941" s="14"/>
      <c r="K941" s="14"/>
      <c r="L941" s="14"/>
      <c r="M941" s="14"/>
      <c r="N941" s="14"/>
      <c r="O941" s="14"/>
      <c r="P941" s="14"/>
      <c r="Q941" s="14"/>
      <c r="R941" s="14"/>
      <c r="S941" s="14"/>
      <c r="T941" s="14"/>
      <c r="U941" s="14"/>
      <c r="V941" s="14"/>
      <c r="W941" s="14"/>
      <c r="X941" s="14"/>
    </row>
    <row r="942" spans="1:24" ht="15" customHeight="1">
      <c r="A942" s="54" t="s">
        <v>103</v>
      </c>
      <c r="B942" s="33" t="s">
        <v>689</v>
      </c>
      <c r="C942" s="1070" t="s">
        <v>690</v>
      </c>
      <c r="D942" s="1049"/>
      <c r="E942" s="14"/>
      <c r="F942" s="14"/>
      <c r="G942" s="14"/>
      <c r="H942" s="14"/>
      <c r="I942" s="14"/>
      <c r="J942" s="14"/>
      <c r="K942" s="14"/>
      <c r="L942" s="14"/>
      <c r="M942" s="14"/>
      <c r="N942" s="14"/>
      <c r="O942" s="14"/>
      <c r="P942" s="14"/>
      <c r="Q942" s="14"/>
      <c r="R942" s="14"/>
      <c r="S942" s="14"/>
      <c r="T942" s="14"/>
      <c r="U942" s="14"/>
      <c r="V942" s="14"/>
      <c r="W942" s="14"/>
      <c r="X942" s="14"/>
    </row>
    <row r="943" spans="1:24" ht="15" customHeight="1">
      <c r="A943" s="54" t="s">
        <v>106</v>
      </c>
      <c r="B943" s="33" t="s">
        <v>691</v>
      </c>
      <c r="C943" s="1069" t="s">
        <v>692</v>
      </c>
      <c r="D943" s="1049"/>
      <c r="E943" s="14"/>
      <c r="F943" s="14"/>
      <c r="G943" s="14"/>
      <c r="H943" s="14"/>
      <c r="I943" s="14"/>
      <c r="J943" s="14"/>
      <c r="K943" s="14"/>
      <c r="L943" s="14"/>
      <c r="M943" s="14"/>
      <c r="N943" s="14"/>
      <c r="O943" s="14"/>
      <c r="P943" s="14"/>
      <c r="Q943" s="14"/>
      <c r="R943" s="14"/>
      <c r="S943" s="14"/>
      <c r="T943" s="14"/>
      <c r="U943" s="14"/>
      <c r="V943" s="14"/>
      <c r="W943" s="14"/>
      <c r="X943" s="14"/>
    </row>
    <row r="944" spans="1:24" ht="15" customHeight="1">
      <c r="A944" s="54" t="s">
        <v>108</v>
      </c>
      <c r="B944" s="34" t="s">
        <v>693</v>
      </c>
      <c r="C944" s="1070" t="s">
        <v>694</v>
      </c>
      <c r="D944" s="1049"/>
      <c r="E944" s="14"/>
      <c r="F944" s="14"/>
      <c r="G944" s="14"/>
      <c r="H944" s="14"/>
      <c r="I944" s="14"/>
      <c r="J944" s="14"/>
      <c r="K944" s="14"/>
      <c r="L944" s="14"/>
      <c r="M944" s="14"/>
      <c r="N944" s="14"/>
      <c r="O944" s="14"/>
      <c r="P944" s="14"/>
      <c r="Q944" s="14"/>
      <c r="R944" s="14"/>
      <c r="S944" s="14"/>
      <c r="T944" s="14"/>
      <c r="U944" s="14"/>
      <c r="V944" s="14"/>
      <c r="W944" s="14"/>
      <c r="X944" s="14"/>
    </row>
    <row r="945" spans="1:24" ht="15" customHeight="1">
      <c r="A945" s="54" t="s">
        <v>110</v>
      </c>
      <c r="B945" s="33" t="s">
        <v>695</v>
      </c>
      <c r="C945" s="1070" t="s">
        <v>696</v>
      </c>
      <c r="D945" s="1049"/>
      <c r="E945" s="14"/>
      <c r="F945" s="14"/>
      <c r="G945" s="14"/>
      <c r="H945" s="14"/>
      <c r="I945" s="14"/>
      <c r="J945" s="14"/>
      <c r="K945" s="14"/>
      <c r="L945" s="14"/>
      <c r="M945" s="14"/>
      <c r="N945" s="14"/>
      <c r="O945" s="14"/>
      <c r="P945" s="14"/>
      <c r="Q945" s="14"/>
      <c r="R945" s="14"/>
      <c r="S945" s="14"/>
      <c r="T945" s="14"/>
      <c r="U945" s="14"/>
      <c r="V945" s="14"/>
      <c r="W945" s="14"/>
      <c r="X945" s="14"/>
    </row>
    <row r="946" spans="1:24" ht="15" customHeight="1">
      <c r="A946" s="54" t="s">
        <v>112</v>
      </c>
      <c r="B946" s="33" t="s">
        <v>697</v>
      </c>
      <c r="C946" s="1070" t="s">
        <v>698</v>
      </c>
      <c r="D946" s="1049"/>
      <c r="E946" s="14"/>
      <c r="F946" s="14"/>
      <c r="G946" s="14"/>
      <c r="H946" s="14"/>
      <c r="I946" s="14"/>
      <c r="J946" s="14"/>
      <c r="K946" s="14"/>
      <c r="L946" s="14"/>
      <c r="M946" s="14"/>
      <c r="N946" s="14"/>
      <c r="O946" s="14"/>
      <c r="P946" s="14"/>
      <c r="Q946" s="14"/>
      <c r="R946" s="14"/>
      <c r="S946" s="14"/>
      <c r="T946" s="14"/>
      <c r="U946" s="14"/>
      <c r="V946" s="14"/>
      <c r="W946" s="14"/>
      <c r="X946" s="14"/>
    </row>
    <row r="947" spans="1:24" ht="15" customHeight="1">
      <c r="A947" s="54" t="s">
        <v>79</v>
      </c>
      <c r="B947" s="33" t="s">
        <v>699</v>
      </c>
      <c r="C947" s="1070" t="s">
        <v>700</v>
      </c>
      <c r="D947" s="1049"/>
      <c r="E947" s="14"/>
      <c r="F947" s="14"/>
      <c r="G947" s="14"/>
      <c r="H947" s="14"/>
      <c r="I947" s="14"/>
      <c r="J947" s="14"/>
      <c r="K947" s="14"/>
      <c r="L947" s="14"/>
      <c r="M947" s="14"/>
      <c r="N947" s="14"/>
      <c r="O947" s="14"/>
      <c r="P947" s="14"/>
      <c r="Q947" s="14"/>
      <c r="R947" s="14"/>
      <c r="S947" s="14"/>
      <c r="T947" s="14"/>
      <c r="U947" s="14"/>
      <c r="V947" s="14"/>
      <c r="W947" s="14"/>
      <c r="X947" s="14"/>
    </row>
    <row r="948" spans="1:24" ht="15" customHeight="1">
      <c r="A948" s="56"/>
      <c r="B948" s="56"/>
      <c r="C948" s="56"/>
      <c r="D948" s="56"/>
      <c r="E948" s="14"/>
      <c r="F948" s="14"/>
      <c r="G948" s="14"/>
      <c r="H948" s="14"/>
      <c r="I948" s="14"/>
      <c r="J948" s="14"/>
      <c r="K948" s="14"/>
      <c r="L948" s="14"/>
      <c r="M948" s="14"/>
      <c r="N948" s="14"/>
      <c r="O948" s="14"/>
      <c r="P948" s="14"/>
      <c r="Q948" s="14"/>
      <c r="R948" s="14"/>
      <c r="S948" s="14"/>
      <c r="T948" s="14"/>
      <c r="U948" s="14"/>
      <c r="V948" s="14"/>
      <c r="W948" s="14"/>
      <c r="X948" s="14"/>
    </row>
    <row r="949" spans="1:24" ht="15" customHeight="1">
      <c r="A949" s="1089"/>
      <c r="B949" s="1054" t="s">
        <v>51</v>
      </c>
      <c r="C949" s="1055"/>
      <c r="D949" s="16" t="s">
        <v>52</v>
      </c>
      <c r="E949" s="14"/>
      <c r="F949" s="14"/>
      <c r="G949" s="14"/>
      <c r="H949" s="14"/>
      <c r="I949" s="14"/>
      <c r="J949" s="14"/>
      <c r="K949" s="14"/>
      <c r="L949" s="14"/>
      <c r="M949" s="14"/>
      <c r="N949" s="14"/>
      <c r="O949" s="14"/>
      <c r="P949" s="14"/>
      <c r="Q949" s="14"/>
      <c r="R949" s="14"/>
      <c r="S949" s="14"/>
      <c r="T949" s="14"/>
      <c r="U949" s="14"/>
      <c r="V949" s="14"/>
      <c r="W949" s="14"/>
      <c r="X949" s="14"/>
    </row>
    <row r="950" spans="1:24" ht="15" customHeight="1">
      <c r="A950" s="1052"/>
      <c r="B950" s="1056"/>
      <c r="C950" s="1057"/>
      <c r="D950" s="16" t="s">
        <v>53</v>
      </c>
      <c r="E950" s="14"/>
      <c r="F950" s="14"/>
      <c r="G950" s="14"/>
      <c r="H950" s="14"/>
      <c r="I950" s="14"/>
      <c r="J950" s="14"/>
      <c r="K950" s="14"/>
      <c r="L950" s="14"/>
      <c r="M950" s="14"/>
      <c r="N950" s="14"/>
      <c r="O950" s="14"/>
      <c r="P950" s="14"/>
      <c r="Q950" s="14"/>
      <c r="R950" s="14"/>
      <c r="S950" s="14"/>
      <c r="T950" s="14"/>
      <c r="U950" s="14"/>
      <c r="V950" s="14"/>
      <c r="W950" s="14"/>
      <c r="X950" s="14"/>
    </row>
    <row r="951" spans="1:24" ht="15" customHeight="1">
      <c r="A951" s="1053"/>
      <c r="B951" s="1058"/>
      <c r="C951" s="1059"/>
      <c r="D951" s="16" t="s">
        <v>54</v>
      </c>
      <c r="E951" s="14"/>
      <c r="F951" s="14"/>
      <c r="G951" s="14"/>
      <c r="H951" s="14"/>
      <c r="I951" s="14"/>
      <c r="J951" s="14"/>
      <c r="K951" s="14"/>
      <c r="L951" s="14"/>
      <c r="M951" s="14"/>
      <c r="N951" s="14"/>
      <c r="O951" s="14"/>
      <c r="P951" s="14"/>
      <c r="Q951" s="14"/>
      <c r="R951" s="14"/>
      <c r="S951" s="14"/>
      <c r="T951" s="14"/>
      <c r="U951" s="14"/>
      <c r="V951" s="14"/>
      <c r="W951" s="14"/>
      <c r="X951" s="14"/>
    </row>
    <row r="952" spans="1:24" ht="15" customHeight="1">
      <c r="A952" s="18"/>
      <c r="B952" s="18"/>
      <c r="C952" s="18"/>
      <c r="D952" s="18"/>
      <c r="E952" s="14"/>
      <c r="F952" s="14"/>
      <c r="G952" s="14"/>
      <c r="H952" s="14"/>
      <c r="I952" s="14"/>
      <c r="J952" s="14"/>
      <c r="K952" s="14"/>
      <c r="L952" s="14"/>
      <c r="M952" s="14"/>
      <c r="N952" s="14"/>
      <c r="O952" s="14"/>
      <c r="P952" s="14"/>
      <c r="Q952" s="14"/>
      <c r="R952" s="14"/>
      <c r="S952" s="14"/>
      <c r="T952" s="14"/>
      <c r="U952" s="14"/>
      <c r="V952" s="14"/>
      <c r="W952" s="14"/>
      <c r="X952" s="14"/>
    </row>
    <row r="953" spans="1:24" ht="15" customHeight="1">
      <c r="A953" s="42" t="s">
        <v>55</v>
      </c>
      <c r="B953" s="1063" t="s">
        <v>59</v>
      </c>
      <c r="C953" s="1064"/>
      <c r="D953" s="1065"/>
      <c r="E953" s="14"/>
      <c r="F953" s="14"/>
      <c r="G953" s="14"/>
      <c r="H953" s="14"/>
      <c r="I953" s="14"/>
      <c r="J953" s="14"/>
      <c r="K953" s="14"/>
      <c r="L953" s="14"/>
      <c r="M953" s="14"/>
      <c r="N953" s="14"/>
      <c r="O953" s="14"/>
      <c r="P953" s="14"/>
      <c r="Q953" s="14"/>
      <c r="R953" s="14"/>
      <c r="S953" s="14"/>
      <c r="T953" s="14"/>
      <c r="U953" s="14"/>
      <c r="V953" s="14"/>
      <c r="W953" s="14"/>
      <c r="X953" s="14"/>
    </row>
    <row r="954" spans="1:24" ht="15" customHeight="1">
      <c r="A954" s="18"/>
      <c r="B954" s="18"/>
      <c r="C954" s="18"/>
      <c r="D954" s="18"/>
      <c r="E954" s="14"/>
      <c r="F954" s="14"/>
      <c r="G954" s="14"/>
      <c r="H954" s="14"/>
      <c r="I954" s="14"/>
      <c r="J954" s="14"/>
      <c r="K954" s="14"/>
      <c r="L954" s="14"/>
      <c r="M954" s="14"/>
      <c r="N954" s="14"/>
      <c r="O954" s="14"/>
      <c r="P954" s="14"/>
      <c r="Q954" s="14"/>
      <c r="R954" s="14"/>
      <c r="S954" s="14"/>
      <c r="T954" s="14"/>
      <c r="U954" s="14"/>
      <c r="V954" s="14"/>
      <c r="W954" s="14"/>
      <c r="X954" s="14"/>
    </row>
    <row r="955" spans="1:24" ht="15" customHeight="1">
      <c r="A955" s="20" t="s">
        <v>57</v>
      </c>
      <c r="B955" s="1078">
        <v>44042</v>
      </c>
      <c r="C955" s="1061"/>
      <c r="D955" s="1061"/>
      <c r="E955" s="14"/>
      <c r="F955" s="14"/>
      <c r="G955" s="14"/>
      <c r="H955" s="14"/>
      <c r="I955" s="14"/>
      <c r="J955" s="14"/>
      <c r="K955" s="14"/>
      <c r="L955" s="14"/>
      <c r="M955" s="14"/>
      <c r="N955" s="14"/>
      <c r="O955" s="14"/>
      <c r="P955" s="14"/>
      <c r="Q955" s="14"/>
      <c r="R955" s="14"/>
      <c r="S955" s="14"/>
      <c r="T955" s="14"/>
      <c r="U955" s="14"/>
      <c r="V955" s="14"/>
      <c r="W955" s="14"/>
      <c r="X955" s="14"/>
    </row>
    <row r="956" spans="1:24" ht="15" customHeight="1">
      <c r="A956" s="20"/>
      <c r="B956" s="18"/>
      <c r="C956" s="18"/>
      <c r="D956" s="18"/>
      <c r="E956" s="14"/>
      <c r="F956" s="14"/>
      <c r="G956" s="14"/>
      <c r="H956" s="14"/>
      <c r="I956" s="14"/>
      <c r="J956" s="14"/>
      <c r="K956" s="14"/>
      <c r="L956" s="14"/>
      <c r="M956" s="14"/>
      <c r="N956" s="14"/>
      <c r="O956" s="14"/>
      <c r="P956" s="14"/>
      <c r="Q956" s="14"/>
      <c r="R956" s="14"/>
      <c r="S956" s="14"/>
      <c r="T956" s="14"/>
      <c r="U956" s="14"/>
      <c r="V956" s="14"/>
      <c r="W956" s="14"/>
      <c r="X956" s="14"/>
    </row>
    <row r="957" spans="1:24" ht="15" customHeight="1">
      <c r="A957" s="43" t="s">
        <v>58</v>
      </c>
      <c r="B957" s="1063" t="s">
        <v>701</v>
      </c>
      <c r="C957" s="1064"/>
      <c r="D957" s="1065"/>
      <c r="E957" s="14"/>
      <c r="F957" s="14"/>
      <c r="G957" s="14"/>
      <c r="H957" s="14"/>
      <c r="I957" s="14"/>
      <c r="J957" s="14"/>
      <c r="K957" s="14"/>
      <c r="L957" s="14"/>
      <c r="M957" s="14"/>
      <c r="N957" s="14"/>
      <c r="O957" s="14"/>
      <c r="P957" s="14"/>
      <c r="Q957" s="14"/>
      <c r="R957" s="14"/>
      <c r="S957" s="14"/>
      <c r="T957" s="14"/>
      <c r="U957" s="14"/>
      <c r="V957" s="14"/>
      <c r="W957" s="14"/>
      <c r="X957" s="14"/>
    </row>
    <row r="958" spans="1:24" ht="15" customHeight="1">
      <c r="A958" s="18"/>
      <c r="B958" s="18"/>
      <c r="C958" s="18"/>
      <c r="D958" s="18"/>
      <c r="E958" s="14"/>
      <c r="F958" s="14"/>
      <c r="G958" s="14"/>
      <c r="H958" s="14"/>
      <c r="I958" s="14"/>
      <c r="J958" s="14"/>
      <c r="K958" s="14"/>
      <c r="L958" s="14"/>
      <c r="M958" s="14"/>
      <c r="N958" s="14"/>
      <c r="O958" s="14"/>
      <c r="P958" s="14"/>
      <c r="Q958" s="14"/>
      <c r="R958" s="14"/>
      <c r="S958" s="14"/>
      <c r="T958" s="14"/>
      <c r="U958" s="14"/>
      <c r="V958" s="14"/>
      <c r="W958" s="14"/>
      <c r="X958" s="14"/>
    </row>
    <row r="959" spans="1:24" ht="15" customHeight="1">
      <c r="A959" s="1066" t="s">
        <v>60</v>
      </c>
      <c r="B959" s="1048"/>
      <c r="C959" s="1048"/>
      <c r="D959" s="1049"/>
      <c r="E959" s="14"/>
      <c r="F959" s="14"/>
      <c r="G959" s="14"/>
      <c r="H959" s="14"/>
      <c r="I959" s="14"/>
      <c r="J959" s="14"/>
      <c r="K959" s="14"/>
      <c r="L959" s="14"/>
      <c r="M959" s="14"/>
      <c r="N959" s="14"/>
      <c r="O959" s="14"/>
      <c r="P959" s="14"/>
      <c r="Q959" s="14"/>
      <c r="R959" s="14"/>
      <c r="S959" s="14"/>
      <c r="T959" s="14"/>
      <c r="U959" s="14"/>
      <c r="V959" s="14"/>
      <c r="W959" s="14"/>
      <c r="X959" s="14"/>
    </row>
    <row r="960" spans="1:24" ht="15" customHeight="1">
      <c r="A960" s="22" t="s">
        <v>61</v>
      </c>
      <c r="B960" s="22" t="s">
        <v>62</v>
      </c>
      <c r="C960" s="1067" t="s">
        <v>63</v>
      </c>
      <c r="D960" s="1068"/>
      <c r="E960" s="14"/>
      <c r="F960" s="14"/>
      <c r="G960" s="14"/>
      <c r="H960" s="14"/>
      <c r="I960" s="14"/>
      <c r="J960" s="14"/>
      <c r="K960" s="14"/>
      <c r="L960" s="14"/>
      <c r="M960" s="14"/>
      <c r="N960" s="14"/>
      <c r="O960" s="14"/>
      <c r="P960" s="14"/>
      <c r="Q960" s="14"/>
      <c r="R960" s="14"/>
      <c r="S960" s="14"/>
      <c r="T960" s="14"/>
      <c r="U960" s="14"/>
      <c r="V960" s="14"/>
      <c r="W960" s="14"/>
      <c r="X960" s="14"/>
    </row>
    <row r="961" spans="1:24" ht="15" customHeight="1">
      <c r="A961" s="54" t="s">
        <v>64</v>
      </c>
      <c r="B961" s="24" t="s">
        <v>702</v>
      </c>
      <c r="C961" s="1070" t="s">
        <v>703</v>
      </c>
      <c r="D961" s="1049"/>
      <c r="E961" s="14"/>
      <c r="F961" s="14"/>
      <c r="G961" s="14"/>
      <c r="H961" s="14"/>
      <c r="I961" s="14"/>
      <c r="J961" s="14"/>
      <c r="K961" s="14"/>
      <c r="L961" s="14"/>
      <c r="M961" s="14"/>
      <c r="N961" s="14"/>
      <c r="O961" s="14"/>
      <c r="P961" s="14"/>
      <c r="Q961" s="14"/>
      <c r="R961" s="14"/>
      <c r="S961" s="14"/>
      <c r="T961" s="14"/>
      <c r="U961" s="14"/>
      <c r="V961" s="14"/>
      <c r="W961" s="14"/>
      <c r="X961" s="14"/>
    </row>
    <row r="962" spans="1:24" ht="15" customHeight="1">
      <c r="A962" s="54" t="s">
        <v>67</v>
      </c>
      <c r="B962" s="25" t="s">
        <v>704</v>
      </c>
      <c r="C962" s="1097" t="s">
        <v>705</v>
      </c>
      <c r="D962" s="1049"/>
      <c r="E962" s="14"/>
      <c r="F962" s="14"/>
      <c r="G962" s="14"/>
      <c r="H962" s="14"/>
      <c r="I962" s="14"/>
      <c r="J962" s="14"/>
      <c r="K962" s="14"/>
      <c r="L962" s="14"/>
      <c r="M962" s="14"/>
      <c r="N962" s="14"/>
      <c r="O962" s="14"/>
      <c r="P962" s="14"/>
      <c r="Q962" s="14"/>
      <c r="R962" s="14"/>
      <c r="S962" s="14"/>
      <c r="T962" s="14"/>
      <c r="U962" s="14"/>
      <c r="V962" s="14"/>
      <c r="W962" s="14"/>
      <c r="X962" s="14"/>
    </row>
    <row r="963" spans="1:24" ht="15" customHeight="1">
      <c r="A963" s="54" t="s">
        <v>20</v>
      </c>
      <c r="B963" s="139" t="s">
        <v>706</v>
      </c>
      <c r="C963" s="1070" t="s">
        <v>707</v>
      </c>
      <c r="D963" s="1049"/>
      <c r="E963" s="14"/>
      <c r="F963" s="14"/>
      <c r="G963" s="14"/>
      <c r="H963" s="14"/>
      <c r="I963" s="14"/>
      <c r="J963" s="14"/>
      <c r="K963" s="14"/>
      <c r="L963" s="14"/>
      <c r="M963" s="14"/>
      <c r="N963" s="14"/>
      <c r="O963" s="14"/>
      <c r="P963" s="14"/>
      <c r="Q963" s="14"/>
      <c r="R963" s="14"/>
      <c r="S963" s="14"/>
      <c r="T963" s="14"/>
      <c r="U963" s="14"/>
      <c r="V963" s="14"/>
      <c r="W963" s="14"/>
      <c r="X963" s="14"/>
    </row>
    <row r="964" spans="1:24" ht="15" customHeight="1">
      <c r="A964" s="54" t="s">
        <v>72</v>
      </c>
      <c r="B964" s="24" t="s">
        <v>708</v>
      </c>
      <c r="C964" s="1070" t="s">
        <v>709</v>
      </c>
      <c r="D964" s="1049"/>
      <c r="E964" s="14"/>
      <c r="F964" s="14"/>
      <c r="G964" s="14"/>
      <c r="H964" s="14"/>
      <c r="I964" s="14"/>
      <c r="J964" s="14"/>
      <c r="K964" s="14"/>
      <c r="L964" s="14"/>
      <c r="M964" s="14"/>
      <c r="N964" s="14"/>
      <c r="O964" s="14"/>
      <c r="P964" s="14"/>
      <c r="Q964" s="14"/>
      <c r="R964" s="14"/>
      <c r="S964" s="14"/>
      <c r="T964" s="14"/>
      <c r="U964" s="14"/>
      <c r="V964" s="14"/>
      <c r="W964" s="14"/>
      <c r="X964" s="14"/>
    </row>
    <row r="965" spans="1:24" ht="15" customHeight="1">
      <c r="A965" s="54" t="s">
        <v>74</v>
      </c>
      <c r="B965" s="24" t="s">
        <v>710</v>
      </c>
      <c r="C965" s="1070" t="s">
        <v>711</v>
      </c>
      <c r="D965" s="1049"/>
      <c r="E965" s="14"/>
      <c r="F965" s="14"/>
      <c r="G965" s="14"/>
      <c r="H965" s="14"/>
      <c r="I965" s="14"/>
      <c r="J965" s="14"/>
      <c r="K965" s="14"/>
      <c r="L965" s="14"/>
      <c r="M965" s="14"/>
      <c r="N965" s="14"/>
      <c r="O965" s="14"/>
      <c r="P965" s="14"/>
      <c r="Q965" s="14"/>
      <c r="R965" s="14"/>
      <c r="S965" s="14"/>
      <c r="T965" s="14"/>
      <c r="U965" s="14"/>
      <c r="V965" s="14"/>
      <c r="W965" s="14"/>
      <c r="X965" s="14"/>
    </row>
    <row r="966" spans="1:24" ht="15" customHeight="1">
      <c r="A966" s="54" t="s">
        <v>77</v>
      </c>
      <c r="B966" s="64" t="s">
        <v>712</v>
      </c>
      <c r="C966" s="1070" t="s">
        <v>713</v>
      </c>
      <c r="D966" s="1049"/>
      <c r="E966" s="14"/>
      <c r="F966" s="14"/>
      <c r="G966" s="14"/>
      <c r="H966" s="14"/>
      <c r="I966" s="14"/>
      <c r="J966" s="14"/>
      <c r="K966" s="14"/>
      <c r="L966" s="14"/>
      <c r="M966" s="14"/>
      <c r="N966" s="14"/>
      <c r="O966" s="14"/>
      <c r="P966" s="14"/>
      <c r="Q966" s="14"/>
      <c r="R966" s="14"/>
      <c r="S966" s="14"/>
      <c r="T966" s="14"/>
      <c r="U966" s="14"/>
      <c r="V966" s="14"/>
      <c r="W966" s="14"/>
      <c r="X966" s="14"/>
    </row>
    <row r="967" spans="1:24" ht="15" customHeight="1">
      <c r="A967" s="54" t="s">
        <v>79</v>
      </c>
      <c r="B967" s="140" t="s">
        <v>714</v>
      </c>
      <c r="C967" s="1097" t="s">
        <v>715</v>
      </c>
      <c r="D967" s="1049"/>
      <c r="E967" s="14"/>
      <c r="F967" s="14"/>
      <c r="G967" s="14"/>
      <c r="H967" s="14"/>
      <c r="I967" s="14"/>
      <c r="J967" s="14"/>
      <c r="K967" s="14"/>
      <c r="L967" s="14"/>
      <c r="M967" s="14"/>
      <c r="N967" s="14"/>
      <c r="O967" s="14"/>
      <c r="P967" s="14"/>
      <c r="Q967" s="14"/>
      <c r="R967" s="14"/>
      <c r="S967" s="14"/>
      <c r="T967" s="14"/>
      <c r="U967" s="14"/>
      <c r="V967" s="14"/>
      <c r="W967" s="14"/>
      <c r="X967" s="14"/>
    </row>
    <row r="968" spans="1:24" ht="15" customHeight="1">
      <c r="A968" s="1071" t="s">
        <v>82</v>
      </c>
      <c r="B968" s="1072"/>
      <c r="C968" s="1072"/>
      <c r="D968" s="1068"/>
      <c r="E968" s="14"/>
      <c r="F968" s="14"/>
      <c r="G968" s="14"/>
      <c r="H968" s="14"/>
      <c r="I968" s="14"/>
      <c r="J968" s="14"/>
      <c r="K968" s="14"/>
      <c r="L968" s="14"/>
      <c r="M968" s="14"/>
      <c r="N968" s="14"/>
      <c r="O968" s="14"/>
      <c r="P968" s="14"/>
      <c r="Q968" s="14"/>
      <c r="R968" s="14"/>
      <c r="S968" s="14"/>
      <c r="T968" s="14"/>
      <c r="U968" s="14"/>
      <c r="V968" s="14"/>
      <c r="W968" s="14"/>
      <c r="X968" s="14"/>
    </row>
    <row r="969" spans="1:24" ht="15" customHeight="1">
      <c r="A969" s="22" t="s">
        <v>61</v>
      </c>
      <c r="B969" s="28" t="s">
        <v>62</v>
      </c>
      <c r="C969" s="1066" t="s">
        <v>63</v>
      </c>
      <c r="D969" s="1049"/>
      <c r="E969" s="14"/>
      <c r="F969" s="14"/>
      <c r="G969" s="14"/>
      <c r="H969" s="14"/>
      <c r="I969" s="14"/>
      <c r="J969" s="14"/>
      <c r="K969" s="14"/>
      <c r="L969" s="14"/>
      <c r="M969" s="14"/>
      <c r="N969" s="14"/>
      <c r="O969" s="14"/>
      <c r="P969" s="14"/>
      <c r="Q969" s="14"/>
      <c r="R969" s="14"/>
      <c r="S969" s="14"/>
      <c r="T969" s="14"/>
      <c r="U969" s="14"/>
      <c r="V969" s="14"/>
      <c r="W969" s="14"/>
      <c r="X969" s="14"/>
    </row>
    <row r="970" spans="1:24" ht="15" customHeight="1">
      <c r="A970" s="54" t="s">
        <v>83</v>
      </c>
      <c r="B970" s="141" t="s">
        <v>59</v>
      </c>
      <c r="C970" s="1137" t="s">
        <v>59</v>
      </c>
      <c r="D970" s="1049"/>
      <c r="E970" s="14"/>
      <c r="F970" s="14"/>
      <c r="G970" s="14"/>
      <c r="H970" s="14"/>
      <c r="I970" s="14"/>
      <c r="J970" s="14"/>
      <c r="K970" s="14"/>
      <c r="L970" s="14"/>
      <c r="M970" s="14"/>
      <c r="N970" s="14"/>
      <c r="O970" s="14"/>
      <c r="P970" s="14"/>
      <c r="Q970" s="14"/>
      <c r="R970" s="14"/>
      <c r="S970" s="14"/>
      <c r="T970" s="14"/>
      <c r="U970" s="14"/>
      <c r="V970" s="14"/>
      <c r="W970" s="14"/>
      <c r="X970" s="14"/>
    </row>
    <row r="971" spans="1:24" ht="15" customHeight="1">
      <c r="A971" s="54" t="s">
        <v>85</v>
      </c>
      <c r="B971" s="141" t="s">
        <v>59</v>
      </c>
      <c r="C971" s="1137" t="s">
        <v>59</v>
      </c>
      <c r="D971" s="1049"/>
      <c r="E971" s="14"/>
      <c r="F971" s="14"/>
      <c r="G971" s="14"/>
      <c r="H971" s="14"/>
      <c r="I971" s="14"/>
      <c r="J971" s="14"/>
      <c r="K971" s="14"/>
      <c r="L971" s="14"/>
      <c r="M971" s="14"/>
      <c r="N971" s="14"/>
      <c r="O971" s="14"/>
      <c r="P971" s="14"/>
      <c r="Q971" s="14"/>
      <c r="R971" s="14"/>
      <c r="S971" s="14"/>
      <c r="T971" s="14"/>
      <c r="U971" s="14"/>
      <c r="V971" s="14"/>
      <c r="W971" s="14"/>
      <c r="X971" s="14"/>
    </row>
    <row r="972" spans="1:24" ht="15" customHeight="1">
      <c r="A972" s="54" t="s">
        <v>86</v>
      </c>
      <c r="B972" s="141" t="s">
        <v>59</v>
      </c>
      <c r="C972" s="1137" t="s">
        <v>59</v>
      </c>
      <c r="D972" s="1049"/>
      <c r="E972" s="14"/>
      <c r="F972" s="14"/>
      <c r="G972" s="14"/>
      <c r="H972" s="14"/>
      <c r="I972" s="14"/>
      <c r="J972" s="14"/>
      <c r="K972" s="14"/>
      <c r="L972" s="14"/>
      <c r="M972" s="14"/>
      <c r="N972" s="14"/>
      <c r="O972" s="14"/>
      <c r="P972" s="14"/>
      <c r="Q972" s="14"/>
      <c r="R972" s="14"/>
      <c r="S972" s="14"/>
      <c r="T972" s="14"/>
      <c r="U972" s="14"/>
      <c r="V972" s="14"/>
      <c r="W972" s="14"/>
      <c r="X972" s="14"/>
    </row>
    <row r="973" spans="1:24" ht="15" customHeight="1">
      <c r="A973" s="54" t="s">
        <v>89</v>
      </c>
      <c r="B973" s="141" t="s">
        <v>59</v>
      </c>
      <c r="C973" s="1137" t="s">
        <v>59</v>
      </c>
      <c r="D973" s="1049"/>
      <c r="E973" s="14"/>
      <c r="F973" s="14"/>
      <c r="G973" s="14"/>
      <c r="H973" s="14"/>
      <c r="I973" s="14"/>
      <c r="J973" s="14"/>
      <c r="K973" s="14"/>
      <c r="L973" s="14"/>
      <c r="M973" s="14"/>
      <c r="N973" s="14"/>
      <c r="O973" s="14"/>
      <c r="P973" s="14"/>
      <c r="Q973" s="14"/>
      <c r="R973" s="14"/>
      <c r="S973" s="14"/>
      <c r="T973" s="14"/>
      <c r="U973" s="14"/>
      <c r="V973" s="14"/>
      <c r="W973" s="14"/>
      <c r="X973" s="14"/>
    </row>
    <row r="974" spans="1:24" ht="15" customHeight="1">
      <c r="A974" s="54" t="s">
        <v>90</v>
      </c>
      <c r="B974" s="141" t="s">
        <v>59</v>
      </c>
      <c r="C974" s="1137" t="s">
        <v>59</v>
      </c>
      <c r="D974" s="1049"/>
      <c r="E974" s="14"/>
      <c r="F974" s="14"/>
      <c r="G974" s="14"/>
      <c r="H974" s="14"/>
      <c r="I974" s="14"/>
      <c r="J974" s="14"/>
      <c r="K974" s="14"/>
      <c r="L974" s="14"/>
      <c r="M974" s="14"/>
      <c r="N974" s="14"/>
      <c r="O974" s="14"/>
      <c r="P974" s="14"/>
      <c r="Q974" s="14"/>
      <c r="R974" s="14"/>
      <c r="S974" s="14"/>
      <c r="T974" s="14"/>
      <c r="U974" s="14"/>
      <c r="V974" s="14"/>
      <c r="W974" s="14"/>
      <c r="X974" s="14"/>
    </row>
    <row r="975" spans="1:24" ht="15" customHeight="1">
      <c r="A975" s="54" t="s">
        <v>93</v>
      </c>
      <c r="B975" s="141" t="s">
        <v>59</v>
      </c>
      <c r="C975" s="1137" t="s">
        <v>59</v>
      </c>
      <c r="D975" s="1049"/>
      <c r="E975" s="14"/>
      <c r="F975" s="14"/>
      <c r="G975" s="14"/>
      <c r="H975" s="14"/>
      <c r="I975" s="14"/>
      <c r="J975" s="14"/>
      <c r="K975" s="14"/>
      <c r="L975" s="14"/>
      <c r="M975" s="14"/>
      <c r="N975" s="14"/>
      <c r="O975" s="14"/>
      <c r="P975" s="14"/>
      <c r="Q975" s="14"/>
      <c r="R975" s="14"/>
      <c r="S975" s="14"/>
      <c r="T975" s="14"/>
      <c r="U975" s="14"/>
      <c r="V975" s="14"/>
      <c r="W975" s="14"/>
      <c r="X975" s="14"/>
    </row>
    <row r="976" spans="1:24" ht="15" customHeight="1">
      <c r="A976" s="23" t="s">
        <v>95</v>
      </c>
      <c r="B976" s="141" t="s">
        <v>59</v>
      </c>
      <c r="C976" s="1137" t="s">
        <v>59</v>
      </c>
      <c r="D976" s="1049"/>
      <c r="E976" s="14"/>
      <c r="F976" s="14"/>
      <c r="G976" s="14"/>
      <c r="H976" s="14"/>
      <c r="I976" s="14"/>
      <c r="J976" s="14"/>
      <c r="K976" s="14"/>
      <c r="L976" s="14"/>
      <c r="M976" s="14"/>
      <c r="N976" s="14"/>
      <c r="O976" s="14"/>
      <c r="P976" s="14"/>
      <c r="Q976" s="14"/>
      <c r="R976" s="14"/>
      <c r="S976" s="14"/>
      <c r="T976" s="14"/>
      <c r="U976" s="14"/>
      <c r="V976" s="14"/>
      <c r="W976" s="14"/>
      <c r="X976" s="14"/>
    </row>
    <row r="977" spans="1:24" ht="15" customHeight="1">
      <c r="A977" s="54" t="s">
        <v>79</v>
      </c>
      <c r="B977" s="141" t="s">
        <v>59</v>
      </c>
      <c r="C977" s="1137" t="s">
        <v>59</v>
      </c>
      <c r="D977" s="1049"/>
      <c r="E977" s="14"/>
      <c r="F977" s="14"/>
      <c r="G977" s="14"/>
      <c r="H977" s="14"/>
      <c r="I977" s="14"/>
      <c r="J977" s="14"/>
      <c r="K977" s="14"/>
      <c r="L977" s="14"/>
      <c r="M977" s="14"/>
      <c r="N977" s="14"/>
      <c r="O977" s="14"/>
      <c r="P977" s="14"/>
      <c r="Q977" s="14"/>
      <c r="R977" s="14"/>
      <c r="S977" s="14"/>
      <c r="T977" s="14"/>
      <c r="U977" s="14"/>
      <c r="V977" s="14"/>
      <c r="W977" s="14"/>
      <c r="X977" s="14"/>
    </row>
    <row r="978" spans="1:24" ht="15" customHeight="1">
      <c r="A978" s="1073" t="s">
        <v>97</v>
      </c>
      <c r="B978" s="1072"/>
      <c r="C978" s="1072"/>
      <c r="D978" s="1068"/>
      <c r="E978" s="14"/>
      <c r="F978" s="14"/>
      <c r="G978" s="14"/>
      <c r="H978" s="14"/>
      <c r="I978" s="14"/>
      <c r="J978" s="14"/>
      <c r="K978" s="14"/>
      <c r="L978" s="14"/>
      <c r="M978" s="14"/>
      <c r="N978" s="14"/>
      <c r="O978" s="14"/>
      <c r="P978" s="14"/>
      <c r="Q978" s="14"/>
      <c r="R978" s="14"/>
      <c r="S978" s="14"/>
      <c r="T978" s="14"/>
      <c r="U978" s="14"/>
      <c r="V978" s="14"/>
      <c r="W978" s="14"/>
      <c r="X978" s="14"/>
    </row>
    <row r="979" spans="1:24" ht="15" customHeight="1">
      <c r="A979" s="22" t="s">
        <v>61</v>
      </c>
      <c r="B979" s="32" t="s">
        <v>98</v>
      </c>
      <c r="C979" s="1074" t="s">
        <v>99</v>
      </c>
      <c r="D979" s="1049"/>
      <c r="E979" s="14"/>
      <c r="F979" s="14"/>
      <c r="G979" s="14"/>
      <c r="H979" s="14"/>
      <c r="I979" s="14"/>
      <c r="J979" s="14"/>
      <c r="K979" s="14"/>
      <c r="L979" s="14"/>
      <c r="M979" s="14"/>
      <c r="N979" s="14"/>
      <c r="O979" s="14"/>
      <c r="P979" s="14"/>
      <c r="Q979" s="14"/>
      <c r="R979" s="14"/>
      <c r="S979" s="14"/>
      <c r="T979" s="14"/>
      <c r="U979" s="14"/>
      <c r="V979" s="14"/>
      <c r="W979" s="14"/>
      <c r="X979" s="14"/>
    </row>
    <row r="980" spans="1:24" ht="15" customHeight="1">
      <c r="A980" s="54" t="s">
        <v>100</v>
      </c>
      <c r="B980" s="33" t="s">
        <v>716</v>
      </c>
      <c r="C980" s="1159" t="s">
        <v>717</v>
      </c>
      <c r="D980" s="1049"/>
      <c r="E980" s="14"/>
      <c r="F980" s="14"/>
      <c r="G980" s="14"/>
      <c r="H980" s="14"/>
      <c r="I980" s="14"/>
      <c r="J980" s="14"/>
      <c r="K980" s="14"/>
      <c r="L980" s="14"/>
      <c r="M980" s="14"/>
      <c r="N980" s="14"/>
      <c r="O980" s="14"/>
      <c r="P980" s="14"/>
      <c r="Q980" s="14"/>
      <c r="R980" s="14"/>
      <c r="S980" s="14"/>
      <c r="T980" s="14"/>
      <c r="U980" s="14"/>
      <c r="V980" s="14"/>
      <c r="W980" s="14"/>
      <c r="X980" s="14"/>
    </row>
    <row r="981" spans="1:24" ht="15" customHeight="1">
      <c r="A981" s="54" t="s">
        <v>103</v>
      </c>
      <c r="B981" s="33" t="s">
        <v>718</v>
      </c>
      <c r="C981" s="1069" t="s">
        <v>719</v>
      </c>
      <c r="D981" s="1049"/>
      <c r="E981" s="14"/>
      <c r="F981" s="14"/>
      <c r="G981" s="14"/>
      <c r="H981" s="14"/>
      <c r="I981" s="14"/>
      <c r="J981" s="14"/>
      <c r="K981" s="14"/>
      <c r="L981" s="14"/>
      <c r="M981" s="14"/>
      <c r="N981" s="14"/>
      <c r="O981" s="14"/>
      <c r="P981" s="14"/>
      <c r="Q981" s="14"/>
      <c r="R981" s="14"/>
      <c r="S981" s="14"/>
      <c r="T981" s="14"/>
      <c r="U981" s="14"/>
      <c r="V981" s="14"/>
      <c r="W981" s="14"/>
      <c r="X981" s="14"/>
    </row>
    <row r="982" spans="1:24" ht="15" customHeight="1">
      <c r="A982" s="54" t="s">
        <v>106</v>
      </c>
      <c r="B982" s="144" t="s">
        <v>720</v>
      </c>
      <c r="C982" s="1159" t="s">
        <v>721</v>
      </c>
      <c r="D982" s="1049"/>
      <c r="E982" s="14"/>
      <c r="F982" s="14"/>
      <c r="G982" s="14"/>
      <c r="H982" s="14"/>
      <c r="I982" s="14"/>
      <c r="J982" s="14"/>
      <c r="K982" s="14"/>
      <c r="L982" s="14"/>
      <c r="M982" s="14"/>
      <c r="N982" s="14"/>
      <c r="O982" s="14"/>
      <c r="P982" s="14"/>
      <c r="Q982" s="14"/>
      <c r="R982" s="14"/>
      <c r="S982" s="14"/>
      <c r="T982" s="14"/>
      <c r="U982" s="14"/>
      <c r="V982" s="14"/>
      <c r="W982" s="14"/>
      <c r="X982" s="14"/>
    </row>
    <row r="983" spans="1:24" ht="15" customHeight="1">
      <c r="A983" s="54" t="s">
        <v>108</v>
      </c>
      <c r="B983" s="33" t="s">
        <v>722</v>
      </c>
      <c r="C983" s="1069" t="s">
        <v>723</v>
      </c>
      <c r="D983" s="1049"/>
      <c r="E983" s="14"/>
      <c r="F983" s="14"/>
      <c r="G983" s="14"/>
      <c r="H983" s="14"/>
      <c r="I983" s="14"/>
      <c r="J983" s="14"/>
      <c r="K983" s="14"/>
      <c r="L983" s="14"/>
      <c r="M983" s="14"/>
      <c r="N983" s="14"/>
      <c r="O983" s="14"/>
      <c r="P983" s="14"/>
      <c r="Q983" s="14"/>
      <c r="R983" s="14"/>
      <c r="S983" s="14"/>
      <c r="T983" s="14"/>
      <c r="U983" s="14"/>
      <c r="V983" s="14"/>
      <c r="W983" s="14"/>
      <c r="X983" s="14"/>
    </row>
    <row r="984" spans="1:24" ht="15" customHeight="1">
      <c r="A984" s="54" t="s">
        <v>110</v>
      </c>
      <c r="B984" s="33" t="s">
        <v>724</v>
      </c>
      <c r="C984" s="1069" t="s">
        <v>725</v>
      </c>
      <c r="D984" s="1049"/>
      <c r="E984" s="14"/>
      <c r="F984" s="14"/>
      <c r="G984" s="14"/>
      <c r="H984" s="14"/>
      <c r="I984" s="14"/>
      <c r="J984" s="14"/>
      <c r="K984" s="14"/>
      <c r="L984" s="14"/>
      <c r="M984" s="14"/>
      <c r="N984" s="14"/>
      <c r="O984" s="14"/>
      <c r="P984" s="14"/>
      <c r="Q984" s="14"/>
      <c r="R984" s="14"/>
      <c r="S984" s="14"/>
      <c r="T984" s="14"/>
      <c r="U984" s="14"/>
      <c r="V984" s="14"/>
      <c r="W984" s="14"/>
      <c r="X984" s="14"/>
    </row>
    <row r="985" spans="1:24" ht="15" customHeight="1">
      <c r="A985" s="54" t="s">
        <v>112</v>
      </c>
      <c r="B985" s="30" t="s">
        <v>726</v>
      </c>
      <c r="C985" s="1069" t="s">
        <v>727</v>
      </c>
      <c r="D985" s="1049"/>
      <c r="E985" s="14"/>
      <c r="F985" s="14"/>
      <c r="G985" s="14"/>
      <c r="H985" s="14"/>
      <c r="I985" s="14"/>
      <c r="J985" s="14"/>
      <c r="K985" s="14"/>
      <c r="L985" s="14"/>
      <c r="M985" s="14"/>
      <c r="N985" s="14"/>
      <c r="O985" s="14"/>
      <c r="P985" s="14"/>
      <c r="Q985" s="14"/>
      <c r="R985" s="14"/>
      <c r="S985" s="14"/>
      <c r="T985" s="14"/>
      <c r="U985" s="14"/>
      <c r="V985" s="14"/>
      <c r="W985" s="14"/>
      <c r="X985" s="14"/>
    </row>
    <row r="986" spans="1:24" ht="15" customHeight="1">
      <c r="A986" s="54" t="s">
        <v>79</v>
      </c>
      <c r="B986" s="33" t="s">
        <v>728</v>
      </c>
      <c r="C986" s="1070" t="s">
        <v>729</v>
      </c>
      <c r="D986" s="1049"/>
      <c r="E986" s="14"/>
      <c r="F986" s="14"/>
      <c r="G986" s="14"/>
      <c r="H986" s="14"/>
      <c r="I986" s="14"/>
      <c r="J986" s="14"/>
      <c r="K986" s="14"/>
      <c r="L986" s="14"/>
      <c r="M986" s="14"/>
      <c r="N986" s="14"/>
      <c r="O986" s="14"/>
      <c r="P986" s="14"/>
      <c r="Q986" s="14"/>
      <c r="R986" s="14"/>
      <c r="S986" s="14"/>
      <c r="T986" s="14"/>
      <c r="U986" s="14"/>
      <c r="V986" s="14"/>
      <c r="W986" s="14"/>
      <c r="X986" s="14"/>
    </row>
    <row r="987" spans="1:24"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row>
    <row r="988" spans="1:24"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row>
    <row r="989" spans="1:24"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row>
    <row r="990" spans="1:24"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row>
    <row r="991" spans="1:24"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row>
    <row r="992" spans="1:24"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row>
    <row r="993" spans="1:24"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row>
    <row r="994" spans="1:24"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row>
    <row r="995" spans="1:24"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row>
    <row r="996" spans="1:24"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row>
    <row r="997" spans="1:24"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row>
    <row r="998" spans="1:24"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row>
    <row r="999" spans="1:24"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row>
    <row r="1000" spans="1:24"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row>
    <row r="1001" spans="1:24" ht="15.75" customHeight="1">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row>
    <row r="1002" spans="1:24" ht="15.75" customHeight="1">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row>
    <row r="1003" spans="1:24" ht="15.75" customHeight="1">
      <c r="A1003" s="14"/>
      <c r="B1003" s="14"/>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row>
    <row r="1004" spans="1:24" ht="15.75" customHeight="1">
      <c r="A1004" s="14"/>
      <c r="B1004" s="14"/>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row>
    <row r="1005" spans="1:24" ht="15.75" customHeight="1">
      <c r="A1005" s="14"/>
      <c r="B1005" s="14"/>
      <c r="C1005" s="14"/>
      <c r="D1005" s="14"/>
      <c r="E1005" s="14"/>
      <c r="F1005" s="14"/>
      <c r="G1005" s="14"/>
      <c r="H1005" s="14"/>
      <c r="I1005" s="14"/>
      <c r="J1005" s="14"/>
      <c r="K1005" s="14"/>
      <c r="L1005" s="14"/>
      <c r="M1005" s="14"/>
      <c r="N1005" s="14"/>
      <c r="O1005" s="14"/>
      <c r="P1005" s="14"/>
      <c r="Q1005" s="14"/>
      <c r="R1005" s="14"/>
      <c r="S1005" s="14"/>
      <c r="T1005" s="14"/>
      <c r="U1005" s="14"/>
      <c r="V1005" s="14"/>
      <c r="W1005" s="14"/>
      <c r="X1005" s="14"/>
    </row>
    <row r="1006" spans="1:24" ht="15.75" customHeight="1">
      <c r="A1006" s="14"/>
      <c r="B1006" s="14"/>
      <c r="C1006" s="14"/>
      <c r="D1006" s="14"/>
      <c r="E1006" s="14"/>
      <c r="F1006" s="14"/>
      <c r="G1006" s="14"/>
      <c r="H1006" s="14"/>
      <c r="I1006" s="14"/>
      <c r="J1006" s="14"/>
      <c r="K1006" s="14"/>
      <c r="L1006" s="14"/>
      <c r="M1006" s="14"/>
      <c r="N1006" s="14"/>
      <c r="O1006" s="14"/>
      <c r="P1006" s="14"/>
      <c r="Q1006" s="14"/>
      <c r="R1006" s="14"/>
      <c r="S1006" s="14"/>
      <c r="T1006" s="14"/>
      <c r="U1006" s="14"/>
      <c r="V1006" s="14"/>
      <c r="W1006" s="14"/>
      <c r="X1006" s="14"/>
    </row>
    <row r="1007" spans="1:24" ht="15.75" customHeight="1">
      <c r="A1007" s="14"/>
      <c r="B1007" s="14"/>
      <c r="C1007" s="14"/>
      <c r="D1007" s="14"/>
      <c r="E1007" s="14"/>
      <c r="F1007" s="14"/>
      <c r="G1007" s="14"/>
      <c r="H1007" s="14"/>
      <c r="I1007" s="14"/>
      <c r="J1007" s="14"/>
      <c r="K1007" s="14"/>
      <c r="L1007" s="14"/>
      <c r="M1007" s="14"/>
      <c r="N1007" s="14"/>
      <c r="O1007" s="14"/>
      <c r="P1007" s="14"/>
      <c r="Q1007" s="14"/>
      <c r="R1007" s="14"/>
      <c r="S1007" s="14"/>
      <c r="T1007" s="14"/>
      <c r="U1007" s="14"/>
      <c r="V1007" s="14"/>
      <c r="W1007" s="14"/>
      <c r="X1007" s="14"/>
    </row>
    <row r="1008" spans="1:24" ht="15.75" customHeight="1">
      <c r="A1008" s="14"/>
      <c r="B1008" s="14"/>
      <c r="C1008" s="14"/>
      <c r="D1008" s="14"/>
      <c r="E1008" s="14"/>
      <c r="F1008" s="14"/>
      <c r="G1008" s="14"/>
      <c r="H1008" s="14"/>
      <c r="I1008" s="14"/>
      <c r="J1008" s="14"/>
      <c r="K1008" s="14"/>
      <c r="L1008" s="14"/>
      <c r="M1008" s="14"/>
      <c r="N1008" s="14"/>
      <c r="O1008" s="14"/>
      <c r="P1008" s="14"/>
      <c r="Q1008" s="14"/>
      <c r="R1008" s="14"/>
      <c r="S1008" s="14"/>
      <c r="T1008" s="14"/>
      <c r="U1008" s="14"/>
      <c r="V1008" s="14"/>
      <c r="W1008" s="14"/>
      <c r="X1008" s="14"/>
    </row>
    <row r="1009" spans="1:24" ht="15.75" customHeight="1">
      <c r="A1009" s="14"/>
      <c r="B1009" s="14"/>
      <c r="C1009" s="14"/>
      <c r="D1009" s="14"/>
      <c r="E1009" s="14"/>
      <c r="F1009" s="14"/>
      <c r="G1009" s="14"/>
      <c r="H1009" s="14"/>
      <c r="I1009" s="14"/>
      <c r="J1009" s="14"/>
      <c r="K1009" s="14"/>
      <c r="L1009" s="14"/>
      <c r="M1009" s="14"/>
      <c r="N1009" s="14"/>
      <c r="O1009" s="14"/>
      <c r="P1009" s="14"/>
      <c r="Q1009" s="14"/>
      <c r="R1009" s="14"/>
      <c r="S1009" s="14"/>
      <c r="T1009" s="14"/>
      <c r="U1009" s="14"/>
      <c r="V1009" s="14"/>
      <c r="W1009" s="14"/>
      <c r="X1009" s="14"/>
    </row>
    <row r="1010" spans="1:24" ht="15.75" customHeight="1">
      <c r="A1010" s="14"/>
      <c r="B1010" s="14"/>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row>
    <row r="1011" spans="1:24" ht="15.75" customHeight="1">
      <c r="A1011" s="14"/>
      <c r="B1011" s="14"/>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row>
    <row r="1012" spans="1:24" ht="15.75" customHeight="1">
      <c r="A1012" s="14"/>
      <c r="B1012" s="14"/>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row>
    <row r="1013" spans="1:24" ht="15.75" customHeight="1">
      <c r="A1013" s="14"/>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row>
    <row r="1014" spans="1:24" ht="15.75" customHeight="1">
      <c r="A1014" s="14"/>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row>
    <row r="1015" spans="1:24" ht="15.75" customHeight="1">
      <c r="A1015" s="14"/>
      <c r="B1015" s="1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row>
    <row r="1016" spans="1:24" ht="15.75" customHeight="1">
      <c r="A1016" s="14"/>
      <c r="B1016" s="1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row>
    <row r="1017" spans="1:24" ht="15.75" customHeight="1">
      <c r="A1017" s="14"/>
      <c r="B1017" s="1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row>
    <row r="1018" spans="1:24" ht="15.75" customHeight="1">
      <c r="A1018" s="14"/>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row>
    <row r="1019" spans="1:24" ht="15.75" customHeight="1">
      <c r="A1019" s="14"/>
      <c r="B1019" s="1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row>
    <row r="1020" spans="1:24" ht="15.75" customHeight="1">
      <c r="A1020" s="14"/>
      <c r="B1020" s="1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row>
    <row r="1021" spans="1:24" ht="15.75" customHeight="1">
      <c r="A1021" s="14"/>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row>
    <row r="1022" spans="1:24" ht="15.75" customHeight="1">
      <c r="A1022" s="14"/>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row>
    <row r="1023" spans="1:24" ht="15.75" customHeight="1">
      <c r="A1023" s="14"/>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row>
    <row r="1024" spans="1:24" ht="15.75" customHeight="1">
      <c r="A1024" s="14"/>
      <c r="B1024" s="1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row>
    <row r="1025" spans="1:24" ht="15.75" customHeight="1">
      <c r="A1025" s="14"/>
      <c r="B1025" s="1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row>
    <row r="1026" spans="1:24" ht="15.75" customHeight="1">
      <c r="A1026" s="14"/>
      <c r="B1026" s="1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row>
    <row r="1027" spans="1:24" ht="15.75" customHeight="1">
      <c r="A1027" s="14"/>
      <c r="B1027" s="1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row>
    <row r="1028" spans="1:24" ht="15.75" customHeight="1">
      <c r="A1028" s="14"/>
      <c r="B1028" s="1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row>
    <row r="1029" spans="1:24" ht="15.75" customHeight="1">
      <c r="A1029" s="14"/>
      <c r="B1029" s="1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row>
    <row r="1030" spans="1:24" ht="15.75" customHeight="1">
      <c r="A1030" s="14"/>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row>
    <row r="1031" spans="1:24" ht="15.75" customHeight="1">
      <c r="A1031" s="14"/>
      <c r="B1031" s="1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row>
    <row r="1032" spans="1:24" ht="15.75" customHeight="1">
      <c r="A1032" s="14"/>
      <c r="B1032" s="1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row>
    <row r="1033" spans="1:24" ht="15.75" customHeight="1">
      <c r="A1033" s="14"/>
      <c r="B1033" s="1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row>
    <row r="1034" spans="1:24" ht="15.75" customHeight="1">
      <c r="A1034" s="14"/>
      <c r="B1034" s="1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row>
    <row r="1035" spans="1:24" ht="15.75" customHeight="1">
      <c r="A1035" s="14"/>
      <c r="B1035" s="1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row>
    <row r="1036" spans="1:24" ht="15.75" customHeight="1">
      <c r="A1036" s="14"/>
      <c r="B1036" s="1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row>
    <row r="1037" spans="1:24" ht="15.75" customHeight="1">
      <c r="A1037" s="14"/>
      <c r="B1037" s="14"/>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row>
    <row r="1038" spans="1:24" ht="15.75" customHeight="1">
      <c r="A1038" s="14"/>
      <c r="B1038" s="1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row>
    <row r="1039" spans="1:24" ht="15.75" customHeight="1">
      <c r="A1039" s="14"/>
      <c r="B1039" s="14"/>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row>
    <row r="1040" spans="1:24" ht="15.75" customHeight="1">
      <c r="A1040" s="14"/>
      <c r="B1040" s="14"/>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row>
    <row r="1041" spans="1:24" ht="15.75" customHeight="1">
      <c r="A1041" s="14"/>
      <c r="B1041" s="14"/>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row>
    <row r="1042" spans="1:24" ht="15.75" customHeight="1">
      <c r="A1042" s="14"/>
      <c r="B1042" s="14"/>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row>
    <row r="1043" spans="1:24" ht="15.75" customHeight="1">
      <c r="A1043" s="14"/>
      <c r="B1043" s="14"/>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row>
    <row r="1044" spans="1:24" ht="15.75" customHeight="1">
      <c r="A1044" s="14"/>
      <c r="B1044" s="14"/>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row>
    <row r="1045" spans="1:24" ht="15.75" customHeight="1">
      <c r="A1045" s="14"/>
      <c r="B1045" s="14"/>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row>
    <row r="1046" spans="1:24" ht="15.75" customHeight="1">
      <c r="A1046" s="14"/>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row>
    <row r="1047" spans="1:24" ht="15.75" customHeight="1">
      <c r="A1047" s="14"/>
      <c r="B1047" s="14"/>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row>
    <row r="1048" spans="1:24" ht="15.75" customHeight="1">
      <c r="A1048" s="14"/>
      <c r="B1048" s="14"/>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row>
    <row r="1049" spans="1:24" ht="15.75" customHeight="1">
      <c r="A1049" s="14"/>
      <c r="B1049" s="14"/>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row>
    <row r="1050" spans="1:24" ht="15.75" customHeight="1">
      <c r="A1050" s="14"/>
      <c r="B1050" s="1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row>
    <row r="1051" spans="1:24" ht="15.75" customHeight="1">
      <c r="A1051" s="14"/>
      <c r="B1051" s="14"/>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row>
    <row r="1052" spans="1:24" ht="15.75" customHeight="1">
      <c r="A1052" s="14"/>
      <c r="B1052" s="14"/>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row>
    <row r="1053" spans="1:24" ht="15.75" customHeight="1">
      <c r="A1053" s="14"/>
      <c r="B1053" s="14"/>
      <c r="C1053" s="14"/>
      <c r="D1053" s="14"/>
      <c r="E1053" s="14"/>
      <c r="F1053" s="14"/>
      <c r="G1053" s="14"/>
      <c r="H1053" s="14"/>
      <c r="I1053" s="14"/>
      <c r="J1053" s="14"/>
      <c r="K1053" s="14"/>
      <c r="L1053" s="14"/>
      <c r="M1053" s="14"/>
      <c r="N1053" s="14"/>
      <c r="O1053" s="14"/>
      <c r="P1053" s="14"/>
      <c r="Q1053" s="14"/>
      <c r="R1053" s="14"/>
      <c r="S1053" s="14"/>
      <c r="T1053" s="14"/>
      <c r="U1053" s="14"/>
      <c r="V1053" s="14"/>
      <c r="W1053" s="14"/>
      <c r="X1053" s="14"/>
    </row>
    <row r="1054" spans="1:24" ht="15.75" customHeight="1">
      <c r="A1054" s="14"/>
      <c r="B1054" s="1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row>
    <row r="1055" spans="1:24" ht="15.75" customHeight="1">
      <c r="A1055" s="14"/>
      <c r="B1055" s="14"/>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row>
    <row r="1056" spans="1:24" ht="15.75" customHeight="1">
      <c r="A1056" s="14"/>
      <c r="B1056" s="14"/>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row>
    <row r="1057" spans="1:24" ht="15.75" customHeight="1">
      <c r="A1057" s="14"/>
      <c r="B1057" s="14"/>
      <c r="C1057" s="14"/>
      <c r="D1057" s="14"/>
      <c r="E1057" s="14"/>
      <c r="F1057" s="14"/>
      <c r="G1057" s="14"/>
      <c r="H1057" s="14"/>
      <c r="I1057" s="14"/>
      <c r="J1057" s="14"/>
      <c r="K1057" s="14"/>
      <c r="L1057" s="14"/>
      <c r="M1057" s="14"/>
      <c r="N1057" s="14"/>
      <c r="O1057" s="14"/>
      <c r="P1057" s="14"/>
      <c r="Q1057" s="14"/>
      <c r="R1057" s="14"/>
      <c r="S1057" s="14"/>
      <c r="T1057" s="14"/>
      <c r="U1057" s="14"/>
      <c r="V1057" s="14"/>
      <c r="W1057" s="14"/>
      <c r="X1057" s="14"/>
    </row>
    <row r="1058" spans="1:24" ht="15.75" customHeight="1">
      <c r="A1058" s="14"/>
      <c r="B1058" s="14"/>
      <c r="C1058" s="14"/>
      <c r="D1058" s="14"/>
      <c r="E1058" s="14"/>
      <c r="F1058" s="14"/>
      <c r="G1058" s="14"/>
      <c r="H1058" s="14"/>
      <c r="I1058" s="14"/>
      <c r="J1058" s="14"/>
      <c r="K1058" s="14"/>
      <c r="L1058" s="14"/>
      <c r="M1058" s="14"/>
      <c r="N1058" s="14"/>
      <c r="O1058" s="14"/>
      <c r="P1058" s="14"/>
      <c r="Q1058" s="14"/>
      <c r="R1058" s="14"/>
      <c r="S1058" s="14"/>
      <c r="T1058" s="14"/>
      <c r="U1058" s="14"/>
      <c r="V1058" s="14"/>
      <c r="W1058" s="14"/>
      <c r="X1058" s="14"/>
    </row>
    <row r="1059" spans="1:24" ht="15.75" customHeight="1">
      <c r="A1059" s="14"/>
      <c r="B1059" s="1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row>
    <row r="1060" spans="1:24" ht="15.75" customHeight="1">
      <c r="A1060" s="14"/>
      <c r="B1060" s="14"/>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row>
    <row r="1061" spans="1:24" ht="15.75" customHeight="1">
      <c r="A1061" s="14"/>
      <c r="B1061" s="14"/>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row>
    <row r="1062" spans="1:24" ht="15.75" customHeight="1">
      <c r="A1062" s="14"/>
      <c r="B1062" s="14"/>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row>
    <row r="1063" spans="1:24" ht="15.75" customHeight="1">
      <c r="A1063" s="14"/>
      <c r="B1063" s="14"/>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row>
    <row r="1064" spans="1:24" ht="15.75" customHeight="1">
      <c r="A1064" s="14"/>
      <c r="B1064" s="14"/>
      <c r="C1064" s="14"/>
      <c r="D1064" s="14"/>
      <c r="E1064" s="14"/>
      <c r="F1064" s="14"/>
      <c r="G1064" s="14"/>
      <c r="H1064" s="14"/>
      <c r="I1064" s="14"/>
      <c r="J1064" s="14"/>
      <c r="K1064" s="14"/>
      <c r="L1064" s="14"/>
      <c r="M1064" s="14"/>
      <c r="N1064" s="14"/>
      <c r="O1064" s="14"/>
      <c r="P1064" s="14"/>
      <c r="Q1064" s="14"/>
      <c r="R1064" s="14"/>
      <c r="S1064" s="14"/>
      <c r="T1064" s="14"/>
      <c r="U1064" s="14"/>
      <c r="V1064" s="14"/>
      <c r="W1064" s="14"/>
      <c r="X1064" s="14"/>
    </row>
    <row r="1065" spans="1:24" ht="15.75" customHeight="1">
      <c r="A1065" s="14"/>
      <c r="B1065" s="14"/>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row>
    <row r="1066" spans="1:24" ht="15.75" customHeight="1">
      <c r="A1066" s="14"/>
      <c r="B1066" s="14"/>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row>
    <row r="1067" spans="1:24" ht="15.75" customHeight="1">
      <c r="A1067" s="14"/>
      <c r="B1067" s="14"/>
      <c r="C1067" s="14"/>
      <c r="D1067" s="14"/>
      <c r="E1067" s="14"/>
      <c r="F1067" s="14"/>
      <c r="G1067" s="14"/>
      <c r="H1067" s="14"/>
      <c r="I1067" s="14"/>
      <c r="J1067" s="14"/>
      <c r="K1067" s="14"/>
      <c r="L1067" s="14"/>
      <c r="M1067" s="14"/>
      <c r="N1067" s="14"/>
      <c r="O1067" s="14"/>
      <c r="P1067" s="14"/>
      <c r="Q1067" s="14"/>
      <c r="R1067" s="14"/>
      <c r="S1067" s="14"/>
      <c r="T1067" s="14"/>
      <c r="U1067" s="14"/>
      <c r="V1067" s="14"/>
      <c r="W1067" s="14"/>
      <c r="X1067" s="14"/>
    </row>
    <row r="1068" spans="1:24" ht="15.75" customHeight="1">
      <c r="A1068" s="14"/>
      <c r="B1068" s="14"/>
      <c r="C1068" s="14"/>
      <c r="D1068" s="14"/>
      <c r="E1068" s="14"/>
      <c r="F1068" s="14"/>
      <c r="G1068" s="14"/>
      <c r="H1068" s="14"/>
      <c r="I1068" s="14"/>
      <c r="J1068" s="14"/>
      <c r="K1068" s="14"/>
      <c r="L1068" s="14"/>
      <c r="M1068" s="14"/>
      <c r="N1068" s="14"/>
      <c r="O1068" s="14"/>
      <c r="P1068" s="14"/>
      <c r="Q1068" s="14"/>
      <c r="R1068" s="14"/>
      <c r="S1068" s="14"/>
      <c r="T1068" s="14"/>
      <c r="U1068" s="14"/>
      <c r="V1068" s="14"/>
      <c r="W1068" s="14"/>
      <c r="X1068" s="14"/>
    </row>
    <row r="1069" spans="1:24" ht="15.75" customHeight="1">
      <c r="A1069" s="14"/>
      <c r="B1069" s="14"/>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row>
    <row r="1070" spans="1:24" ht="15.75" customHeight="1">
      <c r="A1070" s="14"/>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row>
    <row r="1071" spans="1:24" ht="15.75" customHeight="1">
      <c r="A1071" s="14"/>
      <c r="B1071" s="14"/>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row>
    <row r="1072" spans="1:24" ht="15.75" customHeight="1">
      <c r="A1072" s="14"/>
      <c r="B1072" s="14"/>
      <c r="C1072" s="14"/>
      <c r="D1072" s="14"/>
      <c r="E1072" s="14"/>
      <c r="F1072" s="14"/>
      <c r="G1072" s="14"/>
      <c r="H1072" s="14"/>
      <c r="I1072" s="14"/>
      <c r="J1072" s="14"/>
      <c r="K1072" s="14"/>
      <c r="L1072" s="14"/>
      <c r="M1072" s="14"/>
      <c r="N1072" s="14"/>
      <c r="O1072" s="14"/>
      <c r="P1072" s="14"/>
      <c r="Q1072" s="14"/>
      <c r="R1072" s="14"/>
      <c r="S1072" s="14"/>
      <c r="T1072" s="14"/>
      <c r="U1072" s="14"/>
      <c r="V1072" s="14"/>
      <c r="W1072" s="14"/>
      <c r="X1072" s="14"/>
    </row>
    <row r="1073" spans="1:24" ht="15.75" customHeight="1">
      <c r="A1073" s="14"/>
      <c r="B1073" s="14"/>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row>
    <row r="1074" spans="1:24" ht="15.75" customHeight="1">
      <c r="A1074" s="14"/>
      <c r="B1074" s="14"/>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row>
    <row r="1075" spans="1:24" ht="15.75" customHeight="1">
      <c r="A1075" s="14"/>
      <c r="B1075" s="14"/>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row>
    <row r="1076" spans="1:24" ht="15.75" customHeight="1">
      <c r="A1076" s="14"/>
      <c r="B1076" s="14"/>
      <c r="C1076" s="14"/>
      <c r="D1076" s="14"/>
      <c r="E1076" s="14"/>
      <c r="F1076" s="14"/>
      <c r="G1076" s="14"/>
      <c r="H1076" s="14"/>
      <c r="I1076" s="14"/>
      <c r="J1076" s="14"/>
      <c r="K1076" s="14"/>
      <c r="L1076" s="14"/>
      <c r="M1076" s="14"/>
      <c r="N1076" s="14"/>
      <c r="O1076" s="14"/>
      <c r="P1076" s="14"/>
      <c r="Q1076" s="14"/>
      <c r="R1076" s="14"/>
      <c r="S1076" s="14"/>
      <c r="T1076" s="14"/>
      <c r="U1076" s="14"/>
      <c r="V1076" s="14"/>
      <c r="W1076" s="14"/>
      <c r="X1076" s="14"/>
    </row>
    <row r="1077" spans="1:24" ht="15.75" customHeight="1">
      <c r="A1077" s="14"/>
      <c r="B1077" s="14"/>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row>
    <row r="1078" spans="1:24" ht="15.75" customHeight="1">
      <c r="A1078" s="14"/>
      <c r="B1078" s="14"/>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row>
    <row r="1079" spans="1:24" ht="15.75" customHeight="1">
      <c r="A1079" s="14"/>
      <c r="B1079" s="14"/>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row>
    <row r="1080" spans="1:24" ht="15.75" customHeight="1">
      <c r="A1080" s="14"/>
      <c r="B1080" s="14"/>
      <c r="C1080" s="14"/>
      <c r="D1080" s="14"/>
      <c r="E1080" s="14"/>
      <c r="F1080" s="14"/>
      <c r="G1080" s="14"/>
      <c r="H1080" s="14"/>
      <c r="I1080" s="14"/>
      <c r="J1080" s="14"/>
      <c r="K1080" s="14"/>
      <c r="L1080" s="14"/>
      <c r="M1080" s="14"/>
      <c r="N1080" s="14"/>
      <c r="O1080" s="14"/>
      <c r="P1080" s="14"/>
      <c r="Q1080" s="14"/>
      <c r="R1080" s="14"/>
      <c r="S1080" s="14"/>
      <c r="T1080" s="14"/>
      <c r="U1080" s="14"/>
      <c r="V1080" s="14"/>
      <c r="W1080" s="14"/>
      <c r="X1080" s="14"/>
    </row>
  </sheetData>
  <mergeCells count="859">
    <mergeCell ref="C981:D981"/>
    <mergeCell ref="C982:D982"/>
    <mergeCell ref="C983:D983"/>
    <mergeCell ref="C984:D984"/>
    <mergeCell ref="C985:D985"/>
    <mergeCell ref="C986:D986"/>
    <mergeCell ref="C973:D973"/>
    <mergeCell ref="C974:D974"/>
    <mergeCell ref="C975:D975"/>
    <mergeCell ref="C976:D976"/>
    <mergeCell ref="C977:D977"/>
    <mergeCell ref="A978:D978"/>
    <mergeCell ref="C979:D979"/>
    <mergeCell ref="C965:D965"/>
    <mergeCell ref="C966:D966"/>
    <mergeCell ref="C967:D967"/>
    <mergeCell ref="A968:D968"/>
    <mergeCell ref="C969:D969"/>
    <mergeCell ref="C970:D970"/>
    <mergeCell ref="C971:D971"/>
    <mergeCell ref="C972:D972"/>
    <mergeCell ref="C980:D980"/>
    <mergeCell ref="B838:D838"/>
    <mergeCell ref="B840:D840"/>
    <mergeCell ref="A842:D842"/>
    <mergeCell ref="A959:D959"/>
    <mergeCell ref="C960:D960"/>
    <mergeCell ref="C961:D961"/>
    <mergeCell ref="C962:D962"/>
    <mergeCell ref="C963:D963"/>
    <mergeCell ref="C964:D964"/>
    <mergeCell ref="C947:D947"/>
    <mergeCell ref="A949:A951"/>
    <mergeCell ref="B949:C951"/>
    <mergeCell ref="B953:D953"/>
    <mergeCell ref="B955:D955"/>
    <mergeCell ref="B957:D957"/>
    <mergeCell ref="C944:D944"/>
    <mergeCell ref="C945:D945"/>
    <mergeCell ref="C946:D946"/>
    <mergeCell ref="C926:D926"/>
    <mergeCell ref="C927:D927"/>
    <mergeCell ref="C928:D928"/>
    <mergeCell ref="C905:D905"/>
    <mergeCell ref="C906:D906"/>
    <mergeCell ref="C907:D907"/>
    <mergeCell ref="C825:D825"/>
    <mergeCell ref="C826:D826"/>
    <mergeCell ref="C827:D827"/>
    <mergeCell ref="C828:D828"/>
    <mergeCell ref="C829:D829"/>
    <mergeCell ref="C830:D830"/>
    <mergeCell ref="A832:A834"/>
    <mergeCell ref="B832:C834"/>
    <mergeCell ref="B836:D836"/>
    <mergeCell ref="C816:D816"/>
    <mergeCell ref="C817:D817"/>
    <mergeCell ref="C818:D818"/>
    <mergeCell ref="C819:D819"/>
    <mergeCell ref="C820:D820"/>
    <mergeCell ref="C821:D821"/>
    <mergeCell ref="A822:D822"/>
    <mergeCell ref="C823:D823"/>
    <mergeCell ref="C824:D824"/>
    <mergeCell ref="C807:D807"/>
    <mergeCell ref="C808:D808"/>
    <mergeCell ref="C809:D809"/>
    <mergeCell ref="C810:D810"/>
    <mergeCell ref="C811:D811"/>
    <mergeCell ref="A812:D812"/>
    <mergeCell ref="C813:D813"/>
    <mergeCell ref="C814:D814"/>
    <mergeCell ref="C815:D815"/>
    <mergeCell ref="A793:A795"/>
    <mergeCell ref="B793:C795"/>
    <mergeCell ref="B797:D797"/>
    <mergeCell ref="B799:D799"/>
    <mergeCell ref="B801:D801"/>
    <mergeCell ref="A803:D803"/>
    <mergeCell ref="C804:D804"/>
    <mergeCell ref="C805:D805"/>
    <mergeCell ref="C806:D806"/>
    <mergeCell ref="A783:D783"/>
    <mergeCell ref="C784:D784"/>
    <mergeCell ref="C785:D785"/>
    <mergeCell ref="C786:D786"/>
    <mergeCell ref="C787:D787"/>
    <mergeCell ref="C788:D788"/>
    <mergeCell ref="C789:D789"/>
    <mergeCell ref="C790:D790"/>
    <mergeCell ref="C791:D791"/>
    <mergeCell ref="C774:D774"/>
    <mergeCell ref="C775:D775"/>
    <mergeCell ref="C776:D776"/>
    <mergeCell ref="C777:D777"/>
    <mergeCell ref="C778:D778"/>
    <mergeCell ref="C779:D779"/>
    <mergeCell ref="C780:D780"/>
    <mergeCell ref="C781:D781"/>
    <mergeCell ref="C782:D782"/>
    <mergeCell ref="C765:D765"/>
    <mergeCell ref="C766:D766"/>
    <mergeCell ref="C767:D767"/>
    <mergeCell ref="C768:D768"/>
    <mergeCell ref="C769:D769"/>
    <mergeCell ref="C770:D770"/>
    <mergeCell ref="C771:D771"/>
    <mergeCell ref="C772:D772"/>
    <mergeCell ref="A773:D773"/>
    <mergeCell ref="C749:D749"/>
    <mergeCell ref="C750:D750"/>
    <mergeCell ref="C751:D751"/>
    <mergeCell ref="A754:A756"/>
    <mergeCell ref="B754:C756"/>
    <mergeCell ref="B758:D758"/>
    <mergeCell ref="B760:D760"/>
    <mergeCell ref="B762:D762"/>
    <mergeCell ref="A764:D764"/>
    <mergeCell ref="C740:D740"/>
    <mergeCell ref="C741:D741"/>
    <mergeCell ref="C742:D742"/>
    <mergeCell ref="A743:D743"/>
    <mergeCell ref="C744:D744"/>
    <mergeCell ref="C745:D745"/>
    <mergeCell ref="C746:D746"/>
    <mergeCell ref="C747:D747"/>
    <mergeCell ref="C748:D748"/>
    <mergeCell ref="C731:D731"/>
    <mergeCell ref="C732:D732"/>
    <mergeCell ref="A733:D733"/>
    <mergeCell ref="C734:D734"/>
    <mergeCell ref="C735:D735"/>
    <mergeCell ref="C736:D736"/>
    <mergeCell ref="C737:D737"/>
    <mergeCell ref="C738:D738"/>
    <mergeCell ref="C739:D739"/>
    <mergeCell ref="B720:D720"/>
    <mergeCell ref="B722:D722"/>
    <mergeCell ref="A724:D724"/>
    <mergeCell ref="C725:D725"/>
    <mergeCell ref="C726:D726"/>
    <mergeCell ref="C727:D727"/>
    <mergeCell ref="C728:D728"/>
    <mergeCell ref="C729:D729"/>
    <mergeCell ref="C730:D730"/>
    <mergeCell ref="C658:D658"/>
    <mergeCell ref="C659:D659"/>
    <mergeCell ref="C660:D660"/>
    <mergeCell ref="C661:D661"/>
    <mergeCell ref="C662:D662"/>
    <mergeCell ref="C663:D663"/>
    <mergeCell ref="A714:A716"/>
    <mergeCell ref="B714:C716"/>
    <mergeCell ref="B718:D718"/>
    <mergeCell ref="A703:D703"/>
    <mergeCell ref="C704:D704"/>
    <mergeCell ref="C705:D705"/>
    <mergeCell ref="C706:D706"/>
    <mergeCell ref="C707:D707"/>
    <mergeCell ref="C708:D708"/>
    <mergeCell ref="C709:D709"/>
    <mergeCell ref="C710:D710"/>
    <mergeCell ref="C711:D711"/>
    <mergeCell ref="A664:D664"/>
    <mergeCell ref="C665:D665"/>
    <mergeCell ref="C666:D666"/>
    <mergeCell ref="C667:D667"/>
    <mergeCell ref="C668:D668"/>
    <mergeCell ref="C669:D669"/>
    <mergeCell ref="C649:D649"/>
    <mergeCell ref="C650:D650"/>
    <mergeCell ref="C651:D651"/>
    <mergeCell ref="C652:D652"/>
    <mergeCell ref="C653:D653"/>
    <mergeCell ref="A654:D654"/>
    <mergeCell ref="C655:D655"/>
    <mergeCell ref="C656:D656"/>
    <mergeCell ref="C657:D657"/>
    <mergeCell ref="A635:A637"/>
    <mergeCell ref="B635:C637"/>
    <mergeCell ref="B639:D639"/>
    <mergeCell ref="B641:D641"/>
    <mergeCell ref="B643:D643"/>
    <mergeCell ref="A645:D645"/>
    <mergeCell ref="C646:D646"/>
    <mergeCell ref="C647:D647"/>
    <mergeCell ref="C648:D648"/>
    <mergeCell ref="A624:D624"/>
    <mergeCell ref="C625:D625"/>
    <mergeCell ref="C626:D626"/>
    <mergeCell ref="C627:D627"/>
    <mergeCell ref="C628:D628"/>
    <mergeCell ref="C629:D629"/>
    <mergeCell ref="C630:D630"/>
    <mergeCell ref="C631:D631"/>
    <mergeCell ref="C632:D632"/>
    <mergeCell ref="C615:D615"/>
    <mergeCell ref="C616:D616"/>
    <mergeCell ref="C617:D617"/>
    <mergeCell ref="C618:D618"/>
    <mergeCell ref="C619:D619"/>
    <mergeCell ref="C620:D620"/>
    <mergeCell ref="C621:D621"/>
    <mergeCell ref="C622:D622"/>
    <mergeCell ref="C623:D623"/>
    <mergeCell ref="C670:D670"/>
    <mergeCell ref="C671:D671"/>
    <mergeCell ref="C672:D672"/>
    <mergeCell ref="A674:A676"/>
    <mergeCell ref="B674:C676"/>
    <mergeCell ref="B678:D678"/>
    <mergeCell ref="B680:D680"/>
    <mergeCell ref="B682:D682"/>
    <mergeCell ref="A684:D684"/>
    <mergeCell ref="C685:D685"/>
    <mergeCell ref="C686:D686"/>
    <mergeCell ref="C687:D687"/>
    <mergeCell ref="C938:D938"/>
    <mergeCell ref="A939:D939"/>
    <mergeCell ref="C940:D940"/>
    <mergeCell ref="C941:D941"/>
    <mergeCell ref="C942:D942"/>
    <mergeCell ref="C943:D943"/>
    <mergeCell ref="A929:D929"/>
    <mergeCell ref="C930:D930"/>
    <mergeCell ref="C931:D931"/>
    <mergeCell ref="C932:D932"/>
    <mergeCell ref="C933:D933"/>
    <mergeCell ref="C934:D934"/>
    <mergeCell ref="C935:D935"/>
    <mergeCell ref="C936:D936"/>
    <mergeCell ref="C937:D937"/>
    <mergeCell ref="A920:D920"/>
    <mergeCell ref="C921:D921"/>
    <mergeCell ref="C922:D922"/>
    <mergeCell ref="C923:D923"/>
    <mergeCell ref="C924:D924"/>
    <mergeCell ref="C925:D925"/>
    <mergeCell ref="C908:D908"/>
    <mergeCell ref="A910:A912"/>
    <mergeCell ref="B910:C912"/>
    <mergeCell ref="B914:D914"/>
    <mergeCell ref="B916:D916"/>
    <mergeCell ref="B918:D918"/>
    <mergeCell ref="C896:D896"/>
    <mergeCell ref="C897:D897"/>
    <mergeCell ref="C898:D898"/>
    <mergeCell ref="C899:D899"/>
    <mergeCell ref="A900:D900"/>
    <mergeCell ref="C901:D901"/>
    <mergeCell ref="C902:D902"/>
    <mergeCell ref="C903:D903"/>
    <mergeCell ref="C904:D904"/>
    <mergeCell ref="C887:D887"/>
    <mergeCell ref="C888:D888"/>
    <mergeCell ref="C889:D889"/>
    <mergeCell ref="A890:D890"/>
    <mergeCell ref="C891:D891"/>
    <mergeCell ref="C892:D892"/>
    <mergeCell ref="C893:D893"/>
    <mergeCell ref="C894:D894"/>
    <mergeCell ref="C895:D895"/>
    <mergeCell ref="B875:D875"/>
    <mergeCell ref="B877:D877"/>
    <mergeCell ref="B879:D879"/>
    <mergeCell ref="A881:D881"/>
    <mergeCell ref="C882:D882"/>
    <mergeCell ref="C883:D883"/>
    <mergeCell ref="C884:D884"/>
    <mergeCell ref="C885:D885"/>
    <mergeCell ref="C886:D886"/>
    <mergeCell ref="C863:D863"/>
    <mergeCell ref="C864:D864"/>
    <mergeCell ref="C865:D865"/>
    <mergeCell ref="C866:D866"/>
    <mergeCell ref="C867:D867"/>
    <mergeCell ref="C868:D868"/>
    <mergeCell ref="C869:D869"/>
    <mergeCell ref="A871:A873"/>
    <mergeCell ref="B871:C873"/>
    <mergeCell ref="C854:D854"/>
    <mergeCell ref="C855:D855"/>
    <mergeCell ref="C856:D856"/>
    <mergeCell ref="C857:D857"/>
    <mergeCell ref="C858:D858"/>
    <mergeCell ref="C859:D859"/>
    <mergeCell ref="C860:D860"/>
    <mergeCell ref="A861:D861"/>
    <mergeCell ref="C862:D862"/>
    <mergeCell ref="C845:D845"/>
    <mergeCell ref="C846:D846"/>
    <mergeCell ref="C847:D847"/>
    <mergeCell ref="C848:D848"/>
    <mergeCell ref="C849:D849"/>
    <mergeCell ref="C850:D850"/>
    <mergeCell ref="A851:D851"/>
    <mergeCell ref="C852:D852"/>
    <mergeCell ref="C853:D853"/>
    <mergeCell ref="C608:D608"/>
    <mergeCell ref="C609:D609"/>
    <mergeCell ref="C610:D610"/>
    <mergeCell ref="C611:D611"/>
    <mergeCell ref="C612:D612"/>
    <mergeCell ref="C613:D613"/>
    <mergeCell ref="A614:D614"/>
    <mergeCell ref="C843:D843"/>
    <mergeCell ref="C844:D844"/>
    <mergeCell ref="C688:D688"/>
    <mergeCell ref="C689:D689"/>
    <mergeCell ref="C690:D690"/>
    <mergeCell ref="C691:D691"/>
    <mergeCell ref="C692:D692"/>
    <mergeCell ref="A693:D693"/>
    <mergeCell ref="C694:D694"/>
    <mergeCell ref="C695:D695"/>
    <mergeCell ref="C696:D696"/>
    <mergeCell ref="C697:D697"/>
    <mergeCell ref="C698:D698"/>
    <mergeCell ref="C699:D699"/>
    <mergeCell ref="C700:D700"/>
    <mergeCell ref="C701:D701"/>
    <mergeCell ref="C702:D702"/>
    <mergeCell ref="C593:D593"/>
    <mergeCell ref="A595:A597"/>
    <mergeCell ref="B595:C597"/>
    <mergeCell ref="B599:D599"/>
    <mergeCell ref="B601:D601"/>
    <mergeCell ref="B603:D603"/>
    <mergeCell ref="A605:D605"/>
    <mergeCell ref="C606:D606"/>
    <mergeCell ref="C607:D607"/>
    <mergeCell ref="C584:D584"/>
    <mergeCell ref="A585:D585"/>
    <mergeCell ref="C586:D586"/>
    <mergeCell ref="C587:D587"/>
    <mergeCell ref="C588:D588"/>
    <mergeCell ref="C589:D589"/>
    <mergeCell ref="C590:D590"/>
    <mergeCell ref="C591:D591"/>
    <mergeCell ref="C592:D592"/>
    <mergeCell ref="A575:D575"/>
    <mergeCell ref="C576:D576"/>
    <mergeCell ref="C577:D577"/>
    <mergeCell ref="C578:D578"/>
    <mergeCell ref="C579:D579"/>
    <mergeCell ref="C580:D580"/>
    <mergeCell ref="C581:D581"/>
    <mergeCell ref="C582:D582"/>
    <mergeCell ref="C583:D583"/>
    <mergeCell ref="A566:D566"/>
    <mergeCell ref="C567:D567"/>
    <mergeCell ref="C568:D568"/>
    <mergeCell ref="C569:D569"/>
    <mergeCell ref="C570:D570"/>
    <mergeCell ref="C571:D571"/>
    <mergeCell ref="C572:D572"/>
    <mergeCell ref="C573:D573"/>
    <mergeCell ref="C574:D574"/>
    <mergeCell ref="C551:D551"/>
    <mergeCell ref="C552:D552"/>
    <mergeCell ref="C553:D553"/>
    <mergeCell ref="C554:D554"/>
    <mergeCell ref="A556:A558"/>
    <mergeCell ref="B556:C558"/>
    <mergeCell ref="B560:D560"/>
    <mergeCell ref="B562:D562"/>
    <mergeCell ref="B564:D564"/>
    <mergeCell ref="C530:D530"/>
    <mergeCell ref="C531:D531"/>
    <mergeCell ref="C532:D532"/>
    <mergeCell ref="C547:D547"/>
    <mergeCell ref="C548:D548"/>
    <mergeCell ref="C549:D549"/>
    <mergeCell ref="C550:D550"/>
    <mergeCell ref="C542:D542"/>
    <mergeCell ref="C543:D543"/>
    <mergeCell ref="C544:D544"/>
    <mergeCell ref="C545:D545"/>
    <mergeCell ref="A546:D546"/>
    <mergeCell ref="C541:D541"/>
    <mergeCell ref="C533:D533"/>
    <mergeCell ref="C534:D534"/>
    <mergeCell ref="C535:D535"/>
    <mergeCell ref="A536:D536"/>
    <mergeCell ref="C537:D537"/>
    <mergeCell ref="C538:D538"/>
    <mergeCell ref="C539:D539"/>
    <mergeCell ref="C540:D540"/>
    <mergeCell ref="A517:A519"/>
    <mergeCell ref="B517:C519"/>
    <mergeCell ref="C489:D489"/>
    <mergeCell ref="C490:D490"/>
    <mergeCell ref="C491:D491"/>
    <mergeCell ref="C492:D492"/>
    <mergeCell ref="C503:D503"/>
    <mergeCell ref="C504:D504"/>
    <mergeCell ref="C505:D505"/>
    <mergeCell ref="A506:D506"/>
    <mergeCell ref="C507:D507"/>
    <mergeCell ref="C493:D493"/>
    <mergeCell ref="C494:D494"/>
    <mergeCell ref="C495:D495"/>
    <mergeCell ref="A496:D496"/>
    <mergeCell ref="C497:D497"/>
    <mergeCell ref="C498:D498"/>
    <mergeCell ref="C499:D499"/>
    <mergeCell ref="C500:D500"/>
    <mergeCell ref="C501:D501"/>
    <mergeCell ref="C502:D502"/>
    <mergeCell ref="B521:D521"/>
    <mergeCell ref="B523:D523"/>
    <mergeCell ref="B525:D525"/>
    <mergeCell ref="A527:D527"/>
    <mergeCell ref="C528:D528"/>
    <mergeCell ref="C529:D529"/>
    <mergeCell ref="C453:D453"/>
    <mergeCell ref="C454:D454"/>
    <mergeCell ref="C469:D469"/>
    <mergeCell ref="C470:D470"/>
    <mergeCell ref="C471:D471"/>
    <mergeCell ref="C472:D472"/>
    <mergeCell ref="C473:D473"/>
    <mergeCell ref="A477:A479"/>
    <mergeCell ref="B477:C479"/>
    <mergeCell ref="C467:D467"/>
    <mergeCell ref="C468:D468"/>
    <mergeCell ref="C508:D508"/>
    <mergeCell ref="C509:D509"/>
    <mergeCell ref="C510:D510"/>
    <mergeCell ref="C511:D511"/>
    <mergeCell ref="C512:D512"/>
    <mergeCell ref="C513:D513"/>
    <mergeCell ref="C514:D514"/>
    <mergeCell ref="B442:D442"/>
    <mergeCell ref="B444:D444"/>
    <mergeCell ref="A446:D446"/>
    <mergeCell ref="C447:D447"/>
    <mergeCell ref="C448:D448"/>
    <mergeCell ref="C449:D449"/>
    <mergeCell ref="C450:D450"/>
    <mergeCell ref="C451:D451"/>
    <mergeCell ref="C452:D452"/>
    <mergeCell ref="I514:J514"/>
    <mergeCell ref="I503:J503"/>
    <mergeCell ref="I504:J504"/>
    <mergeCell ref="I505:J505"/>
    <mergeCell ref="G506:J506"/>
    <mergeCell ref="I507:J507"/>
    <mergeCell ref="I508:J508"/>
    <mergeCell ref="I509:J509"/>
    <mergeCell ref="A407:D407"/>
    <mergeCell ref="C408:D408"/>
    <mergeCell ref="C409:D409"/>
    <mergeCell ref="C410:D410"/>
    <mergeCell ref="C411:D411"/>
    <mergeCell ref="C412:D412"/>
    <mergeCell ref="C413:D413"/>
    <mergeCell ref="C414:D414"/>
    <mergeCell ref="C415:D415"/>
    <mergeCell ref="A416:D416"/>
    <mergeCell ref="C417:D417"/>
    <mergeCell ref="C418:D418"/>
    <mergeCell ref="C419:D419"/>
    <mergeCell ref="C420:D420"/>
    <mergeCell ref="C421:D421"/>
    <mergeCell ref="C422:D422"/>
    <mergeCell ref="I498:J498"/>
    <mergeCell ref="I499:J499"/>
    <mergeCell ref="I500:J500"/>
    <mergeCell ref="I501:J501"/>
    <mergeCell ref="I502:J502"/>
    <mergeCell ref="I510:J510"/>
    <mergeCell ref="I511:J511"/>
    <mergeCell ref="I512:J512"/>
    <mergeCell ref="I513:J513"/>
    <mergeCell ref="I489:J489"/>
    <mergeCell ref="I490:J490"/>
    <mergeCell ref="I491:J491"/>
    <mergeCell ref="I492:J492"/>
    <mergeCell ref="I493:J493"/>
    <mergeCell ref="I494:J494"/>
    <mergeCell ref="I495:J495"/>
    <mergeCell ref="G496:J496"/>
    <mergeCell ref="I497:J497"/>
    <mergeCell ref="G477:G479"/>
    <mergeCell ref="H477:I479"/>
    <mergeCell ref="H481:J481"/>
    <mergeCell ref="H483:J483"/>
    <mergeCell ref="H485:J485"/>
    <mergeCell ref="G487:J487"/>
    <mergeCell ref="I488:J488"/>
    <mergeCell ref="C458:D458"/>
    <mergeCell ref="C459:D459"/>
    <mergeCell ref="C460:D460"/>
    <mergeCell ref="C461:D461"/>
    <mergeCell ref="C462:D462"/>
    <mergeCell ref="C463:D463"/>
    <mergeCell ref="C464:D464"/>
    <mergeCell ref="A465:D465"/>
    <mergeCell ref="C466:D466"/>
    <mergeCell ref="B481:D481"/>
    <mergeCell ref="B483:D483"/>
    <mergeCell ref="B485:D485"/>
    <mergeCell ref="A487:D487"/>
    <mergeCell ref="C488:D488"/>
    <mergeCell ref="C395:D395"/>
    <mergeCell ref="A397:A399"/>
    <mergeCell ref="B397:C399"/>
    <mergeCell ref="B401:D401"/>
    <mergeCell ref="B403:D403"/>
    <mergeCell ref="B405:D405"/>
    <mergeCell ref="A455:D455"/>
    <mergeCell ref="C456:D456"/>
    <mergeCell ref="C457:D457"/>
    <mergeCell ref="C423:D423"/>
    <mergeCell ref="C424:D424"/>
    <mergeCell ref="C425:D425"/>
    <mergeCell ref="A426:D426"/>
    <mergeCell ref="C427:D427"/>
    <mergeCell ref="C428:D428"/>
    <mergeCell ref="C429:D429"/>
    <mergeCell ref="C430:D430"/>
    <mergeCell ref="C431:D431"/>
    <mergeCell ref="C432:D432"/>
    <mergeCell ref="C433:D433"/>
    <mergeCell ref="C434:D434"/>
    <mergeCell ref="A436:A438"/>
    <mergeCell ref="B436:C438"/>
    <mergeCell ref="B440:D440"/>
    <mergeCell ref="C386:D386"/>
    <mergeCell ref="A387:D387"/>
    <mergeCell ref="C388:D388"/>
    <mergeCell ref="C389:D389"/>
    <mergeCell ref="C390:D390"/>
    <mergeCell ref="C391:D391"/>
    <mergeCell ref="C392:D392"/>
    <mergeCell ref="C393:D393"/>
    <mergeCell ref="C394:D394"/>
    <mergeCell ref="C377:D377"/>
    <mergeCell ref="C378:D378"/>
    <mergeCell ref="C379:D379"/>
    <mergeCell ref="C380:D380"/>
    <mergeCell ref="C381:D381"/>
    <mergeCell ref="C382:D382"/>
    <mergeCell ref="C383:D383"/>
    <mergeCell ref="C384:D384"/>
    <mergeCell ref="C385:D385"/>
    <mergeCell ref="C368:D368"/>
    <mergeCell ref="C369:D369"/>
    <mergeCell ref="C370:D370"/>
    <mergeCell ref="C371:D371"/>
    <mergeCell ref="C372:D372"/>
    <mergeCell ref="C373:D373"/>
    <mergeCell ref="C374:D374"/>
    <mergeCell ref="C375:D375"/>
    <mergeCell ref="A376:D376"/>
    <mergeCell ref="C353:D353"/>
    <mergeCell ref="C354:D354"/>
    <mergeCell ref="C355:D355"/>
    <mergeCell ref="A357:A359"/>
    <mergeCell ref="B357:C359"/>
    <mergeCell ref="B361:D361"/>
    <mergeCell ref="B363:D363"/>
    <mergeCell ref="B365:D365"/>
    <mergeCell ref="A367:D367"/>
    <mergeCell ref="C344:D344"/>
    <mergeCell ref="C345:D345"/>
    <mergeCell ref="C346:D346"/>
    <mergeCell ref="A347:D347"/>
    <mergeCell ref="C348:D348"/>
    <mergeCell ref="C349:D349"/>
    <mergeCell ref="C350:D350"/>
    <mergeCell ref="C351:D351"/>
    <mergeCell ref="C352:D352"/>
    <mergeCell ref="C335:D335"/>
    <mergeCell ref="C336:D336"/>
    <mergeCell ref="A337:D337"/>
    <mergeCell ref="C338:D338"/>
    <mergeCell ref="C339:D339"/>
    <mergeCell ref="C340:D340"/>
    <mergeCell ref="C341:D341"/>
    <mergeCell ref="C342:D342"/>
    <mergeCell ref="C343:D343"/>
    <mergeCell ref="B324:D324"/>
    <mergeCell ref="B326:D326"/>
    <mergeCell ref="A328:D328"/>
    <mergeCell ref="C329:D329"/>
    <mergeCell ref="C330:D330"/>
    <mergeCell ref="C331:D331"/>
    <mergeCell ref="C332:D332"/>
    <mergeCell ref="C333:D333"/>
    <mergeCell ref="C334:D334"/>
    <mergeCell ref="C310:D310"/>
    <mergeCell ref="C311:D311"/>
    <mergeCell ref="C312:D312"/>
    <mergeCell ref="C313:D313"/>
    <mergeCell ref="C314:D314"/>
    <mergeCell ref="C315:D315"/>
    <mergeCell ref="A317:A319"/>
    <mergeCell ref="B317:C319"/>
    <mergeCell ref="B322:D322"/>
    <mergeCell ref="C301:D301"/>
    <mergeCell ref="C302:D302"/>
    <mergeCell ref="C303:D303"/>
    <mergeCell ref="C304:D304"/>
    <mergeCell ref="C305:D305"/>
    <mergeCell ref="C306:D306"/>
    <mergeCell ref="A307:D307"/>
    <mergeCell ref="C308:D308"/>
    <mergeCell ref="C309:D309"/>
    <mergeCell ref="C292:D292"/>
    <mergeCell ref="C293:D293"/>
    <mergeCell ref="C294:D294"/>
    <mergeCell ref="C295:D295"/>
    <mergeCell ref="C296:D296"/>
    <mergeCell ref="A297:D297"/>
    <mergeCell ref="C298:D298"/>
    <mergeCell ref="C299:D299"/>
    <mergeCell ref="C300:D300"/>
    <mergeCell ref="A278:A280"/>
    <mergeCell ref="B278:C280"/>
    <mergeCell ref="B282:D282"/>
    <mergeCell ref="B284:D284"/>
    <mergeCell ref="B286:D286"/>
    <mergeCell ref="A288:D288"/>
    <mergeCell ref="C289:D289"/>
    <mergeCell ref="C290:D290"/>
    <mergeCell ref="C291:D291"/>
    <mergeCell ref="C220:D220"/>
    <mergeCell ref="C221:D221"/>
    <mergeCell ref="C222:D222"/>
    <mergeCell ref="C223:D223"/>
    <mergeCell ref="C224:D224"/>
    <mergeCell ref="C225:D225"/>
    <mergeCell ref="C226:D226"/>
    <mergeCell ref="C227:D227"/>
    <mergeCell ref="C228:D228"/>
    <mergeCell ref="C211:D211"/>
    <mergeCell ref="C212:D212"/>
    <mergeCell ref="C213:D213"/>
    <mergeCell ref="C214:D214"/>
    <mergeCell ref="C215:D215"/>
    <mergeCell ref="C216:D216"/>
    <mergeCell ref="C217:D217"/>
    <mergeCell ref="C218:D218"/>
    <mergeCell ref="A219:D219"/>
    <mergeCell ref="C196:D196"/>
    <mergeCell ref="C197:D197"/>
    <mergeCell ref="C198:D198"/>
    <mergeCell ref="A200:A202"/>
    <mergeCell ref="B200:C202"/>
    <mergeCell ref="B204:D204"/>
    <mergeCell ref="B206:D206"/>
    <mergeCell ref="B208:D208"/>
    <mergeCell ref="A210:D210"/>
    <mergeCell ref="A268:D268"/>
    <mergeCell ref="C269:D269"/>
    <mergeCell ref="C270:D270"/>
    <mergeCell ref="C271:D271"/>
    <mergeCell ref="C272:D272"/>
    <mergeCell ref="C273:D273"/>
    <mergeCell ref="C274:D274"/>
    <mergeCell ref="C275:D275"/>
    <mergeCell ref="C276:D276"/>
    <mergeCell ref="C259:D259"/>
    <mergeCell ref="C260:D260"/>
    <mergeCell ref="C261:D261"/>
    <mergeCell ref="C262:D262"/>
    <mergeCell ref="C263:D263"/>
    <mergeCell ref="C264:D264"/>
    <mergeCell ref="C265:D265"/>
    <mergeCell ref="C266:D266"/>
    <mergeCell ref="C267:D267"/>
    <mergeCell ref="C250:D250"/>
    <mergeCell ref="C251:D251"/>
    <mergeCell ref="C252:D252"/>
    <mergeCell ref="C253:D253"/>
    <mergeCell ref="C254:D254"/>
    <mergeCell ref="C255:D255"/>
    <mergeCell ref="C256:D256"/>
    <mergeCell ref="C257:D257"/>
    <mergeCell ref="A258:D258"/>
    <mergeCell ref="C235:D235"/>
    <mergeCell ref="C236:D236"/>
    <mergeCell ref="C237:D237"/>
    <mergeCell ref="A239:A241"/>
    <mergeCell ref="B239:C241"/>
    <mergeCell ref="B243:D243"/>
    <mergeCell ref="B245:D245"/>
    <mergeCell ref="B247:D247"/>
    <mergeCell ref="A249:D249"/>
    <mergeCell ref="C178:D178"/>
    <mergeCell ref="C179:D179"/>
    <mergeCell ref="A180:D180"/>
    <mergeCell ref="A229:D229"/>
    <mergeCell ref="C230:D230"/>
    <mergeCell ref="C231:D231"/>
    <mergeCell ref="C232:D232"/>
    <mergeCell ref="C233:D233"/>
    <mergeCell ref="C234:D234"/>
    <mergeCell ref="C181:D181"/>
    <mergeCell ref="C182:D182"/>
    <mergeCell ref="C183:D183"/>
    <mergeCell ref="C184:D184"/>
    <mergeCell ref="C185:D185"/>
    <mergeCell ref="C186:D186"/>
    <mergeCell ref="C187:D187"/>
    <mergeCell ref="C188:D188"/>
    <mergeCell ref="C189:D189"/>
    <mergeCell ref="A190:D190"/>
    <mergeCell ref="C191:D191"/>
    <mergeCell ref="C192:D192"/>
    <mergeCell ref="C193:D193"/>
    <mergeCell ref="C194:D194"/>
    <mergeCell ref="C195:D195"/>
    <mergeCell ref="B167:D167"/>
    <mergeCell ref="B169:D169"/>
    <mergeCell ref="A171:D171"/>
    <mergeCell ref="C172:D172"/>
    <mergeCell ref="C173:D173"/>
    <mergeCell ref="C174:D174"/>
    <mergeCell ref="C175:D175"/>
    <mergeCell ref="C176:D176"/>
    <mergeCell ref="C177:D177"/>
    <mergeCell ref="C154:D154"/>
    <mergeCell ref="C155:D155"/>
    <mergeCell ref="C156:D156"/>
    <mergeCell ref="C157:D157"/>
    <mergeCell ref="C158:D158"/>
    <mergeCell ref="C159:D159"/>
    <mergeCell ref="A161:A163"/>
    <mergeCell ref="B161:C163"/>
    <mergeCell ref="B165:D165"/>
    <mergeCell ref="C145:D145"/>
    <mergeCell ref="C146:D146"/>
    <mergeCell ref="C147:D147"/>
    <mergeCell ref="C148:D148"/>
    <mergeCell ref="C149:D149"/>
    <mergeCell ref="C150:D150"/>
    <mergeCell ref="A151:D151"/>
    <mergeCell ref="C152:D152"/>
    <mergeCell ref="C153:D153"/>
    <mergeCell ref="C136:D136"/>
    <mergeCell ref="C137:D137"/>
    <mergeCell ref="C138:D138"/>
    <mergeCell ref="C139:D139"/>
    <mergeCell ref="C140:D140"/>
    <mergeCell ref="A141:D141"/>
    <mergeCell ref="C142:D142"/>
    <mergeCell ref="C143:D143"/>
    <mergeCell ref="C144:D144"/>
    <mergeCell ref="A122:A124"/>
    <mergeCell ref="B122:C124"/>
    <mergeCell ref="B126:D126"/>
    <mergeCell ref="B128:D128"/>
    <mergeCell ref="B130:D130"/>
    <mergeCell ref="A132:D132"/>
    <mergeCell ref="C133:D133"/>
    <mergeCell ref="C134:D134"/>
    <mergeCell ref="C135:D135"/>
    <mergeCell ref="A111:D111"/>
    <mergeCell ref="C112:D112"/>
    <mergeCell ref="C113:D113"/>
    <mergeCell ref="C114:D114"/>
    <mergeCell ref="C115:D115"/>
    <mergeCell ref="C116:D116"/>
    <mergeCell ref="C117:D117"/>
    <mergeCell ref="C118:D118"/>
    <mergeCell ref="C119:D119"/>
    <mergeCell ref="C102:D102"/>
    <mergeCell ref="C103:D103"/>
    <mergeCell ref="C104:D104"/>
    <mergeCell ref="C105:D105"/>
    <mergeCell ref="C106:D106"/>
    <mergeCell ref="C107:D107"/>
    <mergeCell ref="C108:D108"/>
    <mergeCell ref="C109:D109"/>
    <mergeCell ref="C110:D110"/>
    <mergeCell ref="C93:D93"/>
    <mergeCell ref="C94:D94"/>
    <mergeCell ref="C95:D95"/>
    <mergeCell ref="C96:D96"/>
    <mergeCell ref="C97:D97"/>
    <mergeCell ref="C98:D98"/>
    <mergeCell ref="C99:D99"/>
    <mergeCell ref="C100:D100"/>
    <mergeCell ref="A101:D101"/>
    <mergeCell ref="C77:D77"/>
    <mergeCell ref="C78:D78"/>
    <mergeCell ref="C79:D79"/>
    <mergeCell ref="A82:A84"/>
    <mergeCell ref="B82:C84"/>
    <mergeCell ref="B86:D86"/>
    <mergeCell ref="B88:D88"/>
    <mergeCell ref="B90:D90"/>
    <mergeCell ref="A92:D92"/>
    <mergeCell ref="C68:D68"/>
    <mergeCell ref="C69:D69"/>
    <mergeCell ref="C70:D70"/>
    <mergeCell ref="A71:D71"/>
    <mergeCell ref="C72:D72"/>
    <mergeCell ref="C73:D73"/>
    <mergeCell ref="C74:D74"/>
    <mergeCell ref="C75:D75"/>
    <mergeCell ref="C76:D76"/>
    <mergeCell ref="C59:D59"/>
    <mergeCell ref="C60:D60"/>
    <mergeCell ref="A61:D61"/>
    <mergeCell ref="C62:D62"/>
    <mergeCell ref="C63:D63"/>
    <mergeCell ref="C64:D64"/>
    <mergeCell ref="C65:D65"/>
    <mergeCell ref="C66:D66"/>
    <mergeCell ref="C67:D67"/>
    <mergeCell ref="B48:D48"/>
    <mergeCell ref="B50:D50"/>
    <mergeCell ref="A52:D52"/>
    <mergeCell ref="C53:D53"/>
    <mergeCell ref="C54:D54"/>
    <mergeCell ref="C55:D55"/>
    <mergeCell ref="C56:D56"/>
    <mergeCell ref="C57:D57"/>
    <mergeCell ref="C58:D58"/>
    <mergeCell ref="C34:D34"/>
    <mergeCell ref="C35:D35"/>
    <mergeCell ref="C36:D36"/>
    <mergeCell ref="C37:D37"/>
    <mergeCell ref="C38:D38"/>
    <mergeCell ref="C39:D39"/>
    <mergeCell ref="A42:A44"/>
    <mergeCell ref="B42:C44"/>
    <mergeCell ref="B46:D46"/>
    <mergeCell ref="C25:D25"/>
    <mergeCell ref="C26:D26"/>
    <mergeCell ref="C27:D27"/>
    <mergeCell ref="C28:D28"/>
    <mergeCell ref="C29:D29"/>
    <mergeCell ref="C30:D30"/>
    <mergeCell ref="A31:D31"/>
    <mergeCell ref="C32:D32"/>
    <mergeCell ref="C33:D33"/>
    <mergeCell ref="C16:D16"/>
    <mergeCell ref="C17:D17"/>
    <mergeCell ref="C18:D18"/>
    <mergeCell ref="C19:D19"/>
    <mergeCell ref="C20:D20"/>
    <mergeCell ref="A21:D21"/>
    <mergeCell ref="C22:D22"/>
    <mergeCell ref="C23:D23"/>
    <mergeCell ref="C24:D24"/>
    <mergeCell ref="A2:A4"/>
    <mergeCell ref="B2:C4"/>
    <mergeCell ref="B6:D6"/>
    <mergeCell ref="B8:D8"/>
    <mergeCell ref="B10:D10"/>
    <mergeCell ref="A12:D12"/>
    <mergeCell ref="C13:D13"/>
    <mergeCell ref="C14:D14"/>
    <mergeCell ref="C15:D15"/>
  </mergeCell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XFD465"/>
  <sheetViews>
    <sheetView showGridLines="0" tabSelected="1" zoomScale="80" zoomScaleNormal="80" workbookViewId="0">
      <selection activeCell="A10" sqref="A10"/>
    </sheetView>
  </sheetViews>
  <sheetFormatPr baseColWidth="10" defaultColWidth="14.42578125" defaultRowHeight="15" customHeight="1"/>
  <cols>
    <col min="1" max="1" width="5.85546875" style="673" customWidth="1"/>
    <col min="2" max="2" width="11.42578125" customWidth="1"/>
    <col min="3" max="3" width="19.5703125" customWidth="1"/>
    <col min="4" max="4" width="31.42578125" customWidth="1"/>
    <col min="5" max="5" width="18.7109375" customWidth="1"/>
    <col min="6" max="6" width="36.140625" customWidth="1"/>
    <col min="7" max="7" width="31.42578125" customWidth="1"/>
    <col min="8" max="14" width="36.140625" customWidth="1"/>
    <col min="15" max="15" width="21.85546875" customWidth="1"/>
    <col min="16" max="16" width="43.85546875" customWidth="1"/>
    <col min="17" max="17" width="21.42578125" customWidth="1"/>
    <col min="18" max="18" width="17" customWidth="1"/>
    <col min="19" max="19" width="20.42578125" customWidth="1"/>
    <col min="20" max="21" width="30" customWidth="1"/>
    <col min="22" max="22" width="24.140625" customWidth="1"/>
    <col min="23" max="23" width="20.42578125" customWidth="1"/>
    <col min="24" max="24" width="19.42578125" customWidth="1"/>
    <col min="25" max="25" width="20.85546875" customWidth="1"/>
    <col min="26" max="26" width="20.42578125" customWidth="1"/>
    <col min="27" max="27" width="21" customWidth="1"/>
    <col min="28" max="29" width="19.42578125" customWidth="1"/>
    <col min="30" max="30" width="18.42578125" customWidth="1"/>
    <col min="31" max="31" width="23.42578125" customWidth="1"/>
    <col min="32" max="34" width="14.28515625" customWidth="1"/>
    <col min="35" max="35" width="17.42578125" customWidth="1"/>
    <col min="36" max="36" width="21.42578125" customWidth="1"/>
    <col min="37" max="37" width="27.42578125" customWidth="1"/>
    <col min="38" max="38" width="18.42578125" customWidth="1"/>
    <col min="39" max="39" width="18.28515625" customWidth="1"/>
    <col min="40" max="40" width="23.140625" customWidth="1"/>
    <col min="41" max="41" width="19" customWidth="1"/>
    <col min="42" max="42" width="32.7109375" customWidth="1"/>
    <col min="43" max="43" width="15.140625" customWidth="1"/>
    <col min="44" max="44" width="39.85546875" customWidth="1"/>
    <col min="45" max="45" width="27.85546875" customWidth="1"/>
    <col min="46" max="49" width="16.28515625" customWidth="1"/>
    <col min="50" max="50" width="40.140625" customWidth="1"/>
    <col min="51" max="51" width="19.42578125" customWidth="1"/>
    <col min="52" max="52" width="24.28515625" customWidth="1"/>
    <col min="53" max="53" width="24.42578125" customWidth="1"/>
    <col min="54" max="54" width="10.85546875" customWidth="1"/>
    <col min="55" max="55" width="29.7109375" customWidth="1"/>
    <col min="56" max="56" width="17.42578125" customWidth="1"/>
    <col min="57" max="57" width="102.5703125" customWidth="1"/>
    <col min="58" max="58" width="14.140625" customWidth="1"/>
    <col min="59" max="59" width="14.85546875" customWidth="1"/>
    <col min="60" max="60" width="43.140625" customWidth="1"/>
    <col min="61" max="61" width="14" customWidth="1"/>
    <col min="62" max="62" width="24.42578125" customWidth="1"/>
    <col min="63" max="63" width="10.85546875" customWidth="1"/>
    <col min="64" max="64" width="13.85546875" customWidth="1"/>
    <col min="65" max="65" width="24" customWidth="1"/>
  </cols>
  <sheetData>
    <row r="1" spans="1:74" ht="18.75" customHeight="1">
      <c r="A1" s="672"/>
      <c r="B1" s="1173"/>
      <c r="C1" s="1163"/>
      <c r="D1" s="1055"/>
      <c r="E1" s="1174" t="s">
        <v>730</v>
      </c>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63"/>
      <c r="AW1" s="1163"/>
      <c r="AX1" s="1163"/>
      <c r="AY1" s="1163"/>
      <c r="AZ1" s="1163"/>
      <c r="BA1" s="1163"/>
      <c r="BB1" s="1163"/>
      <c r="BC1" s="1163"/>
      <c r="BD1" s="1163"/>
      <c r="BE1" s="1163"/>
      <c r="BF1" s="1163"/>
      <c r="BG1" s="1163"/>
      <c r="BH1" s="1163"/>
      <c r="BI1" s="1163"/>
      <c r="BJ1" s="1055"/>
      <c r="BK1" s="1175" t="s">
        <v>52</v>
      </c>
      <c r="BL1" s="1048"/>
      <c r="BM1" s="1049"/>
      <c r="BN1" s="146"/>
      <c r="BO1" s="146"/>
      <c r="BP1" s="146"/>
      <c r="BQ1" s="146"/>
      <c r="BR1" s="146"/>
      <c r="BS1" s="146"/>
      <c r="BT1" s="146"/>
      <c r="BU1" s="146"/>
      <c r="BV1" s="146"/>
    </row>
    <row r="2" spans="1:74" ht="19.5" customHeight="1">
      <c r="A2" s="672"/>
      <c r="B2" s="1056"/>
      <c r="C2" s="1116"/>
      <c r="D2" s="1057"/>
      <c r="E2" s="1056"/>
      <c r="F2" s="1116"/>
      <c r="G2" s="1116"/>
      <c r="H2" s="1116"/>
      <c r="I2" s="1116"/>
      <c r="J2" s="1116"/>
      <c r="K2" s="1116"/>
      <c r="L2" s="1116"/>
      <c r="M2" s="1116"/>
      <c r="N2" s="1116"/>
      <c r="O2" s="1116"/>
      <c r="P2" s="1116"/>
      <c r="Q2" s="1116"/>
      <c r="R2" s="1116"/>
      <c r="S2" s="1116"/>
      <c r="T2" s="1116"/>
      <c r="U2" s="1116"/>
      <c r="V2" s="1116"/>
      <c r="W2" s="1116"/>
      <c r="X2" s="1116"/>
      <c r="Y2" s="1116"/>
      <c r="Z2" s="1116"/>
      <c r="AA2" s="1116"/>
      <c r="AB2" s="1116"/>
      <c r="AC2" s="1116"/>
      <c r="AD2" s="1116"/>
      <c r="AE2" s="1116"/>
      <c r="AF2" s="1116"/>
      <c r="AG2" s="1116"/>
      <c r="AH2" s="1116"/>
      <c r="AI2" s="1116"/>
      <c r="AJ2" s="1116"/>
      <c r="AK2" s="1116"/>
      <c r="AL2" s="1116"/>
      <c r="AM2" s="1116"/>
      <c r="AN2" s="1116"/>
      <c r="AO2" s="1116"/>
      <c r="AP2" s="1116"/>
      <c r="AQ2" s="1116"/>
      <c r="AR2" s="1116"/>
      <c r="AS2" s="1116"/>
      <c r="AT2" s="1116"/>
      <c r="AU2" s="1116"/>
      <c r="AV2" s="1116"/>
      <c r="AW2" s="1116"/>
      <c r="AX2" s="1116"/>
      <c r="AY2" s="1116"/>
      <c r="AZ2" s="1116"/>
      <c r="BA2" s="1116"/>
      <c r="BB2" s="1116"/>
      <c r="BC2" s="1116"/>
      <c r="BD2" s="1116"/>
      <c r="BE2" s="1116"/>
      <c r="BF2" s="1116"/>
      <c r="BG2" s="1116"/>
      <c r="BH2" s="1116"/>
      <c r="BI2" s="1116"/>
      <c r="BJ2" s="1057"/>
      <c r="BK2" s="1175" t="s">
        <v>53</v>
      </c>
      <c r="BL2" s="1048"/>
      <c r="BM2" s="1049"/>
      <c r="BN2" s="146"/>
      <c r="BO2" s="146"/>
      <c r="BP2" s="146"/>
      <c r="BQ2" s="146"/>
      <c r="BR2" s="146"/>
      <c r="BS2" s="146"/>
      <c r="BT2" s="146"/>
      <c r="BU2" s="146"/>
      <c r="BV2" s="146"/>
    </row>
    <row r="3" spans="1:74" ht="21" customHeight="1">
      <c r="A3" s="672"/>
      <c r="B3" s="1058"/>
      <c r="C3" s="1061"/>
      <c r="D3" s="1059"/>
      <c r="E3" s="1058"/>
      <c r="F3" s="1061"/>
      <c r="G3" s="1061"/>
      <c r="H3" s="1061"/>
      <c r="I3" s="1061"/>
      <c r="J3" s="1061"/>
      <c r="K3" s="1061"/>
      <c r="L3" s="1061"/>
      <c r="M3" s="1061"/>
      <c r="N3" s="1061"/>
      <c r="O3" s="1061"/>
      <c r="P3" s="1061"/>
      <c r="Q3" s="1061"/>
      <c r="R3" s="1061"/>
      <c r="S3" s="1061"/>
      <c r="T3" s="1061"/>
      <c r="U3" s="1061"/>
      <c r="V3" s="1061"/>
      <c r="W3" s="1061"/>
      <c r="X3" s="1061"/>
      <c r="Y3" s="1061"/>
      <c r="Z3" s="1061"/>
      <c r="AA3" s="1061"/>
      <c r="AB3" s="1061"/>
      <c r="AC3" s="1061"/>
      <c r="AD3" s="1061"/>
      <c r="AE3" s="1061"/>
      <c r="AF3" s="1061"/>
      <c r="AG3" s="1061"/>
      <c r="AH3" s="1061"/>
      <c r="AI3" s="1061"/>
      <c r="AJ3" s="1061"/>
      <c r="AK3" s="1061"/>
      <c r="AL3" s="1061"/>
      <c r="AM3" s="1061"/>
      <c r="AN3" s="1061"/>
      <c r="AO3" s="1061"/>
      <c r="AP3" s="1061"/>
      <c r="AQ3" s="1061"/>
      <c r="AR3" s="1061"/>
      <c r="AS3" s="1061"/>
      <c r="AT3" s="1061"/>
      <c r="AU3" s="1061"/>
      <c r="AV3" s="1061"/>
      <c r="AW3" s="1061"/>
      <c r="AX3" s="1061"/>
      <c r="AY3" s="1061"/>
      <c r="AZ3" s="1061"/>
      <c r="BA3" s="1061"/>
      <c r="BB3" s="1061"/>
      <c r="BC3" s="1061"/>
      <c r="BD3" s="1061"/>
      <c r="BE3" s="1061"/>
      <c r="BF3" s="1061"/>
      <c r="BG3" s="1061"/>
      <c r="BH3" s="1061"/>
      <c r="BI3" s="1061"/>
      <c r="BJ3" s="1059"/>
      <c r="BK3" s="1175" t="s">
        <v>731</v>
      </c>
      <c r="BL3" s="1048"/>
      <c r="BM3" s="1049"/>
      <c r="BN3" s="146"/>
      <c r="BO3" s="146"/>
      <c r="BP3" s="146"/>
      <c r="BQ3" s="146"/>
      <c r="BR3" s="146"/>
      <c r="BS3" s="146"/>
      <c r="BT3" s="146"/>
      <c r="BU3" s="146"/>
      <c r="BV3" s="146"/>
    </row>
    <row r="4" spans="1:74" ht="9" customHeight="1">
      <c r="A4" s="672"/>
      <c r="B4" s="147"/>
      <c r="C4" s="147"/>
      <c r="D4" s="147"/>
      <c r="E4" s="147"/>
      <c r="F4" s="147"/>
      <c r="G4" s="147"/>
      <c r="H4" s="147"/>
      <c r="I4" s="147"/>
      <c r="J4" s="147"/>
      <c r="K4" s="147"/>
      <c r="L4" s="147"/>
      <c r="M4" s="147"/>
      <c r="N4" s="147"/>
      <c r="O4" s="147"/>
      <c r="P4" s="147"/>
      <c r="Q4" s="147"/>
      <c r="R4" s="147"/>
      <c r="S4" s="147"/>
      <c r="T4" s="147"/>
      <c r="U4" s="147"/>
      <c r="V4" s="148"/>
      <c r="W4" s="148"/>
      <c r="X4" s="148"/>
      <c r="Y4" s="148"/>
      <c r="Z4" s="148"/>
      <c r="AA4" s="148"/>
      <c r="AB4" s="148"/>
      <c r="AC4" s="148"/>
      <c r="AD4" s="148"/>
      <c r="AE4" s="148"/>
      <c r="AF4" s="148"/>
      <c r="AG4" s="148"/>
      <c r="AH4" s="148"/>
      <c r="AI4" s="148"/>
      <c r="AJ4" s="148"/>
      <c r="AK4" s="148"/>
      <c r="AL4" s="148"/>
      <c r="AM4" s="148"/>
      <c r="AN4" s="148"/>
      <c r="AO4" s="148"/>
      <c r="AP4" s="148"/>
      <c r="AQ4" s="148"/>
      <c r="AR4" s="149"/>
      <c r="AS4" s="150"/>
      <c r="AT4" s="148"/>
      <c r="AU4" s="148"/>
      <c r="AV4" s="148"/>
      <c r="AW4" s="148"/>
      <c r="AX4" s="148"/>
      <c r="AY4" s="151"/>
      <c r="AZ4" s="148"/>
      <c r="BA4" s="148"/>
      <c r="BB4" s="152"/>
      <c r="BC4" s="148"/>
      <c r="BD4" s="152"/>
      <c r="BE4" s="148"/>
      <c r="BF4" s="148"/>
      <c r="BG4" s="152"/>
      <c r="BH4" s="148"/>
      <c r="BI4" s="152"/>
      <c r="BJ4" s="148"/>
      <c r="BK4" s="148"/>
      <c r="BL4" s="152"/>
      <c r="BM4" s="148"/>
      <c r="BN4" s="146"/>
      <c r="BO4" s="146"/>
      <c r="BP4" s="146"/>
      <c r="BQ4" s="146"/>
      <c r="BR4" s="146"/>
      <c r="BS4" s="146"/>
      <c r="BT4" s="146"/>
      <c r="BU4" s="146"/>
      <c r="BV4" s="146"/>
    </row>
    <row r="5" spans="1:74" ht="16.5" customHeight="1">
      <c r="A5" s="672"/>
      <c r="B5" s="1162" t="s">
        <v>732</v>
      </c>
      <c r="C5" s="1163"/>
      <c r="D5" s="1163"/>
      <c r="E5" s="1163"/>
      <c r="F5" s="1163"/>
      <c r="G5" s="1163"/>
      <c r="H5" s="1163"/>
      <c r="I5" s="1163"/>
      <c r="J5" s="1163"/>
      <c r="K5" s="1163"/>
      <c r="L5" s="1163"/>
      <c r="M5" s="1163"/>
      <c r="N5" s="1163"/>
      <c r="O5" s="1163"/>
      <c r="P5" s="1055"/>
      <c r="Q5" s="1160" t="s">
        <v>733</v>
      </c>
      <c r="R5" s="1048"/>
      <c r="S5" s="1048"/>
      <c r="T5" s="1048"/>
      <c r="U5" s="1048"/>
      <c r="V5" s="1048"/>
      <c r="W5" s="1048"/>
      <c r="X5" s="1048"/>
      <c r="Y5" s="1048"/>
      <c r="Z5" s="1048"/>
      <c r="AA5" s="1048"/>
      <c r="AB5" s="1048"/>
      <c r="AC5" s="1048"/>
      <c r="AD5" s="1048"/>
      <c r="AE5" s="1048"/>
      <c r="AF5" s="1048"/>
      <c r="AG5" s="1048"/>
      <c r="AH5" s="1048"/>
      <c r="AI5" s="1048"/>
      <c r="AJ5" s="1048"/>
      <c r="AK5" s="1048"/>
      <c r="AL5" s="1048"/>
      <c r="AM5" s="1048"/>
      <c r="AN5" s="1049"/>
      <c r="AO5" s="1162" t="s">
        <v>734</v>
      </c>
      <c r="AP5" s="1163"/>
      <c r="AQ5" s="1163"/>
      <c r="AR5" s="1163"/>
      <c r="AS5" s="1163"/>
      <c r="AT5" s="1163"/>
      <c r="AU5" s="1163"/>
      <c r="AV5" s="1163"/>
      <c r="AW5" s="1163"/>
      <c r="AX5" s="1055"/>
      <c r="AY5" s="1176" t="s">
        <v>735</v>
      </c>
      <c r="AZ5" s="1048"/>
      <c r="BA5" s="1165"/>
      <c r="BB5" s="1169" t="s">
        <v>736</v>
      </c>
      <c r="BC5" s="1168"/>
      <c r="BD5" s="1161" t="s">
        <v>735</v>
      </c>
      <c r="BE5" s="1048"/>
      <c r="BF5" s="1165"/>
      <c r="BG5" s="1169" t="s">
        <v>736</v>
      </c>
      <c r="BH5" s="1168"/>
      <c r="BI5" s="1161" t="s">
        <v>735</v>
      </c>
      <c r="BJ5" s="1048"/>
      <c r="BK5" s="1165"/>
      <c r="BL5" s="1161" t="s">
        <v>736</v>
      </c>
      <c r="BM5" s="1049"/>
      <c r="BN5" s="146"/>
      <c r="BO5" s="146"/>
      <c r="BP5" s="146"/>
      <c r="BQ5" s="146"/>
      <c r="BR5" s="146"/>
      <c r="BS5" s="146"/>
      <c r="BT5" s="146"/>
      <c r="BU5" s="146"/>
      <c r="BV5" s="146"/>
    </row>
    <row r="6" spans="1:74" ht="13.5" customHeight="1">
      <c r="A6" s="672"/>
      <c r="B6" s="1058"/>
      <c r="C6" s="1061"/>
      <c r="D6" s="1061"/>
      <c r="E6" s="1061"/>
      <c r="F6" s="1061"/>
      <c r="G6" s="1061"/>
      <c r="H6" s="1061"/>
      <c r="I6" s="1061"/>
      <c r="J6" s="1061"/>
      <c r="K6" s="1061"/>
      <c r="L6" s="1061"/>
      <c r="M6" s="1061"/>
      <c r="N6" s="1061"/>
      <c r="O6" s="1061"/>
      <c r="P6" s="1059"/>
      <c r="Q6" s="1160" t="s">
        <v>737</v>
      </c>
      <c r="R6" s="1048"/>
      <c r="S6" s="1049"/>
      <c r="T6" s="1160" t="s">
        <v>738</v>
      </c>
      <c r="U6" s="1048"/>
      <c r="V6" s="1048"/>
      <c r="W6" s="1048"/>
      <c r="X6" s="1048"/>
      <c r="Y6" s="1048"/>
      <c r="Z6" s="1048"/>
      <c r="AA6" s="1048"/>
      <c r="AB6" s="1048"/>
      <c r="AC6" s="1048"/>
      <c r="AD6" s="1048"/>
      <c r="AE6" s="1048"/>
      <c r="AF6" s="1048"/>
      <c r="AG6" s="1048"/>
      <c r="AH6" s="1048"/>
      <c r="AI6" s="1048"/>
      <c r="AJ6" s="1048"/>
      <c r="AK6" s="1048"/>
      <c r="AL6" s="1048"/>
      <c r="AM6" s="1048"/>
      <c r="AN6" s="1049"/>
      <c r="AO6" s="1058"/>
      <c r="AP6" s="1061"/>
      <c r="AQ6" s="1061"/>
      <c r="AR6" s="1061"/>
      <c r="AS6" s="1061"/>
      <c r="AT6" s="1061"/>
      <c r="AU6" s="1061"/>
      <c r="AV6" s="1061"/>
      <c r="AW6" s="1061"/>
      <c r="AX6" s="1059"/>
      <c r="AY6" s="1177" t="s">
        <v>739</v>
      </c>
      <c r="AZ6" s="1163"/>
      <c r="BA6" s="1171"/>
      <c r="BB6" s="1170" t="s">
        <v>739</v>
      </c>
      <c r="BC6" s="1055"/>
      <c r="BD6" s="1170" t="s">
        <v>740</v>
      </c>
      <c r="BE6" s="1163"/>
      <c r="BF6" s="1171"/>
      <c r="BG6" s="1170" t="s">
        <v>741</v>
      </c>
      <c r="BH6" s="1055"/>
      <c r="BI6" s="1170" t="s">
        <v>742</v>
      </c>
      <c r="BJ6" s="1163"/>
      <c r="BK6" s="1171"/>
      <c r="BL6" s="1161" t="s">
        <v>743</v>
      </c>
      <c r="BM6" s="1049"/>
      <c r="BN6" s="146"/>
      <c r="BO6" s="146"/>
      <c r="BP6" s="146"/>
      <c r="BQ6" s="146"/>
      <c r="BR6" s="146"/>
      <c r="BS6" s="146"/>
      <c r="BT6" s="146"/>
      <c r="BU6" s="146"/>
      <c r="BV6" s="146"/>
    </row>
    <row r="7" spans="1:74" ht="27" customHeight="1">
      <c r="A7" s="672"/>
      <c r="B7" s="153"/>
      <c r="C7" s="154"/>
      <c r="D7" s="154"/>
      <c r="E7" s="155"/>
      <c r="F7" s="154"/>
      <c r="G7" s="155"/>
      <c r="H7" s="155"/>
      <c r="I7" s="155"/>
      <c r="J7" s="155"/>
      <c r="K7" s="154"/>
      <c r="L7" s="154"/>
      <c r="M7" s="154"/>
      <c r="N7" s="154"/>
      <c r="O7" s="154"/>
      <c r="P7" s="156"/>
      <c r="Q7" s="157"/>
      <c r="R7" s="158"/>
      <c r="S7" s="159"/>
      <c r="T7" s="157"/>
      <c r="U7" s="158"/>
      <c r="V7" s="1164" t="s">
        <v>744</v>
      </c>
      <c r="W7" s="1048"/>
      <c r="X7" s="1048"/>
      <c r="Y7" s="1048"/>
      <c r="Z7" s="1048"/>
      <c r="AA7" s="1048"/>
      <c r="AB7" s="1165"/>
      <c r="AC7" s="1166" t="s">
        <v>745</v>
      </c>
      <c r="AD7" s="1048"/>
      <c r="AE7" s="1049"/>
      <c r="AF7" s="1167" t="s">
        <v>746</v>
      </c>
      <c r="AG7" s="1072"/>
      <c r="AH7" s="1168"/>
      <c r="AI7" s="1166" t="s">
        <v>747</v>
      </c>
      <c r="AJ7" s="1049"/>
      <c r="AK7" s="158"/>
      <c r="AL7" s="158"/>
      <c r="AM7" s="158"/>
      <c r="AN7" s="159"/>
      <c r="AO7" s="153"/>
      <c r="AP7" s="154"/>
      <c r="AQ7" s="155"/>
      <c r="AR7" s="160"/>
      <c r="AS7" s="161"/>
      <c r="AT7" s="154"/>
      <c r="AU7" s="155"/>
      <c r="AV7" s="155"/>
      <c r="AW7" s="155"/>
      <c r="AX7" s="156"/>
      <c r="AY7" s="1058"/>
      <c r="AZ7" s="1061"/>
      <c r="BA7" s="1172"/>
      <c r="BB7" s="1058"/>
      <c r="BC7" s="1059"/>
      <c r="BD7" s="1058"/>
      <c r="BE7" s="1061"/>
      <c r="BF7" s="1172"/>
      <c r="BG7" s="1058"/>
      <c r="BH7" s="1059"/>
      <c r="BI7" s="1058"/>
      <c r="BJ7" s="1061"/>
      <c r="BK7" s="1172"/>
      <c r="BL7" s="1169"/>
      <c r="BM7" s="1068"/>
      <c r="BN7" s="146"/>
      <c r="BO7" s="146"/>
      <c r="BP7" s="146"/>
      <c r="BQ7" s="146"/>
      <c r="BR7" s="146"/>
      <c r="BS7" s="146"/>
      <c r="BT7" s="146"/>
      <c r="BU7" s="146"/>
      <c r="BV7" s="146"/>
    </row>
    <row r="8" spans="1:74" ht="47.25" customHeight="1">
      <c r="A8" s="672"/>
      <c r="B8" s="162" t="s">
        <v>748</v>
      </c>
      <c r="C8" s="163" t="s">
        <v>749</v>
      </c>
      <c r="D8" s="163" t="s">
        <v>750</v>
      </c>
      <c r="E8" s="163" t="s">
        <v>751</v>
      </c>
      <c r="F8" s="163" t="s">
        <v>752</v>
      </c>
      <c r="G8" s="163" t="s">
        <v>753</v>
      </c>
      <c r="H8" s="163" t="s">
        <v>754</v>
      </c>
      <c r="I8" s="163" t="s">
        <v>755</v>
      </c>
      <c r="J8" s="163" t="s">
        <v>756</v>
      </c>
      <c r="K8" s="163" t="s">
        <v>757</v>
      </c>
      <c r="L8" s="163" t="s">
        <v>758</v>
      </c>
      <c r="M8" s="164" t="s">
        <v>759</v>
      </c>
      <c r="N8" s="163" t="s">
        <v>760</v>
      </c>
      <c r="O8" s="163" t="s">
        <v>761</v>
      </c>
      <c r="P8" s="163" t="s">
        <v>762</v>
      </c>
      <c r="Q8" s="163" t="s">
        <v>763</v>
      </c>
      <c r="R8" s="163" t="s">
        <v>764</v>
      </c>
      <c r="S8" s="163" t="s">
        <v>765</v>
      </c>
      <c r="T8" s="163" t="s">
        <v>766</v>
      </c>
      <c r="U8" s="163" t="s">
        <v>767</v>
      </c>
      <c r="V8" s="165" t="s">
        <v>768</v>
      </c>
      <c r="W8" s="163" t="s">
        <v>769</v>
      </c>
      <c r="X8" s="163" t="s">
        <v>770</v>
      </c>
      <c r="Y8" s="163" t="s">
        <v>771</v>
      </c>
      <c r="Z8" s="163" t="s">
        <v>772</v>
      </c>
      <c r="AA8" s="163" t="s">
        <v>773</v>
      </c>
      <c r="AB8" s="163" t="s">
        <v>774</v>
      </c>
      <c r="AC8" s="166" t="s">
        <v>775</v>
      </c>
      <c r="AD8" s="167" t="s">
        <v>776</v>
      </c>
      <c r="AE8" s="168" t="s">
        <v>777</v>
      </c>
      <c r="AF8" s="169" t="s">
        <v>778</v>
      </c>
      <c r="AG8" s="169" t="s">
        <v>779</v>
      </c>
      <c r="AH8" s="169" t="s">
        <v>780</v>
      </c>
      <c r="AI8" s="170" t="s">
        <v>781</v>
      </c>
      <c r="AJ8" s="166" t="s">
        <v>782</v>
      </c>
      <c r="AK8" s="165" t="s">
        <v>783</v>
      </c>
      <c r="AL8" s="165" t="s">
        <v>763</v>
      </c>
      <c r="AM8" s="165" t="s">
        <v>764</v>
      </c>
      <c r="AN8" s="165" t="s">
        <v>784</v>
      </c>
      <c r="AO8" s="171" t="s">
        <v>785</v>
      </c>
      <c r="AP8" s="171" t="s">
        <v>786</v>
      </c>
      <c r="AQ8" s="171" t="s">
        <v>787</v>
      </c>
      <c r="AR8" s="171" t="s">
        <v>788</v>
      </c>
      <c r="AS8" s="171" t="s">
        <v>789</v>
      </c>
      <c r="AT8" s="171" t="s">
        <v>790</v>
      </c>
      <c r="AU8" s="171" t="s">
        <v>791</v>
      </c>
      <c r="AV8" s="171" t="s">
        <v>792</v>
      </c>
      <c r="AW8" s="172" t="s">
        <v>793</v>
      </c>
      <c r="AX8" s="171" t="s">
        <v>794</v>
      </c>
      <c r="AY8" s="173" t="s">
        <v>795</v>
      </c>
      <c r="AZ8" s="174" t="s">
        <v>796</v>
      </c>
      <c r="BA8" s="174" t="s">
        <v>797</v>
      </c>
      <c r="BB8" s="175" t="s">
        <v>795</v>
      </c>
      <c r="BC8" s="174" t="s">
        <v>796</v>
      </c>
      <c r="BD8" s="175" t="s">
        <v>795</v>
      </c>
      <c r="BE8" s="174" t="s">
        <v>796</v>
      </c>
      <c r="BF8" s="174" t="s">
        <v>797</v>
      </c>
      <c r="BG8" s="175" t="s">
        <v>795</v>
      </c>
      <c r="BH8" s="174" t="s">
        <v>796</v>
      </c>
      <c r="BI8" s="175" t="s">
        <v>795</v>
      </c>
      <c r="BJ8" s="174" t="s">
        <v>796</v>
      </c>
      <c r="BK8" s="174" t="s">
        <v>797</v>
      </c>
      <c r="BL8" s="175" t="s">
        <v>795</v>
      </c>
      <c r="BM8" s="174" t="s">
        <v>796</v>
      </c>
      <c r="BN8" s="176"/>
      <c r="BO8" s="176"/>
      <c r="BP8" s="176"/>
      <c r="BQ8" s="176"/>
      <c r="BR8" s="176"/>
      <c r="BS8" s="176"/>
      <c r="BT8" s="176"/>
      <c r="BU8" s="176"/>
      <c r="BV8" s="176"/>
    </row>
    <row r="9" spans="1:74" ht="10.5" customHeight="1">
      <c r="A9" s="672"/>
      <c r="B9" s="162"/>
      <c r="C9" s="163"/>
      <c r="D9" s="163"/>
      <c r="E9" s="163"/>
      <c r="F9" s="163"/>
      <c r="G9" s="163"/>
      <c r="H9" s="163"/>
      <c r="I9" s="163"/>
      <c r="J9" s="163"/>
      <c r="K9" s="163"/>
      <c r="L9" s="163"/>
      <c r="M9" s="164"/>
      <c r="N9" s="163"/>
      <c r="O9" s="163"/>
      <c r="P9" s="163"/>
      <c r="Q9" s="163"/>
      <c r="R9" s="163"/>
      <c r="S9" s="165"/>
      <c r="T9" s="163"/>
      <c r="U9" s="163"/>
      <c r="V9" s="165"/>
      <c r="W9" s="163"/>
      <c r="X9" s="163"/>
      <c r="Y9" s="163"/>
      <c r="Z9" s="163"/>
      <c r="AA9" s="163"/>
      <c r="AB9" s="163"/>
      <c r="AC9" s="166"/>
      <c r="AD9" s="167"/>
      <c r="AE9" s="168"/>
      <c r="AF9" s="169"/>
      <c r="AG9" s="169"/>
      <c r="AH9" s="169"/>
      <c r="AI9" s="170"/>
      <c r="AJ9" s="177"/>
      <c r="AK9" s="177"/>
      <c r="AL9" s="165"/>
      <c r="AM9" s="165"/>
      <c r="AN9" s="178"/>
      <c r="AO9" s="171"/>
      <c r="AP9" s="171"/>
      <c r="AQ9" s="171"/>
      <c r="AR9" s="171"/>
      <c r="AS9" s="171"/>
      <c r="AT9" s="171"/>
      <c r="AU9" s="171"/>
      <c r="AV9" s="171"/>
      <c r="AW9" s="172"/>
      <c r="AX9" s="171"/>
      <c r="AY9" s="173"/>
      <c r="AZ9" s="174"/>
      <c r="BA9" s="174"/>
      <c r="BB9" s="175"/>
      <c r="BC9" s="179"/>
      <c r="BD9" s="175"/>
      <c r="BE9" s="174"/>
      <c r="BF9" s="174"/>
      <c r="BG9" s="175"/>
      <c r="BH9" s="174"/>
      <c r="BI9" s="175"/>
      <c r="BJ9" s="174"/>
      <c r="BK9" s="174"/>
      <c r="BL9" s="175"/>
      <c r="BM9" s="174"/>
      <c r="BN9" s="176"/>
      <c r="BO9" s="176"/>
      <c r="BP9" s="176"/>
      <c r="BQ9" s="176"/>
      <c r="BR9" s="176"/>
      <c r="BS9" s="176"/>
      <c r="BT9" s="176"/>
      <c r="BU9" s="176"/>
      <c r="BV9" s="176"/>
    </row>
    <row r="10" spans="1:74" ht="50.1" customHeight="1">
      <c r="A10" s="672"/>
      <c r="B10" s="180">
        <v>1</v>
      </c>
      <c r="C10" s="504" t="s">
        <v>534</v>
      </c>
      <c r="D10" s="535" t="s">
        <v>26</v>
      </c>
      <c r="E10" s="513" t="s">
        <v>798</v>
      </c>
      <c r="F10" s="542" t="s">
        <v>799</v>
      </c>
      <c r="G10" s="513" t="s">
        <v>800</v>
      </c>
      <c r="H10" s="513" t="s">
        <v>59</v>
      </c>
      <c r="I10" s="542" t="s">
        <v>801</v>
      </c>
      <c r="J10" s="513" t="s">
        <v>59</v>
      </c>
      <c r="K10" s="535" t="s">
        <v>802</v>
      </c>
      <c r="L10" s="542" t="s">
        <v>803</v>
      </c>
      <c r="M10" s="513" t="s">
        <v>59</v>
      </c>
      <c r="N10" s="513" t="s">
        <v>59</v>
      </c>
      <c r="O10" s="513" t="s">
        <v>72</v>
      </c>
      <c r="P10" s="504" t="s">
        <v>804</v>
      </c>
      <c r="Q10" s="513">
        <v>3</v>
      </c>
      <c r="R10" s="513">
        <v>4</v>
      </c>
      <c r="S10" s="181" t="s">
        <v>805</v>
      </c>
      <c r="T10" s="535" t="s">
        <v>806</v>
      </c>
      <c r="U10" s="504" t="s">
        <v>807</v>
      </c>
      <c r="V10" s="513">
        <v>15</v>
      </c>
      <c r="W10" s="513">
        <v>15</v>
      </c>
      <c r="X10" s="513">
        <v>15</v>
      </c>
      <c r="Y10" s="513">
        <v>15</v>
      </c>
      <c r="Z10" s="513">
        <v>15</v>
      </c>
      <c r="AA10" s="513">
        <v>15</v>
      </c>
      <c r="AB10" s="513">
        <v>10</v>
      </c>
      <c r="AC10" s="513">
        <f t="shared" ref="AC10:AC11" si="0">SUM(V10:AB10)</f>
        <v>100</v>
      </c>
      <c r="AD10" s="513" t="s">
        <v>808</v>
      </c>
      <c r="AE10" s="513" t="s">
        <v>808</v>
      </c>
      <c r="AF10" s="513" t="s">
        <v>808</v>
      </c>
      <c r="AG10" s="513">
        <v>100</v>
      </c>
      <c r="AH10" s="513">
        <f t="shared" ref="AH10:AH11" si="1">AVERAGE(AC10,AG10)</f>
        <v>100</v>
      </c>
      <c r="AI10" s="504">
        <f>AVERAGE(AH10:AH11)</f>
        <v>100</v>
      </c>
      <c r="AJ10" s="513" t="s">
        <v>808</v>
      </c>
      <c r="AK10" s="513" t="s">
        <v>809</v>
      </c>
      <c r="AL10" s="513">
        <v>1</v>
      </c>
      <c r="AM10" s="513">
        <v>4</v>
      </c>
      <c r="AN10" s="182" t="s">
        <v>810</v>
      </c>
      <c r="AO10" s="504" t="s">
        <v>811</v>
      </c>
      <c r="AP10" s="977" t="s">
        <v>812</v>
      </c>
      <c r="AQ10" s="506">
        <v>0.5</v>
      </c>
      <c r="AR10" s="504" t="s">
        <v>813</v>
      </c>
      <c r="AS10" s="504" t="s">
        <v>804</v>
      </c>
      <c r="AT10" s="508">
        <v>44197</v>
      </c>
      <c r="AU10" s="508">
        <v>44530</v>
      </c>
      <c r="AV10" s="504">
        <v>2</v>
      </c>
      <c r="AW10" s="504" t="s">
        <v>814</v>
      </c>
      <c r="AX10" s="504" t="s">
        <v>815</v>
      </c>
      <c r="AY10" s="763">
        <v>44307</v>
      </c>
      <c r="AZ10" s="535" t="s">
        <v>3361</v>
      </c>
      <c r="BA10" s="764">
        <v>0.33</v>
      </c>
      <c r="BB10" s="184">
        <v>44289</v>
      </c>
      <c r="BC10" s="185" t="s">
        <v>816</v>
      </c>
      <c r="BD10" s="880">
        <v>44427</v>
      </c>
      <c r="BE10" s="708" t="s">
        <v>3805</v>
      </c>
      <c r="BF10" s="738">
        <v>0.45</v>
      </c>
      <c r="BG10" s="966">
        <v>44442</v>
      </c>
      <c r="BH10" s="1039" t="s">
        <v>966</v>
      </c>
      <c r="BI10" s="186"/>
      <c r="BJ10" s="187"/>
      <c r="BK10" s="188"/>
      <c r="BL10" s="186"/>
      <c r="BM10" s="187"/>
      <c r="BN10" s="146"/>
      <c r="BO10" s="146"/>
      <c r="BP10" s="146"/>
      <c r="BQ10" s="146"/>
      <c r="BR10" s="146"/>
      <c r="BS10" s="146"/>
      <c r="BT10" s="146"/>
      <c r="BU10" s="146"/>
      <c r="BV10" s="146"/>
    </row>
    <row r="11" spans="1:74" ht="50.1" customHeight="1">
      <c r="A11" s="672"/>
      <c r="B11" s="180">
        <v>1</v>
      </c>
      <c r="C11" s="504" t="s">
        <v>534</v>
      </c>
      <c r="D11" s="535" t="s">
        <v>26</v>
      </c>
      <c r="E11" s="513" t="s">
        <v>798</v>
      </c>
      <c r="F11" s="542" t="s">
        <v>817</v>
      </c>
      <c r="G11" s="513" t="s">
        <v>800</v>
      </c>
      <c r="H11" s="513" t="s">
        <v>59</v>
      </c>
      <c r="I11" s="542" t="s">
        <v>801</v>
      </c>
      <c r="J11" s="513" t="s">
        <v>59</v>
      </c>
      <c r="K11" s="542" t="s">
        <v>818</v>
      </c>
      <c r="L11" s="542" t="s">
        <v>803</v>
      </c>
      <c r="M11" s="513" t="s">
        <v>59</v>
      </c>
      <c r="N11" s="513" t="s">
        <v>59</v>
      </c>
      <c r="O11" s="513" t="s">
        <v>72</v>
      </c>
      <c r="P11" s="504" t="s">
        <v>804</v>
      </c>
      <c r="Q11" s="513"/>
      <c r="R11" s="513"/>
      <c r="S11" s="181"/>
      <c r="T11" s="535" t="s">
        <v>819</v>
      </c>
      <c r="U11" s="504" t="s">
        <v>807</v>
      </c>
      <c r="V11" s="513">
        <v>15</v>
      </c>
      <c r="W11" s="513">
        <v>15</v>
      </c>
      <c r="X11" s="513">
        <v>15</v>
      </c>
      <c r="Y11" s="513">
        <v>15</v>
      </c>
      <c r="Z11" s="513">
        <v>15</v>
      </c>
      <c r="AA11" s="513">
        <v>15</v>
      </c>
      <c r="AB11" s="513">
        <v>10</v>
      </c>
      <c r="AC11" s="513">
        <f t="shared" si="0"/>
        <v>100</v>
      </c>
      <c r="AD11" s="513" t="s">
        <v>808</v>
      </c>
      <c r="AE11" s="513" t="s">
        <v>808</v>
      </c>
      <c r="AF11" s="513" t="s">
        <v>808</v>
      </c>
      <c r="AG11" s="513">
        <v>100</v>
      </c>
      <c r="AH11" s="513">
        <f t="shared" si="1"/>
        <v>100</v>
      </c>
      <c r="AI11" s="504"/>
      <c r="AJ11" s="513"/>
      <c r="AK11" s="513" t="s">
        <v>809</v>
      </c>
      <c r="AL11" s="513"/>
      <c r="AM11" s="513"/>
      <c r="AN11" s="182"/>
      <c r="AO11" s="504" t="s">
        <v>811</v>
      </c>
      <c r="AP11" s="977" t="s">
        <v>820</v>
      </c>
      <c r="AQ11" s="506">
        <v>0.5</v>
      </c>
      <c r="AR11" s="504" t="s">
        <v>821</v>
      </c>
      <c r="AS11" s="504" t="s">
        <v>822</v>
      </c>
      <c r="AT11" s="508">
        <v>44197</v>
      </c>
      <c r="AU11" s="508">
        <v>44530</v>
      </c>
      <c r="AV11" s="504">
        <v>1</v>
      </c>
      <c r="AW11" s="504" t="s">
        <v>823</v>
      </c>
      <c r="AX11" s="504" t="s">
        <v>815</v>
      </c>
      <c r="AY11" s="763">
        <v>44307</v>
      </c>
      <c r="AZ11" s="535" t="s">
        <v>3362</v>
      </c>
      <c r="BA11" s="764">
        <v>0.05</v>
      </c>
      <c r="BB11" s="184">
        <v>44289</v>
      </c>
      <c r="BC11" s="189" t="s">
        <v>824</v>
      </c>
      <c r="BD11" s="880">
        <v>44427</v>
      </c>
      <c r="BE11" s="708" t="s">
        <v>3218</v>
      </c>
      <c r="BF11" s="738">
        <v>0.4</v>
      </c>
      <c r="BG11" s="966">
        <v>44442</v>
      </c>
      <c r="BH11" s="1040" t="s">
        <v>816</v>
      </c>
      <c r="BI11" s="186"/>
      <c r="BJ11" s="187"/>
      <c r="BK11" s="188"/>
      <c r="BL11" s="186"/>
      <c r="BM11" s="187"/>
      <c r="BN11" s="146"/>
      <c r="BO11" s="146"/>
      <c r="BP11" s="146"/>
      <c r="BQ11" s="146"/>
      <c r="BR11" s="146"/>
      <c r="BS11" s="146"/>
      <c r="BT11" s="146"/>
      <c r="BU11" s="146"/>
      <c r="BV11" s="146"/>
    </row>
    <row r="12" spans="1:74" ht="50.1" customHeight="1">
      <c r="A12" s="667"/>
      <c r="B12" s="678">
        <v>2</v>
      </c>
      <c r="C12" s="504" t="s">
        <v>457</v>
      </c>
      <c r="D12" s="535" t="s">
        <v>825</v>
      </c>
      <c r="E12" s="513" t="s">
        <v>798</v>
      </c>
      <c r="F12" s="542" t="s">
        <v>826</v>
      </c>
      <c r="G12" s="513" t="s">
        <v>800</v>
      </c>
      <c r="H12" s="513" t="s">
        <v>827</v>
      </c>
      <c r="I12" s="542" t="s">
        <v>828</v>
      </c>
      <c r="J12" s="513" t="s">
        <v>59</v>
      </c>
      <c r="K12" s="542" t="s">
        <v>829</v>
      </c>
      <c r="L12" s="559" t="s">
        <v>830</v>
      </c>
      <c r="M12" s="504" t="s">
        <v>59</v>
      </c>
      <c r="N12" s="504" t="s">
        <v>59</v>
      </c>
      <c r="O12" s="504" t="s">
        <v>831</v>
      </c>
      <c r="P12" s="509" t="s">
        <v>832</v>
      </c>
      <c r="Q12" s="513">
        <v>3</v>
      </c>
      <c r="R12" s="513">
        <v>3</v>
      </c>
      <c r="S12" s="181" t="s">
        <v>810</v>
      </c>
      <c r="T12" s="542" t="s">
        <v>833</v>
      </c>
      <c r="U12" s="504" t="s">
        <v>807</v>
      </c>
      <c r="V12" s="504">
        <v>15</v>
      </c>
      <c r="W12" s="504">
        <v>15</v>
      </c>
      <c r="X12" s="504">
        <v>15</v>
      </c>
      <c r="Y12" s="504">
        <v>15</v>
      </c>
      <c r="Z12" s="504">
        <v>15</v>
      </c>
      <c r="AA12" s="504">
        <v>15</v>
      </c>
      <c r="AB12" s="504">
        <v>10</v>
      </c>
      <c r="AC12" s="513">
        <v>100</v>
      </c>
      <c r="AD12" s="513" t="s">
        <v>834</v>
      </c>
      <c r="AE12" s="513" t="s">
        <v>834</v>
      </c>
      <c r="AF12" s="513" t="s">
        <v>834</v>
      </c>
      <c r="AG12" s="513">
        <v>100</v>
      </c>
      <c r="AH12" s="513">
        <v>100</v>
      </c>
      <c r="AI12" s="513">
        <v>100</v>
      </c>
      <c r="AJ12" s="513" t="s">
        <v>834</v>
      </c>
      <c r="AK12" s="513" t="s">
        <v>809</v>
      </c>
      <c r="AL12" s="513">
        <v>1</v>
      </c>
      <c r="AM12" s="513">
        <v>3</v>
      </c>
      <c r="AN12" s="190" t="s">
        <v>835</v>
      </c>
      <c r="AO12" s="504" t="s">
        <v>811</v>
      </c>
      <c r="AP12" s="990" t="s">
        <v>3199</v>
      </c>
      <c r="AQ12" s="512">
        <v>0.2</v>
      </c>
      <c r="AR12" s="504" t="s">
        <v>836</v>
      </c>
      <c r="AS12" s="504" t="s">
        <v>832</v>
      </c>
      <c r="AT12" s="508">
        <v>44197</v>
      </c>
      <c r="AU12" s="508">
        <v>44530</v>
      </c>
      <c r="AV12" s="676">
        <v>1</v>
      </c>
      <c r="AW12" s="504" t="s">
        <v>837</v>
      </c>
      <c r="AX12" s="507" t="s">
        <v>838</v>
      </c>
      <c r="AY12" s="765">
        <v>44302</v>
      </c>
      <c r="AZ12" s="742" t="s">
        <v>3363</v>
      </c>
      <c r="BA12" s="764">
        <v>0.08</v>
      </c>
      <c r="BB12" s="184">
        <v>44289</v>
      </c>
      <c r="BC12" s="185" t="s">
        <v>816</v>
      </c>
      <c r="BD12" s="881">
        <v>44419</v>
      </c>
      <c r="BE12" s="693" t="s">
        <v>3806</v>
      </c>
      <c r="BF12" s="764">
        <v>0.2</v>
      </c>
      <c r="BG12" s="966">
        <v>44442</v>
      </c>
      <c r="BH12" s="1040" t="s">
        <v>816</v>
      </c>
      <c r="BI12" s="186"/>
      <c r="BJ12" s="187"/>
      <c r="BK12" s="188"/>
      <c r="BL12" s="186"/>
      <c r="BM12" s="187"/>
      <c r="BN12" s="146"/>
      <c r="BO12" s="146"/>
      <c r="BP12" s="146"/>
      <c r="BQ12" s="146"/>
      <c r="BR12" s="146"/>
      <c r="BS12" s="146"/>
      <c r="BT12" s="146"/>
      <c r="BU12" s="146"/>
      <c r="BV12" s="146"/>
    </row>
    <row r="13" spans="1:74" ht="50.1" customHeight="1">
      <c r="A13" s="667"/>
      <c r="B13" s="679">
        <v>2</v>
      </c>
      <c r="C13" s="504" t="s">
        <v>457</v>
      </c>
      <c r="D13" s="535" t="s">
        <v>825</v>
      </c>
      <c r="E13" s="513" t="s">
        <v>798</v>
      </c>
      <c r="F13" s="542" t="s">
        <v>826</v>
      </c>
      <c r="G13" s="513" t="s">
        <v>800</v>
      </c>
      <c r="H13" s="513" t="s">
        <v>59</v>
      </c>
      <c r="I13" s="542" t="s">
        <v>828</v>
      </c>
      <c r="J13" s="513" t="s">
        <v>59</v>
      </c>
      <c r="K13" s="542" t="s">
        <v>839</v>
      </c>
      <c r="L13" s="680" t="s">
        <v>830</v>
      </c>
      <c r="M13" s="504" t="s">
        <v>59</v>
      </c>
      <c r="N13" s="504" t="s">
        <v>59</v>
      </c>
      <c r="O13" s="504" t="s">
        <v>831</v>
      </c>
      <c r="P13" s="510" t="s">
        <v>832</v>
      </c>
      <c r="Q13" s="510"/>
      <c r="R13" s="510"/>
      <c r="S13" s="191"/>
      <c r="T13" s="542" t="s">
        <v>840</v>
      </c>
      <c r="U13" s="504" t="s">
        <v>807</v>
      </c>
      <c r="V13" s="504">
        <v>15</v>
      </c>
      <c r="W13" s="504">
        <v>15</v>
      </c>
      <c r="X13" s="504">
        <v>15</v>
      </c>
      <c r="Y13" s="504">
        <v>15</v>
      </c>
      <c r="Z13" s="504">
        <v>15</v>
      </c>
      <c r="AA13" s="504">
        <v>15</v>
      </c>
      <c r="AB13" s="504">
        <v>10</v>
      </c>
      <c r="AC13" s="513">
        <v>100</v>
      </c>
      <c r="AD13" s="513" t="s">
        <v>834</v>
      </c>
      <c r="AE13" s="513" t="s">
        <v>834</v>
      </c>
      <c r="AF13" s="513" t="s">
        <v>834</v>
      </c>
      <c r="AG13" s="513">
        <v>100</v>
      </c>
      <c r="AH13" s="513">
        <v>100</v>
      </c>
      <c r="AI13" s="510"/>
      <c r="AJ13" s="510"/>
      <c r="AK13" s="510"/>
      <c r="AL13" s="510"/>
      <c r="AM13" s="510"/>
      <c r="AN13" s="191"/>
      <c r="AO13" s="504" t="s">
        <v>811</v>
      </c>
      <c r="AP13" s="991" t="s">
        <v>3200</v>
      </c>
      <c r="AQ13" s="512">
        <v>0.8</v>
      </c>
      <c r="AR13" s="504" t="s">
        <v>3201</v>
      </c>
      <c r="AS13" s="504" t="s">
        <v>832</v>
      </c>
      <c r="AT13" s="508">
        <v>44197</v>
      </c>
      <c r="AU13" s="508">
        <v>44560</v>
      </c>
      <c r="AV13" s="677">
        <v>10</v>
      </c>
      <c r="AW13" s="504" t="s">
        <v>841</v>
      </c>
      <c r="AX13" s="507" t="s">
        <v>838</v>
      </c>
      <c r="AY13" s="765">
        <v>44302</v>
      </c>
      <c r="AZ13" s="742" t="s">
        <v>3364</v>
      </c>
      <c r="BA13" s="764">
        <v>0.13</v>
      </c>
      <c r="BB13" s="184">
        <v>44289</v>
      </c>
      <c r="BC13" s="185" t="s">
        <v>816</v>
      </c>
      <c r="BD13" s="881">
        <v>44419</v>
      </c>
      <c r="BE13" s="693" t="s">
        <v>3807</v>
      </c>
      <c r="BF13" s="738">
        <v>0.52</v>
      </c>
      <c r="BG13" s="966">
        <v>44442</v>
      </c>
      <c r="BH13" s="1040" t="s">
        <v>816</v>
      </c>
      <c r="BI13" s="186"/>
      <c r="BJ13" s="187"/>
      <c r="BK13" s="188"/>
      <c r="BL13" s="186"/>
      <c r="BM13" s="187"/>
      <c r="BN13" s="146"/>
      <c r="BO13" s="146"/>
      <c r="BP13" s="146"/>
      <c r="BQ13" s="146"/>
      <c r="BR13" s="146"/>
      <c r="BS13" s="146"/>
      <c r="BT13" s="146"/>
      <c r="BU13" s="146"/>
      <c r="BV13" s="146"/>
    </row>
    <row r="14" spans="1:74" ht="50.1" customHeight="1">
      <c r="A14" s="672"/>
      <c r="B14" s="180">
        <v>3</v>
      </c>
      <c r="C14" s="504" t="s">
        <v>242</v>
      </c>
      <c r="D14" s="535" t="s">
        <v>842</v>
      </c>
      <c r="E14" s="513" t="s">
        <v>798</v>
      </c>
      <c r="F14" s="542" t="s">
        <v>843</v>
      </c>
      <c r="G14" s="513" t="s">
        <v>844</v>
      </c>
      <c r="H14" s="513" t="s">
        <v>59</v>
      </c>
      <c r="I14" s="535" t="s">
        <v>845</v>
      </c>
      <c r="J14" s="513" t="s">
        <v>59</v>
      </c>
      <c r="K14" s="535" t="s">
        <v>846</v>
      </c>
      <c r="L14" s="535" t="s">
        <v>847</v>
      </c>
      <c r="M14" s="513" t="s">
        <v>59</v>
      </c>
      <c r="N14" s="513" t="s">
        <v>59</v>
      </c>
      <c r="O14" s="513" t="s">
        <v>72</v>
      </c>
      <c r="P14" s="504" t="s">
        <v>848</v>
      </c>
      <c r="Q14" s="513">
        <v>4</v>
      </c>
      <c r="R14" s="513">
        <v>5</v>
      </c>
      <c r="S14" s="192" t="s">
        <v>805</v>
      </c>
      <c r="T14" s="542" t="s">
        <v>849</v>
      </c>
      <c r="U14" s="504" t="s">
        <v>807</v>
      </c>
      <c r="V14" s="513">
        <v>15</v>
      </c>
      <c r="W14" s="513">
        <v>15</v>
      </c>
      <c r="X14" s="513">
        <v>15</v>
      </c>
      <c r="Y14" s="513">
        <v>15</v>
      </c>
      <c r="Z14" s="513">
        <v>15</v>
      </c>
      <c r="AA14" s="513">
        <v>15</v>
      </c>
      <c r="AB14" s="513">
        <v>10</v>
      </c>
      <c r="AC14" s="513">
        <f t="shared" ref="AC14:AC32" si="2">SUM(V14:AB14)</f>
        <v>100</v>
      </c>
      <c r="AD14" s="513" t="s">
        <v>808</v>
      </c>
      <c r="AE14" s="513" t="s">
        <v>808</v>
      </c>
      <c r="AF14" s="513" t="s">
        <v>808</v>
      </c>
      <c r="AG14" s="513">
        <v>100</v>
      </c>
      <c r="AH14" s="513">
        <f t="shared" ref="AH14:AH21" si="3">AVERAGE(AC14,AG14)</f>
        <v>100</v>
      </c>
      <c r="AI14" s="504">
        <f>AVERAGE((AH14:AH16))</f>
        <v>100</v>
      </c>
      <c r="AJ14" s="513" t="s">
        <v>808</v>
      </c>
      <c r="AK14" s="513" t="s">
        <v>809</v>
      </c>
      <c r="AL14" s="513">
        <v>2</v>
      </c>
      <c r="AM14" s="513">
        <v>5</v>
      </c>
      <c r="AN14" s="193" t="s">
        <v>805</v>
      </c>
      <c r="AO14" s="504" t="s">
        <v>811</v>
      </c>
      <c r="AP14" s="992" t="s">
        <v>850</v>
      </c>
      <c r="AQ14" s="512">
        <v>0.35</v>
      </c>
      <c r="AR14" s="504" t="s">
        <v>851</v>
      </c>
      <c r="AS14" s="504" t="s">
        <v>848</v>
      </c>
      <c r="AT14" s="508">
        <v>44197</v>
      </c>
      <c r="AU14" s="508">
        <v>44530</v>
      </c>
      <c r="AV14" s="513">
        <v>4</v>
      </c>
      <c r="AW14" s="504" t="s">
        <v>852</v>
      </c>
      <c r="AX14" s="504" t="s">
        <v>853</v>
      </c>
      <c r="AY14" s="766">
        <v>44309</v>
      </c>
      <c r="AZ14" s="742" t="s">
        <v>3365</v>
      </c>
      <c r="BA14" s="723">
        <v>0.13</v>
      </c>
      <c r="BB14" s="184">
        <v>44289</v>
      </c>
      <c r="BC14" s="185" t="s">
        <v>816</v>
      </c>
      <c r="BD14" s="882">
        <v>44431</v>
      </c>
      <c r="BE14" s="742" t="s">
        <v>3808</v>
      </c>
      <c r="BF14" s="739">
        <v>0.24</v>
      </c>
      <c r="BG14" s="966">
        <v>44442</v>
      </c>
      <c r="BH14" s="1040" t="s">
        <v>816</v>
      </c>
      <c r="BI14" s="195"/>
      <c r="BJ14" s="196"/>
      <c r="BK14" s="194"/>
      <c r="BL14" s="195"/>
      <c r="BM14" s="196"/>
      <c r="BN14" s="146"/>
      <c r="BO14" s="146"/>
      <c r="BP14" s="146"/>
      <c r="BQ14" s="146"/>
      <c r="BR14" s="146"/>
      <c r="BS14" s="146"/>
      <c r="BT14" s="146"/>
      <c r="BU14" s="146"/>
      <c r="BV14" s="146"/>
    </row>
    <row r="15" spans="1:74" ht="50.1" customHeight="1">
      <c r="A15" s="672"/>
      <c r="B15" s="180">
        <v>3</v>
      </c>
      <c r="C15" s="504" t="s">
        <v>242</v>
      </c>
      <c r="D15" s="535" t="s">
        <v>842</v>
      </c>
      <c r="E15" s="513" t="s">
        <v>798</v>
      </c>
      <c r="F15" s="542" t="s">
        <v>843</v>
      </c>
      <c r="G15" s="513" t="s">
        <v>844</v>
      </c>
      <c r="H15" s="513" t="s">
        <v>59</v>
      </c>
      <c r="I15" s="535" t="s">
        <v>845</v>
      </c>
      <c r="J15" s="513" t="s">
        <v>59</v>
      </c>
      <c r="K15" s="535" t="s">
        <v>854</v>
      </c>
      <c r="L15" s="535" t="s">
        <v>847</v>
      </c>
      <c r="M15" s="513" t="s">
        <v>59</v>
      </c>
      <c r="N15" s="513" t="s">
        <v>59</v>
      </c>
      <c r="O15" s="513" t="s">
        <v>72</v>
      </c>
      <c r="P15" s="504" t="s">
        <v>848</v>
      </c>
      <c r="Q15" s="513"/>
      <c r="R15" s="513"/>
      <c r="S15" s="181"/>
      <c r="T15" s="542" t="s">
        <v>855</v>
      </c>
      <c r="U15" s="504" t="s">
        <v>807</v>
      </c>
      <c r="V15" s="513">
        <v>15</v>
      </c>
      <c r="W15" s="513">
        <v>15</v>
      </c>
      <c r="X15" s="513">
        <v>15</v>
      </c>
      <c r="Y15" s="513">
        <v>15</v>
      </c>
      <c r="Z15" s="513">
        <v>15</v>
      </c>
      <c r="AA15" s="513">
        <v>15</v>
      </c>
      <c r="AB15" s="513">
        <v>10</v>
      </c>
      <c r="AC15" s="513">
        <f t="shared" si="2"/>
        <v>100</v>
      </c>
      <c r="AD15" s="513" t="s">
        <v>808</v>
      </c>
      <c r="AE15" s="513" t="s">
        <v>808</v>
      </c>
      <c r="AF15" s="513" t="s">
        <v>808</v>
      </c>
      <c r="AG15" s="513">
        <v>100</v>
      </c>
      <c r="AH15" s="513">
        <f t="shared" si="3"/>
        <v>100</v>
      </c>
      <c r="AI15" s="504"/>
      <c r="AJ15" s="513"/>
      <c r="AK15" s="513"/>
      <c r="AL15" s="513"/>
      <c r="AM15" s="513"/>
      <c r="AN15" s="182"/>
      <c r="AO15" s="504" t="s">
        <v>811</v>
      </c>
      <c r="AP15" s="999" t="s">
        <v>856</v>
      </c>
      <c r="AQ15" s="512">
        <v>0.35</v>
      </c>
      <c r="AR15" s="504" t="s">
        <v>857</v>
      </c>
      <c r="AS15" s="504" t="s">
        <v>848</v>
      </c>
      <c r="AT15" s="508">
        <v>44197</v>
      </c>
      <c r="AU15" s="508">
        <v>44530</v>
      </c>
      <c r="AV15" s="506">
        <v>1</v>
      </c>
      <c r="AW15" s="504" t="s">
        <v>858</v>
      </c>
      <c r="AX15" s="504" t="s">
        <v>853</v>
      </c>
      <c r="AY15" s="766">
        <v>44309</v>
      </c>
      <c r="AZ15" s="742" t="s">
        <v>3366</v>
      </c>
      <c r="BA15" s="723">
        <v>0.11600000000000001</v>
      </c>
      <c r="BB15" s="184">
        <v>44289</v>
      </c>
      <c r="BC15" s="185" t="s">
        <v>816</v>
      </c>
      <c r="BD15" s="882">
        <v>44431</v>
      </c>
      <c r="BE15" s="720" t="s">
        <v>3809</v>
      </c>
      <c r="BF15" s="739">
        <v>0.24</v>
      </c>
      <c r="BG15" s="966">
        <v>44442</v>
      </c>
      <c r="BH15" s="1040" t="s">
        <v>816</v>
      </c>
      <c r="BI15" s="195"/>
      <c r="BJ15" s="196"/>
      <c r="BK15" s="194"/>
      <c r="BL15" s="195"/>
      <c r="BM15" s="196"/>
      <c r="BN15" s="146"/>
      <c r="BO15" s="146"/>
      <c r="BP15" s="146"/>
      <c r="BQ15" s="146"/>
      <c r="BR15" s="146"/>
      <c r="BS15" s="146"/>
      <c r="BT15" s="146"/>
      <c r="BU15" s="146"/>
      <c r="BV15" s="146"/>
    </row>
    <row r="16" spans="1:74" ht="50.1" customHeight="1">
      <c r="A16" s="672"/>
      <c r="B16" s="180">
        <v>3</v>
      </c>
      <c r="C16" s="504" t="s">
        <v>242</v>
      </c>
      <c r="D16" s="535" t="s">
        <v>842</v>
      </c>
      <c r="E16" s="513" t="s">
        <v>798</v>
      </c>
      <c r="F16" s="542" t="s">
        <v>843</v>
      </c>
      <c r="G16" s="513" t="s">
        <v>844</v>
      </c>
      <c r="H16" s="513" t="s">
        <v>59</v>
      </c>
      <c r="I16" s="535" t="s">
        <v>845</v>
      </c>
      <c r="J16" s="513" t="s">
        <v>59</v>
      </c>
      <c r="K16" s="535" t="s">
        <v>859</v>
      </c>
      <c r="L16" s="535" t="s">
        <v>847</v>
      </c>
      <c r="M16" s="513" t="s">
        <v>59</v>
      </c>
      <c r="N16" s="513" t="s">
        <v>59</v>
      </c>
      <c r="O16" s="513" t="s">
        <v>72</v>
      </c>
      <c r="P16" s="504" t="s">
        <v>848</v>
      </c>
      <c r="Q16" s="513"/>
      <c r="R16" s="513"/>
      <c r="S16" s="181"/>
      <c r="T16" s="542" t="s">
        <v>860</v>
      </c>
      <c r="U16" s="504" t="s">
        <v>807</v>
      </c>
      <c r="V16" s="513">
        <v>15</v>
      </c>
      <c r="W16" s="513">
        <v>15</v>
      </c>
      <c r="X16" s="513">
        <v>15</v>
      </c>
      <c r="Y16" s="513">
        <v>15</v>
      </c>
      <c r="Z16" s="513">
        <v>15</v>
      </c>
      <c r="AA16" s="513">
        <v>15</v>
      </c>
      <c r="AB16" s="513">
        <v>10</v>
      </c>
      <c r="AC16" s="513">
        <f t="shared" si="2"/>
        <v>100</v>
      </c>
      <c r="AD16" s="513" t="s">
        <v>808</v>
      </c>
      <c r="AE16" s="513" t="s">
        <v>808</v>
      </c>
      <c r="AF16" s="513" t="s">
        <v>808</v>
      </c>
      <c r="AG16" s="513">
        <v>100</v>
      </c>
      <c r="AH16" s="513">
        <f t="shared" si="3"/>
        <v>100</v>
      </c>
      <c r="AI16" s="504"/>
      <c r="AJ16" s="513"/>
      <c r="AK16" s="513"/>
      <c r="AL16" s="513"/>
      <c r="AM16" s="513"/>
      <c r="AN16" s="182"/>
      <c r="AO16" s="504" t="s">
        <v>811</v>
      </c>
      <c r="AP16" s="992" t="s">
        <v>861</v>
      </c>
      <c r="AQ16" s="512">
        <v>0.3</v>
      </c>
      <c r="AR16" s="504" t="s">
        <v>862</v>
      </c>
      <c r="AS16" s="504" t="s">
        <v>848</v>
      </c>
      <c r="AT16" s="508">
        <v>44197</v>
      </c>
      <c r="AU16" s="508">
        <v>44530</v>
      </c>
      <c r="AV16" s="506">
        <v>1</v>
      </c>
      <c r="AW16" s="504" t="s">
        <v>863</v>
      </c>
      <c r="AX16" s="504" t="s">
        <v>853</v>
      </c>
      <c r="AY16" s="766">
        <v>44309</v>
      </c>
      <c r="AZ16" s="742" t="s">
        <v>3367</v>
      </c>
      <c r="BA16" s="723">
        <v>0.1</v>
      </c>
      <c r="BB16" s="184">
        <v>44289</v>
      </c>
      <c r="BC16" s="185" t="s">
        <v>816</v>
      </c>
      <c r="BD16" s="882">
        <v>44431</v>
      </c>
      <c r="BE16" s="724" t="s">
        <v>3810</v>
      </c>
      <c r="BF16" s="739">
        <v>0.2</v>
      </c>
      <c r="BG16" s="966">
        <v>44442</v>
      </c>
      <c r="BH16" s="1040" t="s">
        <v>816</v>
      </c>
      <c r="BI16" s="195"/>
      <c r="BJ16" s="196"/>
      <c r="BK16" s="194"/>
      <c r="BL16" s="195"/>
      <c r="BM16" s="196"/>
      <c r="BN16" s="146"/>
      <c r="BO16" s="146"/>
      <c r="BP16" s="146"/>
      <c r="BQ16" s="146"/>
      <c r="BR16" s="146"/>
      <c r="BS16" s="146"/>
      <c r="BT16" s="146"/>
      <c r="BU16" s="146"/>
      <c r="BV16" s="146"/>
    </row>
    <row r="17" spans="1:74" ht="50.1" customHeight="1">
      <c r="A17" s="672"/>
      <c r="B17" s="180">
        <v>4</v>
      </c>
      <c r="C17" s="504" t="s">
        <v>242</v>
      </c>
      <c r="D17" s="535" t="s">
        <v>842</v>
      </c>
      <c r="E17" s="513" t="s">
        <v>864</v>
      </c>
      <c r="F17" s="542" t="s">
        <v>865</v>
      </c>
      <c r="G17" s="513" t="s">
        <v>844</v>
      </c>
      <c r="H17" s="513" t="s">
        <v>59</v>
      </c>
      <c r="I17" s="535" t="s">
        <v>866</v>
      </c>
      <c r="J17" s="513" t="s">
        <v>59</v>
      </c>
      <c r="K17" s="535" t="s">
        <v>867</v>
      </c>
      <c r="L17" s="507" t="s">
        <v>868</v>
      </c>
      <c r="M17" s="513" t="s">
        <v>59</v>
      </c>
      <c r="N17" s="513" t="s">
        <v>59</v>
      </c>
      <c r="O17" s="513" t="s">
        <v>72</v>
      </c>
      <c r="P17" s="504" t="s">
        <v>848</v>
      </c>
      <c r="Q17" s="513">
        <v>3</v>
      </c>
      <c r="R17" s="513">
        <v>5</v>
      </c>
      <c r="S17" s="181" t="s">
        <v>805</v>
      </c>
      <c r="T17" s="542" t="s">
        <v>869</v>
      </c>
      <c r="U17" s="504" t="s">
        <v>807</v>
      </c>
      <c r="V17" s="513">
        <v>15</v>
      </c>
      <c r="W17" s="513">
        <v>15</v>
      </c>
      <c r="X17" s="513">
        <v>15</v>
      </c>
      <c r="Y17" s="513">
        <v>15</v>
      </c>
      <c r="Z17" s="513">
        <v>15</v>
      </c>
      <c r="AA17" s="513">
        <v>15</v>
      </c>
      <c r="AB17" s="513">
        <v>10</v>
      </c>
      <c r="AC17" s="513">
        <f t="shared" si="2"/>
        <v>100</v>
      </c>
      <c r="AD17" s="513" t="s">
        <v>808</v>
      </c>
      <c r="AE17" s="513" t="s">
        <v>808</v>
      </c>
      <c r="AF17" s="513" t="s">
        <v>808</v>
      </c>
      <c r="AG17" s="513">
        <v>100</v>
      </c>
      <c r="AH17" s="513">
        <f t="shared" si="3"/>
        <v>100</v>
      </c>
      <c r="AI17" s="504">
        <f>AVERAGE((AH17:AH18))</f>
        <v>100</v>
      </c>
      <c r="AJ17" s="513" t="s">
        <v>808</v>
      </c>
      <c r="AK17" s="513" t="s">
        <v>809</v>
      </c>
      <c r="AL17" s="513">
        <v>1</v>
      </c>
      <c r="AM17" s="513">
        <v>5</v>
      </c>
      <c r="AN17" s="197" t="s">
        <v>805</v>
      </c>
      <c r="AO17" s="504" t="s">
        <v>811</v>
      </c>
      <c r="AP17" s="999" t="s">
        <v>870</v>
      </c>
      <c r="AQ17" s="506">
        <v>0.5</v>
      </c>
      <c r="AR17" s="504" t="s">
        <v>871</v>
      </c>
      <c r="AS17" s="504" t="s">
        <v>848</v>
      </c>
      <c r="AT17" s="508">
        <v>44197</v>
      </c>
      <c r="AU17" s="508">
        <v>44530</v>
      </c>
      <c r="AV17" s="506">
        <v>1</v>
      </c>
      <c r="AW17" s="504" t="s">
        <v>872</v>
      </c>
      <c r="AX17" s="504" t="s">
        <v>59</v>
      </c>
      <c r="AY17" s="766">
        <v>44309</v>
      </c>
      <c r="AZ17" s="742" t="s">
        <v>3368</v>
      </c>
      <c r="BA17" s="723">
        <v>0</v>
      </c>
      <c r="BB17" s="184">
        <v>44289</v>
      </c>
      <c r="BC17" s="198" t="s">
        <v>873</v>
      </c>
      <c r="BD17" s="882">
        <v>44431</v>
      </c>
      <c r="BE17" s="724" t="s">
        <v>3811</v>
      </c>
      <c r="BF17" s="739">
        <v>0.34</v>
      </c>
      <c r="BG17" s="966">
        <v>44442</v>
      </c>
      <c r="BH17" s="1040" t="s">
        <v>816</v>
      </c>
      <c r="BI17" s="195"/>
      <c r="BJ17" s="196"/>
      <c r="BK17" s="194"/>
      <c r="BL17" s="195"/>
      <c r="BM17" s="196"/>
      <c r="BN17" s="146"/>
      <c r="BO17" s="146"/>
      <c r="BP17" s="146"/>
      <c r="BQ17" s="146"/>
      <c r="BR17" s="146"/>
      <c r="BS17" s="146"/>
      <c r="BT17" s="146"/>
      <c r="BU17" s="146"/>
      <c r="BV17" s="146"/>
    </row>
    <row r="18" spans="1:74" ht="50.1" customHeight="1">
      <c r="A18" s="672"/>
      <c r="B18" s="180">
        <v>4</v>
      </c>
      <c r="C18" s="504" t="s">
        <v>242</v>
      </c>
      <c r="D18" s="535" t="s">
        <v>842</v>
      </c>
      <c r="E18" s="513" t="s">
        <v>864</v>
      </c>
      <c r="F18" s="542" t="s">
        <v>865</v>
      </c>
      <c r="G18" s="513" t="s">
        <v>844</v>
      </c>
      <c r="H18" s="513" t="s">
        <v>59</v>
      </c>
      <c r="I18" s="535" t="s">
        <v>866</v>
      </c>
      <c r="J18" s="513" t="s">
        <v>59</v>
      </c>
      <c r="K18" s="535" t="s">
        <v>874</v>
      </c>
      <c r="L18" s="507" t="s">
        <v>868</v>
      </c>
      <c r="M18" s="513" t="s">
        <v>59</v>
      </c>
      <c r="N18" s="513" t="s">
        <v>59</v>
      </c>
      <c r="O18" s="513" t="s">
        <v>72</v>
      </c>
      <c r="P18" s="504" t="s">
        <v>848</v>
      </c>
      <c r="Q18" s="513"/>
      <c r="R18" s="513"/>
      <c r="S18" s="181"/>
      <c r="T18" s="542" t="s">
        <v>875</v>
      </c>
      <c r="U18" s="504" t="s">
        <v>807</v>
      </c>
      <c r="V18" s="513">
        <v>15</v>
      </c>
      <c r="W18" s="513">
        <v>15</v>
      </c>
      <c r="X18" s="513">
        <v>15</v>
      </c>
      <c r="Y18" s="513">
        <v>15</v>
      </c>
      <c r="Z18" s="513">
        <v>15</v>
      </c>
      <c r="AA18" s="513">
        <v>15</v>
      </c>
      <c r="AB18" s="513">
        <v>10</v>
      </c>
      <c r="AC18" s="513">
        <f t="shared" si="2"/>
        <v>100</v>
      </c>
      <c r="AD18" s="513" t="s">
        <v>808</v>
      </c>
      <c r="AE18" s="513" t="s">
        <v>808</v>
      </c>
      <c r="AF18" s="513" t="s">
        <v>808</v>
      </c>
      <c r="AG18" s="513">
        <v>100</v>
      </c>
      <c r="AH18" s="513">
        <f t="shared" si="3"/>
        <v>100</v>
      </c>
      <c r="AI18" s="504"/>
      <c r="AJ18" s="513"/>
      <c r="AK18" s="513"/>
      <c r="AL18" s="513"/>
      <c r="AM18" s="513"/>
      <c r="AN18" s="182"/>
      <c r="AO18" s="504" t="s">
        <v>811</v>
      </c>
      <c r="AP18" s="999" t="s">
        <v>876</v>
      </c>
      <c r="AQ18" s="506">
        <v>0.5</v>
      </c>
      <c r="AR18" s="507" t="s">
        <v>877</v>
      </c>
      <c r="AS18" s="504" t="s">
        <v>848</v>
      </c>
      <c r="AT18" s="508">
        <v>44197</v>
      </c>
      <c r="AU18" s="508">
        <v>44530</v>
      </c>
      <c r="AV18" s="514">
        <v>4</v>
      </c>
      <c r="AW18" s="504" t="s">
        <v>878</v>
      </c>
      <c r="AX18" s="504" t="s">
        <v>59</v>
      </c>
      <c r="AY18" s="766">
        <v>44309</v>
      </c>
      <c r="AZ18" s="742" t="s">
        <v>3369</v>
      </c>
      <c r="BA18" s="723">
        <v>0.125</v>
      </c>
      <c r="BB18" s="184">
        <v>44289</v>
      </c>
      <c r="BC18" s="185" t="s">
        <v>816</v>
      </c>
      <c r="BD18" s="882">
        <v>44431</v>
      </c>
      <c r="BE18" s="724" t="s">
        <v>3812</v>
      </c>
      <c r="BF18" s="739">
        <v>0.34</v>
      </c>
      <c r="BG18" s="966">
        <v>44442</v>
      </c>
      <c r="BH18" s="1040" t="s">
        <v>816</v>
      </c>
      <c r="BI18" s="195"/>
      <c r="BJ18" s="196"/>
      <c r="BK18" s="194"/>
      <c r="BL18" s="195"/>
      <c r="BM18" s="196"/>
      <c r="BN18" s="146"/>
      <c r="BO18" s="146"/>
      <c r="BP18" s="146"/>
      <c r="BQ18" s="146"/>
      <c r="BR18" s="146"/>
      <c r="BS18" s="146"/>
      <c r="BT18" s="146"/>
      <c r="BU18" s="146"/>
      <c r="BV18" s="146"/>
    </row>
    <row r="19" spans="1:74" ht="49.5" customHeight="1">
      <c r="A19" s="674"/>
      <c r="B19" s="180">
        <v>4</v>
      </c>
      <c r="C19" s="504" t="s">
        <v>242</v>
      </c>
      <c r="D19" s="535" t="s">
        <v>842</v>
      </c>
      <c r="E19" s="513" t="s">
        <v>864</v>
      </c>
      <c r="F19" s="542" t="s">
        <v>865</v>
      </c>
      <c r="G19" s="513" t="s">
        <v>844</v>
      </c>
      <c r="H19" s="513" t="s">
        <v>59</v>
      </c>
      <c r="I19" s="535" t="s">
        <v>866</v>
      </c>
      <c r="J19" s="513" t="s">
        <v>59</v>
      </c>
      <c r="K19" s="535" t="s">
        <v>879</v>
      </c>
      <c r="L19" s="507" t="s">
        <v>868</v>
      </c>
      <c r="M19" s="513" t="s">
        <v>59</v>
      </c>
      <c r="N19" s="513" t="s">
        <v>59</v>
      </c>
      <c r="O19" s="513" t="s">
        <v>72</v>
      </c>
      <c r="P19" s="504" t="s">
        <v>848</v>
      </c>
      <c r="Q19" s="513"/>
      <c r="R19" s="513"/>
      <c r="S19" s="181"/>
      <c r="T19" s="542" t="s">
        <v>59</v>
      </c>
      <c r="U19" s="504" t="s">
        <v>59</v>
      </c>
      <c r="V19" s="513"/>
      <c r="W19" s="513"/>
      <c r="X19" s="513"/>
      <c r="Y19" s="513"/>
      <c r="Z19" s="513"/>
      <c r="AA19" s="513"/>
      <c r="AB19" s="513"/>
      <c r="AC19" s="513">
        <f t="shared" si="2"/>
        <v>0</v>
      </c>
      <c r="AD19" s="513"/>
      <c r="AE19" s="513"/>
      <c r="AF19" s="513"/>
      <c r="AG19" s="513"/>
      <c r="AH19" s="513">
        <f t="shared" si="3"/>
        <v>0</v>
      </c>
      <c r="AI19" s="504"/>
      <c r="AJ19" s="513"/>
      <c r="AK19" s="513"/>
      <c r="AL19" s="513"/>
      <c r="AM19" s="513"/>
      <c r="AN19" s="182"/>
      <c r="AO19" s="504"/>
      <c r="AP19" s="515" t="s">
        <v>59</v>
      </c>
      <c r="AQ19" s="504" t="s">
        <v>59</v>
      </c>
      <c r="AR19" s="504" t="s">
        <v>59</v>
      </c>
      <c r="AS19" s="504" t="s">
        <v>59</v>
      </c>
      <c r="AT19" s="508" t="s">
        <v>59</v>
      </c>
      <c r="AU19" s="508" t="s">
        <v>59</v>
      </c>
      <c r="AV19" s="504" t="s">
        <v>59</v>
      </c>
      <c r="AW19" s="504" t="s">
        <v>59</v>
      </c>
      <c r="AX19" s="504" t="s">
        <v>59</v>
      </c>
      <c r="AY19" s="504" t="s">
        <v>59</v>
      </c>
      <c r="AZ19" s="504" t="s">
        <v>59</v>
      </c>
      <c r="BA19" s="504" t="s">
        <v>59</v>
      </c>
      <c r="BB19" s="200"/>
      <c r="BC19" s="201"/>
      <c r="BD19" s="543" t="s">
        <v>190</v>
      </c>
      <c r="BE19" s="543" t="s">
        <v>190</v>
      </c>
      <c r="BF19" s="543" t="s">
        <v>190</v>
      </c>
      <c r="BG19" s="200"/>
      <c r="BH19" s="1031"/>
      <c r="BI19" s="200"/>
      <c r="BJ19" s="177"/>
      <c r="BK19" s="194"/>
      <c r="BL19" s="200"/>
      <c r="BM19" s="177"/>
      <c r="BN19" s="202"/>
      <c r="BO19" s="202"/>
      <c r="BP19" s="202"/>
      <c r="BQ19" s="202"/>
      <c r="BR19" s="202"/>
      <c r="BS19" s="202"/>
      <c r="BT19" s="202"/>
      <c r="BU19" s="202"/>
      <c r="BV19" s="202"/>
    </row>
    <row r="20" spans="1:74" ht="50.1" customHeight="1">
      <c r="A20" s="672"/>
      <c r="B20" s="180">
        <v>5</v>
      </c>
      <c r="C20" s="504" t="s">
        <v>294</v>
      </c>
      <c r="D20" s="535" t="s">
        <v>880</v>
      </c>
      <c r="E20" s="513" t="s">
        <v>798</v>
      </c>
      <c r="F20" s="542" t="s">
        <v>881</v>
      </c>
      <c r="G20" s="513" t="s">
        <v>882</v>
      </c>
      <c r="H20" s="513" t="s">
        <v>59</v>
      </c>
      <c r="I20" s="535" t="s">
        <v>883</v>
      </c>
      <c r="J20" s="513" t="s">
        <v>59</v>
      </c>
      <c r="K20" s="535" t="s">
        <v>884</v>
      </c>
      <c r="L20" s="535" t="s">
        <v>885</v>
      </c>
      <c r="M20" s="513" t="s">
        <v>59</v>
      </c>
      <c r="N20" s="513" t="s">
        <v>59</v>
      </c>
      <c r="O20" s="513" t="s">
        <v>72</v>
      </c>
      <c r="P20" s="504" t="s">
        <v>886</v>
      </c>
      <c r="Q20" s="513">
        <v>4</v>
      </c>
      <c r="R20" s="513">
        <v>3</v>
      </c>
      <c r="S20" s="181" t="s">
        <v>805</v>
      </c>
      <c r="T20" s="542" t="s">
        <v>887</v>
      </c>
      <c r="U20" s="504" t="s">
        <v>807</v>
      </c>
      <c r="V20" s="513">
        <v>15</v>
      </c>
      <c r="W20" s="513">
        <v>15</v>
      </c>
      <c r="X20" s="513">
        <v>15</v>
      </c>
      <c r="Y20" s="513">
        <v>10</v>
      </c>
      <c r="Z20" s="513">
        <v>15</v>
      </c>
      <c r="AA20" s="513">
        <v>15</v>
      </c>
      <c r="AB20" s="513">
        <v>10</v>
      </c>
      <c r="AC20" s="513">
        <f t="shared" si="2"/>
        <v>95</v>
      </c>
      <c r="AD20" s="513" t="s">
        <v>888</v>
      </c>
      <c r="AE20" s="513" t="s">
        <v>808</v>
      </c>
      <c r="AF20" s="513" t="s">
        <v>888</v>
      </c>
      <c r="AG20" s="513">
        <v>50</v>
      </c>
      <c r="AH20" s="513">
        <f t="shared" si="3"/>
        <v>72.5</v>
      </c>
      <c r="AI20" s="504">
        <f>AVERAGE(AH20:AH21)</f>
        <v>86.25</v>
      </c>
      <c r="AJ20" s="513" t="s">
        <v>888</v>
      </c>
      <c r="AK20" s="513" t="s">
        <v>809</v>
      </c>
      <c r="AL20" s="513">
        <v>3</v>
      </c>
      <c r="AM20" s="513">
        <v>3</v>
      </c>
      <c r="AN20" s="182" t="s">
        <v>810</v>
      </c>
      <c r="AO20" s="504" t="s">
        <v>811</v>
      </c>
      <c r="AP20" s="978" t="s">
        <v>889</v>
      </c>
      <c r="AQ20" s="506">
        <v>1</v>
      </c>
      <c r="AR20" s="507" t="s">
        <v>890</v>
      </c>
      <c r="AS20" s="504" t="s">
        <v>891</v>
      </c>
      <c r="AT20" s="508">
        <v>44197</v>
      </c>
      <c r="AU20" s="508">
        <v>44530</v>
      </c>
      <c r="AV20" s="513">
        <v>3</v>
      </c>
      <c r="AW20" s="507" t="s">
        <v>892</v>
      </c>
      <c r="AX20" s="507" t="s">
        <v>893</v>
      </c>
      <c r="AY20" s="767" t="s">
        <v>3370</v>
      </c>
      <c r="AZ20" s="742" t="s">
        <v>3371</v>
      </c>
      <c r="BA20" s="512" t="s">
        <v>3372</v>
      </c>
      <c r="BB20" s="184">
        <v>44289</v>
      </c>
      <c r="BC20" s="185" t="s">
        <v>816</v>
      </c>
      <c r="BD20" s="508" t="s">
        <v>3292</v>
      </c>
      <c r="BE20" s="535" t="s">
        <v>3813</v>
      </c>
      <c r="BF20" s="512" t="s">
        <v>3293</v>
      </c>
      <c r="BG20" s="966">
        <v>44442</v>
      </c>
      <c r="BH20" s="1040" t="s">
        <v>816</v>
      </c>
      <c r="BI20" s="195"/>
      <c r="BJ20" s="196"/>
      <c r="BK20" s="194"/>
      <c r="BL20" s="195"/>
      <c r="BM20" s="196"/>
      <c r="BN20" s="146"/>
      <c r="BO20" s="146"/>
      <c r="BP20" s="146"/>
      <c r="BQ20" s="146"/>
      <c r="BR20" s="146"/>
      <c r="BS20" s="146"/>
      <c r="BT20" s="146"/>
      <c r="BU20" s="146"/>
      <c r="BV20" s="146"/>
    </row>
    <row r="21" spans="1:74" ht="49.5" customHeight="1">
      <c r="A21" s="672"/>
      <c r="B21" s="180">
        <v>5</v>
      </c>
      <c r="C21" s="504" t="s">
        <v>294</v>
      </c>
      <c r="D21" s="535" t="s">
        <v>880</v>
      </c>
      <c r="E21" s="513" t="s">
        <v>798</v>
      </c>
      <c r="F21" s="542" t="s">
        <v>881</v>
      </c>
      <c r="G21" s="513" t="s">
        <v>882</v>
      </c>
      <c r="H21" s="513" t="s">
        <v>59</v>
      </c>
      <c r="I21" s="535" t="s">
        <v>883</v>
      </c>
      <c r="J21" s="513" t="s">
        <v>59</v>
      </c>
      <c r="K21" s="535" t="s">
        <v>894</v>
      </c>
      <c r="L21" s="535" t="s">
        <v>885</v>
      </c>
      <c r="M21" s="513" t="s">
        <v>59</v>
      </c>
      <c r="N21" s="513" t="s">
        <v>59</v>
      </c>
      <c r="O21" s="513" t="s">
        <v>72</v>
      </c>
      <c r="P21" s="504" t="s">
        <v>886</v>
      </c>
      <c r="Q21" s="513"/>
      <c r="R21" s="513"/>
      <c r="S21" s="181"/>
      <c r="T21" s="542" t="s">
        <v>895</v>
      </c>
      <c r="U21" s="504" t="s">
        <v>807</v>
      </c>
      <c r="V21" s="513">
        <v>15</v>
      </c>
      <c r="W21" s="513">
        <v>15</v>
      </c>
      <c r="X21" s="513">
        <v>15</v>
      </c>
      <c r="Y21" s="513">
        <v>15</v>
      </c>
      <c r="Z21" s="513">
        <v>15</v>
      </c>
      <c r="AA21" s="513">
        <v>15</v>
      </c>
      <c r="AB21" s="513">
        <v>10</v>
      </c>
      <c r="AC21" s="513">
        <f t="shared" si="2"/>
        <v>100</v>
      </c>
      <c r="AD21" s="513" t="s">
        <v>808</v>
      </c>
      <c r="AE21" s="513" t="s">
        <v>808</v>
      </c>
      <c r="AF21" s="513" t="s">
        <v>808</v>
      </c>
      <c r="AG21" s="513">
        <v>100</v>
      </c>
      <c r="AH21" s="513">
        <f t="shared" si="3"/>
        <v>100</v>
      </c>
      <c r="AI21" s="504"/>
      <c r="AJ21" s="513"/>
      <c r="AK21" s="513" t="s">
        <v>809</v>
      </c>
      <c r="AL21" s="513"/>
      <c r="AM21" s="513"/>
      <c r="AN21" s="182"/>
      <c r="AO21" s="504" t="s">
        <v>180</v>
      </c>
      <c r="AP21" s="505"/>
      <c r="AQ21" s="506"/>
      <c r="AR21" s="507"/>
      <c r="AS21" s="504"/>
      <c r="AT21" s="508"/>
      <c r="AU21" s="508"/>
      <c r="AV21" s="513"/>
      <c r="AW21" s="507"/>
      <c r="AX21" s="507"/>
      <c r="AY21" s="767" t="s">
        <v>59</v>
      </c>
      <c r="AZ21" s="504" t="s">
        <v>59</v>
      </c>
      <c r="BA21" s="512" t="s">
        <v>59</v>
      </c>
      <c r="BB21" s="200"/>
      <c r="BC21" s="201"/>
      <c r="BD21" s="543" t="s">
        <v>190</v>
      </c>
      <c r="BE21" s="513" t="s">
        <v>190</v>
      </c>
      <c r="BF21" s="512" t="s">
        <v>190</v>
      </c>
      <c r="BG21" s="195"/>
      <c r="BH21" s="1032"/>
      <c r="BI21" s="195"/>
      <c r="BJ21" s="196"/>
      <c r="BK21" s="194"/>
      <c r="BL21" s="195"/>
      <c r="BM21" s="196"/>
      <c r="BN21" s="146"/>
      <c r="BO21" s="146"/>
      <c r="BP21" s="146"/>
      <c r="BQ21" s="146"/>
      <c r="BR21" s="146"/>
      <c r="BS21" s="146"/>
      <c r="BT21" s="146"/>
      <c r="BU21" s="146"/>
      <c r="BV21" s="146"/>
    </row>
    <row r="22" spans="1:74" ht="50.1" customHeight="1">
      <c r="A22" s="672"/>
      <c r="B22" s="180">
        <v>6</v>
      </c>
      <c r="C22" s="504" t="s">
        <v>270</v>
      </c>
      <c r="D22" s="535" t="s">
        <v>896</v>
      </c>
      <c r="E22" s="513" t="s">
        <v>864</v>
      </c>
      <c r="F22" s="542" t="s">
        <v>897</v>
      </c>
      <c r="G22" s="513" t="s">
        <v>898</v>
      </c>
      <c r="H22" s="513" t="s">
        <v>59</v>
      </c>
      <c r="I22" s="535" t="s">
        <v>899</v>
      </c>
      <c r="J22" s="504" t="s">
        <v>59</v>
      </c>
      <c r="K22" s="535" t="s">
        <v>900</v>
      </c>
      <c r="L22" s="535" t="s">
        <v>901</v>
      </c>
      <c r="M22" s="504" t="s">
        <v>902</v>
      </c>
      <c r="N22" s="504" t="s">
        <v>902</v>
      </c>
      <c r="O22" s="513" t="s">
        <v>903</v>
      </c>
      <c r="P22" s="504" t="s">
        <v>904</v>
      </c>
      <c r="Q22" s="513">
        <v>4</v>
      </c>
      <c r="R22" s="513">
        <v>4</v>
      </c>
      <c r="S22" s="181" t="s">
        <v>805</v>
      </c>
      <c r="T22" s="542" t="s">
        <v>905</v>
      </c>
      <c r="U22" s="504" t="s">
        <v>807</v>
      </c>
      <c r="V22" s="513">
        <v>15</v>
      </c>
      <c r="W22" s="513">
        <v>15</v>
      </c>
      <c r="X22" s="513">
        <v>15</v>
      </c>
      <c r="Y22" s="513">
        <v>15</v>
      </c>
      <c r="Z22" s="513">
        <v>15</v>
      </c>
      <c r="AA22" s="513">
        <v>15</v>
      </c>
      <c r="AB22" s="513">
        <v>10</v>
      </c>
      <c r="AC22" s="513">
        <f t="shared" si="2"/>
        <v>100</v>
      </c>
      <c r="AD22" s="513" t="s">
        <v>808</v>
      </c>
      <c r="AE22" s="513" t="s">
        <v>808</v>
      </c>
      <c r="AF22" s="513" t="s">
        <v>808</v>
      </c>
      <c r="AG22" s="513">
        <v>100</v>
      </c>
      <c r="AH22" s="513">
        <f t="shared" ref="AH22:AH24" si="4">AVERAGE(AG22,AC22)</f>
        <v>100</v>
      </c>
      <c r="AI22" s="504">
        <f>AVERAGE(AH22:AH24)</f>
        <v>100</v>
      </c>
      <c r="AJ22" s="513" t="s">
        <v>808</v>
      </c>
      <c r="AK22" s="513" t="s">
        <v>809</v>
      </c>
      <c r="AL22" s="513">
        <v>2</v>
      </c>
      <c r="AM22" s="513">
        <v>4</v>
      </c>
      <c r="AN22" s="182" t="s">
        <v>810</v>
      </c>
      <c r="AO22" s="504" t="s">
        <v>811</v>
      </c>
      <c r="AP22" s="999" t="s">
        <v>906</v>
      </c>
      <c r="AQ22" s="506">
        <v>1</v>
      </c>
      <c r="AR22" s="504" t="s">
        <v>907</v>
      </c>
      <c r="AS22" s="504" t="s">
        <v>908</v>
      </c>
      <c r="AT22" s="508">
        <v>44197</v>
      </c>
      <c r="AU22" s="508">
        <v>44530</v>
      </c>
      <c r="AV22" s="506">
        <v>1</v>
      </c>
      <c r="AW22" s="507" t="s">
        <v>909</v>
      </c>
      <c r="AX22" s="507" t="s">
        <v>59</v>
      </c>
      <c r="AY22" s="766">
        <v>44308</v>
      </c>
      <c r="AZ22" s="768" t="s">
        <v>3373</v>
      </c>
      <c r="BA22" s="723">
        <v>0.33</v>
      </c>
      <c r="BB22" s="184">
        <v>44289</v>
      </c>
      <c r="BC22" s="185" t="s">
        <v>816</v>
      </c>
      <c r="BD22" s="549">
        <v>44428</v>
      </c>
      <c r="BE22" s="691" t="s">
        <v>3205</v>
      </c>
      <c r="BF22" s="538">
        <v>0.66659999999999997</v>
      </c>
      <c r="BG22" s="966">
        <v>44442</v>
      </c>
      <c r="BH22" s="1040" t="s">
        <v>816</v>
      </c>
      <c r="BI22" s="195"/>
      <c r="BJ22" s="196"/>
      <c r="BK22" s="194"/>
      <c r="BL22" s="195"/>
      <c r="BM22" s="196"/>
      <c r="BN22" s="146"/>
      <c r="BO22" s="146"/>
      <c r="BP22" s="146"/>
      <c r="BQ22" s="146"/>
      <c r="BR22" s="146"/>
      <c r="BS22" s="146"/>
      <c r="BT22" s="146"/>
      <c r="BU22" s="146"/>
      <c r="BV22" s="146"/>
    </row>
    <row r="23" spans="1:74" ht="49.5" customHeight="1">
      <c r="A23" s="672"/>
      <c r="B23" s="180">
        <v>6</v>
      </c>
      <c r="C23" s="504" t="s">
        <v>270</v>
      </c>
      <c r="D23" s="535" t="s">
        <v>896</v>
      </c>
      <c r="E23" s="513" t="s">
        <v>864</v>
      </c>
      <c r="F23" s="542" t="s">
        <v>897</v>
      </c>
      <c r="G23" s="513" t="s">
        <v>898</v>
      </c>
      <c r="H23" s="513" t="s">
        <v>59</v>
      </c>
      <c r="I23" s="535" t="s">
        <v>910</v>
      </c>
      <c r="J23" s="504" t="s">
        <v>59</v>
      </c>
      <c r="K23" s="535" t="s">
        <v>911</v>
      </c>
      <c r="L23" s="535" t="s">
        <v>901</v>
      </c>
      <c r="M23" s="504" t="s">
        <v>902</v>
      </c>
      <c r="N23" s="504" t="s">
        <v>902</v>
      </c>
      <c r="O23" s="513" t="s">
        <v>903</v>
      </c>
      <c r="P23" s="504" t="s">
        <v>904</v>
      </c>
      <c r="Q23" s="513"/>
      <c r="R23" s="513"/>
      <c r="S23" s="181"/>
      <c r="T23" s="542" t="s">
        <v>912</v>
      </c>
      <c r="U23" s="504" t="s">
        <v>807</v>
      </c>
      <c r="V23" s="513">
        <v>15</v>
      </c>
      <c r="W23" s="513">
        <v>15</v>
      </c>
      <c r="X23" s="513">
        <v>15</v>
      </c>
      <c r="Y23" s="513">
        <v>15</v>
      </c>
      <c r="Z23" s="513">
        <v>15</v>
      </c>
      <c r="AA23" s="513">
        <v>15</v>
      </c>
      <c r="AB23" s="513">
        <v>10</v>
      </c>
      <c r="AC23" s="513">
        <f t="shared" si="2"/>
        <v>100</v>
      </c>
      <c r="AD23" s="513" t="s">
        <v>808</v>
      </c>
      <c r="AE23" s="513" t="s">
        <v>808</v>
      </c>
      <c r="AF23" s="513" t="s">
        <v>808</v>
      </c>
      <c r="AG23" s="513">
        <v>100</v>
      </c>
      <c r="AH23" s="513">
        <f t="shared" si="4"/>
        <v>100</v>
      </c>
      <c r="AI23" s="504"/>
      <c r="AJ23" s="513"/>
      <c r="AK23" s="513"/>
      <c r="AL23" s="513"/>
      <c r="AM23" s="513"/>
      <c r="AN23" s="182"/>
      <c r="AO23" s="504"/>
      <c r="AP23" s="516" t="s">
        <v>59</v>
      </c>
      <c r="AQ23" s="506" t="s">
        <v>59</v>
      </c>
      <c r="AR23" s="507" t="s">
        <v>59</v>
      </c>
      <c r="AS23" s="504" t="s">
        <v>59</v>
      </c>
      <c r="AT23" s="508" t="s">
        <v>59</v>
      </c>
      <c r="AU23" s="508" t="s">
        <v>59</v>
      </c>
      <c r="AV23" s="504" t="s">
        <v>59</v>
      </c>
      <c r="AW23" s="507" t="s">
        <v>59</v>
      </c>
      <c r="AX23" s="507" t="s">
        <v>59</v>
      </c>
      <c r="AY23" s="504" t="s">
        <v>59</v>
      </c>
      <c r="AZ23" s="504" t="s">
        <v>59</v>
      </c>
      <c r="BA23" s="504" t="s">
        <v>59</v>
      </c>
      <c r="BB23" s="200"/>
      <c r="BC23" s="201"/>
      <c r="BD23" s="504" t="s">
        <v>59</v>
      </c>
      <c r="BE23" s="504" t="s">
        <v>59</v>
      </c>
      <c r="BF23" s="504" t="s">
        <v>59</v>
      </c>
      <c r="BG23" s="195"/>
      <c r="BH23" s="1032"/>
      <c r="BI23" s="195"/>
      <c r="BJ23" s="196"/>
      <c r="BK23" s="194"/>
      <c r="BL23" s="195"/>
      <c r="BM23" s="196"/>
      <c r="BN23" s="146"/>
      <c r="BO23" s="146"/>
      <c r="BP23" s="146"/>
      <c r="BQ23" s="146"/>
      <c r="BR23" s="146"/>
      <c r="BS23" s="146"/>
      <c r="BT23" s="146"/>
      <c r="BU23" s="146"/>
      <c r="BV23" s="146"/>
    </row>
    <row r="24" spans="1:74" ht="49.5" customHeight="1">
      <c r="A24" s="672"/>
      <c r="B24" s="180">
        <v>6</v>
      </c>
      <c r="C24" s="504" t="s">
        <v>270</v>
      </c>
      <c r="D24" s="535" t="s">
        <v>896</v>
      </c>
      <c r="E24" s="513" t="s">
        <v>864</v>
      </c>
      <c r="F24" s="542" t="s">
        <v>897</v>
      </c>
      <c r="G24" s="513" t="s">
        <v>898</v>
      </c>
      <c r="H24" s="513" t="s">
        <v>59</v>
      </c>
      <c r="I24" s="535" t="s">
        <v>910</v>
      </c>
      <c r="J24" s="504" t="s">
        <v>59</v>
      </c>
      <c r="K24" s="535" t="s">
        <v>913</v>
      </c>
      <c r="L24" s="535" t="s">
        <v>901</v>
      </c>
      <c r="M24" s="504" t="s">
        <v>902</v>
      </c>
      <c r="N24" s="504" t="s">
        <v>902</v>
      </c>
      <c r="O24" s="513" t="s">
        <v>903</v>
      </c>
      <c r="P24" s="504" t="s">
        <v>904</v>
      </c>
      <c r="Q24" s="513"/>
      <c r="R24" s="513"/>
      <c r="S24" s="181"/>
      <c r="T24" s="542" t="s">
        <v>914</v>
      </c>
      <c r="U24" s="504" t="s">
        <v>807</v>
      </c>
      <c r="V24" s="513">
        <v>15</v>
      </c>
      <c r="W24" s="513">
        <v>15</v>
      </c>
      <c r="X24" s="513">
        <v>15</v>
      </c>
      <c r="Y24" s="513">
        <v>15</v>
      </c>
      <c r="Z24" s="513">
        <v>15</v>
      </c>
      <c r="AA24" s="513">
        <v>15</v>
      </c>
      <c r="AB24" s="513">
        <v>10</v>
      </c>
      <c r="AC24" s="513">
        <f t="shared" si="2"/>
        <v>100</v>
      </c>
      <c r="AD24" s="513" t="s">
        <v>808</v>
      </c>
      <c r="AE24" s="513" t="s">
        <v>808</v>
      </c>
      <c r="AF24" s="513" t="s">
        <v>808</v>
      </c>
      <c r="AG24" s="513">
        <v>100</v>
      </c>
      <c r="AH24" s="513">
        <f t="shared" si="4"/>
        <v>100</v>
      </c>
      <c r="AI24" s="504"/>
      <c r="AJ24" s="513"/>
      <c r="AK24" s="513"/>
      <c r="AL24" s="513"/>
      <c r="AM24" s="513"/>
      <c r="AN24" s="182"/>
      <c r="AO24" s="504"/>
      <c r="AP24" s="516" t="s">
        <v>59</v>
      </c>
      <c r="AQ24" s="506" t="s">
        <v>59</v>
      </c>
      <c r="AR24" s="507" t="s">
        <v>59</v>
      </c>
      <c r="AS24" s="504" t="s">
        <v>59</v>
      </c>
      <c r="AT24" s="508" t="s">
        <v>59</v>
      </c>
      <c r="AU24" s="508" t="s">
        <v>59</v>
      </c>
      <c r="AV24" s="504" t="s">
        <v>59</v>
      </c>
      <c r="AW24" s="507" t="s">
        <v>59</v>
      </c>
      <c r="AX24" s="507" t="s">
        <v>59</v>
      </c>
      <c r="AY24" s="504" t="s">
        <v>59</v>
      </c>
      <c r="AZ24" s="504" t="s">
        <v>59</v>
      </c>
      <c r="BA24" s="504" t="s">
        <v>59</v>
      </c>
      <c r="BB24" s="200"/>
      <c r="BC24" s="201"/>
      <c r="BD24" s="504" t="s">
        <v>59</v>
      </c>
      <c r="BE24" s="504" t="s">
        <v>59</v>
      </c>
      <c r="BF24" s="504" t="s">
        <v>59</v>
      </c>
      <c r="BG24" s="195"/>
      <c r="BH24" s="1032"/>
      <c r="BI24" s="195"/>
      <c r="BJ24" s="196"/>
      <c r="BK24" s="194"/>
      <c r="BL24" s="195"/>
      <c r="BM24" s="196"/>
      <c r="BN24" s="146"/>
      <c r="BO24" s="146"/>
      <c r="BP24" s="146"/>
      <c r="BQ24" s="146"/>
      <c r="BR24" s="146"/>
      <c r="BS24" s="146"/>
      <c r="BT24" s="146"/>
      <c r="BU24" s="146"/>
      <c r="BV24" s="146"/>
    </row>
    <row r="25" spans="1:74" ht="50.1" customHeight="1">
      <c r="A25" s="672"/>
      <c r="B25" s="180">
        <v>7</v>
      </c>
      <c r="C25" s="504" t="s">
        <v>270</v>
      </c>
      <c r="D25" s="535" t="s">
        <v>896</v>
      </c>
      <c r="E25" s="513" t="s">
        <v>798</v>
      </c>
      <c r="F25" s="542" t="s">
        <v>915</v>
      </c>
      <c r="G25" s="513" t="s">
        <v>898</v>
      </c>
      <c r="H25" s="513" t="s">
        <v>59</v>
      </c>
      <c r="I25" s="535" t="s">
        <v>916</v>
      </c>
      <c r="J25" s="504" t="s">
        <v>59</v>
      </c>
      <c r="K25" s="535" t="s">
        <v>917</v>
      </c>
      <c r="L25" s="535" t="s">
        <v>918</v>
      </c>
      <c r="M25" s="504" t="s">
        <v>902</v>
      </c>
      <c r="N25" s="504" t="s">
        <v>902</v>
      </c>
      <c r="O25" s="513" t="s">
        <v>919</v>
      </c>
      <c r="P25" s="504" t="s">
        <v>904</v>
      </c>
      <c r="Q25" s="513">
        <v>1</v>
      </c>
      <c r="R25" s="513">
        <v>4</v>
      </c>
      <c r="S25" s="181" t="s">
        <v>810</v>
      </c>
      <c r="T25" s="542" t="s">
        <v>920</v>
      </c>
      <c r="U25" s="504" t="s">
        <v>807</v>
      </c>
      <c r="V25" s="513">
        <v>15</v>
      </c>
      <c r="W25" s="513">
        <v>15</v>
      </c>
      <c r="X25" s="513">
        <v>15</v>
      </c>
      <c r="Y25" s="513">
        <v>15</v>
      </c>
      <c r="Z25" s="513">
        <v>15</v>
      </c>
      <c r="AA25" s="513">
        <v>15</v>
      </c>
      <c r="AB25" s="513">
        <v>10</v>
      </c>
      <c r="AC25" s="513">
        <f t="shared" si="2"/>
        <v>100</v>
      </c>
      <c r="AD25" s="513" t="s">
        <v>808</v>
      </c>
      <c r="AE25" s="513" t="s">
        <v>808</v>
      </c>
      <c r="AF25" s="513" t="s">
        <v>808</v>
      </c>
      <c r="AG25" s="513">
        <v>100</v>
      </c>
      <c r="AH25" s="513">
        <f t="shared" ref="AH25:AH32" si="5">AVERAGE(AC25,AG25)</f>
        <v>100</v>
      </c>
      <c r="AI25" s="504">
        <f>AVERAGE(AH25)</f>
        <v>100</v>
      </c>
      <c r="AJ25" s="513" t="s">
        <v>808</v>
      </c>
      <c r="AK25" s="513" t="s">
        <v>921</v>
      </c>
      <c r="AL25" s="513">
        <v>1</v>
      </c>
      <c r="AM25" s="513">
        <v>4</v>
      </c>
      <c r="AN25" s="182" t="s">
        <v>810</v>
      </c>
      <c r="AO25" s="504" t="s">
        <v>811</v>
      </c>
      <c r="AP25" s="999" t="s">
        <v>922</v>
      </c>
      <c r="AQ25" s="506">
        <v>0.5</v>
      </c>
      <c r="AR25" s="504" t="s">
        <v>923</v>
      </c>
      <c r="AS25" s="517" t="s">
        <v>908</v>
      </c>
      <c r="AT25" s="508">
        <v>44197</v>
      </c>
      <c r="AU25" s="508">
        <v>44530</v>
      </c>
      <c r="AV25" s="506">
        <v>1</v>
      </c>
      <c r="AW25" s="507" t="s">
        <v>924</v>
      </c>
      <c r="AX25" s="507" t="s">
        <v>925</v>
      </c>
      <c r="AY25" s="766">
        <v>44308</v>
      </c>
      <c r="AZ25" s="742" t="s">
        <v>3374</v>
      </c>
      <c r="BA25" s="723">
        <v>0.1</v>
      </c>
      <c r="BB25" s="184">
        <v>44289</v>
      </c>
      <c r="BC25" s="185" t="s">
        <v>816</v>
      </c>
      <c r="BD25" s="549">
        <v>44428</v>
      </c>
      <c r="BE25" s="883" t="s">
        <v>3814</v>
      </c>
      <c r="BF25" s="512">
        <v>0.34</v>
      </c>
      <c r="BG25" s="966">
        <v>44442</v>
      </c>
      <c r="BH25" s="1040" t="s">
        <v>816</v>
      </c>
      <c r="BI25" s="195"/>
      <c r="BJ25" s="196"/>
      <c r="BK25" s="194"/>
      <c r="BL25" s="195"/>
      <c r="BM25" s="196"/>
      <c r="BN25" s="146"/>
      <c r="BO25" s="146"/>
      <c r="BP25" s="146"/>
      <c r="BQ25" s="146"/>
      <c r="BR25" s="146"/>
      <c r="BS25" s="146"/>
      <c r="BT25" s="146"/>
      <c r="BU25" s="146"/>
      <c r="BV25" s="146"/>
    </row>
    <row r="26" spans="1:74" ht="50.1" customHeight="1">
      <c r="A26" s="672"/>
      <c r="B26" s="180">
        <v>7</v>
      </c>
      <c r="C26" s="504" t="s">
        <v>270</v>
      </c>
      <c r="D26" s="535" t="s">
        <v>896</v>
      </c>
      <c r="E26" s="513" t="s">
        <v>798</v>
      </c>
      <c r="F26" s="542" t="s">
        <v>915</v>
      </c>
      <c r="G26" s="513" t="s">
        <v>898</v>
      </c>
      <c r="H26" s="513" t="s">
        <v>59</v>
      </c>
      <c r="I26" s="535" t="s">
        <v>916</v>
      </c>
      <c r="J26" s="504" t="s">
        <v>59</v>
      </c>
      <c r="K26" s="535" t="s">
        <v>926</v>
      </c>
      <c r="L26" s="535" t="s">
        <v>918</v>
      </c>
      <c r="M26" s="504" t="s">
        <v>902</v>
      </c>
      <c r="N26" s="504" t="s">
        <v>902</v>
      </c>
      <c r="O26" s="513" t="s">
        <v>919</v>
      </c>
      <c r="P26" s="504" t="s">
        <v>904</v>
      </c>
      <c r="Q26" s="513"/>
      <c r="R26" s="513"/>
      <c r="S26" s="181"/>
      <c r="T26" s="542" t="s">
        <v>59</v>
      </c>
      <c r="U26" s="504" t="s">
        <v>59</v>
      </c>
      <c r="V26" s="513">
        <v>0</v>
      </c>
      <c r="W26" s="513">
        <v>0</v>
      </c>
      <c r="X26" s="513">
        <v>0</v>
      </c>
      <c r="Y26" s="513">
        <v>0</v>
      </c>
      <c r="Z26" s="513">
        <v>0</v>
      </c>
      <c r="AA26" s="513">
        <v>0</v>
      </c>
      <c r="AB26" s="513">
        <v>0</v>
      </c>
      <c r="AC26" s="513">
        <f t="shared" si="2"/>
        <v>0</v>
      </c>
      <c r="AD26" s="513"/>
      <c r="AE26" s="513"/>
      <c r="AF26" s="513"/>
      <c r="AG26" s="513"/>
      <c r="AH26" s="513">
        <f t="shared" si="5"/>
        <v>0</v>
      </c>
      <c r="AI26" s="504"/>
      <c r="AJ26" s="513"/>
      <c r="AK26" s="513"/>
      <c r="AL26" s="513"/>
      <c r="AM26" s="513"/>
      <c r="AN26" s="182"/>
      <c r="AO26" s="504" t="s">
        <v>811</v>
      </c>
      <c r="AP26" s="999" t="s">
        <v>927</v>
      </c>
      <c r="AQ26" s="506">
        <v>0.25</v>
      </c>
      <c r="AR26" s="504" t="s">
        <v>928</v>
      </c>
      <c r="AS26" s="517" t="s">
        <v>908</v>
      </c>
      <c r="AT26" s="508">
        <v>44197</v>
      </c>
      <c r="AU26" s="508">
        <v>44530</v>
      </c>
      <c r="AV26" s="506">
        <v>1</v>
      </c>
      <c r="AW26" s="507" t="s">
        <v>929</v>
      </c>
      <c r="AX26" s="507" t="s">
        <v>925</v>
      </c>
      <c r="AY26" s="766">
        <v>44308</v>
      </c>
      <c r="AZ26" s="742" t="s">
        <v>3375</v>
      </c>
      <c r="BA26" s="723">
        <v>0.25</v>
      </c>
      <c r="BB26" s="184">
        <v>44289</v>
      </c>
      <c r="BC26" s="185" t="s">
        <v>816</v>
      </c>
      <c r="BD26" s="549">
        <v>44428</v>
      </c>
      <c r="BE26" s="883" t="s">
        <v>3815</v>
      </c>
      <c r="BF26" s="723">
        <v>0.25</v>
      </c>
      <c r="BG26" s="966">
        <v>44442</v>
      </c>
      <c r="BH26" s="1040" t="s">
        <v>816</v>
      </c>
      <c r="BI26" s="195"/>
      <c r="BJ26" s="196"/>
      <c r="BK26" s="194"/>
      <c r="BL26" s="195"/>
      <c r="BM26" s="196"/>
      <c r="BN26" s="146"/>
      <c r="BO26" s="146"/>
      <c r="BP26" s="146"/>
      <c r="BQ26" s="146"/>
      <c r="BR26" s="146"/>
      <c r="BS26" s="146"/>
      <c r="BT26" s="146"/>
      <c r="BU26" s="146"/>
      <c r="BV26" s="146"/>
    </row>
    <row r="27" spans="1:74" ht="50.1" customHeight="1">
      <c r="A27" s="672"/>
      <c r="B27" s="180">
        <v>7</v>
      </c>
      <c r="C27" s="504" t="s">
        <v>270</v>
      </c>
      <c r="D27" s="535" t="s">
        <v>896</v>
      </c>
      <c r="E27" s="513" t="s">
        <v>798</v>
      </c>
      <c r="F27" s="542" t="s">
        <v>915</v>
      </c>
      <c r="G27" s="513" t="s">
        <v>898</v>
      </c>
      <c r="H27" s="513" t="s">
        <v>59</v>
      </c>
      <c r="I27" s="535" t="s">
        <v>916</v>
      </c>
      <c r="J27" s="504" t="s">
        <v>59</v>
      </c>
      <c r="K27" s="507" t="s">
        <v>59</v>
      </c>
      <c r="L27" s="535" t="s">
        <v>918</v>
      </c>
      <c r="M27" s="504" t="s">
        <v>902</v>
      </c>
      <c r="N27" s="504" t="s">
        <v>902</v>
      </c>
      <c r="O27" s="513" t="s">
        <v>919</v>
      </c>
      <c r="P27" s="504" t="s">
        <v>904</v>
      </c>
      <c r="Q27" s="513"/>
      <c r="R27" s="513"/>
      <c r="S27" s="181"/>
      <c r="T27" s="542" t="s">
        <v>59</v>
      </c>
      <c r="U27" s="504" t="s">
        <v>59</v>
      </c>
      <c r="V27" s="513">
        <v>0</v>
      </c>
      <c r="W27" s="513">
        <v>0</v>
      </c>
      <c r="X27" s="513">
        <v>0</v>
      </c>
      <c r="Y27" s="513">
        <v>0</v>
      </c>
      <c r="Z27" s="513">
        <v>0</v>
      </c>
      <c r="AA27" s="513">
        <v>0</v>
      </c>
      <c r="AB27" s="513">
        <v>0</v>
      </c>
      <c r="AC27" s="513">
        <f t="shared" si="2"/>
        <v>0</v>
      </c>
      <c r="AD27" s="513"/>
      <c r="AE27" s="513"/>
      <c r="AF27" s="513"/>
      <c r="AG27" s="513"/>
      <c r="AH27" s="513">
        <f t="shared" si="5"/>
        <v>0</v>
      </c>
      <c r="AI27" s="504"/>
      <c r="AJ27" s="513"/>
      <c r="AK27" s="513"/>
      <c r="AL27" s="513"/>
      <c r="AM27" s="513"/>
      <c r="AN27" s="182"/>
      <c r="AO27" s="504" t="s">
        <v>811</v>
      </c>
      <c r="AP27" s="999" t="s">
        <v>930</v>
      </c>
      <c r="AQ27" s="506">
        <v>0.25</v>
      </c>
      <c r="AR27" s="504" t="s">
        <v>931</v>
      </c>
      <c r="AS27" s="517" t="s">
        <v>932</v>
      </c>
      <c r="AT27" s="508">
        <v>44197</v>
      </c>
      <c r="AU27" s="508">
        <v>44530</v>
      </c>
      <c r="AV27" s="506">
        <v>1</v>
      </c>
      <c r="AW27" s="507" t="s">
        <v>933</v>
      </c>
      <c r="AX27" s="507" t="s">
        <v>925</v>
      </c>
      <c r="AY27" s="766">
        <v>44308</v>
      </c>
      <c r="AZ27" s="742" t="s">
        <v>3376</v>
      </c>
      <c r="BA27" s="723">
        <v>0.25</v>
      </c>
      <c r="BB27" s="184">
        <v>44289</v>
      </c>
      <c r="BC27" s="185" t="s">
        <v>816</v>
      </c>
      <c r="BD27" s="549">
        <v>44428</v>
      </c>
      <c r="BE27" s="883" t="s">
        <v>3816</v>
      </c>
      <c r="BF27" s="723">
        <v>0.25</v>
      </c>
      <c r="BG27" s="966">
        <v>44442</v>
      </c>
      <c r="BH27" s="1040" t="s">
        <v>816</v>
      </c>
      <c r="BI27" s="195"/>
      <c r="BJ27" s="196"/>
      <c r="BK27" s="194"/>
      <c r="BL27" s="195"/>
      <c r="BM27" s="196"/>
      <c r="BN27" s="146"/>
      <c r="BO27" s="146"/>
      <c r="BP27" s="146"/>
      <c r="BQ27" s="146"/>
      <c r="BR27" s="146"/>
      <c r="BS27" s="146"/>
      <c r="BT27" s="146"/>
      <c r="BU27" s="146"/>
      <c r="BV27" s="146"/>
    </row>
    <row r="28" spans="1:74" ht="50.1" customHeight="1">
      <c r="A28" s="672"/>
      <c r="B28" s="180">
        <v>8</v>
      </c>
      <c r="C28" s="504" t="s">
        <v>515</v>
      </c>
      <c r="D28" s="535" t="s">
        <v>934</v>
      </c>
      <c r="E28" s="513" t="s">
        <v>864</v>
      </c>
      <c r="F28" s="542" t="s">
        <v>935</v>
      </c>
      <c r="G28" s="513" t="s">
        <v>882</v>
      </c>
      <c r="H28" s="513" t="s">
        <v>59</v>
      </c>
      <c r="I28" s="542" t="s">
        <v>936</v>
      </c>
      <c r="J28" s="513" t="s">
        <v>59</v>
      </c>
      <c r="K28" s="542" t="s">
        <v>937</v>
      </c>
      <c r="L28" s="504" t="s">
        <v>938</v>
      </c>
      <c r="M28" s="513" t="s">
        <v>59</v>
      </c>
      <c r="N28" s="513" t="s">
        <v>59</v>
      </c>
      <c r="O28" s="513" t="s">
        <v>903</v>
      </c>
      <c r="P28" s="504" t="s">
        <v>939</v>
      </c>
      <c r="Q28" s="513">
        <v>3</v>
      </c>
      <c r="R28" s="513">
        <v>5</v>
      </c>
      <c r="S28" s="181" t="s">
        <v>805</v>
      </c>
      <c r="T28" s="542" t="s">
        <v>940</v>
      </c>
      <c r="U28" s="504" t="s">
        <v>807</v>
      </c>
      <c r="V28" s="513">
        <v>15</v>
      </c>
      <c r="W28" s="513">
        <v>15</v>
      </c>
      <c r="X28" s="513">
        <v>15</v>
      </c>
      <c r="Y28" s="513">
        <v>15</v>
      </c>
      <c r="Z28" s="513">
        <v>15</v>
      </c>
      <c r="AA28" s="513">
        <v>15</v>
      </c>
      <c r="AB28" s="513">
        <v>10</v>
      </c>
      <c r="AC28" s="513">
        <f t="shared" si="2"/>
        <v>100</v>
      </c>
      <c r="AD28" s="513" t="s">
        <v>808</v>
      </c>
      <c r="AE28" s="513" t="s">
        <v>808</v>
      </c>
      <c r="AF28" s="513" t="s">
        <v>808</v>
      </c>
      <c r="AG28" s="513">
        <v>100</v>
      </c>
      <c r="AH28" s="513">
        <f t="shared" si="5"/>
        <v>100</v>
      </c>
      <c r="AI28" s="504">
        <f>AVERAGE(AH28:AH31)</f>
        <v>100</v>
      </c>
      <c r="AJ28" s="513" t="s">
        <v>808</v>
      </c>
      <c r="AK28" s="513" t="s">
        <v>809</v>
      </c>
      <c r="AL28" s="513">
        <v>1</v>
      </c>
      <c r="AM28" s="513">
        <v>5</v>
      </c>
      <c r="AN28" s="197" t="s">
        <v>805</v>
      </c>
      <c r="AO28" s="504" t="s">
        <v>811</v>
      </c>
      <c r="AP28" s="999" t="s">
        <v>3179</v>
      </c>
      <c r="AQ28" s="506">
        <v>0.2</v>
      </c>
      <c r="AR28" s="507" t="s">
        <v>941</v>
      </c>
      <c r="AS28" s="504" t="s">
        <v>3180</v>
      </c>
      <c r="AT28" s="539">
        <v>44197</v>
      </c>
      <c r="AU28" s="539">
        <v>44530</v>
      </c>
      <c r="AV28" s="504">
        <v>6</v>
      </c>
      <c r="AW28" s="507" t="s">
        <v>941</v>
      </c>
      <c r="AX28" s="507" t="s">
        <v>59</v>
      </c>
      <c r="AY28" s="507" t="s">
        <v>3377</v>
      </c>
      <c r="AZ28" s="535" t="s">
        <v>3378</v>
      </c>
      <c r="BA28" s="507" t="s">
        <v>3379</v>
      </c>
      <c r="BB28" s="184">
        <v>44289</v>
      </c>
      <c r="BC28" s="198" t="s">
        <v>873</v>
      </c>
      <c r="BD28" s="508" t="s">
        <v>3817</v>
      </c>
      <c r="BE28" s="534" t="s">
        <v>3818</v>
      </c>
      <c r="BF28" s="512" t="s">
        <v>3656</v>
      </c>
      <c r="BG28" s="966">
        <v>44442</v>
      </c>
      <c r="BH28" s="1040" t="s">
        <v>816</v>
      </c>
      <c r="BI28" s="195"/>
      <c r="BJ28" s="196"/>
      <c r="BK28" s="194"/>
      <c r="BL28" s="195"/>
      <c r="BM28" s="196"/>
      <c r="BN28" s="146"/>
      <c r="BO28" s="146"/>
      <c r="BP28" s="146"/>
      <c r="BQ28" s="146"/>
      <c r="BR28" s="146"/>
      <c r="BS28" s="146"/>
      <c r="BT28" s="146"/>
      <c r="BU28" s="146"/>
      <c r="BV28" s="146"/>
    </row>
    <row r="29" spans="1:74" ht="50.1" customHeight="1">
      <c r="A29" s="672"/>
      <c r="B29" s="180">
        <v>8</v>
      </c>
      <c r="C29" s="504" t="s">
        <v>515</v>
      </c>
      <c r="D29" s="535" t="s">
        <v>934</v>
      </c>
      <c r="E29" s="513" t="s">
        <v>864</v>
      </c>
      <c r="F29" s="542" t="s">
        <v>935</v>
      </c>
      <c r="G29" s="513" t="s">
        <v>882</v>
      </c>
      <c r="H29" s="513" t="s">
        <v>59</v>
      </c>
      <c r="I29" s="542" t="s">
        <v>936</v>
      </c>
      <c r="J29" s="513" t="s">
        <v>59</v>
      </c>
      <c r="K29" s="542" t="s">
        <v>942</v>
      </c>
      <c r="L29" s="504" t="s">
        <v>938</v>
      </c>
      <c r="M29" s="513" t="s">
        <v>59</v>
      </c>
      <c r="N29" s="513" t="s">
        <v>59</v>
      </c>
      <c r="O29" s="513" t="s">
        <v>903</v>
      </c>
      <c r="P29" s="504" t="s">
        <v>939</v>
      </c>
      <c r="Q29" s="513"/>
      <c r="R29" s="513"/>
      <c r="S29" s="181"/>
      <c r="T29" s="542" t="s">
        <v>943</v>
      </c>
      <c r="U29" s="504" t="s">
        <v>807</v>
      </c>
      <c r="V29" s="513">
        <v>15</v>
      </c>
      <c r="W29" s="513">
        <v>15</v>
      </c>
      <c r="X29" s="513">
        <v>15</v>
      </c>
      <c r="Y29" s="513">
        <v>15</v>
      </c>
      <c r="Z29" s="513">
        <v>15</v>
      </c>
      <c r="AA29" s="513">
        <v>15</v>
      </c>
      <c r="AB29" s="513">
        <v>10</v>
      </c>
      <c r="AC29" s="513">
        <f t="shared" si="2"/>
        <v>100</v>
      </c>
      <c r="AD29" s="513" t="s">
        <v>808</v>
      </c>
      <c r="AE29" s="513" t="s">
        <v>808</v>
      </c>
      <c r="AF29" s="513" t="s">
        <v>808</v>
      </c>
      <c r="AG29" s="513">
        <v>100</v>
      </c>
      <c r="AH29" s="513">
        <f t="shared" si="5"/>
        <v>100</v>
      </c>
      <c r="AI29" s="504"/>
      <c r="AJ29" s="513"/>
      <c r="AK29" s="513"/>
      <c r="AL29" s="513"/>
      <c r="AM29" s="513"/>
      <c r="AN29" s="182"/>
      <c r="AO29" s="504" t="s">
        <v>811</v>
      </c>
      <c r="AP29" s="999" t="s">
        <v>944</v>
      </c>
      <c r="AQ29" s="506">
        <v>0.4</v>
      </c>
      <c r="AR29" s="507" t="s">
        <v>945</v>
      </c>
      <c r="AS29" s="504" t="s">
        <v>946</v>
      </c>
      <c r="AT29" s="539">
        <v>44197</v>
      </c>
      <c r="AU29" s="539">
        <v>44530</v>
      </c>
      <c r="AV29" s="513">
        <v>6</v>
      </c>
      <c r="AW29" s="518" t="s">
        <v>945</v>
      </c>
      <c r="AX29" s="507" t="s">
        <v>59</v>
      </c>
      <c r="AY29" s="507" t="s">
        <v>3380</v>
      </c>
      <c r="AZ29" s="535" t="s">
        <v>3381</v>
      </c>
      <c r="BA29" s="507" t="s">
        <v>3382</v>
      </c>
      <c r="BB29" s="184">
        <v>44289</v>
      </c>
      <c r="BC29" s="198" t="s">
        <v>873</v>
      </c>
      <c r="BD29" s="884" t="s">
        <v>3819</v>
      </c>
      <c r="BE29" s="534" t="s">
        <v>3820</v>
      </c>
      <c r="BF29" s="512" t="s">
        <v>3821</v>
      </c>
      <c r="BG29" s="966">
        <v>44442</v>
      </c>
      <c r="BH29" s="1039" t="s">
        <v>966</v>
      </c>
      <c r="BI29" s="195"/>
      <c r="BJ29" s="196"/>
      <c r="BK29" s="194"/>
      <c r="BL29" s="195"/>
      <c r="BM29" s="196"/>
      <c r="BN29" s="146"/>
      <c r="BO29" s="146"/>
      <c r="BP29" s="146"/>
      <c r="BQ29" s="146"/>
      <c r="BR29" s="146"/>
      <c r="BS29" s="146"/>
      <c r="BT29" s="146"/>
      <c r="BU29" s="146"/>
      <c r="BV29" s="146"/>
    </row>
    <row r="30" spans="1:74" ht="50.1" customHeight="1">
      <c r="A30" s="672"/>
      <c r="B30" s="180">
        <v>8</v>
      </c>
      <c r="C30" s="504" t="s">
        <v>515</v>
      </c>
      <c r="D30" s="535" t="s">
        <v>934</v>
      </c>
      <c r="E30" s="513" t="s">
        <v>864</v>
      </c>
      <c r="F30" s="542" t="s">
        <v>935</v>
      </c>
      <c r="G30" s="513" t="s">
        <v>882</v>
      </c>
      <c r="H30" s="513" t="s">
        <v>59</v>
      </c>
      <c r="I30" s="542" t="s">
        <v>936</v>
      </c>
      <c r="J30" s="513" t="s">
        <v>59</v>
      </c>
      <c r="K30" s="542" t="s">
        <v>947</v>
      </c>
      <c r="L30" s="504" t="s">
        <v>938</v>
      </c>
      <c r="M30" s="513" t="s">
        <v>59</v>
      </c>
      <c r="N30" s="513" t="s">
        <v>59</v>
      </c>
      <c r="O30" s="513" t="s">
        <v>903</v>
      </c>
      <c r="P30" s="504" t="s">
        <v>939</v>
      </c>
      <c r="Q30" s="513"/>
      <c r="R30" s="513"/>
      <c r="S30" s="181"/>
      <c r="T30" s="542" t="s">
        <v>948</v>
      </c>
      <c r="U30" s="504" t="s">
        <v>807</v>
      </c>
      <c r="V30" s="513">
        <v>15</v>
      </c>
      <c r="W30" s="513">
        <v>15</v>
      </c>
      <c r="X30" s="513">
        <v>15</v>
      </c>
      <c r="Y30" s="513">
        <v>15</v>
      </c>
      <c r="Z30" s="513">
        <v>15</v>
      </c>
      <c r="AA30" s="513">
        <v>15</v>
      </c>
      <c r="AB30" s="513">
        <v>10</v>
      </c>
      <c r="AC30" s="513">
        <f t="shared" si="2"/>
        <v>100</v>
      </c>
      <c r="AD30" s="513" t="s">
        <v>808</v>
      </c>
      <c r="AE30" s="513" t="s">
        <v>808</v>
      </c>
      <c r="AF30" s="513" t="s">
        <v>808</v>
      </c>
      <c r="AG30" s="513">
        <v>100</v>
      </c>
      <c r="AH30" s="513">
        <f t="shared" si="5"/>
        <v>100</v>
      </c>
      <c r="AI30" s="504"/>
      <c r="AJ30" s="513"/>
      <c r="AK30" s="513"/>
      <c r="AL30" s="513"/>
      <c r="AM30" s="513"/>
      <c r="AN30" s="182"/>
      <c r="AO30" s="504" t="s">
        <v>811</v>
      </c>
      <c r="AP30" s="999" t="s">
        <v>949</v>
      </c>
      <c r="AQ30" s="506">
        <v>0.4</v>
      </c>
      <c r="AR30" s="507" t="s">
        <v>950</v>
      </c>
      <c r="AS30" s="504" t="s">
        <v>946</v>
      </c>
      <c r="AT30" s="539">
        <v>44409</v>
      </c>
      <c r="AU30" s="539">
        <v>44530</v>
      </c>
      <c r="AV30" s="504">
        <v>30</v>
      </c>
      <c r="AW30" s="507" t="s">
        <v>951</v>
      </c>
      <c r="AX30" s="507" t="s">
        <v>59</v>
      </c>
      <c r="AY30" s="507" t="s">
        <v>3383</v>
      </c>
      <c r="AZ30" s="769" t="s">
        <v>3384</v>
      </c>
      <c r="BA30" s="507" t="s">
        <v>3385</v>
      </c>
      <c r="BB30" s="184">
        <v>44289</v>
      </c>
      <c r="BC30" s="185" t="s">
        <v>816</v>
      </c>
      <c r="BD30" s="884" t="s">
        <v>3822</v>
      </c>
      <c r="BE30" s="534" t="s">
        <v>3823</v>
      </c>
      <c r="BF30" s="512" t="s">
        <v>3824</v>
      </c>
      <c r="BG30" s="966">
        <v>44442</v>
      </c>
      <c r="BH30" s="1039" t="s">
        <v>966</v>
      </c>
      <c r="BI30" s="195"/>
      <c r="BJ30" s="196"/>
      <c r="BK30" s="194"/>
      <c r="BL30" s="195"/>
      <c r="BM30" s="196"/>
      <c r="BN30" s="146"/>
      <c r="BO30" s="146"/>
      <c r="BP30" s="146"/>
      <c r="BQ30" s="146"/>
      <c r="BR30" s="146"/>
      <c r="BS30" s="146"/>
      <c r="BT30" s="146"/>
      <c r="BU30" s="146"/>
      <c r="BV30" s="146"/>
    </row>
    <row r="31" spans="1:74" ht="49.5" customHeight="1">
      <c r="A31" s="672"/>
      <c r="B31" s="180">
        <v>8</v>
      </c>
      <c r="C31" s="504" t="s">
        <v>515</v>
      </c>
      <c r="D31" s="535" t="s">
        <v>934</v>
      </c>
      <c r="E31" s="513" t="s">
        <v>864</v>
      </c>
      <c r="F31" s="542" t="s">
        <v>935</v>
      </c>
      <c r="G31" s="513" t="s">
        <v>882</v>
      </c>
      <c r="H31" s="513" t="s">
        <v>59</v>
      </c>
      <c r="I31" s="542" t="s">
        <v>936</v>
      </c>
      <c r="J31" s="513" t="s">
        <v>59</v>
      </c>
      <c r="K31" s="513" t="s">
        <v>59</v>
      </c>
      <c r="L31" s="513" t="s">
        <v>59</v>
      </c>
      <c r="M31" s="513" t="s">
        <v>59</v>
      </c>
      <c r="N31" s="513" t="s">
        <v>59</v>
      </c>
      <c r="O31" s="513" t="s">
        <v>903</v>
      </c>
      <c r="P31" s="504" t="s">
        <v>939</v>
      </c>
      <c r="Q31" s="513"/>
      <c r="R31" s="513"/>
      <c r="S31" s="177"/>
      <c r="T31" s="542" t="s">
        <v>952</v>
      </c>
      <c r="U31" s="504" t="s">
        <v>807</v>
      </c>
      <c r="V31" s="513">
        <v>15</v>
      </c>
      <c r="W31" s="513">
        <v>15</v>
      </c>
      <c r="X31" s="513">
        <v>15</v>
      </c>
      <c r="Y31" s="513">
        <v>15</v>
      </c>
      <c r="Z31" s="513">
        <v>15</v>
      </c>
      <c r="AA31" s="513">
        <v>15</v>
      </c>
      <c r="AB31" s="513">
        <v>10</v>
      </c>
      <c r="AC31" s="513">
        <f t="shared" si="2"/>
        <v>100</v>
      </c>
      <c r="AD31" s="513" t="s">
        <v>808</v>
      </c>
      <c r="AE31" s="513" t="s">
        <v>808</v>
      </c>
      <c r="AF31" s="513" t="s">
        <v>808</v>
      </c>
      <c r="AG31" s="513">
        <v>100</v>
      </c>
      <c r="AH31" s="513">
        <f t="shared" si="5"/>
        <v>100</v>
      </c>
      <c r="AI31" s="504"/>
      <c r="AJ31" s="513"/>
      <c r="AK31" s="513"/>
      <c r="AL31" s="513"/>
      <c r="AM31" s="513"/>
      <c r="AN31" s="182"/>
      <c r="AO31" s="504" t="s">
        <v>811</v>
      </c>
      <c r="AP31" s="505" t="s">
        <v>190</v>
      </c>
      <c r="AQ31" s="513" t="s">
        <v>190</v>
      </c>
      <c r="AR31" s="504" t="s">
        <v>190</v>
      </c>
      <c r="AS31" s="504" t="s">
        <v>190</v>
      </c>
      <c r="AT31" s="508" t="s">
        <v>190</v>
      </c>
      <c r="AU31" s="508" t="s">
        <v>190</v>
      </c>
      <c r="AV31" s="504" t="s">
        <v>190</v>
      </c>
      <c r="AW31" s="504" t="s">
        <v>190</v>
      </c>
      <c r="AX31" s="504" t="s">
        <v>59</v>
      </c>
      <c r="AY31" s="770" t="s">
        <v>180</v>
      </c>
      <c r="AZ31" s="771" t="s">
        <v>180</v>
      </c>
      <c r="BA31" s="772" t="s">
        <v>180</v>
      </c>
      <c r="BB31" s="200"/>
      <c r="BC31" s="201"/>
      <c r="BD31" s="543" t="s">
        <v>1181</v>
      </c>
      <c r="BE31" s="513" t="s">
        <v>1181</v>
      </c>
      <c r="BF31" s="512" t="s">
        <v>1181</v>
      </c>
      <c r="BG31" s="195"/>
      <c r="BH31" s="1032"/>
      <c r="BI31" s="195"/>
      <c r="BJ31" s="196"/>
      <c r="BK31" s="194"/>
      <c r="BL31" s="195"/>
      <c r="BM31" s="196"/>
      <c r="BN31" s="146"/>
      <c r="BO31" s="146"/>
      <c r="BP31" s="146"/>
      <c r="BQ31" s="146"/>
      <c r="BR31" s="146"/>
      <c r="BS31" s="146"/>
      <c r="BT31" s="146"/>
      <c r="BU31" s="146"/>
      <c r="BV31" s="146"/>
    </row>
    <row r="32" spans="1:74" ht="50.1" customHeight="1">
      <c r="A32" s="672"/>
      <c r="B32" s="180">
        <v>9</v>
      </c>
      <c r="C32" s="504" t="s">
        <v>953</v>
      </c>
      <c r="D32" s="542" t="s">
        <v>954</v>
      </c>
      <c r="E32" s="513" t="s">
        <v>798</v>
      </c>
      <c r="F32" s="542" t="s">
        <v>955</v>
      </c>
      <c r="G32" s="513" t="s">
        <v>898</v>
      </c>
      <c r="H32" s="513" t="s">
        <v>190</v>
      </c>
      <c r="I32" s="542" t="s">
        <v>956</v>
      </c>
      <c r="J32" s="513" t="s">
        <v>59</v>
      </c>
      <c r="K32" s="504" t="s">
        <v>957</v>
      </c>
      <c r="L32" s="504" t="s">
        <v>958</v>
      </c>
      <c r="M32" s="513" t="s">
        <v>190</v>
      </c>
      <c r="N32" s="513" t="s">
        <v>59</v>
      </c>
      <c r="O32" s="513" t="s">
        <v>72</v>
      </c>
      <c r="P32" s="504" t="s">
        <v>959</v>
      </c>
      <c r="Q32" s="513">
        <v>4</v>
      </c>
      <c r="R32" s="513">
        <v>3</v>
      </c>
      <c r="S32" s="181" t="s">
        <v>810</v>
      </c>
      <c r="T32" s="542" t="s">
        <v>960</v>
      </c>
      <c r="U32" s="504" t="s">
        <v>807</v>
      </c>
      <c r="V32" s="513">
        <v>15</v>
      </c>
      <c r="W32" s="513">
        <v>15</v>
      </c>
      <c r="X32" s="513">
        <v>15</v>
      </c>
      <c r="Y32" s="513">
        <v>15</v>
      </c>
      <c r="Z32" s="513">
        <v>15</v>
      </c>
      <c r="AA32" s="513">
        <v>15</v>
      </c>
      <c r="AB32" s="513">
        <v>10</v>
      </c>
      <c r="AC32" s="513">
        <f t="shared" si="2"/>
        <v>100</v>
      </c>
      <c r="AD32" s="513" t="s">
        <v>808</v>
      </c>
      <c r="AE32" s="513" t="s">
        <v>808</v>
      </c>
      <c r="AF32" s="513" t="s">
        <v>808</v>
      </c>
      <c r="AG32" s="513">
        <v>100</v>
      </c>
      <c r="AH32" s="513">
        <f t="shared" si="5"/>
        <v>100</v>
      </c>
      <c r="AI32" s="504">
        <f>AVERAGE(AH32)</f>
        <v>100</v>
      </c>
      <c r="AJ32" s="513" t="s">
        <v>808</v>
      </c>
      <c r="AK32" s="513" t="s">
        <v>809</v>
      </c>
      <c r="AL32" s="513">
        <v>2</v>
      </c>
      <c r="AM32" s="513">
        <v>3</v>
      </c>
      <c r="AN32" s="182" t="s">
        <v>835</v>
      </c>
      <c r="AO32" s="504" t="s">
        <v>811</v>
      </c>
      <c r="AP32" s="993" t="s">
        <v>961</v>
      </c>
      <c r="AQ32" s="520">
        <v>0.5</v>
      </c>
      <c r="AR32" s="521" t="s">
        <v>962</v>
      </c>
      <c r="AS32" s="522" t="s">
        <v>963</v>
      </c>
      <c r="AT32" s="523">
        <v>44197</v>
      </c>
      <c r="AU32" s="523">
        <v>44530</v>
      </c>
      <c r="AV32" s="524">
        <v>6</v>
      </c>
      <c r="AW32" s="525" t="s">
        <v>964</v>
      </c>
      <c r="AX32" s="507" t="s">
        <v>965</v>
      </c>
      <c r="AY32" s="767" t="s">
        <v>3386</v>
      </c>
      <c r="AZ32" s="773" t="s">
        <v>3387</v>
      </c>
      <c r="BA32" s="512" t="s">
        <v>3388</v>
      </c>
      <c r="BB32" s="184">
        <v>44289</v>
      </c>
      <c r="BC32" s="205" t="s">
        <v>966</v>
      </c>
      <c r="BD32" s="885" t="s">
        <v>3825</v>
      </c>
      <c r="BE32" s="734" t="s">
        <v>3826</v>
      </c>
      <c r="BF32" s="739" t="s">
        <v>3298</v>
      </c>
      <c r="BG32" s="966">
        <v>44442</v>
      </c>
      <c r="BH32" s="1039" t="s">
        <v>966</v>
      </c>
      <c r="BI32" s="195"/>
      <c r="BJ32" s="196"/>
      <c r="BK32" s="194"/>
      <c r="BL32" s="195"/>
      <c r="BM32" s="196"/>
      <c r="BN32" s="146"/>
      <c r="BO32" s="146"/>
      <c r="BP32" s="146"/>
      <c r="BQ32" s="146"/>
      <c r="BR32" s="146"/>
      <c r="BS32" s="146"/>
      <c r="BT32" s="146"/>
      <c r="BU32" s="146"/>
      <c r="BV32" s="146"/>
    </row>
    <row r="33" spans="1:74" ht="50.1" customHeight="1">
      <c r="A33" s="672"/>
      <c r="B33" s="180">
        <v>9</v>
      </c>
      <c r="C33" s="504" t="s">
        <v>953</v>
      </c>
      <c r="D33" s="542" t="s">
        <v>967</v>
      </c>
      <c r="E33" s="513" t="s">
        <v>798</v>
      </c>
      <c r="F33" s="542" t="s">
        <v>955</v>
      </c>
      <c r="G33" s="513" t="s">
        <v>898</v>
      </c>
      <c r="H33" s="513" t="s">
        <v>190</v>
      </c>
      <c r="I33" s="542" t="s">
        <v>968</v>
      </c>
      <c r="J33" s="509" t="s">
        <v>59</v>
      </c>
      <c r="K33" s="504" t="s">
        <v>957</v>
      </c>
      <c r="L33" s="504" t="s">
        <v>969</v>
      </c>
      <c r="M33" s="513" t="s">
        <v>190</v>
      </c>
      <c r="N33" s="513" t="s">
        <v>59</v>
      </c>
      <c r="O33" s="513" t="s">
        <v>72</v>
      </c>
      <c r="P33" s="509" t="s">
        <v>959</v>
      </c>
      <c r="Q33" s="509"/>
      <c r="R33" s="509"/>
      <c r="S33" s="206"/>
      <c r="T33" s="633"/>
      <c r="U33" s="509"/>
      <c r="V33" s="509"/>
      <c r="W33" s="509"/>
      <c r="X33" s="509"/>
      <c r="Y33" s="509"/>
      <c r="Z33" s="509"/>
      <c r="AA33" s="509"/>
      <c r="AB33" s="509"/>
      <c r="AC33" s="509"/>
      <c r="AD33" s="509"/>
      <c r="AE33" s="509"/>
      <c r="AF33" s="509"/>
      <c r="AG33" s="509"/>
      <c r="AH33" s="509"/>
      <c r="AI33" s="509"/>
      <c r="AJ33" s="509"/>
      <c r="AK33" s="509"/>
      <c r="AL33" s="509"/>
      <c r="AM33" s="509"/>
      <c r="AN33" s="206"/>
      <c r="AO33" s="526" t="s">
        <v>811</v>
      </c>
      <c r="AP33" s="993" t="s">
        <v>970</v>
      </c>
      <c r="AQ33" s="520">
        <v>0.5</v>
      </c>
      <c r="AR33" s="521" t="s">
        <v>971</v>
      </c>
      <c r="AS33" s="522" t="s">
        <v>972</v>
      </c>
      <c r="AT33" s="527">
        <v>44348</v>
      </c>
      <c r="AU33" s="527">
        <v>44530</v>
      </c>
      <c r="AV33" s="528">
        <v>7</v>
      </c>
      <c r="AW33" s="525" t="s">
        <v>973</v>
      </c>
      <c r="AX33" s="507" t="s">
        <v>965</v>
      </c>
      <c r="AY33" s="767"/>
      <c r="AZ33" s="773"/>
      <c r="BA33" s="512"/>
      <c r="BB33" s="184"/>
      <c r="BC33" s="194"/>
      <c r="BD33" s="885" t="s">
        <v>3827</v>
      </c>
      <c r="BE33" s="734" t="s">
        <v>3299</v>
      </c>
      <c r="BF33" s="739" t="s">
        <v>3300</v>
      </c>
      <c r="BG33" s="966">
        <v>44442</v>
      </c>
      <c r="BH33" s="1040" t="s">
        <v>816</v>
      </c>
      <c r="BI33" s="195"/>
      <c r="BJ33" s="196"/>
      <c r="BK33" s="194"/>
      <c r="BL33" s="195"/>
      <c r="BM33" s="196"/>
      <c r="BN33" s="146"/>
      <c r="BO33" s="146"/>
      <c r="BP33" s="146"/>
      <c r="BQ33" s="146"/>
      <c r="BR33" s="146"/>
      <c r="BS33" s="146"/>
      <c r="BT33" s="146"/>
      <c r="BU33" s="146"/>
      <c r="BV33" s="146"/>
    </row>
    <row r="34" spans="1:74" ht="50.1" customHeight="1">
      <c r="A34" s="672"/>
      <c r="B34" s="180">
        <v>11</v>
      </c>
      <c r="C34" s="504" t="s">
        <v>385</v>
      </c>
      <c r="D34" s="542" t="s">
        <v>974</v>
      </c>
      <c r="E34" s="513" t="s">
        <v>798</v>
      </c>
      <c r="F34" s="542" t="s">
        <v>975</v>
      </c>
      <c r="G34" s="513" t="s">
        <v>882</v>
      </c>
      <c r="H34" s="513" t="s">
        <v>190</v>
      </c>
      <c r="I34" s="542" t="s">
        <v>976</v>
      </c>
      <c r="J34" s="513" t="s">
        <v>59</v>
      </c>
      <c r="K34" s="542" t="s">
        <v>977</v>
      </c>
      <c r="L34" s="504" t="s">
        <v>978</v>
      </c>
      <c r="M34" s="513" t="s">
        <v>190</v>
      </c>
      <c r="N34" s="513" t="s">
        <v>59</v>
      </c>
      <c r="O34" s="513" t="s">
        <v>831</v>
      </c>
      <c r="P34" s="504" t="s">
        <v>979</v>
      </c>
      <c r="Q34" s="513">
        <v>3</v>
      </c>
      <c r="R34" s="513">
        <v>3</v>
      </c>
      <c r="S34" s="181" t="s">
        <v>810</v>
      </c>
      <c r="T34" s="542" t="s">
        <v>980</v>
      </c>
      <c r="U34" s="504" t="s">
        <v>807</v>
      </c>
      <c r="V34" s="513">
        <v>15</v>
      </c>
      <c r="W34" s="513">
        <v>15</v>
      </c>
      <c r="X34" s="513">
        <v>15</v>
      </c>
      <c r="Y34" s="513">
        <v>15</v>
      </c>
      <c r="Z34" s="513">
        <v>15</v>
      </c>
      <c r="AA34" s="513">
        <v>15</v>
      </c>
      <c r="AB34" s="513">
        <v>10</v>
      </c>
      <c r="AC34" s="513">
        <f t="shared" ref="AC34:AC35" si="6">SUM(V34:AB34)</f>
        <v>100</v>
      </c>
      <c r="AD34" s="513" t="s">
        <v>808</v>
      </c>
      <c r="AE34" s="513" t="s">
        <v>808</v>
      </c>
      <c r="AF34" s="513" t="s">
        <v>808</v>
      </c>
      <c r="AG34" s="513">
        <v>100</v>
      </c>
      <c r="AH34" s="513">
        <f t="shared" ref="AH34:AH35" si="7">AVERAGE(AC34,AG34)</f>
        <v>100</v>
      </c>
      <c r="AI34" s="504">
        <f>AVERAGE(AH34)</f>
        <v>100</v>
      </c>
      <c r="AJ34" s="513" t="s">
        <v>808</v>
      </c>
      <c r="AK34" s="513" t="s">
        <v>809</v>
      </c>
      <c r="AL34" s="513">
        <v>1</v>
      </c>
      <c r="AM34" s="513">
        <v>3</v>
      </c>
      <c r="AN34" s="182" t="s">
        <v>835</v>
      </c>
      <c r="AO34" s="504" t="s">
        <v>811</v>
      </c>
      <c r="AP34" s="978" t="s">
        <v>981</v>
      </c>
      <c r="AQ34" s="506">
        <v>0.5</v>
      </c>
      <c r="AR34" s="507" t="s">
        <v>982</v>
      </c>
      <c r="AS34" s="504" t="s">
        <v>983</v>
      </c>
      <c r="AT34" s="508">
        <v>44197</v>
      </c>
      <c r="AU34" s="508">
        <v>44530</v>
      </c>
      <c r="AV34" s="504" t="s">
        <v>984</v>
      </c>
      <c r="AW34" s="529">
        <v>1</v>
      </c>
      <c r="AX34" s="507" t="s">
        <v>985</v>
      </c>
      <c r="AY34" s="507" t="s">
        <v>3389</v>
      </c>
      <c r="AZ34" s="535" t="s">
        <v>3390</v>
      </c>
      <c r="BA34" s="507" t="s">
        <v>3391</v>
      </c>
      <c r="BB34" s="184">
        <v>44289</v>
      </c>
      <c r="BC34" s="198" t="s">
        <v>873</v>
      </c>
      <c r="BD34" s="886" t="s">
        <v>3828</v>
      </c>
      <c r="BE34" s="883" t="s">
        <v>3829</v>
      </c>
      <c r="BF34" s="507" t="s">
        <v>3830</v>
      </c>
      <c r="BG34" s="966">
        <v>44442</v>
      </c>
      <c r="BH34" s="1041" t="s">
        <v>1090</v>
      </c>
      <c r="BI34" s="195"/>
      <c r="BJ34" s="196"/>
      <c r="BK34" s="194"/>
      <c r="BL34" s="195"/>
      <c r="BM34" s="196"/>
      <c r="BN34" s="146"/>
      <c r="BO34" s="146"/>
      <c r="BP34" s="146"/>
      <c r="BQ34" s="146"/>
      <c r="BR34" s="146"/>
      <c r="BS34" s="146"/>
      <c r="BT34" s="146"/>
      <c r="BU34" s="146"/>
      <c r="BV34" s="146"/>
    </row>
    <row r="35" spans="1:74" ht="50.1" customHeight="1">
      <c r="A35" s="672"/>
      <c r="B35" s="180">
        <v>11</v>
      </c>
      <c r="C35" s="504" t="s">
        <v>385</v>
      </c>
      <c r="D35" s="542" t="s">
        <v>974</v>
      </c>
      <c r="E35" s="513" t="s">
        <v>798</v>
      </c>
      <c r="F35" s="542" t="s">
        <v>975</v>
      </c>
      <c r="G35" s="513" t="s">
        <v>986</v>
      </c>
      <c r="H35" s="513" t="s">
        <v>180</v>
      </c>
      <c r="I35" s="542" t="s">
        <v>976</v>
      </c>
      <c r="J35" s="513" t="s">
        <v>59</v>
      </c>
      <c r="K35" s="542" t="s">
        <v>977</v>
      </c>
      <c r="L35" s="504" t="s">
        <v>978</v>
      </c>
      <c r="M35" s="513" t="s">
        <v>190</v>
      </c>
      <c r="N35" s="513" t="s">
        <v>180</v>
      </c>
      <c r="O35" s="513" t="s">
        <v>831</v>
      </c>
      <c r="P35" s="504" t="s">
        <v>979</v>
      </c>
      <c r="Q35" s="513"/>
      <c r="R35" s="513"/>
      <c r="S35" s="181"/>
      <c r="T35" s="542" t="s">
        <v>59</v>
      </c>
      <c r="U35" s="504"/>
      <c r="V35" s="513"/>
      <c r="W35" s="513"/>
      <c r="X35" s="513"/>
      <c r="Y35" s="513"/>
      <c r="Z35" s="513"/>
      <c r="AA35" s="513"/>
      <c r="AB35" s="513"/>
      <c r="AC35" s="513">
        <f t="shared" si="6"/>
        <v>0</v>
      </c>
      <c r="AD35" s="513"/>
      <c r="AE35" s="513"/>
      <c r="AF35" s="513"/>
      <c r="AG35" s="513"/>
      <c r="AH35" s="513">
        <f t="shared" si="7"/>
        <v>0</v>
      </c>
      <c r="AI35" s="504"/>
      <c r="AJ35" s="513"/>
      <c r="AK35" s="513"/>
      <c r="AL35" s="513"/>
      <c r="AM35" s="513"/>
      <c r="AN35" s="182"/>
      <c r="AO35" s="504" t="s">
        <v>811</v>
      </c>
      <c r="AP35" s="978" t="s">
        <v>987</v>
      </c>
      <c r="AQ35" s="506">
        <v>0.5</v>
      </c>
      <c r="AR35" s="507" t="s">
        <v>988</v>
      </c>
      <c r="AS35" s="504" t="s">
        <v>979</v>
      </c>
      <c r="AT35" s="508">
        <v>44197</v>
      </c>
      <c r="AU35" s="508">
        <v>44530</v>
      </c>
      <c r="AV35" s="504" t="s">
        <v>984</v>
      </c>
      <c r="AW35" s="529">
        <v>1</v>
      </c>
      <c r="AX35" s="507" t="s">
        <v>989</v>
      </c>
      <c r="AY35" s="767" t="s">
        <v>3392</v>
      </c>
      <c r="AZ35" s="535" t="s">
        <v>990</v>
      </c>
      <c r="BA35" s="512" t="s">
        <v>3393</v>
      </c>
      <c r="BB35" s="184">
        <v>44289</v>
      </c>
      <c r="BC35" s="198" t="s">
        <v>873</v>
      </c>
      <c r="BD35" s="887" t="s">
        <v>3817</v>
      </c>
      <c r="BE35" s="883" t="s">
        <v>3831</v>
      </c>
      <c r="BF35" s="512" t="s">
        <v>3832</v>
      </c>
      <c r="BG35" s="966">
        <v>44442</v>
      </c>
      <c r="BH35" s="1040" t="s">
        <v>816</v>
      </c>
      <c r="BI35" s="195"/>
      <c r="BJ35" s="196"/>
      <c r="BK35" s="194"/>
      <c r="BL35" s="195"/>
      <c r="BM35" s="196"/>
      <c r="BN35" s="146"/>
      <c r="BO35" s="146"/>
      <c r="BP35" s="146"/>
      <c r="BQ35" s="146"/>
      <c r="BR35" s="146"/>
      <c r="BS35" s="146"/>
      <c r="BT35" s="146"/>
      <c r="BU35" s="146"/>
      <c r="BV35" s="146"/>
    </row>
    <row r="36" spans="1:74" ht="50.1" customHeight="1">
      <c r="A36" s="672"/>
      <c r="B36" s="180">
        <v>12</v>
      </c>
      <c r="C36" s="504" t="s">
        <v>363</v>
      </c>
      <c r="D36" s="535" t="s">
        <v>991</v>
      </c>
      <c r="E36" s="513" t="s">
        <v>798</v>
      </c>
      <c r="F36" s="542" t="s">
        <v>992</v>
      </c>
      <c r="G36" s="513" t="s">
        <v>800</v>
      </c>
      <c r="H36" s="513" t="s">
        <v>59</v>
      </c>
      <c r="I36" s="542" t="s">
        <v>993</v>
      </c>
      <c r="J36" s="513" t="s">
        <v>59</v>
      </c>
      <c r="K36" s="616" t="s">
        <v>994</v>
      </c>
      <c r="L36" s="504" t="s">
        <v>995</v>
      </c>
      <c r="M36" s="530" t="s">
        <v>59</v>
      </c>
      <c r="N36" s="530" t="s">
        <v>59</v>
      </c>
      <c r="O36" s="530" t="s">
        <v>77</v>
      </c>
      <c r="P36" s="534" t="s">
        <v>996</v>
      </c>
      <c r="Q36" s="530">
        <v>4</v>
      </c>
      <c r="R36" s="530">
        <v>2</v>
      </c>
      <c r="S36" s="181" t="s">
        <v>810</v>
      </c>
      <c r="T36" s="617" t="s">
        <v>997</v>
      </c>
      <c r="U36" s="530" t="s">
        <v>807</v>
      </c>
      <c r="V36" s="530">
        <v>15</v>
      </c>
      <c r="W36" s="530">
        <v>15</v>
      </c>
      <c r="X36" s="530">
        <v>15</v>
      </c>
      <c r="Y36" s="530">
        <v>15</v>
      </c>
      <c r="Z36" s="530">
        <v>15</v>
      </c>
      <c r="AA36" s="530">
        <v>15</v>
      </c>
      <c r="AB36" s="530">
        <v>10</v>
      </c>
      <c r="AC36" s="530">
        <v>100</v>
      </c>
      <c r="AD36" s="530" t="s">
        <v>834</v>
      </c>
      <c r="AE36" s="530" t="s">
        <v>834</v>
      </c>
      <c r="AF36" s="530" t="s">
        <v>834</v>
      </c>
      <c r="AG36" s="530">
        <v>100</v>
      </c>
      <c r="AH36" s="530">
        <v>100</v>
      </c>
      <c r="AI36" s="530">
        <v>100</v>
      </c>
      <c r="AJ36" s="530" t="s">
        <v>834</v>
      </c>
      <c r="AK36" s="530" t="s">
        <v>809</v>
      </c>
      <c r="AL36" s="530">
        <v>2</v>
      </c>
      <c r="AM36" s="530">
        <v>2</v>
      </c>
      <c r="AN36" s="209" t="s">
        <v>998</v>
      </c>
      <c r="AO36" s="530" t="s">
        <v>999</v>
      </c>
      <c r="AP36" s="978" t="s">
        <v>1000</v>
      </c>
      <c r="AQ36" s="531">
        <v>0.2</v>
      </c>
      <c r="AR36" s="507" t="s">
        <v>1001</v>
      </c>
      <c r="AS36" s="513" t="s">
        <v>1002</v>
      </c>
      <c r="AT36" s="532">
        <v>44197</v>
      </c>
      <c r="AU36" s="532">
        <v>44561</v>
      </c>
      <c r="AV36" s="530">
        <v>11</v>
      </c>
      <c r="AW36" s="533" t="s">
        <v>1003</v>
      </c>
      <c r="AX36" s="507" t="s">
        <v>1004</v>
      </c>
      <c r="AY36" s="767" t="s">
        <v>3394</v>
      </c>
      <c r="AZ36" s="535" t="s">
        <v>3395</v>
      </c>
      <c r="BA36" s="513" t="s">
        <v>3396</v>
      </c>
      <c r="BB36" s="184">
        <v>44289</v>
      </c>
      <c r="BC36" s="205" t="s">
        <v>966</v>
      </c>
      <c r="BD36" s="543" t="s">
        <v>3833</v>
      </c>
      <c r="BE36" s="507" t="s">
        <v>3834</v>
      </c>
      <c r="BF36" s="512" t="s">
        <v>3835</v>
      </c>
      <c r="BG36" s="966">
        <v>44442</v>
      </c>
      <c r="BH36" s="1040" t="s">
        <v>816</v>
      </c>
      <c r="BI36" s="195"/>
      <c r="BJ36" s="196"/>
      <c r="BK36" s="194"/>
      <c r="BL36" s="195"/>
      <c r="BM36" s="196"/>
      <c r="BN36" s="146"/>
      <c r="BO36" s="146"/>
      <c r="BP36" s="146"/>
      <c r="BQ36" s="146"/>
      <c r="BR36" s="146"/>
      <c r="BS36" s="146"/>
      <c r="BT36" s="146"/>
      <c r="BU36" s="146"/>
      <c r="BV36" s="146"/>
    </row>
    <row r="37" spans="1:74" ht="50.1" customHeight="1">
      <c r="A37" s="672"/>
      <c r="B37" s="180">
        <v>12</v>
      </c>
      <c r="C37" s="504" t="s">
        <v>363</v>
      </c>
      <c r="D37" s="535" t="s">
        <v>991</v>
      </c>
      <c r="E37" s="513" t="s">
        <v>798</v>
      </c>
      <c r="F37" s="542" t="s">
        <v>992</v>
      </c>
      <c r="G37" s="513" t="s">
        <v>800</v>
      </c>
      <c r="H37" s="513" t="s">
        <v>59</v>
      </c>
      <c r="I37" s="542" t="s">
        <v>993</v>
      </c>
      <c r="J37" s="513" t="s">
        <v>59</v>
      </c>
      <c r="K37" s="616" t="s">
        <v>994</v>
      </c>
      <c r="L37" s="504" t="s">
        <v>995</v>
      </c>
      <c r="M37" s="530" t="s">
        <v>59</v>
      </c>
      <c r="N37" s="530" t="s">
        <v>59</v>
      </c>
      <c r="O37" s="530" t="s">
        <v>77</v>
      </c>
      <c r="P37" s="534" t="s">
        <v>996</v>
      </c>
      <c r="Q37" s="530"/>
      <c r="R37" s="530"/>
      <c r="S37" s="210"/>
      <c r="T37" s="530" t="s">
        <v>59</v>
      </c>
      <c r="U37" s="530"/>
      <c r="V37" s="530"/>
      <c r="W37" s="530"/>
      <c r="X37" s="530"/>
      <c r="Y37" s="530"/>
      <c r="Z37" s="530"/>
      <c r="AA37" s="530"/>
      <c r="AB37" s="530"/>
      <c r="AC37" s="530">
        <v>0</v>
      </c>
      <c r="AD37" s="530"/>
      <c r="AE37" s="530"/>
      <c r="AF37" s="530"/>
      <c r="AG37" s="530"/>
      <c r="AH37" s="530">
        <v>0</v>
      </c>
      <c r="AI37" s="530"/>
      <c r="AJ37" s="530"/>
      <c r="AK37" s="530"/>
      <c r="AL37" s="530"/>
      <c r="AM37" s="530"/>
      <c r="AN37" s="206"/>
      <c r="AO37" s="530"/>
      <c r="AP37" s="978" t="s">
        <v>1005</v>
      </c>
      <c r="AQ37" s="506">
        <v>0.2</v>
      </c>
      <c r="AR37" s="504" t="s">
        <v>1006</v>
      </c>
      <c r="AS37" s="513" t="s">
        <v>1007</v>
      </c>
      <c r="AT37" s="543">
        <v>44197</v>
      </c>
      <c r="AU37" s="543">
        <v>44530</v>
      </c>
      <c r="AV37" s="513">
        <v>2</v>
      </c>
      <c r="AW37" s="508" t="s">
        <v>1008</v>
      </c>
      <c r="AX37" s="507" t="s">
        <v>1004</v>
      </c>
      <c r="AY37" s="767" t="s">
        <v>3397</v>
      </c>
      <c r="AZ37" s="743" t="s">
        <v>3398</v>
      </c>
      <c r="BA37" s="513" t="s">
        <v>3399</v>
      </c>
      <c r="BB37" s="184">
        <v>44289</v>
      </c>
      <c r="BC37" s="189" t="s">
        <v>824</v>
      </c>
      <c r="BD37" s="543" t="s">
        <v>3836</v>
      </c>
      <c r="BE37" s="507" t="s">
        <v>3312</v>
      </c>
      <c r="BF37" s="512" t="s">
        <v>3837</v>
      </c>
      <c r="BG37" s="966">
        <v>44442</v>
      </c>
      <c r="BH37" s="1039" t="s">
        <v>966</v>
      </c>
      <c r="BI37" s="195"/>
      <c r="BJ37" s="196"/>
      <c r="BK37" s="194"/>
      <c r="BL37" s="195"/>
      <c r="BM37" s="196"/>
      <c r="BN37" s="146"/>
      <c r="BO37" s="146"/>
      <c r="BP37" s="146"/>
      <c r="BQ37" s="146"/>
      <c r="BR37" s="146"/>
      <c r="BS37" s="146"/>
      <c r="BT37" s="146"/>
      <c r="BU37" s="146"/>
      <c r="BV37" s="146"/>
    </row>
    <row r="38" spans="1:74" ht="50.1" customHeight="1">
      <c r="A38" s="672"/>
      <c r="B38" s="180">
        <v>12</v>
      </c>
      <c r="C38" s="504" t="s">
        <v>363</v>
      </c>
      <c r="D38" s="535" t="s">
        <v>991</v>
      </c>
      <c r="E38" s="513" t="s">
        <v>798</v>
      </c>
      <c r="F38" s="542" t="s">
        <v>992</v>
      </c>
      <c r="G38" s="513" t="s">
        <v>800</v>
      </c>
      <c r="H38" s="513" t="s">
        <v>59</v>
      </c>
      <c r="I38" s="542" t="s">
        <v>993</v>
      </c>
      <c r="J38" s="513" t="s">
        <v>59</v>
      </c>
      <c r="K38" s="616" t="s">
        <v>994</v>
      </c>
      <c r="L38" s="504" t="s">
        <v>995</v>
      </c>
      <c r="M38" s="530" t="s">
        <v>59</v>
      </c>
      <c r="N38" s="530" t="s">
        <v>59</v>
      </c>
      <c r="O38" s="530" t="s">
        <v>77</v>
      </c>
      <c r="P38" s="534" t="s">
        <v>996</v>
      </c>
      <c r="Q38" s="530"/>
      <c r="R38" s="530"/>
      <c r="S38" s="210"/>
      <c r="T38" s="530" t="s">
        <v>59</v>
      </c>
      <c r="U38" s="530"/>
      <c r="V38" s="530"/>
      <c r="W38" s="530"/>
      <c r="X38" s="530"/>
      <c r="Y38" s="530"/>
      <c r="Z38" s="530"/>
      <c r="AA38" s="530"/>
      <c r="AB38" s="530"/>
      <c r="AC38" s="530">
        <v>0</v>
      </c>
      <c r="AD38" s="530"/>
      <c r="AE38" s="530"/>
      <c r="AF38" s="530"/>
      <c r="AG38" s="530"/>
      <c r="AH38" s="530">
        <v>0</v>
      </c>
      <c r="AI38" s="530"/>
      <c r="AJ38" s="530"/>
      <c r="AK38" s="530"/>
      <c r="AL38" s="530"/>
      <c r="AM38" s="530"/>
      <c r="AN38" s="206"/>
      <c r="AO38" s="530"/>
      <c r="AP38" s="978" t="s">
        <v>1009</v>
      </c>
      <c r="AQ38" s="506">
        <v>0.2</v>
      </c>
      <c r="AR38" s="507" t="s">
        <v>1010</v>
      </c>
      <c r="AS38" s="513" t="s">
        <v>1007</v>
      </c>
      <c r="AT38" s="532">
        <v>44197</v>
      </c>
      <c r="AU38" s="532">
        <v>44530</v>
      </c>
      <c r="AV38" s="530">
        <v>11</v>
      </c>
      <c r="AW38" s="533" t="s">
        <v>1011</v>
      </c>
      <c r="AX38" s="507" t="s">
        <v>1004</v>
      </c>
      <c r="AY38" s="767" t="s">
        <v>3397</v>
      </c>
      <c r="AZ38" s="742" t="s">
        <v>1012</v>
      </c>
      <c r="BA38" s="507" t="s">
        <v>3400</v>
      </c>
      <c r="BB38" s="184">
        <v>44289</v>
      </c>
      <c r="BC38" s="205" t="s">
        <v>966</v>
      </c>
      <c r="BD38" s="508" t="s">
        <v>3313</v>
      </c>
      <c r="BE38" s="507" t="s">
        <v>3314</v>
      </c>
      <c r="BF38" s="512" t="s">
        <v>3315</v>
      </c>
      <c r="BG38" s="966">
        <v>44442</v>
      </c>
      <c r="BH38" s="1039" t="s">
        <v>966</v>
      </c>
      <c r="BI38" s="195"/>
      <c r="BJ38" s="196"/>
      <c r="BK38" s="194"/>
      <c r="BL38" s="195"/>
      <c r="BM38" s="196"/>
      <c r="BN38" s="146"/>
      <c r="BO38" s="146"/>
      <c r="BP38" s="146"/>
      <c r="BQ38" s="146"/>
      <c r="BR38" s="146"/>
      <c r="BS38" s="146"/>
      <c r="BT38" s="146"/>
      <c r="BU38" s="146"/>
      <c r="BV38" s="146"/>
    </row>
    <row r="39" spans="1:74" ht="50.1" customHeight="1">
      <c r="A39" s="672"/>
      <c r="B39" s="180">
        <v>12</v>
      </c>
      <c r="C39" s="504" t="s">
        <v>363</v>
      </c>
      <c r="D39" s="535" t="s">
        <v>991</v>
      </c>
      <c r="E39" s="513" t="s">
        <v>798</v>
      </c>
      <c r="F39" s="542" t="s">
        <v>992</v>
      </c>
      <c r="G39" s="513" t="s">
        <v>800</v>
      </c>
      <c r="H39" s="513" t="s">
        <v>59</v>
      </c>
      <c r="I39" s="542" t="s">
        <v>993</v>
      </c>
      <c r="J39" s="513" t="s">
        <v>59</v>
      </c>
      <c r="K39" s="616" t="s">
        <v>994</v>
      </c>
      <c r="L39" s="504" t="s">
        <v>995</v>
      </c>
      <c r="M39" s="530" t="s">
        <v>59</v>
      </c>
      <c r="N39" s="530" t="s">
        <v>59</v>
      </c>
      <c r="O39" s="530" t="s">
        <v>77</v>
      </c>
      <c r="P39" s="534" t="s">
        <v>996</v>
      </c>
      <c r="Q39" s="530"/>
      <c r="R39" s="530"/>
      <c r="S39" s="210"/>
      <c r="T39" s="530" t="s">
        <v>59</v>
      </c>
      <c r="U39" s="530"/>
      <c r="V39" s="530"/>
      <c r="W39" s="530"/>
      <c r="X39" s="530"/>
      <c r="Y39" s="530"/>
      <c r="Z39" s="530"/>
      <c r="AA39" s="530"/>
      <c r="AB39" s="530"/>
      <c r="AC39" s="530">
        <v>0</v>
      </c>
      <c r="AD39" s="530"/>
      <c r="AE39" s="530"/>
      <c r="AF39" s="530"/>
      <c r="AG39" s="530"/>
      <c r="AH39" s="530">
        <v>0</v>
      </c>
      <c r="AI39" s="530"/>
      <c r="AJ39" s="530"/>
      <c r="AK39" s="530"/>
      <c r="AL39" s="530"/>
      <c r="AM39" s="530"/>
      <c r="AN39" s="206"/>
      <c r="AO39" s="530"/>
      <c r="AP39" s="978" t="s">
        <v>1013</v>
      </c>
      <c r="AQ39" s="506">
        <v>0.02</v>
      </c>
      <c r="AR39" s="504" t="s">
        <v>1014</v>
      </c>
      <c r="AS39" s="513" t="s">
        <v>1015</v>
      </c>
      <c r="AT39" s="532">
        <v>44197</v>
      </c>
      <c r="AU39" s="532">
        <v>44530</v>
      </c>
      <c r="AV39" s="530">
        <v>1</v>
      </c>
      <c r="AW39" s="533" t="s">
        <v>1016</v>
      </c>
      <c r="AX39" s="507" t="s">
        <v>1004</v>
      </c>
      <c r="AY39" s="767" t="s">
        <v>3397</v>
      </c>
      <c r="AZ39" s="742" t="s">
        <v>3401</v>
      </c>
      <c r="BA39" s="512" t="s">
        <v>3402</v>
      </c>
      <c r="BB39" s="184">
        <v>44289</v>
      </c>
      <c r="BC39" s="198" t="s">
        <v>873</v>
      </c>
      <c r="BD39" s="543" t="s">
        <v>3838</v>
      </c>
      <c r="BE39" s="504" t="s">
        <v>3316</v>
      </c>
      <c r="BF39" s="512" t="s">
        <v>3839</v>
      </c>
      <c r="BG39" s="966">
        <v>44442</v>
      </c>
      <c r="BH39" s="1040" t="s">
        <v>816</v>
      </c>
      <c r="BI39" s="195"/>
      <c r="BJ39" s="196"/>
      <c r="BK39" s="194"/>
      <c r="BL39" s="195"/>
      <c r="BM39" s="196"/>
      <c r="BN39" s="146"/>
      <c r="BO39" s="146"/>
      <c r="BP39" s="146"/>
      <c r="BQ39" s="146"/>
      <c r="BR39" s="146"/>
      <c r="BS39" s="146"/>
      <c r="BT39" s="146"/>
      <c r="BU39" s="146"/>
      <c r="BV39" s="146"/>
    </row>
    <row r="40" spans="1:74" ht="50.1" customHeight="1">
      <c r="A40" s="672"/>
      <c r="B40" s="180">
        <v>12</v>
      </c>
      <c r="C40" s="504" t="s">
        <v>363</v>
      </c>
      <c r="D40" s="535" t="s">
        <v>991</v>
      </c>
      <c r="E40" s="513" t="s">
        <v>798</v>
      </c>
      <c r="F40" s="542" t="s">
        <v>992</v>
      </c>
      <c r="G40" s="513" t="s">
        <v>800</v>
      </c>
      <c r="H40" s="513" t="s">
        <v>59</v>
      </c>
      <c r="I40" s="542" t="s">
        <v>993</v>
      </c>
      <c r="J40" s="513" t="s">
        <v>59</v>
      </c>
      <c r="K40" s="616" t="s">
        <v>994</v>
      </c>
      <c r="L40" s="504" t="s">
        <v>995</v>
      </c>
      <c r="M40" s="530" t="s">
        <v>59</v>
      </c>
      <c r="N40" s="530" t="s">
        <v>59</v>
      </c>
      <c r="O40" s="530" t="s">
        <v>77</v>
      </c>
      <c r="P40" s="534" t="s">
        <v>996</v>
      </c>
      <c r="Q40" s="530"/>
      <c r="R40" s="530"/>
      <c r="S40" s="210"/>
      <c r="T40" s="530" t="s">
        <v>59</v>
      </c>
      <c r="U40" s="530"/>
      <c r="V40" s="530"/>
      <c r="W40" s="530"/>
      <c r="X40" s="530"/>
      <c r="Y40" s="530"/>
      <c r="Z40" s="530"/>
      <c r="AA40" s="530"/>
      <c r="AB40" s="530"/>
      <c r="AC40" s="530">
        <v>0</v>
      </c>
      <c r="AD40" s="530"/>
      <c r="AE40" s="530"/>
      <c r="AF40" s="530"/>
      <c r="AG40" s="530"/>
      <c r="AH40" s="530">
        <v>0</v>
      </c>
      <c r="AI40" s="530"/>
      <c r="AJ40" s="530"/>
      <c r="AK40" s="530"/>
      <c r="AL40" s="530"/>
      <c r="AM40" s="530"/>
      <c r="AN40" s="206"/>
      <c r="AO40" s="530"/>
      <c r="AP40" s="978" t="s">
        <v>1017</v>
      </c>
      <c r="AQ40" s="506">
        <v>0.18</v>
      </c>
      <c r="AR40" s="504" t="s">
        <v>1018</v>
      </c>
      <c r="AS40" s="530" t="s">
        <v>1015</v>
      </c>
      <c r="AT40" s="532">
        <v>44197</v>
      </c>
      <c r="AU40" s="532">
        <v>44530</v>
      </c>
      <c r="AV40" s="530">
        <v>2</v>
      </c>
      <c r="AW40" s="533" t="s">
        <v>1019</v>
      </c>
      <c r="AX40" s="507" t="s">
        <v>1004</v>
      </c>
      <c r="AY40" s="767" t="s">
        <v>3397</v>
      </c>
      <c r="AZ40" s="774" t="s">
        <v>3403</v>
      </c>
      <c r="BA40" s="512" t="s">
        <v>3402</v>
      </c>
      <c r="BB40" s="184">
        <v>44289</v>
      </c>
      <c r="BC40" s="198" t="s">
        <v>873</v>
      </c>
      <c r="BD40" s="543" t="s">
        <v>3833</v>
      </c>
      <c r="BE40" s="504" t="s">
        <v>3317</v>
      </c>
      <c r="BF40" s="512" t="s">
        <v>3840</v>
      </c>
      <c r="BG40" s="966">
        <v>44442</v>
      </c>
      <c r="BH40" s="1042" t="s">
        <v>4396</v>
      </c>
      <c r="BI40" s="195"/>
      <c r="BJ40" s="196"/>
      <c r="BK40" s="194"/>
      <c r="BL40" s="195"/>
      <c r="BM40" s="196"/>
      <c r="BN40" s="146"/>
      <c r="BO40" s="146"/>
      <c r="BP40" s="146"/>
      <c r="BQ40" s="146"/>
      <c r="BR40" s="146"/>
      <c r="BS40" s="146"/>
      <c r="BT40" s="146"/>
      <c r="BU40" s="146"/>
      <c r="BV40" s="146"/>
    </row>
    <row r="41" spans="1:74" ht="50.1" customHeight="1">
      <c r="A41" s="672"/>
      <c r="B41" s="180">
        <v>12</v>
      </c>
      <c r="C41" s="504" t="s">
        <v>363</v>
      </c>
      <c r="D41" s="535" t="s">
        <v>991</v>
      </c>
      <c r="E41" s="513" t="s">
        <v>798</v>
      </c>
      <c r="F41" s="542" t="s">
        <v>992</v>
      </c>
      <c r="G41" s="513" t="s">
        <v>800</v>
      </c>
      <c r="H41" s="513" t="s">
        <v>59</v>
      </c>
      <c r="I41" s="542" t="s">
        <v>993</v>
      </c>
      <c r="J41" s="513" t="s">
        <v>59</v>
      </c>
      <c r="K41" s="616" t="s">
        <v>994</v>
      </c>
      <c r="L41" s="504" t="s">
        <v>995</v>
      </c>
      <c r="M41" s="530" t="s">
        <v>59</v>
      </c>
      <c r="N41" s="530" t="s">
        <v>59</v>
      </c>
      <c r="O41" s="530" t="s">
        <v>77</v>
      </c>
      <c r="P41" s="534" t="s">
        <v>996</v>
      </c>
      <c r="Q41" s="530"/>
      <c r="R41" s="530"/>
      <c r="S41" s="210"/>
      <c r="T41" s="530" t="s">
        <v>59</v>
      </c>
      <c r="U41" s="530"/>
      <c r="V41" s="530"/>
      <c r="W41" s="530"/>
      <c r="X41" s="530"/>
      <c r="Y41" s="530"/>
      <c r="Z41" s="530"/>
      <c r="AA41" s="530"/>
      <c r="AB41" s="530"/>
      <c r="AC41" s="530">
        <v>0</v>
      </c>
      <c r="AD41" s="530"/>
      <c r="AE41" s="530"/>
      <c r="AF41" s="530"/>
      <c r="AG41" s="530"/>
      <c r="AH41" s="530">
        <v>0</v>
      </c>
      <c r="AI41" s="530"/>
      <c r="AJ41" s="530"/>
      <c r="AK41" s="530"/>
      <c r="AL41" s="530"/>
      <c r="AM41" s="530"/>
      <c r="AN41" s="206"/>
      <c r="AO41" s="530"/>
      <c r="AP41" s="978" t="s">
        <v>1020</v>
      </c>
      <c r="AQ41" s="506">
        <v>0.2</v>
      </c>
      <c r="AR41" s="504" t="s">
        <v>1021</v>
      </c>
      <c r="AS41" s="530" t="s">
        <v>1002</v>
      </c>
      <c r="AT41" s="532">
        <v>44197</v>
      </c>
      <c r="AU41" s="532">
        <v>44530</v>
      </c>
      <c r="AV41" s="530">
        <v>1</v>
      </c>
      <c r="AW41" s="533" t="s">
        <v>1016</v>
      </c>
      <c r="AX41" s="507" t="s">
        <v>1004</v>
      </c>
      <c r="AY41" s="767" t="s">
        <v>3397</v>
      </c>
      <c r="AZ41" s="775" t="s">
        <v>3404</v>
      </c>
      <c r="BA41" s="512" t="s">
        <v>3402</v>
      </c>
      <c r="BB41" s="184">
        <v>44289</v>
      </c>
      <c r="BC41" s="198" t="s">
        <v>873</v>
      </c>
      <c r="BD41" s="543" t="s">
        <v>3833</v>
      </c>
      <c r="BE41" s="504" t="s">
        <v>3841</v>
      </c>
      <c r="BF41" s="512" t="s">
        <v>3842</v>
      </c>
      <c r="BG41" s="966">
        <v>44442</v>
      </c>
      <c r="BH41" s="1033" t="s">
        <v>873</v>
      </c>
      <c r="BI41" s="195"/>
      <c r="BJ41" s="196"/>
      <c r="BK41" s="194"/>
      <c r="BL41" s="195"/>
      <c r="BM41" s="196"/>
      <c r="BN41" s="146"/>
      <c r="BO41" s="146"/>
      <c r="BP41" s="146"/>
      <c r="BQ41" s="146"/>
      <c r="BR41" s="146"/>
      <c r="BS41" s="146"/>
      <c r="BT41" s="146"/>
      <c r="BU41" s="146"/>
      <c r="BV41" s="146"/>
    </row>
    <row r="42" spans="1:74" ht="50.1" customHeight="1">
      <c r="A42" s="672"/>
      <c r="B42" s="180">
        <v>13</v>
      </c>
      <c r="C42" s="504" t="s">
        <v>363</v>
      </c>
      <c r="D42" s="535" t="s">
        <v>991</v>
      </c>
      <c r="E42" s="513" t="s">
        <v>798</v>
      </c>
      <c r="F42" s="542" t="s">
        <v>1022</v>
      </c>
      <c r="G42" s="513" t="s">
        <v>800</v>
      </c>
      <c r="H42" s="513" t="s">
        <v>59</v>
      </c>
      <c r="I42" s="542" t="s">
        <v>1023</v>
      </c>
      <c r="J42" s="513" t="s">
        <v>59</v>
      </c>
      <c r="K42" s="616" t="s">
        <v>1024</v>
      </c>
      <c r="L42" s="504" t="s">
        <v>1025</v>
      </c>
      <c r="M42" s="530" t="s">
        <v>59</v>
      </c>
      <c r="N42" s="530" t="s">
        <v>59</v>
      </c>
      <c r="O42" s="530" t="s">
        <v>77</v>
      </c>
      <c r="P42" s="534" t="s">
        <v>996</v>
      </c>
      <c r="Q42" s="530">
        <v>3</v>
      </c>
      <c r="R42" s="530">
        <v>3</v>
      </c>
      <c r="S42" s="211" t="s">
        <v>810</v>
      </c>
      <c r="T42" s="542" t="s">
        <v>1026</v>
      </c>
      <c r="U42" s="530" t="s">
        <v>807</v>
      </c>
      <c r="V42" s="530">
        <v>15</v>
      </c>
      <c r="W42" s="530">
        <v>15</v>
      </c>
      <c r="X42" s="530">
        <v>15</v>
      </c>
      <c r="Y42" s="530">
        <v>15</v>
      </c>
      <c r="Z42" s="530">
        <v>15</v>
      </c>
      <c r="AA42" s="530">
        <v>15</v>
      </c>
      <c r="AB42" s="530">
        <v>10</v>
      </c>
      <c r="AC42" s="530">
        <v>100</v>
      </c>
      <c r="AD42" s="530" t="s">
        <v>834</v>
      </c>
      <c r="AE42" s="530" t="s">
        <v>834</v>
      </c>
      <c r="AF42" s="530" t="s">
        <v>834</v>
      </c>
      <c r="AG42" s="530">
        <v>100</v>
      </c>
      <c r="AH42" s="530">
        <v>100</v>
      </c>
      <c r="AI42" s="530">
        <v>100</v>
      </c>
      <c r="AJ42" s="530" t="s">
        <v>834</v>
      </c>
      <c r="AK42" s="530" t="s">
        <v>809</v>
      </c>
      <c r="AL42" s="530">
        <v>1</v>
      </c>
      <c r="AM42" s="530">
        <v>3</v>
      </c>
      <c r="AN42" s="190" t="s">
        <v>835</v>
      </c>
      <c r="AO42" s="530" t="s">
        <v>811</v>
      </c>
      <c r="AP42" s="978" t="s">
        <v>1027</v>
      </c>
      <c r="AQ42" s="506">
        <v>0.5</v>
      </c>
      <c r="AR42" s="504" t="s">
        <v>1028</v>
      </c>
      <c r="AS42" s="504" t="s">
        <v>1029</v>
      </c>
      <c r="AT42" s="543">
        <v>44197</v>
      </c>
      <c r="AU42" s="543">
        <v>44530</v>
      </c>
      <c r="AV42" s="513">
        <v>11</v>
      </c>
      <c r="AW42" s="508" t="s">
        <v>1030</v>
      </c>
      <c r="AX42" s="507" t="s">
        <v>1031</v>
      </c>
      <c r="AY42" s="504" t="s">
        <v>3405</v>
      </c>
      <c r="AZ42" s="618" t="s">
        <v>3406</v>
      </c>
      <c r="BA42" s="507" t="s">
        <v>3407</v>
      </c>
      <c r="BB42" s="184">
        <v>44289</v>
      </c>
      <c r="BC42" s="185" t="s">
        <v>1032</v>
      </c>
      <c r="BD42" s="543" t="s">
        <v>3843</v>
      </c>
      <c r="BE42" s="507" t="s">
        <v>3318</v>
      </c>
      <c r="BF42" s="512" t="s">
        <v>3319</v>
      </c>
      <c r="BG42" s="966">
        <v>44442</v>
      </c>
      <c r="BH42" s="1040" t="s">
        <v>816</v>
      </c>
      <c r="BI42" s="195"/>
      <c r="BJ42" s="196"/>
      <c r="BK42" s="194"/>
      <c r="BL42" s="195"/>
      <c r="BM42" s="196"/>
      <c r="BN42" s="146"/>
      <c r="BO42" s="146"/>
      <c r="BP42" s="146"/>
      <c r="BQ42" s="146"/>
      <c r="BR42" s="146"/>
      <c r="BS42" s="146"/>
      <c r="BT42" s="146"/>
      <c r="BU42" s="146"/>
      <c r="BV42" s="146"/>
    </row>
    <row r="43" spans="1:74" ht="50.1" customHeight="1">
      <c r="A43" s="672"/>
      <c r="B43" s="180">
        <v>13</v>
      </c>
      <c r="C43" s="504" t="s">
        <v>363</v>
      </c>
      <c r="D43" s="535" t="s">
        <v>991</v>
      </c>
      <c r="E43" s="513" t="s">
        <v>798</v>
      </c>
      <c r="F43" s="542" t="s">
        <v>1022</v>
      </c>
      <c r="G43" s="513" t="s">
        <v>800</v>
      </c>
      <c r="H43" s="513" t="s">
        <v>59</v>
      </c>
      <c r="I43" s="542" t="s">
        <v>1023</v>
      </c>
      <c r="J43" s="513" t="s">
        <v>59</v>
      </c>
      <c r="K43" s="616" t="s">
        <v>1024</v>
      </c>
      <c r="L43" s="504" t="s">
        <v>1025</v>
      </c>
      <c r="M43" s="530" t="s">
        <v>59</v>
      </c>
      <c r="N43" s="530" t="s">
        <v>59</v>
      </c>
      <c r="O43" s="530" t="s">
        <v>77</v>
      </c>
      <c r="P43" s="534" t="s">
        <v>996</v>
      </c>
      <c r="Q43" s="530"/>
      <c r="R43" s="530"/>
      <c r="S43" s="210"/>
      <c r="T43" s="542"/>
      <c r="U43" s="530"/>
      <c r="V43" s="530"/>
      <c r="W43" s="530"/>
      <c r="X43" s="530"/>
      <c r="Y43" s="530"/>
      <c r="Z43" s="530"/>
      <c r="AA43" s="530"/>
      <c r="AB43" s="530"/>
      <c r="AC43" s="530">
        <v>0</v>
      </c>
      <c r="AD43" s="530"/>
      <c r="AE43" s="530"/>
      <c r="AF43" s="530"/>
      <c r="AG43" s="530"/>
      <c r="AH43" s="530">
        <v>0</v>
      </c>
      <c r="AI43" s="530"/>
      <c r="AJ43" s="530"/>
      <c r="AK43" s="530"/>
      <c r="AL43" s="530"/>
      <c r="AM43" s="530"/>
      <c r="AN43" s="206"/>
      <c r="AO43" s="530"/>
      <c r="AP43" s="978" t="s">
        <v>1033</v>
      </c>
      <c r="AQ43" s="506">
        <v>0.4</v>
      </c>
      <c r="AR43" s="504" t="s">
        <v>1034</v>
      </c>
      <c r="AS43" s="504" t="s">
        <v>1035</v>
      </c>
      <c r="AT43" s="543">
        <v>44197</v>
      </c>
      <c r="AU43" s="543">
        <v>44530</v>
      </c>
      <c r="AV43" s="513">
        <v>3</v>
      </c>
      <c r="AW43" s="508" t="s">
        <v>1036</v>
      </c>
      <c r="AX43" s="507" t="s">
        <v>1031</v>
      </c>
      <c r="AY43" s="504" t="s">
        <v>3408</v>
      </c>
      <c r="AZ43" s="535" t="s">
        <v>3409</v>
      </c>
      <c r="BA43" s="776" t="s">
        <v>3410</v>
      </c>
      <c r="BB43" s="184">
        <v>44289</v>
      </c>
      <c r="BC43" s="205" t="s">
        <v>966</v>
      </c>
      <c r="BD43" s="543">
        <v>44432</v>
      </c>
      <c r="BE43" s="507" t="s">
        <v>3320</v>
      </c>
      <c r="BF43" s="512" t="s">
        <v>3321</v>
      </c>
      <c r="BG43" s="966">
        <v>44442</v>
      </c>
      <c r="BH43" s="1040" t="s">
        <v>816</v>
      </c>
      <c r="BI43" s="195"/>
      <c r="BJ43" s="196"/>
      <c r="BK43" s="194"/>
      <c r="BL43" s="195"/>
      <c r="BM43" s="196"/>
      <c r="BN43" s="146"/>
      <c r="BO43" s="146"/>
      <c r="BP43" s="146"/>
      <c r="BQ43" s="146"/>
      <c r="BR43" s="146"/>
      <c r="BS43" s="146"/>
      <c r="BT43" s="146"/>
      <c r="BU43" s="146"/>
      <c r="BV43" s="146"/>
    </row>
    <row r="44" spans="1:74" ht="50.1" customHeight="1">
      <c r="A44" s="672"/>
      <c r="B44" s="180">
        <v>13</v>
      </c>
      <c r="C44" s="504" t="s">
        <v>363</v>
      </c>
      <c r="D44" s="535" t="s">
        <v>991</v>
      </c>
      <c r="E44" s="513" t="s">
        <v>798</v>
      </c>
      <c r="F44" s="542" t="s">
        <v>1022</v>
      </c>
      <c r="G44" s="513" t="s">
        <v>800</v>
      </c>
      <c r="H44" s="513" t="s">
        <v>59</v>
      </c>
      <c r="I44" s="542" t="s">
        <v>1023</v>
      </c>
      <c r="J44" s="513" t="s">
        <v>59</v>
      </c>
      <c r="K44" s="616" t="s">
        <v>1024</v>
      </c>
      <c r="L44" s="504" t="s">
        <v>1025</v>
      </c>
      <c r="M44" s="530" t="s">
        <v>59</v>
      </c>
      <c r="N44" s="530" t="s">
        <v>59</v>
      </c>
      <c r="O44" s="530" t="s">
        <v>77</v>
      </c>
      <c r="P44" s="534" t="s">
        <v>996</v>
      </c>
      <c r="Q44" s="530"/>
      <c r="R44" s="530"/>
      <c r="S44" s="210"/>
      <c r="T44" s="542"/>
      <c r="U44" s="530"/>
      <c r="V44" s="530"/>
      <c r="W44" s="530"/>
      <c r="X44" s="530"/>
      <c r="Y44" s="530"/>
      <c r="Z44" s="530"/>
      <c r="AA44" s="530"/>
      <c r="AB44" s="530"/>
      <c r="AC44" s="530">
        <v>0</v>
      </c>
      <c r="AD44" s="530"/>
      <c r="AE44" s="530"/>
      <c r="AF44" s="530"/>
      <c r="AG44" s="530"/>
      <c r="AH44" s="530">
        <v>0</v>
      </c>
      <c r="AI44" s="530"/>
      <c r="AJ44" s="530"/>
      <c r="AK44" s="530"/>
      <c r="AL44" s="530"/>
      <c r="AM44" s="530"/>
      <c r="AN44" s="206"/>
      <c r="AO44" s="530"/>
      <c r="AP44" s="978" t="s">
        <v>1037</v>
      </c>
      <c r="AQ44" s="506">
        <v>0.1</v>
      </c>
      <c r="AR44" s="504" t="s">
        <v>1038</v>
      </c>
      <c r="AS44" s="513" t="s">
        <v>1002</v>
      </c>
      <c r="AT44" s="543">
        <v>44197</v>
      </c>
      <c r="AU44" s="543">
        <v>44530</v>
      </c>
      <c r="AV44" s="513">
        <v>1</v>
      </c>
      <c r="AW44" s="508" t="s">
        <v>1039</v>
      </c>
      <c r="AX44" s="507" t="s">
        <v>1031</v>
      </c>
      <c r="AY44" s="767" t="s">
        <v>3411</v>
      </c>
      <c r="AZ44" s="777" t="s">
        <v>3412</v>
      </c>
      <c r="BA44" s="512" t="s">
        <v>3399</v>
      </c>
      <c r="BB44" s="184">
        <v>44289</v>
      </c>
      <c r="BC44" s="198" t="s">
        <v>873</v>
      </c>
      <c r="BD44" s="543" t="s">
        <v>3836</v>
      </c>
      <c r="BE44" s="507" t="s">
        <v>3322</v>
      </c>
      <c r="BF44" s="512" t="s">
        <v>3844</v>
      </c>
      <c r="BG44" s="966">
        <v>44442</v>
      </c>
      <c r="BH44" s="1040" t="s">
        <v>816</v>
      </c>
      <c r="BI44" s="195"/>
      <c r="BJ44" s="196"/>
      <c r="BK44" s="194"/>
      <c r="BL44" s="195"/>
      <c r="BM44" s="196"/>
      <c r="BN44" s="146"/>
      <c r="BO44" s="146"/>
      <c r="BP44" s="146"/>
      <c r="BQ44" s="146"/>
      <c r="BR44" s="146"/>
      <c r="BS44" s="146"/>
      <c r="BT44" s="146"/>
      <c r="BU44" s="146"/>
      <c r="BV44" s="146"/>
    </row>
    <row r="45" spans="1:74" ht="50.1" customHeight="1">
      <c r="A45" s="672"/>
      <c r="B45" s="180">
        <v>14</v>
      </c>
      <c r="C45" s="504" t="s">
        <v>363</v>
      </c>
      <c r="D45" s="535" t="s">
        <v>991</v>
      </c>
      <c r="E45" s="513" t="s">
        <v>864</v>
      </c>
      <c r="F45" s="542" t="s">
        <v>1040</v>
      </c>
      <c r="G45" s="513" t="s">
        <v>800</v>
      </c>
      <c r="H45" s="513" t="s">
        <v>59</v>
      </c>
      <c r="I45" s="542" t="s">
        <v>1041</v>
      </c>
      <c r="J45" s="513" t="s">
        <v>59</v>
      </c>
      <c r="K45" s="616" t="s">
        <v>1042</v>
      </c>
      <c r="L45" s="504" t="s">
        <v>1043</v>
      </c>
      <c r="M45" s="530" t="s">
        <v>59</v>
      </c>
      <c r="N45" s="530" t="s">
        <v>59</v>
      </c>
      <c r="O45" s="530" t="s">
        <v>903</v>
      </c>
      <c r="P45" s="534" t="s">
        <v>996</v>
      </c>
      <c r="Q45" s="530">
        <v>3</v>
      </c>
      <c r="R45" s="530">
        <v>4</v>
      </c>
      <c r="S45" s="212" t="s">
        <v>805</v>
      </c>
      <c r="T45" s="542" t="s">
        <v>1044</v>
      </c>
      <c r="U45" s="530" t="s">
        <v>807</v>
      </c>
      <c r="V45" s="530">
        <v>15</v>
      </c>
      <c r="W45" s="530">
        <v>0</v>
      </c>
      <c r="X45" s="530">
        <v>15</v>
      </c>
      <c r="Y45" s="530">
        <v>15</v>
      </c>
      <c r="Z45" s="530">
        <v>15</v>
      </c>
      <c r="AA45" s="530">
        <v>0</v>
      </c>
      <c r="AB45" s="530">
        <v>10</v>
      </c>
      <c r="AC45" s="530">
        <v>70</v>
      </c>
      <c r="AD45" s="530" t="s">
        <v>1045</v>
      </c>
      <c r="AE45" s="530" t="s">
        <v>834</v>
      </c>
      <c r="AF45" s="530" t="s">
        <v>1045</v>
      </c>
      <c r="AG45" s="530">
        <v>0</v>
      </c>
      <c r="AH45" s="530">
        <v>35</v>
      </c>
      <c r="AI45" s="530">
        <v>35</v>
      </c>
      <c r="AJ45" s="530" t="s">
        <v>1045</v>
      </c>
      <c r="AK45" s="530" t="s">
        <v>809</v>
      </c>
      <c r="AL45" s="530">
        <v>3</v>
      </c>
      <c r="AM45" s="530">
        <v>4</v>
      </c>
      <c r="AN45" s="213" t="s">
        <v>805</v>
      </c>
      <c r="AO45" s="530" t="s">
        <v>811</v>
      </c>
      <c r="AP45" s="977" t="s">
        <v>1046</v>
      </c>
      <c r="AQ45" s="506">
        <v>1</v>
      </c>
      <c r="AR45" s="504" t="s">
        <v>1047</v>
      </c>
      <c r="AS45" s="513" t="s">
        <v>1002</v>
      </c>
      <c r="AT45" s="543">
        <v>44197</v>
      </c>
      <c r="AU45" s="543">
        <v>44530</v>
      </c>
      <c r="AV45" s="513">
        <v>3</v>
      </c>
      <c r="AW45" s="508" t="s">
        <v>1048</v>
      </c>
      <c r="AX45" s="507" t="s">
        <v>59</v>
      </c>
      <c r="AY45" s="778" t="s">
        <v>3413</v>
      </c>
      <c r="AZ45" s="742" t="s">
        <v>1049</v>
      </c>
      <c r="BA45" s="512" t="s">
        <v>3414</v>
      </c>
      <c r="BB45" s="184">
        <v>44289</v>
      </c>
      <c r="BC45" s="205" t="s">
        <v>966</v>
      </c>
      <c r="BD45" s="543" t="s">
        <v>3845</v>
      </c>
      <c r="BE45" s="507" t="s">
        <v>3323</v>
      </c>
      <c r="BF45" s="512" t="s">
        <v>3846</v>
      </c>
      <c r="BG45" s="966">
        <v>44442</v>
      </c>
      <c r="BH45" s="1040" t="s">
        <v>816</v>
      </c>
      <c r="BI45" s="195"/>
      <c r="BJ45" s="196"/>
      <c r="BK45" s="194"/>
      <c r="BL45" s="195"/>
      <c r="BM45" s="196"/>
      <c r="BN45" s="146"/>
      <c r="BO45" s="146"/>
      <c r="BP45" s="146"/>
      <c r="BQ45" s="146"/>
      <c r="BR45" s="146"/>
      <c r="BS45" s="146"/>
      <c r="BT45" s="146"/>
      <c r="BU45" s="146"/>
      <c r="BV45" s="146"/>
    </row>
    <row r="46" spans="1:74" ht="50.1" customHeight="1">
      <c r="A46" s="672"/>
      <c r="B46" s="180">
        <v>15</v>
      </c>
      <c r="C46" s="504" t="s">
        <v>363</v>
      </c>
      <c r="D46" s="535" t="s">
        <v>991</v>
      </c>
      <c r="E46" s="513" t="s">
        <v>798</v>
      </c>
      <c r="F46" s="542" t="s">
        <v>1050</v>
      </c>
      <c r="G46" s="513" t="s">
        <v>800</v>
      </c>
      <c r="H46" s="513" t="s">
        <v>59</v>
      </c>
      <c r="I46" s="542" t="s">
        <v>1051</v>
      </c>
      <c r="J46" s="513" t="s">
        <v>59</v>
      </c>
      <c r="K46" s="616" t="s">
        <v>1052</v>
      </c>
      <c r="L46" s="504" t="s">
        <v>1053</v>
      </c>
      <c r="M46" s="530" t="s">
        <v>59</v>
      </c>
      <c r="N46" s="530" t="s">
        <v>59</v>
      </c>
      <c r="O46" s="530" t="s">
        <v>77</v>
      </c>
      <c r="P46" s="534" t="s">
        <v>996</v>
      </c>
      <c r="Q46" s="530">
        <v>3</v>
      </c>
      <c r="R46" s="530">
        <v>3</v>
      </c>
      <c r="S46" s="211" t="s">
        <v>810</v>
      </c>
      <c r="T46" s="542" t="s">
        <v>1054</v>
      </c>
      <c r="U46" s="530" t="s">
        <v>807</v>
      </c>
      <c r="V46" s="530">
        <v>15</v>
      </c>
      <c r="W46" s="530">
        <v>15</v>
      </c>
      <c r="X46" s="530">
        <v>15</v>
      </c>
      <c r="Y46" s="530">
        <v>15</v>
      </c>
      <c r="Z46" s="530">
        <v>15</v>
      </c>
      <c r="AA46" s="530">
        <v>15</v>
      </c>
      <c r="AB46" s="530">
        <v>10</v>
      </c>
      <c r="AC46" s="530">
        <v>100</v>
      </c>
      <c r="AD46" s="530" t="s">
        <v>834</v>
      </c>
      <c r="AE46" s="530" t="s">
        <v>834</v>
      </c>
      <c r="AF46" s="530" t="s">
        <v>834</v>
      </c>
      <c r="AG46" s="530">
        <v>100</v>
      </c>
      <c r="AH46" s="530">
        <v>100</v>
      </c>
      <c r="AI46" s="530">
        <v>100</v>
      </c>
      <c r="AJ46" s="530" t="s">
        <v>834</v>
      </c>
      <c r="AK46" s="530" t="s">
        <v>809</v>
      </c>
      <c r="AL46" s="530">
        <v>1</v>
      </c>
      <c r="AM46" s="530">
        <v>3</v>
      </c>
      <c r="AN46" s="190" t="s">
        <v>835</v>
      </c>
      <c r="AO46" s="530" t="s">
        <v>811</v>
      </c>
      <c r="AP46" s="977" t="s">
        <v>1055</v>
      </c>
      <c r="AQ46" s="506">
        <v>0.5</v>
      </c>
      <c r="AR46" s="504" t="s">
        <v>1056</v>
      </c>
      <c r="AS46" s="513" t="s">
        <v>1002</v>
      </c>
      <c r="AT46" s="532">
        <v>44197</v>
      </c>
      <c r="AU46" s="532">
        <v>44530</v>
      </c>
      <c r="AV46" s="530">
        <v>2</v>
      </c>
      <c r="AW46" s="533" t="s">
        <v>1057</v>
      </c>
      <c r="AX46" s="507" t="s">
        <v>1058</v>
      </c>
      <c r="AY46" s="767" t="s">
        <v>3415</v>
      </c>
      <c r="AZ46" s="742" t="s">
        <v>1059</v>
      </c>
      <c r="BA46" s="512" t="s">
        <v>3402</v>
      </c>
      <c r="BB46" s="184">
        <v>44289</v>
      </c>
      <c r="BC46" s="198" t="s">
        <v>873</v>
      </c>
      <c r="BD46" s="543" t="s">
        <v>3833</v>
      </c>
      <c r="BE46" s="513" t="s">
        <v>3847</v>
      </c>
      <c r="BF46" s="512" t="s">
        <v>3848</v>
      </c>
      <c r="BG46" s="966">
        <v>44442</v>
      </c>
      <c r="BH46" s="1043" t="s">
        <v>4397</v>
      </c>
      <c r="BI46" s="195"/>
      <c r="BJ46" s="196"/>
      <c r="BK46" s="194"/>
      <c r="BL46" s="195"/>
      <c r="BM46" s="196"/>
      <c r="BN46" s="146"/>
      <c r="BO46" s="146"/>
      <c r="BP46" s="146"/>
      <c r="BQ46" s="146"/>
      <c r="BR46" s="146"/>
      <c r="BS46" s="146"/>
      <c r="BT46" s="146"/>
      <c r="BU46" s="146"/>
      <c r="BV46" s="146"/>
    </row>
    <row r="47" spans="1:74" ht="50.1" customHeight="1">
      <c r="A47" s="672"/>
      <c r="B47" s="180">
        <v>15</v>
      </c>
      <c r="C47" s="504" t="s">
        <v>363</v>
      </c>
      <c r="D47" s="535" t="s">
        <v>991</v>
      </c>
      <c r="E47" s="513" t="s">
        <v>798</v>
      </c>
      <c r="F47" s="542" t="s">
        <v>1050</v>
      </c>
      <c r="G47" s="513" t="s">
        <v>800</v>
      </c>
      <c r="H47" s="513" t="s">
        <v>59</v>
      </c>
      <c r="I47" s="542" t="s">
        <v>1051</v>
      </c>
      <c r="J47" s="513" t="s">
        <v>59</v>
      </c>
      <c r="K47" s="616" t="s">
        <v>1060</v>
      </c>
      <c r="L47" s="504" t="s">
        <v>1053</v>
      </c>
      <c r="M47" s="530" t="s">
        <v>59</v>
      </c>
      <c r="N47" s="530" t="s">
        <v>59</v>
      </c>
      <c r="O47" s="530" t="s">
        <v>77</v>
      </c>
      <c r="P47" s="534" t="s">
        <v>996</v>
      </c>
      <c r="Q47" s="530"/>
      <c r="R47" s="530"/>
      <c r="S47" s="210"/>
      <c r="T47" s="542"/>
      <c r="U47" s="530"/>
      <c r="V47" s="530"/>
      <c r="W47" s="530"/>
      <c r="X47" s="530"/>
      <c r="Y47" s="530"/>
      <c r="Z47" s="530"/>
      <c r="AA47" s="530"/>
      <c r="AB47" s="530"/>
      <c r="AC47" s="530">
        <v>0</v>
      </c>
      <c r="AD47" s="530"/>
      <c r="AE47" s="530"/>
      <c r="AF47" s="530"/>
      <c r="AG47" s="530"/>
      <c r="AH47" s="530">
        <v>0</v>
      </c>
      <c r="AI47" s="530"/>
      <c r="AJ47" s="530"/>
      <c r="AK47" s="530"/>
      <c r="AL47" s="530"/>
      <c r="AM47" s="530"/>
      <c r="AN47" s="206"/>
      <c r="AO47" s="530" t="s">
        <v>811</v>
      </c>
      <c r="AP47" s="977" t="s">
        <v>1061</v>
      </c>
      <c r="AQ47" s="506">
        <v>0.5</v>
      </c>
      <c r="AR47" s="504" t="s">
        <v>1062</v>
      </c>
      <c r="AS47" s="504" t="s">
        <v>1035</v>
      </c>
      <c r="AT47" s="532">
        <v>44197</v>
      </c>
      <c r="AU47" s="532">
        <v>44530</v>
      </c>
      <c r="AV47" s="513">
        <v>3</v>
      </c>
      <c r="AW47" s="508" t="s">
        <v>1063</v>
      </c>
      <c r="AX47" s="507" t="s">
        <v>1058</v>
      </c>
      <c r="AY47" s="504" t="s">
        <v>3416</v>
      </c>
      <c r="AZ47" s="535" t="s">
        <v>3417</v>
      </c>
      <c r="BA47" s="512" t="s">
        <v>3418</v>
      </c>
      <c r="BB47" s="184">
        <v>44289</v>
      </c>
      <c r="BC47" s="185" t="s">
        <v>816</v>
      </c>
      <c r="BD47" s="543" t="s">
        <v>3324</v>
      </c>
      <c r="BE47" s="534" t="s">
        <v>3325</v>
      </c>
      <c r="BF47" s="512" t="s">
        <v>3326</v>
      </c>
      <c r="BG47" s="966">
        <v>44442</v>
      </c>
      <c r="BH47" s="1040" t="s">
        <v>816</v>
      </c>
      <c r="BI47" s="195"/>
      <c r="BJ47" s="196"/>
      <c r="BK47" s="194"/>
      <c r="BL47" s="195"/>
      <c r="BM47" s="196"/>
      <c r="BN47" s="146"/>
      <c r="BO47" s="146"/>
      <c r="BP47" s="146"/>
      <c r="BQ47" s="146"/>
      <c r="BR47" s="146"/>
      <c r="BS47" s="146"/>
      <c r="BT47" s="146"/>
      <c r="BU47" s="146"/>
      <c r="BV47" s="146"/>
    </row>
    <row r="48" spans="1:74" ht="50.1" customHeight="1">
      <c r="A48" s="672"/>
      <c r="B48" s="180">
        <v>16</v>
      </c>
      <c r="C48" s="504" t="s">
        <v>363</v>
      </c>
      <c r="D48" s="535" t="s">
        <v>991</v>
      </c>
      <c r="E48" s="513" t="s">
        <v>798</v>
      </c>
      <c r="F48" s="542" t="s">
        <v>1064</v>
      </c>
      <c r="G48" s="513" t="s">
        <v>800</v>
      </c>
      <c r="H48" s="513" t="s">
        <v>59</v>
      </c>
      <c r="I48" s="542" t="s">
        <v>1065</v>
      </c>
      <c r="J48" s="513" t="s">
        <v>59</v>
      </c>
      <c r="K48" s="616" t="s">
        <v>1066</v>
      </c>
      <c r="L48" s="504" t="s">
        <v>1067</v>
      </c>
      <c r="M48" s="530" t="s">
        <v>59</v>
      </c>
      <c r="N48" s="530" t="s">
        <v>59</v>
      </c>
      <c r="O48" s="530" t="s">
        <v>77</v>
      </c>
      <c r="P48" s="534" t="s">
        <v>996</v>
      </c>
      <c r="Q48" s="530">
        <v>4</v>
      </c>
      <c r="R48" s="530">
        <v>3</v>
      </c>
      <c r="S48" s="212" t="s">
        <v>805</v>
      </c>
      <c r="T48" s="542" t="s">
        <v>1068</v>
      </c>
      <c r="U48" s="530" t="s">
        <v>807</v>
      </c>
      <c r="V48" s="530">
        <v>15</v>
      </c>
      <c r="W48" s="530">
        <v>15</v>
      </c>
      <c r="X48" s="530">
        <v>15</v>
      </c>
      <c r="Y48" s="530">
        <v>15</v>
      </c>
      <c r="Z48" s="530">
        <v>15</v>
      </c>
      <c r="AA48" s="530">
        <v>15</v>
      </c>
      <c r="AB48" s="530">
        <v>10</v>
      </c>
      <c r="AC48" s="530">
        <v>100</v>
      </c>
      <c r="AD48" s="530" t="s">
        <v>834</v>
      </c>
      <c r="AE48" s="530" t="s">
        <v>834</v>
      </c>
      <c r="AF48" s="530" t="s">
        <v>834</v>
      </c>
      <c r="AG48" s="530">
        <v>100</v>
      </c>
      <c r="AH48" s="530">
        <v>100</v>
      </c>
      <c r="AI48" s="630">
        <v>100</v>
      </c>
      <c r="AJ48" s="530" t="s">
        <v>834</v>
      </c>
      <c r="AK48" s="530" t="s">
        <v>809</v>
      </c>
      <c r="AL48" s="530">
        <v>2</v>
      </c>
      <c r="AM48" s="530">
        <v>3</v>
      </c>
      <c r="AN48" s="190" t="s">
        <v>835</v>
      </c>
      <c r="AO48" s="530" t="s">
        <v>811</v>
      </c>
      <c r="AP48" s="978" t="s">
        <v>1069</v>
      </c>
      <c r="AQ48" s="531">
        <v>0.5</v>
      </c>
      <c r="AR48" s="504" t="s">
        <v>1070</v>
      </c>
      <c r="AS48" s="513" t="s">
        <v>1002</v>
      </c>
      <c r="AT48" s="543">
        <v>44197</v>
      </c>
      <c r="AU48" s="543">
        <v>44530</v>
      </c>
      <c r="AV48" s="513">
        <v>1</v>
      </c>
      <c r="AW48" s="533" t="s">
        <v>1071</v>
      </c>
      <c r="AX48" s="507" t="s">
        <v>1072</v>
      </c>
      <c r="AY48" s="767" t="s">
        <v>3397</v>
      </c>
      <c r="AZ48" s="535" t="s">
        <v>1073</v>
      </c>
      <c r="BA48" s="512" t="s">
        <v>3419</v>
      </c>
      <c r="BB48" s="184">
        <v>44289</v>
      </c>
      <c r="BC48" s="185" t="s">
        <v>816</v>
      </c>
      <c r="BD48" s="543" t="s">
        <v>3836</v>
      </c>
      <c r="BE48" s="534" t="s">
        <v>3327</v>
      </c>
      <c r="BF48" s="512" t="s">
        <v>3849</v>
      </c>
      <c r="BG48" s="966">
        <v>44442</v>
      </c>
      <c r="BH48" s="1040" t="s">
        <v>816</v>
      </c>
      <c r="BI48" s="195"/>
      <c r="BJ48" s="196"/>
      <c r="BK48" s="194"/>
      <c r="BL48" s="195"/>
      <c r="BM48" s="196"/>
      <c r="BN48" s="146"/>
      <c r="BO48" s="146"/>
      <c r="BP48" s="146"/>
      <c r="BQ48" s="146"/>
      <c r="BR48" s="146"/>
      <c r="BS48" s="146"/>
      <c r="BT48" s="146"/>
      <c r="BU48" s="146"/>
      <c r="BV48" s="146"/>
    </row>
    <row r="49" spans="1:74" ht="50.1" customHeight="1">
      <c r="A49" s="672"/>
      <c r="B49" s="180">
        <v>16</v>
      </c>
      <c r="C49" s="504" t="s">
        <v>363</v>
      </c>
      <c r="D49" s="535" t="s">
        <v>991</v>
      </c>
      <c r="E49" s="513" t="s">
        <v>798</v>
      </c>
      <c r="F49" s="542" t="s">
        <v>1064</v>
      </c>
      <c r="G49" s="513" t="s">
        <v>800</v>
      </c>
      <c r="H49" s="513" t="s">
        <v>59</v>
      </c>
      <c r="I49" s="542" t="s">
        <v>1065</v>
      </c>
      <c r="J49" s="513" t="s">
        <v>59</v>
      </c>
      <c r="K49" s="616" t="s">
        <v>1066</v>
      </c>
      <c r="L49" s="504" t="s">
        <v>1067</v>
      </c>
      <c r="M49" s="530" t="s">
        <v>59</v>
      </c>
      <c r="N49" s="530" t="s">
        <v>59</v>
      </c>
      <c r="O49" s="530" t="s">
        <v>77</v>
      </c>
      <c r="P49" s="534" t="s">
        <v>996</v>
      </c>
      <c r="Q49" s="530"/>
      <c r="R49" s="530"/>
      <c r="S49" s="210"/>
      <c r="T49" s="542" t="s">
        <v>1074</v>
      </c>
      <c r="U49" s="530" t="s">
        <v>807</v>
      </c>
      <c r="V49" s="530">
        <v>15</v>
      </c>
      <c r="W49" s="530">
        <v>15</v>
      </c>
      <c r="X49" s="530">
        <v>15</v>
      </c>
      <c r="Y49" s="530">
        <v>15</v>
      </c>
      <c r="Z49" s="530">
        <v>15</v>
      </c>
      <c r="AA49" s="530">
        <v>15</v>
      </c>
      <c r="AB49" s="530">
        <v>10</v>
      </c>
      <c r="AC49" s="530">
        <v>100</v>
      </c>
      <c r="AD49" s="530" t="s">
        <v>834</v>
      </c>
      <c r="AE49" s="530" t="s">
        <v>834</v>
      </c>
      <c r="AF49" s="530" t="s">
        <v>834</v>
      </c>
      <c r="AG49" s="530">
        <v>100</v>
      </c>
      <c r="AH49" s="530">
        <v>100</v>
      </c>
      <c r="AI49" s="530"/>
      <c r="AJ49" s="530"/>
      <c r="AK49" s="530"/>
      <c r="AL49" s="530"/>
      <c r="AM49" s="530"/>
      <c r="AN49" s="206"/>
      <c r="AO49" s="530" t="s">
        <v>811</v>
      </c>
      <c r="AP49" s="978" t="s">
        <v>1075</v>
      </c>
      <c r="AQ49" s="531">
        <v>0.5</v>
      </c>
      <c r="AR49" s="504" t="s">
        <v>1076</v>
      </c>
      <c r="AS49" s="513" t="s">
        <v>1002</v>
      </c>
      <c r="AT49" s="543">
        <v>44197</v>
      </c>
      <c r="AU49" s="543">
        <v>44530</v>
      </c>
      <c r="AV49" s="506">
        <v>1</v>
      </c>
      <c r="AW49" s="533" t="s">
        <v>1077</v>
      </c>
      <c r="AX49" s="507" t="s">
        <v>1072</v>
      </c>
      <c r="AY49" s="767" t="s">
        <v>3397</v>
      </c>
      <c r="AZ49" s="535" t="s">
        <v>1078</v>
      </c>
      <c r="BA49" s="723" t="s">
        <v>3420</v>
      </c>
      <c r="BB49" s="184">
        <v>44289</v>
      </c>
      <c r="BC49" s="185" t="s">
        <v>816</v>
      </c>
      <c r="BD49" s="543" t="s">
        <v>3850</v>
      </c>
      <c r="BE49" s="507" t="s">
        <v>3328</v>
      </c>
      <c r="BF49" s="512" t="s">
        <v>3849</v>
      </c>
      <c r="BG49" s="966">
        <v>44442</v>
      </c>
      <c r="BH49" s="1039" t="s">
        <v>966</v>
      </c>
      <c r="BI49" s="195"/>
      <c r="BJ49" s="196"/>
      <c r="BK49" s="194"/>
      <c r="BL49" s="195"/>
      <c r="BM49" s="196"/>
      <c r="BN49" s="146"/>
      <c r="BO49" s="146"/>
      <c r="BP49" s="146"/>
      <c r="BQ49" s="146"/>
      <c r="BR49" s="146"/>
      <c r="BS49" s="146"/>
      <c r="BT49" s="146"/>
      <c r="BU49" s="146"/>
      <c r="BV49" s="146"/>
    </row>
    <row r="50" spans="1:74" ht="50.1" customHeight="1">
      <c r="A50" s="672"/>
      <c r="B50" s="180">
        <v>17</v>
      </c>
      <c r="C50" s="504" t="s">
        <v>363</v>
      </c>
      <c r="D50" s="535" t="s">
        <v>991</v>
      </c>
      <c r="E50" s="513" t="s">
        <v>798</v>
      </c>
      <c r="F50" s="542" t="s">
        <v>1079</v>
      </c>
      <c r="G50" s="513" t="s">
        <v>800</v>
      </c>
      <c r="H50" s="513" t="s">
        <v>59</v>
      </c>
      <c r="I50" s="542" t="s">
        <v>1080</v>
      </c>
      <c r="J50" s="513" t="s">
        <v>59</v>
      </c>
      <c r="K50" s="616" t="s">
        <v>1081</v>
      </c>
      <c r="L50" s="504" t="s">
        <v>1082</v>
      </c>
      <c r="M50" s="530" t="s">
        <v>59</v>
      </c>
      <c r="N50" s="530" t="s">
        <v>59</v>
      </c>
      <c r="O50" s="530" t="s">
        <v>919</v>
      </c>
      <c r="P50" s="534" t="s">
        <v>996</v>
      </c>
      <c r="Q50" s="530">
        <v>4</v>
      </c>
      <c r="R50" s="530">
        <v>4</v>
      </c>
      <c r="S50" s="212" t="s">
        <v>805</v>
      </c>
      <c r="T50" s="542" t="s">
        <v>1083</v>
      </c>
      <c r="U50" s="530" t="s">
        <v>807</v>
      </c>
      <c r="V50" s="530">
        <v>15</v>
      </c>
      <c r="W50" s="530">
        <v>15</v>
      </c>
      <c r="X50" s="530">
        <v>15</v>
      </c>
      <c r="Y50" s="530">
        <v>15</v>
      </c>
      <c r="Z50" s="530">
        <v>15</v>
      </c>
      <c r="AA50" s="530">
        <v>15</v>
      </c>
      <c r="AB50" s="530">
        <v>10</v>
      </c>
      <c r="AC50" s="530">
        <v>100</v>
      </c>
      <c r="AD50" s="530" t="s">
        <v>834</v>
      </c>
      <c r="AE50" s="530" t="s">
        <v>834</v>
      </c>
      <c r="AF50" s="530" t="s">
        <v>834</v>
      </c>
      <c r="AG50" s="530">
        <v>100</v>
      </c>
      <c r="AH50" s="530">
        <v>100</v>
      </c>
      <c r="AI50" s="530">
        <v>86.25</v>
      </c>
      <c r="AJ50" s="530" t="s">
        <v>1084</v>
      </c>
      <c r="AK50" s="530" t="s">
        <v>809</v>
      </c>
      <c r="AL50" s="530">
        <v>3</v>
      </c>
      <c r="AM50" s="530">
        <v>4</v>
      </c>
      <c r="AN50" s="213" t="s">
        <v>805</v>
      </c>
      <c r="AO50" s="530" t="s">
        <v>811</v>
      </c>
      <c r="AP50" s="978" t="s">
        <v>1085</v>
      </c>
      <c r="AQ50" s="531">
        <v>0.25</v>
      </c>
      <c r="AR50" s="507" t="s">
        <v>1086</v>
      </c>
      <c r="AS50" s="534" t="s">
        <v>1087</v>
      </c>
      <c r="AT50" s="532">
        <v>44197</v>
      </c>
      <c r="AU50" s="532">
        <v>44530</v>
      </c>
      <c r="AV50" s="530">
        <v>3</v>
      </c>
      <c r="AW50" s="533" t="s">
        <v>1088</v>
      </c>
      <c r="AX50" s="507" t="s">
        <v>1089</v>
      </c>
      <c r="AY50" s="507" t="s">
        <v>3421</v>
      </c>
      <c r="AZ50" s="535" t="s">
        <v>3422</v>
      </c>
      <c r="BA50" s="723" t="s">
        <v>3423</v>
      </c>
      <c r="BB50" s="184">
        <v>44289</v>
      </c>
      <c r="BC50" s="214" t="s">
        <v>1090</v>
      </c>
      <c r="BD50" s="543" t="s">
        <v>3324</v>
      </c>
      <c r="BE50" s="507" t="s">
        <v>3329</v>
      </c>
      <c r="BF50" s="512" t="s">
        <v>3330</v>
      </c>
      <c r="BG50" s="966">
        <v>44442</v>
      </c>
      <c r="BH50" s="1040" t="s">
        <v>816</v>
      </c>
      <c r="BI50" s="195"/>
      <c r="BJ50" s="196"/>
      <c r="BK50" s="194"/>
      <c r="BL50" s="195"/>
      <c r="BM50" s="196"/>
      <c r="BN50" s="146"/>
      <c r="BO50" s="146"/>
      <c r="BP50" s="146"/>
      <c r="BQ50" s="146"/>
      <c r="BR50" s="146"/>
      <c r="BS50" s="146"/>
      <c r="BT50" s="146"/>
      <c r="BU50" s="146"/>
      <c r="BV50" s="146"/>
    </row>
    <row r="51" spans="1:74" ht="50.1" customHeight="1">
      <c r="A51" s="672"/>
      <c r="B51" s="180">
        <v>17</v>
      </c>
      <c r="C51" s="504" t="s">
        <v>363</v>
      </c>
      <c r="D51" s="535" t="s">
        <v>991</v>
      </c>
      <c r="E51" s="513" t="s">
        <v>798</v>
      </c>
      <c r="F51" s="542" t="s">
        <v>1079</v>
      </c>
      <c r="G51" s="513" t="s">
        <v>800</v>
      </c>
      <c r="H51" s="513" t="s">
        <v>59</v>
      </c>
      <c r="I51" s="542" t="s">
        <v>1080</v>
      </c>
      <c r="J51" s="513" t="s">
        <v>59</v>
      </c>
      <c r="K51" s="616" t="s">
        <v>1081</v>
      </c>
      <c r="L51" s="504" t="s">
        <v>1082</v>
      </c>
      <c r="M51" s="530" t="s">
        <v>59</v>
      </c>
      <c r="N51" s="530" t="s">
        <v>59</v>
      </c>
      <c r="O51" s="530" t="s">
        <v>919</v>
      </c>
      <c r="P51" s="534" t="s">
        <v>996</v>
      </c>
      <c r="Q51" s="530"/>
      <c r="R51" s="530"/>
      <c r="S51" s="210"/>
      <c r="T51" s="542" t="s">
        <v>1091</v>
      </c>
      <c r="U51" s="530" t="s">
        <v>807</v>
      </c>
      <c r="V51" s="530">
        <v>15</v>
      </c>
      <c r="W51" s="530">
        <v>15</v>
      </c>
      <c r="X51" s="530">
        <v>15</v>
      </c>
      <c r="Y51" s="530">
        <v>15</v>
      </c>
      <c r="Z51" s="530">
        <v>15</v>
      </c>
      <c r="AA51" s="530">
        <v>15</v>
      </c>
      <c r="AB51" s="530">
        <v>5</v>
      </c>
      <c r="AC51" s="530">
        <v>95</v>
      </c>
      <c r="AD51" s="530" t="s">
        <v>1084</v>
      </c>
      <c r="AE51" s="530" t="s">
        <v>834</v>
      </c>
      <c r="AF51" s="530" t="s">
        <v>1084</v>
      </c>
      <c r="AG51" s="530">
        <v>50</v>
      </c>
      <c r="AH51" s="530">
        <v>72.5</v>
      </c>
      <c r="AI51" s="530"/>
      <c r="AJ51" s="530"/>
      <c r="AK51" s="530"/>
      <c r="AL51" s="530"/>
      <c r="AM51" s="530"/>
      <c r="AN51" s="206"/>
      <c r="AO51" s="530" t="s">
        <v>811</v>
      </c>
      <c r="AP51" s="978" t="s">
        <v>1092</v>
      </c>
      <c r="AQ51" s="531">
        <v>0.25</v>
      </c>
      <c r="AR51" s="507" t="s">
        <v>1093</v>
      </c>
      <c r="AS51" s="534" t="s">
        <v>1087</v>
      </c>
      <c r="AT51" s="532">
        <v>44197</v>
      </c>
      <c r="AU51" s="532">
        <v>44530</v>
      </c>
      <c r="AV51" s="530">
        <v>11</v>
      </c>
      <c r="AW51" s="533" t="s">
        <v>1094</v>
      </c>
      <c r="AX51" s="507" t="s">
        <v>1089</v>
      </c>
      <c r="AY51" s="507" t="s">
        <v>3421</v>
      </c>
      <c r="AZ51" s="535" t="s">
        <v>3424</v>
      </c>
      <c r="BA51" s="507" t="s">
        <v>3425</v>
      </c>
      <c r="BB51" s="184">
        <v>44289</v>
      </c>
      <c r="BC51" s="205" t="s">
        <v>966</v>
      </c>
      <c r="BD51" s="543" t="s">
        <v>3324</v>
      </c>
      <c r="BE51" s="507" t="s">
        <v>3331</v>
      </c>
      <c r="BF51" s="512" t="s">
        <v>3330</v>
      </c>
      <c r="BG51" s="966">
        <v>44442</v>
      </c>
      <c r="BH51" s="1040" t="s">
        <v>816</v>
      </c>
      <c r="BI51" s="195"/>
      <c r="BJ51" s="196"/>
      <c r="BK51" s="194"/>
      <c r="BL51" s="195"/>
      <c r="BM51" s="196"/>
      <c r="BN51" s="146"/>
      <c r="BO51" s="146"/>
      <c r="BP51" s="146"/>
      <c r="BQ51" s="146"/>
      <c r="BR51" s="146"/>
      <c r="BS51" s="146"/>
      <c r="BT51" s="146"/>
      <c r="BU51" s="146"/>
      <c r="BV51" s="146"/>
    </row>
    <row r="52" spans="1:74" ht="50.1" customHeight="1">
      <c r="A52" s="672"/>
      <c r="B52" s="180">
        <v>17</v>
      </c>
      <c r="C52" s="504" t="s">
        <v>363</v>
      </c>
      <c r="D52" s="535" t="s">
        <v>991</v>
      </c>
      <c r="E52" s="513" t="s">
        <v>798</v>
      </c>
      <c r="F52" s="542" t="s">
        <v>1079</v>
      </c>
      <c r="G52" s="513" t="s">
        <v>800</v>
      </c>
      <c r="H52" s="513" t="s">
        <v>59</v>
      </c>
      <c r="I52" s="542" t="s">
        <v>1080</v>
      </c>
      <c r="J52" s="513" t="s">
        <v>59</v>
      </c>
      <c r="K52" s="616" t="s">
        <v>1081</v>
      </c>
      <c r="L52" s="504" t="s">
        <v>1082</v>
      </c>
      <c r="M52" s="530" t="s">
        <v>59</v>
      </c>
      <c r="N52" s="530" t="s">
        <v>59</v>
      </c>
      <c r="O52" s="530" t="s">
        <v>919</v>
      </c>
      <c r="P52" s="534" t="s">
        <v>996</v>
      </c>
      <c r="Q52" s="530"/>
      <c r="R52" s="530"/>
      <c r="S52" s="210"/>
      <c r="T52" s="542" t="s">
        <v>59</v>
      </c>
      <c r="U52" s="530"/>
      <c r="V52" s="530"/>
      <c r="W52" s="530"/>
      <c r="X52" s="530"/>
      <c r="Y52" s="530"/>
      <c r="Z52" s="530"/>
      <c r="AA52" s="530"/>
      <c r="AB52" s="530"/>
      <c r="AC52" s="530">
        <v>0</v>
      </c>
      <c r="AD52" s="530"/>
      <c r="AE52" s="530"/>
      <c r="AF52" s="530"/>
      <c r="AG52" s="530"/>
      <c r="AH52" s="530">
        <v>0</v>
      </c>
      <c r="AI52" s="530"/>
      <c r="AJ52" s="530"/>
      <c r="AK52" s="530"/>
      <c r="AL52" s="530"/>
      <c r="AM52" s="530"/>
      <c r="AN52" s="206"/>
      <c r="AO52" s="530" t="s">
        <v>811</v>
      </c>
      <c r="AP52" s="978" t="s">
        <v>1095</v>
      </c>
      <c r="AQ52" s="531">
        <v>0.5</v>
      </c>
      <c r="AR52" s="507" t="s">
        <v>1096</v>
      </c>
      <c r="AS52" s="534" t="s">
        <v>1087</v>
      </c>
      <c r="AT52" s="532">
        <v>44197</v>
      </c>
      <c r="AU52" s="532">
        <v>44530</v>
      </c>
      <c r="AV52" s="530">
        <v>3</v>
      </c>
      <c r="AW52" s="533" t="s">
        <v>1097</v>
      </c>
      <c r="AX52" s="507" t="s">
        <v>1089</v>
      </c>
      <c r="AY52" s="507" t="s">
        <v>3421</v>
      </c>
      <c r="AZ52" s="535" t="s">
        <v>3426</v>
      </c>
      <c r="BA52" s="512" t="s">
        <v>3427</v>
      </c>
      <c r="BB52" s="184">
        <v>44289</v>
      </c>
      <c r="BC52" s="205" t="s">
        <v>966</v>
      </c>
      <c r="BD52" s="543">
        <v>44432</v>
      </c>
      <c r="BE52" s="507" t="s">
        <v>3332</v>
      </c>
      <c r="BF52" s="512" t="s">
        <v>3333</v>
      </c>
      <c r="BG52" s="966">
        <v>44442</v>
      </c>
      <c r="BH52" s="1040" t="s">
        <v>816</v>
      </c>
      <c r="BI52" s="195"/>
      <c r="BJ52" s="196"/>
      <c r="BK52" s="194"/>
      <c r="BL52" s="195"/>
      <c r="BM52" s="196"/>
      <c r="BN52" s="146"/>
      <c r="BO52" s="146"/>
      <c r="BP52" s="146"/>
      <c r="BQ52" s="146"/>
      <c r="BR52" s="146"/>
      <c r="BS52" s="146"/>
      <c r="BT52" s="146"/>
      <c r="BU52" s="146"/>
      <c r="BV52" s="146"/>
    </row>
    <row r="53" spans="1:74" ht="50.1" customHeight="1">
      <c r="A53" s="672"/>
      <c r="B53" s="180">
        <v>18</v>
      </c>
      <c r="C53" s="504" t="s">
        <v>363</v>
      </c>
      <c r="D53" s="535" t="s">
        <v>991</v>
      </c>
      <c r="E53" s="513" t="s">
        <v>864</v>
      </c>
      <c r="F53" s="542" t="s">
        <v>1098</v>
      </c>
      <c r="G53" s="513" t="s">
        <v>800</v>
      </c>
      <c r="H53" s="513" t="s">
        <v>59</v>
      </c>
      <c r="I53" s="542" t="s">
        <v>1099</v>
      </c>
      <c r="J53" s="513" t="s">
        <v>59</v>
      </c>
      <c r="K53" s="616" t="s">
        <v>1100</v>
      </c>
      <c r="L53" s="504" t="s">
        <v>1101</v>
      </c>
      <c r="M53" s="530" t="s">
        <v>59</v>
      </c>
      <c r="N53" s="530" t="s">
        <v>59</v>
      </c>
      <c r="O53" s="530" t="s">
        <v>903</v>
      </c>
      <c r="P53" s="534" t="s">
        <v>996</v>
      </c>
      <c r="Q53" s="530">
        <v>3</v>
      </c>
      <c r="R53" s="530">
        <v>4</v>
      </c>
      <c r="S53" s="212" t="s">
        <v>805</v>
      </c>
      <c r="T53" s="542" t="s">
        <v>1102</v>
      </c>
      <c r="U53" s="530" t="s">
        <v>807</v>
      </c>
      <c r="V53" s="530">
        <v>15</v>
      </c>
      <c r="W53" s="530">
        <v>15</v>
      </c>
      <c r="X53" s="530">
        <v>15</v>
      </c>
      <c r="Y53" s="530">
        <v>15</v>
      </c>
      <c r="Z53" s="530">
        <v>15</v>
      </c>
      <c r="AA53" s="530">
        <v>15</v>
      </c>
      <c r="AB53" s="530">
        <v>10</v>
      </c>
      <c r="AC53" s="530">
        <v>100</v>
      </c>
      <c r="AD53" s="530" t="s">
        <v>834</v>
      </c>
      <c r="AE53" s="530" t="s">
        <v>834</v>
      </c>
      <c r="AF53" s="530" t="s">
        <v>834</v>
      </c>
      <c r="AG53" s="530">
        <v>100</v>
      </c>
      <c r="AH53" s="530">
        <v>100</v>
      </c>
      <c r="AI53" s="530">
        <v>100</v>
      </c>
      <c r="AJ53" s="530" t="s">
        <v>834</v>
      </c>
      <c r="AK53" s="530" t="s">
        <v>809</v>
      </c>
      <c r="AL53" s="530">
        <v>1</v>
      </c>
      <c r="AM53" s="530">
        <v>4</v>
      </c>
      <c r="AN53" s="215" t="s">
        <v>810</v>
      </c>
      <c r="AO53" s="530" t="s">
        <v>811</v>
      </c>
      <c r="AP53" s="978" t="s">
        <v>1103</v>
      </c>
      <c r="AQ53" s="531">
        <v>0.5</v>
      </c>
      <c r="AR53" s="507" t="s">
        <v>1104</v>
      </c>
      <c r="AS53" s="530" t="s">
        <v>1105</v>
      </c>
      <c r="AT53" s="532">
        <v>44197</v>
      </c>
      <c r="AU53" s="532">
        <v>44530</v>
      </c>
      <c r="AV53" s="530">
        <v>1</v>
      </c>
      <c r="AW53" s="533" t="s">
        <v>1106</v>
      </c>
      <c r="AX53" s="530" t="s">
        <v>59</v>
      </c>
      <c r="AY53" s="767" t="s">
        <v>3397</v>
      </c>
      <c r="AZ53" s="535" t="s">
        <v>3428</v>
      </c>
      <c r="BA53" s="512" t="s">
        <v>3402</v>
      </c>
      <c r="BB53" s="184">
        <v>44289</v>
      </c>
      <c r="BC53" s="198" t="s">
        <v>873</v>
      </c>
      <c r="BD53" s="543" t="s">
        <v>3833</v>
      </c>
      <c r="BE53" s="507" t="s">
        <v>3841</v>
      </c>
      <c r="BF53" s="512">
        <v>0</v>
      </c>
      <c r="BG53" s="966">
        <v>44442</v>
      </c>
      <c r="BH53" s="1033" t="s">
        <v>873</v>
      </c>
      <c r="BI53" s="195"/>
      <c r="BJ53" s="196"/>
      <c r="BK53" s="194"/>
      <c r="BL53" s="195"/>
      <c r="BM53" s="196"/>
      <c r="BN53" s="146"/>
      <c r="BO53" s="146"/>
      <c r="BP53" s="146"/>
      <c r="BQ53" s="146"/>
      <c r="BR53" s="146"/>
      <c r="BS53" s="146"/>
      <c r="BT53" s="146"/>
      <c r="BU53" s="146"/>
      <c r="BV53" s="146"/>
    </row>
    <row r="54" spans="1:74" ht="50.1" customHeight="1">
      <c r="A54" s="672"/>
      <c r="B54" s="180">
        <v>18</v>
      </c>
      <c r="C54" s="504" t="s">
        <v>363</v>
      </c>
      <c r="D54" s="535" t="s">
        <v>991</v>
      </c>
      <c r="E54" s="513" t="s">
        <v>864</v>
      </c>
      <c r="F54" s="542" t="s">
        <v>1098</v>
      </c>
      <c r="G54" s="513" t="s">
        <v>800</v>
      </c>
      <c r="H54" s="513" t="s">
        <v>59</v>
      </c>
      <c r="I54" s="542" t="s">
        <v>1099</v>
      </c>
      <c r="J54" s="513" t="s">
        <v>59</v>
      </c>
      <c r="K54" s="616" t="s">
        <v>1107</v>
      </c>
      <c r="L54" s="504" t="s">
        <v>1101</v>
      </c>
      <c r="M54" s="530" t="s">
        <v>59</v>
      </c>
      <c r="N54" s="530" t="s">
        <v>59</v>
      </c>
      <c r="O54" s="530" t="s">
        <v>903</v>
      </c>
      <c r="P54" s="534" t="s">
        <v>996</v>
      </c>
      <c r="Q54" s="530"/>
      <c r="R54" s="530"/>
      <c r="S54" s="210"/>
      <c r="T54" s="542" t="s">
        <v>1108</v>
      </c>
      <c r="U54" s="530" t="s">
        <v>807</v>
      </c>
      <c r="V54" s="530">
        <v>15</v>
      </c>
      <c r="W54" s="530">
        <v>15</v>
      </c>
      <c r="X54" s="530">
        <v>15</v>
      </c>
      <c r="Y54" s="530">
        <v>15</v>
      </c>
      <c r="Z54" s="530">
        <v>15</v>
      </c>
      <c r="AA54" s="530">
        <v>15</v>
      </c>
      <c r="AB54" s="530">
        <v>10</v>
      </c>
      <c r="AC54" s="530">
        <v>100</v>
      </c>
      <c r="AD54" s="530" t="s">
        <v>834</v>
      </c>
      <c r="AE54" s="530" t="s">
        <v>834</v>
      </c>
      <c r="AF54" s="530" t="s">
        <v>834</v>
      </c>
      <c r="AG54" s="530">
        <v>100</v>
      </c>
      <c r="AH54" s="530">
        <v>100</v>
      </c>
      <c r="AI54" s="530"/>
      <c r="AJ54" s="530"/>
      <c r="AK54" s="530"/>
      <c r="AL54" s="530"/>
      <c r="AM54" s="530"/>
      <c r="AN54" s="206"/>
      <c r="AO54" s="530" t="s">
        <v>811</v>
      </c>
      <c r="AP54" s="978" t="s">
        <v>1109</v>
      </c>
      <c r="AQ54" s="531">
        <v>0.5</v>
      </c>
      <c r="AR54" s="507" t="s">
        <v>1110</v>
      </c>
      <c r="AS54" s="534" t="s">
        <v>1087</v>
      </c>
      <c r="AT54" s="532">
        <v>44197</v>
      </c>
      <c r="AU54" s="532">
        <v>44530</v>
      </c>
      <c r="AV54" s="530">
        <v>11</v>
      </c>
      <c r="AW54" s="533" t="s">
        <v>1111</v>
      </c>
      <c r="AX54" s="530" t="s">
        <v>59</v>
      </c>
      <c r="AY54" s="779" t="s">
        <v>3429</v>
      </c>
      <c r="AZ54" s="535" t="s">
        <v>3430</v>
      </c>
      <c r="BA54" s="512" t="s">
        <v>3431</v>
      </c>
      <c r="BB54" s="184">
        <v>44289</v>
      </c>
      <c r="BC54" s="205" t="s">
        <v>966</v>
      </c>
      <c r="BD54" s="543" t="s">
        <v>3324</v>
      </c>
      <c r="BE54" s="507" t="s">
        <v>3334</v>
      </c>
      <c r="BF54" s="512" t="s">
        <v>3335</v>
      </c>
      <c r="BG54" s="966">
        <v>44442</v>
      </c>
      <c r="BH54" s="1040" t="s">
        <v>816</v>
      </c>
      <c r="BI54" s="195"/>
      <c r="BJ54" s="196"/>
      <c r="BK54" s="194"/>
      <c r="BL54" s="195"/>
      <c r="BM54" s="196"/>
      <c r="BN54" s="146"/>
      <c r="BO54" s="146"/>
      <c r="BP54" s="146"/>
      <c r="BQ54" s="146"/>
      <c r="BR54" s="146"/>
      <c r="BS54" s="146"/>
      <c r="BT54" s="146"/>
      <c r="BU54" s="146"/>
      <c r="BV54" s="146"/>
    </row>
    <row r="55" spans="1:74" ht="50.1" customHeight="1">
      <c r="A55" s="672"/>
      <c r="B55" s="180">
        <v>19</v>
      </c>
      <c r="C55" s="504" t="s">
        <v>363</v>
      </c>
      <c r="D55" s="535" t="s">
        <v>991</v>
      </c>
      <c r="E55" s="513" t="s">
        <v>864</v>
      </c>
      <c r="F55" s="542" t="s">
        <v>1112</v>
      </c>
      <c r="G55" s="513" t="s">
        <v>800</v>
      </c>
      <c r="H55" s="513" t="s">
        <v>59</v>
      </c>
      <c r="I55" s="542" t="s">
        <v>1113</v>
      </c>
      <c r="J55" s="513" t="s">
        <v>59</v>
      </c>
      <c r="K55" s="616" t="s">
        <v>1114</v>
      </c>
      <c r="L55" s="504" t="s">
        <v>1115</v>
      </c>
      <c r="M55" s="530" t="s">
        <v>59</v>
      </c>
      <c r="N55" s="530" t="s">
        <v>59</v>
      </c>
      <c r="O55" s="530" t="s">
        <v>903</v>
      </c>
      <c r="P55" s="534" t="s">
        <v>996</v>
      </c>
      <c r="Q55" s="530">
        <v>3</v>
      </c>
      <c r="R55" s="530">
        <v>4</v>
      </c>
      <c r="S55" s="212" t="s">
        <v>805</v>
      </c>
      <c r="T55" s="542" t="s">
        <v>1116</v>
      </c>
      <c r="U55" s="530" t="s">
        <v>807</v>
      </c>
      <c r="V55" s="530">
        <v>15</v>
      </c>
      <c r="W55" s="530">
        <v>15</v>
      </c>
      <c r="X55" s="530">
        <v>15</v>
      </c>
      <c r="Y55" s="530">
        <v>15</v>
      </c>
      <c r="Z55" s="530">
        <v>15</v>
      </c>
      <c r="AA55" s="530">
        <v>15</v>
      </c>
      <c r="AB55" s="530">
        <v>10</v>
      </c>
      <c r="AC55" s="530">
        <v>100</v>
      </c>
      <c r="AD55" s="530" t="s">
        <v>834</v>
      </c>
      <c r="AE55" s="530" t="s">
        <v>1084</v>
      </c>
      <c r="AF55" s="530" t="s">
        <v>1084</v>
      </c>
      <c r="AG55" s="530">
        <v>50</v>
      </c>
      <c r="AH55" s="530">
        <v>75</v>
      </c>
      <c r="AI55" s="530">
        <v>75</v>
      </c>
      <c r="AJ55" s="530" t="s">
        <v>1084</v>
      </c>
      <c r="AK55" s="530" t="s">
        <v>809</v>
      </c>
      <c r="AL55" s="530">
        <v>2</v>
      </c>
      <c r="AM55" s="530">
        <v>4</v>
      </c>
      <c r="AN55" s="215" t="s">
        <v>810</v>
      </c>
      <c r="AO55" s="530" t="s">
        <v>811</v>
      </c>
      <c r="AP55" s="978" t="s">
        <v>1117</v>
      </c>
      <c r="AQ55" s="531">
        <v>0.5</v>
      </c>
      <c r="AR55" s="507" t="s">
        <v>1118</v>
      </c>
      <c r="AS55" s="513" t="s">
        <v>983</v>
      </c>
      <c r="AT55" s="532">
        <v>44197</v>
      </c>
      <c r="AU55" s="532">
        <v>44530</v>
      </c>
      <c r="AV55" s="530">
        <v>3</v>
      </c>
      <c r="AW55" s="533" t="s">
        <v>1119</v>
      </c>
      <c r="AX55" s="530" t="s">
        <v>59</v>
      </c>
      <c r="AY55" s="778" t="s">
        <v>3432</v>
      </c>
      <c r="AZ55" s="535" t="s">
        <v>3433</v>
      </c>
      <c r="BA55" s="512" t="s">
        <v>3434</v>
      </c>
      <c r="BB55" s="184">
        <v>44289</v>
      </c>
      <c r="BC55" s="198" t="s">
        <v>873</v>
      </c>
      <c r="BD55" s="508" t="s">
        <v>3324</v>
      </c>
      <c r="BE55" s="507" t="s">
        <v>3336</v>
      </c>
      <c r="BF55" s="512" t="s">
        <v>3337</v>
      </c>
      <c r="BG55" s="966">
        <v>44442</v>
      </c>
      <c r="BH55" s="1040" t="s">
        <v>816</v>
      </c>
      <c r="BI55" s="195"/>
      <c r="BJ55" s="196"/>
      <c r="BK55" s="194"/>
      <c r="BL55" s="195"/>
      <c r="BM55" s="196"/>
      <c r="BN55" s="146"/>
      <c r="BO55" s="146"/>
      <c r="BP55" s="146"/>
      <c r="BQ55" s="146"/>
      <c r="BR55" s="146"/>
      <c r="BS55" s="146"/>
      <c r="BT55" s="146"/>
      <c r="BU55" s="146"/>
      <c r="BV55" s="146"/>
    </row>
    <row r="56" spans="1:74" ht="50.1" customHeight="1">
      <c r="A56" s="672"/>
      <c r="B56" s="180">
        <v>19</v>
      </c>
      <c r="C56" s="504" t="s">
        <v>363</v>
      </c>
      <c r="D56" s="535" t="s">
        <v>991</v>
      </c>
      <c r="E56" s="513" t="s">
        <v>864</v>
      </c>
      <c r="F56" s="542" t="s">
        <v>1112</v>
      </c>
      <c r="G56" s="513" t="s">
        <v>800</v>
      </c>
      <c r="H56" s="513" t="s">
        <v>59</v>
      </c>
      <c r="I56" s="542" t="s">
        <v>1113</v>
      </c>
      <c r="J56" s="513" t="s">
        <v>59</v>
      </c>
      <c r="K56" s="530" t="s">
        <v>190</v>
      </c>
      <c r="L56" s="504" t="s">
        <v>1115</v>
      </c>
      <c r="M56" s="530" t="s">
        <v>59</v>
      </c>
      <c r="N56" s="530" t="s">
        <v>59</v>
      </c>
      <c r="O56" s="530" t="s">
        <v>903</v>
      </c>
      <c r="P56" s="534" t="s">
        <v>996</v>
      </c>
      <c r="Q56" s="530"/>
      <c r="R56" s="530"/>
      <c r="S56" s="210"/>
      <c r="T56" s="542" t="s">
        <v>1120</v>
      </c>
      <c r="U56" s="530" t="s">
        <v>807</v>
      </c>
      <c r="V56" s="530">
        <v>15</v>
      </c>
      <c r="W56" s="530">
        <v>15</v>
      </c>
      <c r="X56" s="530">
        <v>15</v>
      </c>
      <c r="Y56" s="530">
        <v>15</v>
      </c>
      <c r="Z56" s="530">
        <v>15</v>
      </c>
      <c r="AA56" s="530">
        <v>15</v>
      </c>
      <c r="AB56" s="530">
        <v>10</v>
      </c>
      <c r="AC56" s="530">
        <v>100</v>
      </c>
      <c r="AD56" s="530" t="s">
        <v>834</v>
      </c>
      <c r="AE56" s="530" t="s">
        <v>1084</v>
      </c>
      <c r="AF56" s="530" t="s">
        <v>1084</v>
      </c>
      <c r="AG56" s="530">
        <v>50</v>
      </c>
      <c r="AH56" s="530">
        <v>75</v>
      </c>
      <c r="AI56" s="530"/>
      <c r="AJ56" s="530"/>
      <c r="AK56" s="530"/>
      <c r="AL56" s="530"/>
      <c r="AM56" s="530"/>
      <c r="AN56" s="206"/>
      <c r="AO56" s="530" t="s">
        <v>811</v>
      </c>
      <c r="AP56" s="978" t="s">
        <v>1121</v>
      </c>
      <c r="AQ56" s="531">
        <v>0.5</v>
      </c>
      <c r="AR56" s="507" t="s">
        <v>1122</v>
      </c>
      <c r="AS56" s="513" t="s">
        <v>983</v>
      </c>
      <c r="AT56" s="532">
        <v>44197</v>
      </c>
      <c r="AU56" s="532">
        <v>44530</v>
      </c>
      <c r="AV56" s="530">
        <v>3</v>
      </c>
      <c r="AW56" s="533" t="s">
        <v>1123</v>
      </c>
      <c r="AX56" s="530" t="s">
        <v>59</v>
      </c>
      <c r="AY56" s="778" t="s">
        <v>3435</v>
      </c>
      <c r="AZ56" s="535" t="s">
        <v>3436</v>
      </c>
      <c r="BA56" s="512" t="s">
        <v>3437</v>
      </c>
      <c r="BB56" s="184">
        <v>44289</v>
      </c>
      <c r="BC56" s="185" t="s">
        <v>816</v>
      </c>
      <c r="BD56" s="884" t="s">
        <v>3338</v>
      </c>
      <c r="BE56" s="507" t="s">
        <v>3339</v>
      </c>
      <c r="BF56" s="512" t="s">
        <v>3340</v>
      </c>
      <c r="BG56" s="966">
        <v>44442</v>
      </c>
      <c r="BH56" s="1040" t="s">
        <v>816</v>
      </c>
      <c r="BI56" s="195"/>
      <c r="BJ56" s="196"/>
      <c r="BK56" s="194"/>
      <c r="BL56" s="195"/>
      <c r="BM56" s="196"/>
      <c r="BN56" s="146"/>
      <c r="BO56" s="146"/>
      <c r="BP56" s="146"/>
      <c r="BQ56" s="146"/>
      <c r="BR56" s="146"/>
      <c r="BS56" s="146"/>
      <c r="BT56" s="146"/>
      <c r="BU56" s="146"/>
      <c r="BV56" s="146"/>
    </row>
    <row r="57" spans="1:74" ht="50.1" customHeight="1">
      <c r="A57" s="672"/>
      <c r="B57" s="180">
        <v>20</v>
      </c>
      <c r="C57" s="504" t="s">
        <v>348</v>
      </c>
      <c r="D57" s="542" t="s">
        <v>44</v>
      </c>
      <c r="E57" s="513" t="s">
        <v>864</v>
      </c>
      <c r="F57" s="542" t="s">
        <v>1124</v>
      </c>
      <c r="G57" s="513" t="s">
        <v>882</v>
      </c>
      <c r="H57" s="513" t="s">
        <v>59</v>
      </c>
      <c r="I57" s="542" t="s">
        <v>1125</v>
      </c>
      <c r="J57" s="513" t="s">
        <v>59</v>
      </c>
      <c r="K57" s="542" t="s">
        <v>1126</v>
      </c>
      <c r="L57" s="504" t="s">
        <v>1127</v>
      </c>
      <c r="M57" s="513" t="s">
        <v>59</v>
      </c>
      <c r="N57" s="513" t="s">
        <v>190</v>
      </c>
      <c r="O57" s="513" t="s">
        <v>903</v>
      </c>
      <c r="P57" s="504" t="s">
        <v>1128</v>
      </c>
      <c r="Q57" s="513">
        <v>3</v>
      </c>
      <c r="R57" s="513">
        <v>4</v>
      </c>
      <c r="S57" s="181" t="s">
        <v>805</v>
      </c>
      <c r="T57" s="542" t="s">
        <v>1129</v>
      </c>
      <c r="U57" s="504" t="s">
        <v>807</v>
      </c>
      <c r="V57" s="513">
        <v>15</v>
      </c>
      <c r="W57" s="513">
        <v>15</v>
      </c>
      <c r="X57" s="513">
        <v>15</v>
      </c>
      <c r="Y57" s="513">
        <v>15</v>
      </c>
      <c r="Z57" s="513">
        <v>15</v>
      </c>
      <c r="AA57" s="513">
        <v>15</v>
      </c>
      <c r="AB57" s="513">
        <v>10</v>
      </c>
      <c r="AC57" s="513">
        <f t="shared" ref="AC57:AC70" si="8">SUM(V57:AB57)</f>
        <v>100</v>
      </c>
      <c r="AD57" s="513" t="s">
        <v>808</v>
      </c>
      <c r="AE57" s="513" t="s">
        <v>808</v>
      </c>
      <c r="AF57" s="513" t="s">
        <v>808</v>
      </c>
      <c r="AG57" s="513">
        <v>100</v>
      </c>
      <c r="AH57" s="513">
        <f t="shared" ref="AH57:AH70" si="9">AVERAGE(AC57,AG57)</f>
        <v>100</v>
      </c>
      <c r="AI57" s="504"/>
      <c r="AJ57" s="513" t="s">
        <v>808</v>
      </c>
      <c r="AK57" s="513" t="s">
        <v>809</v>
      </c>
      <c r="AL57" s="513">
        <v>1</v>
      </c>
      <c r="AM57" s="513">
        <v>4</v>
      </c>
      <c r="AN57" s="182" t="s">
        <v>810</v>
      </c>
      <c r="AO57" s="504" t="s">
        <v>811</v>
      </c>
      <c r="AP57" s="994" t="s">
        <v>1130</v>
      </c>
      <c r="AQ57" s="506">
        <v>1</v>
      </c>
      <c r="AR57" s="535" t="s">
        <v>1131</v>
      </c>
      <c r="AS57" s="504" t="s">
        <v>1132</v>
      </c>
      <c r="AT57" s="508">
        <v>44197</v>
      </c>
      <c r="AU57" s="508">
        <v>44560</v>
      </c>
      <c r="AV57" s="512">
        <v>1</v>
      </c>
      <c r="AW57" s="533" t="s">
        <v>1133</v>
      </c>
      <c r="AX57" s="507" t="s">
        <v>59</v>
      </c>
      <c r="AY57" s="778" t="s">
        <v>3438</v>
      </c>
      <c r="AZ57" s="535" t="s">
        <v>3439</v>
      </c>
      <c r="BA57" s="507" t="s">
        <v>3440</v>
      </c>
      <c r="BB57" s="184">
        <v>44289</v>
      </c>
      <c r="BC57" s="185" t="s">
        <v>816</v>
      </c>
      <c r="BD57" s="543">
        <v>44428</v>
      </c>
      <c r="BE57" s="883" t="s">
        <v>3851</v>
      </c>
      <c r="BF57" s="504" t="s">
        <v>3852</v>
      </c>
      <c r="BG57" s="966">
        <v>44442</v>
      </c>
      <c r="BH57" s="1039" t="s">
        <v>966</v>
      </c>
      <c r="BI57" s="195"/>
      <c r="BJ57" s="196"/>
      <c r="BK57" s="194"/>
      <c r="BL57" s="195"/>
      <c r="BM57" s="196"/>
      <c r="BN57" s="146"/>
      <c r="BO57" s="146"/>
      <c r="BP57" s="146"/>
      <c r="BQ57" s="146"/>
      <c r="BR57" s="146"/>
      <c r="BS57" s="146"/>
      <c r="BT57" s="146"/>
      <c r="BU57" s="146"/>
      <c r="BV57" s="146"/>
    </row>
    <row r="58" spans="1:74" ht="50.1" customHeight="1">
      <c r="A58" s="672"/>
      <c r="B58" s="180">
        <v>21</v>
      </c>
      <c r="C58" s="504" t="s">
        <v>348</v>
      </c>
      <c r="D58" s="542" t="s">
        <v>44</v>
      </c>
      <c r="E58" s="513" t="s">
        <v>864</v>
      </c>
      <c r="F58" s="542" t="s">
        <v>1134</v>
      </c>
      <c r="G58" s="513" t="s">
        <v>882</v>
      </c>
      <c r="H58" s="513" t="s">
        <v>59</v>
      </c>
      <c r="I58" s="542" t="s">
        <v>1135</v>
      </c>
      <c r="J58" s="513" t="s">
        <v>59</v>
      </c>
      <c r="K58" s="542" t="s">
        <v>1136</v>
      </c>
      <c r="L58" s="504" t="s">
        <v>1127</v>
      </c>
      <c r="M58" s="513" t="s">
        <v>59</v>
      </c>
      <c r="N58" s="513" t="s">
        <v>190</v>
      </c>
      <c r="O58" s="513" t="s">
        <v>903</v>
      </c>
      <c r="P58" s="504" t="s">
        <v>1128</v>
      </c>
      <c r="Q58" s="513">
        <v>3</v>
      </c>
      <c r="R58" s="513">
        <v>4</v>
      </c>
      <c r="S58" s="181" t="s">
        <v>805</v>
      </c>
      <c r="T58" s="542" t="s">
        <v>1129</v>
      </c>
      <c r="U58" s="504" t="s">
        <v>807</v>
      </c>
      <c r="V58" s="513">
        <v>15</v>
      </c>
      <c r="W58" s="513">
        <v>15</v>
      </c>
      <c r="X58" s="513">
        <v>15</v>
      </c>
      <c r="Y58" s="513">
        <v>15</v>
      </c>
      <c r="Z58" s="513">
        <v>15</v>
      </c>
      <c r="AA58" s="513">
        <v>15</v>
      </c>
      <c r="AB58" s="513">
        <v>10</v>
      </c>
      <c r="AC58" s="513">
        <f t="shared" si="8"/>
        <v>100</v>
      </c>
      <c r="AD58" s="513" t="s">
        <v>808</v>
      </c>
      <c r="AE58" s="513" t="s">
        <v>808</v>
      </c>
      <c r="AF58" s="513" t="s">
        <v>808</v>
      </c>
      <c r="AG58" s="513">
        <v>100</v>
      </c>
      <c r="AH58" s="513">
        <f t="shared" si="9"/>
        <v>100</v>
      </c>
      <c r="AI58" s="504"/>
      <c r="AJ58" s="513" t="s">
        <v>808</v>
      </c>
      <c r="AK58" s="513" t="s">
        <v>809</v>
      </c>
      <c r="AL58" s="513">
        <v>1</v>
      </c>
      <c r="AM58" s="513">
        <v>4</v>
      </c>
      <c r="AN58" s="182" t="s">
        <v>810</v>
      </c>
      <c r="AO58" s="504" t="s">
        <v>811</v>
      </c>
      <c r="AP58" s="994" t="s">
        <v>1130</v>
      </c>
      <c r="AQ58" s="506">
        <v>0.5</v>
      </c>
      <c r="AR58" s="535" t="s">
        <v>1137</v>
      </c>
      <c r="AS58" s="504" t="s">
        <v>1132</v>
      </c>
      <c r="AT58" s="508">
        <v>44197</v>
      </c>
      <c r="AU58" s="508">
        <v>44530</v>
      </c>
      <c r="AV58" s="512">
        <v>1</v>
      </c>
      <c r="AW58" s="533" t="s">
        <v>1133</v>
      </c>
      <c r="AX58" s="507" t="s">
        <v>59</v>
      </c>
      <c r="AY58" s="778" t="s">
        <v>3441</v>
      </c>
      <c r="AZ58" s="780" t="s">
        <v>3442</v>
      </c>
      <c r="BA58" s="507" t="s">
        <v>3443</v>
      </c>
      <c r="BB58" s="184">
        <v>44289</v>
      </c>
      <c r="BC58" s="185" t="s">
        <v>816</v>
      </c>
      <c r="BD58" s="543">
        <v>44428</v>
      </c>
      <c r="BE58" s="883" t="s">
        <v>3853</v>
      </c>
      <c r="BF58" s="504" t="s">
        <v>3854</v>
      </c>
      <c r="BG58" s="966">
        <v>44442</v>
      </c>
      <c r="BH58" s="1039" t="s">
        <v>966</v>
      </c>
      <c r="BI58" s="195"/>
      <c r="BJ58" s="196"/>
      <c r="BK58" s="194"/>
      <c r="BL58" s="195"/>
      <c r="BM58" s="196"/>
      <c r="BN58" s="146"/>
      <c r="BO58" s="146"/>
      <c r="BP58" s="146"/>
      <c r="BQ58" s="146"/>
      <c r="BR58" s="146"/>
      <c r="BS58" s="146"/>
      <c r="BT58" s="146"/>
      <c r="BU58" s="146"/>
      <c r="BV58" s="146"/>
    </row>
    <row r="59" spans="1:74" ht="50.1" customHeight="1">
      <c r="A59" s="672"/>
      <c r="B59" s="180">
        <v>21</v>
      </c>
      <c r="C59" s="504" t="s">
        <v>348</v>
      </c>
      <c r="D59" s="542" t="s">
        <v>44</v>
      </c>
      <c r="E59" s="513" t="s">
        <v>864</v>
      </c>
      <c r="F59" s="542" t="s">
        <v>1134</v>
      </c>
      <c r="G59" s="513" t="s">
        <v>882</v>
      </c>
      <c r="H59" s="513" t="s">
        <v>59</v>
      </c>
      <c r="I59" s="542" t="s">
        <v>1135</v>
      </c>
      <c r="J59" s="513" t="s">
        <v>59</v>
      </c>
      <c r="K59" s="542" t="s">
        <v>1136</v>
      </c>
      <c r="L59" s="504" t="s">
        <v>1127</v>
      </c>
      <c r="M59" s="513" t="s">
        <v>59</v>
      </c>
      <c r="N59" s="513" t="s">
        <v>190</v>
      </c>
      <c r="O59" s="513" t="s">
        <v>903</v>
      </c>
      <c r="P59" s="504" t="s">
        <v>1128</v>
      </c>
      <c r="Q59" s="513">
        <v>3</v>
      </c>
      <c r="R59" s="513">
        <v>4</v>
      </c>
      <c r="S59" s="181" t="s">
        <v>805</v>
      </c>
      <c r="T59" s="542" t="s">
        <v>1129</v>
      </c>
      <c r="U59" s="504" t="s">
        <v>807</v>
      </c>
      <c r="V59" s="513">
        <v>15</v>
      </c>
      <c r="W59" s="513">
        <v>15</v>
      </c>
      <c r="X59" s="513">
        <v>15</v>
      </c>
      <c r="Y59" s="513">
        <v>15</v>
      </c>
      <c r="Z59" s="513">
        <v>15</v>
      </c>
      <c r="AA59" s="513">
        <v>15</v>
      </c>
      <c r="AB59" s="513">
        <v>10</v>
      </c>
      <c r="AC59" s="513">
        <f t="shared" si="8"/>
        <v>100</v>
      </c>
      <c r="AD59" s="513" t="s">
        <v>808</v>
      </c>
      <c r="AE59" s="513" t="s">
        <v>808</v>
      </c>
      <c r="AF59" s="513" t="s">
        <v>808</v>
      </c>
      <c r="AG59" s="513">
        <v>100</v>
      </c>
      <c r="AH59" s="513">
        <f t="shared" si="9"/>
        <v>100</v>
      </c>
      <c r="AI59" s="504"/>
      <c r="AJ59" s="513" t="s">
        <v>808</v>
      </c>
      <c r="AK59" s="513" t="s">
        <v>809</v>
      </c>
      <c r="AL59" s="513"/>
      <c r="AM59" s="513"/>
      <c r="AN59" s="182"/>
      <c r="AO59" s="504"/>
      <c r="AP59" s="994" t="s">
        <v>1138</v>
      </c>
      <c r="AQ59" s="506">
        <v>0.5</v>
      </c>
      <c r="AR59" s="535" t="s">
        <v>1139</v>
      </c>
      <c r="AS59" s="504" t="s">
        <v>1132</v>
      </c>
      <c r="AT59" s="508">
        <v>44197</v>
      </c>
      <c r="AU59" s="508">
        <v>44530</v>
      </c>
      <c r="AV59" s="506">
        <v>1</v>
      </c>
      <c r="AW59" s="507" t="s">
        <v>1140</v>
      </c>
      <c r="AX59" s="507" t="s">
        <v>59</v>
      </c>
      <c r="AY59" s="778" t="s">
        <v>3444</v>
      </c>
      <c r="AZ59" s="781" t="s">
        <v>3445</v>
      </c>
      <c r="BA59" s="507" t="s">
        <v>3446</v>
      </c>
      <c r="BB59" s="184">
        <v>44289</v>
      </c>
      <c r="BC59" s="205" t="s">
        <v>966</v>
      </c>
      <c r="BD59" s="543">
        <v>44428</v>
      </c>
      <c r="BE59" s="883" t="s">
        <v>3855</v>
      </c>
      <c r="BF59" s="504" t="s">
        <v>3856</v>
      </c>
      <c r="BG59" s="966">
        <v>44442</v>
      </c>
      <c r="BH59" s="1040" t="s">
        <v>816</v>
      </c>
      <c r="BI59" s="195"/>
      <c r="BJ59" s="196"/>
      <c r="BK59" s="194"/>
      <c r="BL59" s="195"/>
      <c r="BM59" s="196"/>
      <c r="BN59" s="146"/>
      <c r="BO59" s="146"/>
      <c r="BP59" s="146"/>
      <c r="BQ59" s="146"/>
      <c r="BR59" s="146"/>
      <c r="BS59" s="146"/>
      <c r="BT59" s="146"/>
      <c r="BU59" s="146"/>
      <c r="BV59" s="146"/>
    </row>
    <row r="60" spans="1:74" ht="50.1" customHeight="1">
      <c r="A60" s="672"/>
      <c r="B60" s="180">
        <v>22</v>
      </c>
      <c r="C60" s="504" t="s">
        <v>428</v>
      </c>
      <c r="D60" s="542" t="s">
        <v>1141</v>
      </c>
      <c r="E60" s="513" t="s">
        <v>1142</v>
      </c>
      <c r="F60" s="542" t="s">
        <v>1143</v>
      </c>
      <c r="G60" s="513" t="s">
        <v>882</v>
      </c>
      <c r="H60" s="504" t="s">
        <v>1144</v>
      </c>
      <c r="I60" s="542" t="s">
        <v>1145</v>
      </c>
      <c r="J60" s="513" t="s">
        <v>180</v>
      </c>
      <c r="K60" s="542" t="s">
        <v>1146</v>
      </c>
      <c r="L60" s="504" t="s">
        <v>1147</v>
      </c>
      <c r="M60" s="513" t="s">
        <v>180</v>
      </c>
      <c r="N60" s="513" t="s">
        <v>180</v>
      </c>
      <c r="O60" s="513" t="s">
        <v>110</v>
      </c>
      <c r="P60" s="504" t="s">
        <v>1148</v>
      </c>
      <c r="Q60" s="513">
        <v>3</v>
      </c>
      <c r="R60" s="513">
        <v>5</v>
      </c>
      <c r="S60" s="181" t="s">
        <v>805</v>
      </c>
      <c r="T60" s="535" t="s">
        <v>1149</v>
      </c>
      <c r="U60" s="504" t="s">
        <v>807</v>
      </c>
      <c r="V60" s="513">
        <v>15</v>
      </c>
      <c r="W60" s="513">
        <v>15</v>
      </c>
      <c r="X60" s="513">
        <v>15</v>
      </c>
      <c r="Y60" s="513">
        <v>15</v>
      </c>
      <c r="Z60" s="513">
        <v>15</v>
      </c>
      <c r="AA60" s="513">
        <v>15</v>
      </c>
      <c r="AB60" s="513">
        <v>10</v>
      </c>
      <c r="AC60" s="513">
        <f t="shared" si="8"/>
        <v>100</v>
      </c>
      <c r="AD60" s="513" t="s">
        <v>808</v>
      </c>
      <c r="AE60" s="513" t="s">
        <v>808</v>
      </c>
      <c r="AF60" s="513" t="s">
        <v>808</v>
      </c>
      <c r="AG60" s="513">
        <v>100</v>
      </c>
      <c r="AH60" s="513">
        <f t="shared" si="9"/>
        <v>100</v>
      </c>
      <c r="AI60" s="504">
        <f>AVERAGE(AH60:AH62)</f>
        <v>100</v>
      </c>
      <c r="AJ60" s="513" t="s">
        <v>808</v>
      </c>
      <c r="AK60" s="513" t="s">
        <v>809</v>
      </c>
      <c r="AL60" s="513">
        <v>1</v>
      </c>
      <c r="AM60" s="513">
        <v>5</v>
      </c>
      <c r="AN60" s="182" t="s">
        <v>805</v>
      </c>
      <c r="AO60" s="504" t="s">
        <v>811</v>
      </c>
      <c r="AP60" s="979" t="s">
        <v>1150</v>
      </c>
      <c r="AQ60" s="531">
        <v>0.4</v>
      </c>
      <c r="AR60" s="535" t="s">
        <v>1151</v>
      </c>
      <c r="AS60" s="504" t="s">
        <v>1152</v>
      </c>
      <c r="AT60" s="532">
        <v>44197</v>
      </c>
      <c r="AU60" s="532">
        <v>44530</v>
      </c>
      <c r="AV60" s="531">
        <v>1</v>
      </c>
      <c r="AW60" s="530" t="s">
        <v>1153</v>
      </c>
      <c r="AX60" s="536" t="s">
        <v>1154</v>
      </c>
      <c r="AY60" s="782" t="s">
        <v>3447</v>
      </c>
      <c r="AZ60" s="775" t="s">
        <v>3448</v>
      </c>
      <c r="BA60" s="776" t="s">
        <v>3449</v>
      </c>
      <c r="BB60" s="184">
        <v>44289</v>
      </c>
      <c r="BC60" s="185" t="s">
        <v>816</v>
      </c>
      <c r="BD60" s="543" t="s">
        <v>3857</v>
      </c>
      <c r="BE60" s="507" t="s">
        <v>3858</v>
      </c>
      <c r="BF60" s="512" t="s">
        <v>3859</v>
      </c>
      <c r="BG60" s="966">
        <v>44442</v>
      </c>
      <c r="BH60" s="1040" t="s">
        <v>816</v>
      </c>
      <c r="BI60" s="195"/>
      <c r="BJ60" s="196"/>
      <c r="BK60" s="194"/>
      <c r="BL60" s="195"/>
      <c r="BM60" s="196"/>
      <c r="BN60" s="146"/>
      <c r="BO60" s="146"/>
      <c r="BP60" s="146"/>
      <c r="BQ60" s="146"/>
      <c r="BR60" s="146"/>
      <c r="BS60" s="146"/>
      <c r="BT60" s="146"/>
      <c r="BU60" s="146"/>
      <c r="BV60" s="146"/>
    </row>
    <row r="61" spans="1:74" ht="50.1" customHeight="1">
      <c r="A61" s="672"/>
      <c r="B61" s="180">
        <v>22</v>
      </c>
      <c r="C61" s="504" t="s">
        <v>428</v>
      </c>
      <c r="D61" s="542" t="s">
        <v>1141</v>
      </c>
      <c r="E61" s="513" t="s">
        <v>1142</v>
      </c>
      <c r="F61" s="542" t="s">
        <v>1143</v>
      </c>
      <c r="G61" s="513" t="s">
        <v>882</v>
      </c>
      <c r="H61" s="504" t="s">
        <v>1144</v>
      </c>
      <c r="I61" s="542" t="s">
        <v>1145</v>
      </c>
      <c r="J61" s="513" t="s">
        <v>180</v>
      </c>
      <c r="K61" s="542" t="s">
        <v>1155</v>
      </c>
      <c r="L61" s="504" t="s">
        <v>1147</v>
      </c>
      <c r="M61" s="513" t="s">
        <v>180</v>
      </c>
      <c r="N61" s="513" t="s">
        <v>180</v>
      </c>
      <c r="O61" s="513" t="s">
        <v>110</v>
      </c>
      <c r="P61" s="504" t="s">
        <v>1148</v>
      </c>
      <c r="Q61" s="513"/>
      <c r="R61" s="513"/>
      <c r="S61" s="181"/>
      <c r="T61" s="542" t="s">
        <v>1156</v>
      </c>
      <c r="U61" s="504" t="s">
        <v>807</v>
      </c>
      <c r="V61" s="513">
        <v>15</v>
      </c>
      <c r="W61" s="513">
        <v>15</v>
      </c>
      <c r="X61" s="513">
        <v>15</v>
      </c>
      <c r="Y61" s="513">
        <v>15</v>
      </c>
      <c r="Z61" s="513">
        <v>15</v>
      </c>
      <c r="AA61" s="513">
        <v>15</v>
      </c>
      <c r="AB61" s="513">
        <v>10</v>
      </c>
      <c r="AC61" s="513">
        <f t="shared" si="8"/>
        <v>100</v>
      </c>
      <c r="AD61" s="513" t="s">
        <v>808</v>
      </c>
      <c r="AE61" s="513" t="s">
        <v>808</v>
      </c>
      <c r="AF61" s="513" t="s">
        <v>808</v>
      </c>
      <c r="AG61" s="513">
        <v>100</v>
      </c>
      <c r="AH61" s="513">
        <f t="shared" si="9"/>
        <v>100</v>
      </c>
      <c r="AI61" s="504"/>
      <c r="AJ61" s="513"/>
      <c r="AK61" s="513" t="s">
        <v>809</v>
      </c>
      <c r="AL61" s="513"/>
      <c r="AM61" s="513"/>
      <c r="AN61" s="182"/>
      <c r="AO61" s="504" t="s">
        <v>811</v>
      </c>
      <c r="AP61" s="980" t="s">
        <v>1157</v>
      </c>
      <c r="AQ61" s="531">
        <v>0.35</v>
      </c>
      <c r="AR61" s="535" t="s">
        <v>1158</v>
      </c>
      <c r="AS61" s="504" t="s">
        <v>1159</v>
      </c>
      <c r="AT61" s="532">
        <v>44197</v>
      </c>
      <c r="AU61" s="532">
        <v>44530</v>
      </c>
      <c r="AV61" s="531">
        <v>1</v>
      </c>
      <c r="AW61" s="530" t="s">
        <v>1160</v>
      </c>
      <c r="AX61" s="536" t="s">
        <v>1161</v>
      </c>
      <c r="AY61" s="782" t="s">
        <v>3450</v>
      </c>
      <c r="AZ61" s="775" t="s">
        <v>3451</v>
      </c>
      <c r="BA61" s="776" t="s">
        <v>3452</v>
      </c>
      <c r="BB61" s="184">
        <v>44289</v>
      </c>
      <c r="BC61" s="198" t="s">
        <v>873</v>
      </c>
      <c r="BD61" s="532" t="s">
        <v>3860</v>
      </c>
      <c r="BE61" s="534" t="s">
        <v>3861</v>
      </c>
      <c r="BF61" s="512" t="s">
        <v>3862</v>
      </c>
      <c r="BG61" s="966">
        <v>44442</v>
      </c>
      <c r="BH61" s="1040" t="s">
        <v>816</v>
      </c>
      <c r="BI61" s="195"/>
      <c r="BJ61" s="196"/>
      <c r="BK61" s="194"/>
      <c r="BL61" s="195"/>
      <c r="BM61" s="196"/>
      <c r="BN61" s="146"/>
      <c r="BO61" s="146"/>
      <c r="BP61" s="146"/>
      <c r="BQ61" s="146"/>
      <c r="BR61" s="146"/>
      <c r="BS61" s="146"/>
      <c r="BT61" s="146"/>
      <c r="BU61" s="146"/>
      <c r="BV61" s="146"/>
    </row>
    <row r="62" spans="1:74" ht="50.1" customHeight="1">
      <c r="A62" s="672"/>
      <c r="B62" s="180">
        <v>22</v>
      </c>
      <c r="C62" s="504" t="s">
        <v>428</v>
      </c>
      <c r="D62" s="542" t="s">
        <v>1141</v>
      </c>
      <c r="E62" s="513" t="s">
        <v>1142</v>
      </c>
      <c r="F62" s="542" t="s">
        <v>1143</v>
      </c>
      <c r="G62" s="513" t="s">
        <v>882</v>
      </c>
      <c r="H62" s="504" t="s">
        <v>1144</v>
      </c>
      <c r="I62" s="542" t="s">
        <v>1145</v>
      </c>
      <c r="J62" s="513" t="s">
        <v>180</v>
      </c>
      <c r="K62" s="542" t="s">
        <v>1162</v>
      </c>
      <c r="L62" s="504" t="s">
        <v>1147</v>
      </c>
      <c r="M62" s="513" t="s">
        <v>180</v>
      </c>
      <c r="N62" s="513" t="s">
        <v>180</v>
      </c>
      <c r="O62" s="513" t="s">
        <v>110</v>
      </c>
      <c r="P62" s="504" t="s">
        <v>1148</v>
      </c>
      <c r="Q62" s="513"/>
      <c r="R62" s="513"/>
      <c r="S62" s="181"/>
      <c r="T62" s="542" t="s">
        <v>1163</v>
      </c>
      <c r="U62" s="504" t="s">
        <v>807</v>
      </c>
      <c r="V62" s="513">
        <v>15</v>
      </c>
      <c r="W62" s="513">
        <v>15</v>
      </c>
      <c r="X62" s="513">
        <v>15</v>
      </c>
      <c r="Y62" s="513">
        <v>15</v>
      </c>
      <c r="Z62" s="513">
        <v>15</v>
      </c>
      <c r="AA62" s="513">
        <v>15</v>
      </c>
      <c r="AB62" s="513">
        <v>10</v>
      </c>
      <c r="AC62" s="513">
        <f t="shared" si="8"/>
        <v>100</v>
      </c>
      <c r="AD62" s="513" t="s">
        <v>808</v>
      </c>
      <c r="AE62" s="513" t="s">
        <v>808</v>
      </c>
      <c r="AF62" s="513" t="s">
        <v>808</v>
      </c>
      <c r="AG62" s="513">
        <v>100</v>
      </c>
      <c r="AH62" s="513">
        <f t="shared" si="9"/>
        <v>100</v>
      </c>
      <c r="AI62" s="504"/>
      <c r="AJ62" s="513"/>
      <c r="AK62" s="513" t="s">
        <v>809</v>
      </c>
      <c r="AL62" s="513"/>
      <c r="AM62" s="513"/>
      <c r="AN62" s="182"/>
      <c r="AO62" s="504" t="s">
        <v>811</v>
      </c>
      <c r="AP62" s="979" t="s">
        <v>1164</v>
      </c>
      <c r="AQ62" s="531">
        <v>0.25</v>
      </c>
      <c r="AR62" s="536" t="s">
        <v>1165</v>
      </c>
      <c r="AS62" s="504" t="s">
        <v>1166</v>
      </c>
      <c r="AT62" s="532">
        <v>44197</v>
      </c>
      <c r="AU62" s="532">
        <v>44530</v>
      </c>
      <c r="AV62" s="531">
        <v>1</v>
      </c>
      <c r="AW62" s="537" t="s">
        <v>1167</v>
      </c>
      <c r="AX62" s="536" t="s">
        <v>1154</v>
      </c>
      <c r="AY62" s="770" t="s">
        <v>3447</v>
      </c>
      <c r="AZ62" s="775" t="s">
        <v>3453</v>
      </c>
      <c r="BA62" s="783" t="s">
        <v>3454</v>
      </c>
      <c r="BB62" s="184">
        <v>44289</v>
      </c>
      <c r="BC62" s="185" t="s">
        <v>816</v>
      </c>
      <c r="BD62" s="532" t="s">
        <v>3860</v>
      </c>
      <c r="BE62" s="534" t="s">
        <v>3863</v>
      </c>
      <c r="BF62" s="512" t="s">
        <v>3864</v>
      </c>
      <c r="BG62" s="966">
        <v>44442</v>
      </c>
      <c r="BH62" s="1040" t="s">
        <v>816</v>
      </c>
      <c r="BI62" s="195"/>
      <c r="BJ62" s="196"/>
      <c r="BK62" s="194"/>
      <c r="BL62" s="195"/>
      <c r="BM62" s="196"/>
      <c r="BN62" s="146"/>
      <c r="BO62" s="146"/>
      <c r="BP62" s="146"/>
      <c r="BQ62" s="146"/>
      <c r="BR62" s="146"/>
      <c r="BS62" s="146"/>
      <c r="BT62" s="146"/>
      <c r="BU62" s="146"/>
      <c r="BV62" s="146"/>
    </row>
    <row r="63" spans="1:74" ht="50.1" customHeight="1">
      <c r="A63" s="672"/>
      <c r="B63" s="180">
        <v>23</v>
      </c>
      <c r="C63" s="504" t="s">
        <v>428</v>
      </c>
      <c r="D63" s="542" t="s">
        <v>1141</v>
      </c>
      <c r="E63" s="513" t="s">
        <v>1142</v>
      </c>
      <c r="F63" s="542" t="s">
        <v>1168</v>
      </c>
      <c r="G63" s="513" t="s">
        <v>898</v>
      </c>
      <c r="H63" s="504" t="s">
        <v>1169</v>
      </c>
      <c r="I63" s="542" t="s">
        <v>1170</v>
      </c>
      <c r="J63" s="513" t="s">
        <v>180</v>
      </c>
      <c r="K63" s="542" t="s">
        <v>1171</v>
      </c>
      <c r="L63" s="504" t="s">
        <v>1172</v>
      </c>
      <c r="M63" s="513" t="s">
        <v>180</v>
      </c>
      <c r="N63" s="513" t="s">
        <v>180</v>
      </c>
      <c r="O63" s="513" t="s">
        <v>110</v>
      </c>
      <c r="P63" s="504" t="s">
        <v>1173</v>
      </c>
      <c r="Q63" s="513">
        <v>4</v>
      </c>
      <c r="R63" s="513">
        <v>5</v>
      </c>
      <c r="S63" s="181" t="s">
        <v>805</v>
      </c>
      <c r="T63" s="542" t="s">
        <v>1174</v>
      </c>
      <c r="U63" s="504" t="s">
        <v>807</v>
      </c>
      <c r="V63" s="513">
        <v>15</v>
      </c>
      <c r="W63" s="513">
        <v>15</v>
      </c>
      <c r="X63" s="513">
        <v>15</v>
      </c>
      <c r="Y63" s="513">
        <v>15</v>
      </c>
      <c r="Z63" s="513">
        <v>15</v>
      </c>
      <c r="AA63" s="513">
        <v>15</v>
      </c>
      <c r="AB63" s="513">
        <v>10</v>
      </c>
      <c r="AC63" s="513">
        <f t="shared" si="8"/>
        <v>100</v>
      </c>
      <c r="AD63" s="513" t="s">
        <v>808</v>
      </c>
      <c r="AE63" s="513" t="s">
        <v>808</v>
      </c>
      <c r="AF63" s="513" t="s">
        <v>808</v>
      </c>
      <c r="AG63" s="513">
        <v>100</v>
      </c>
      <c r="AH63" s="513">
        <f t="shared" si="9"/>
        <v>100</v>
      </c>
      <c r="AI63" s="504">
        <f>AVERAGE(AH63:AH64)</f>
        <v>100</v>
      </c>
      <c r="AJ63" s="513" t="s">
        <v>808</v>
      </c>
      <c r="AK63" s="513" t="s">
        <v>809</v>
      </c>
      <c r="AL63" s="513">
        <v>2</v>
      </c>
      <c r="AM63" s="513">
        <v>5</v>
      </c>
      <c r="AN63" s="182" t="s">
        <v>805</v>
      </c>
      <c r="AO63" s="504" t="s">
        <v>811</v>
      </c>
      <c r="AP63" s="979" t="s">
        <v>1175</v>
      </c>
      <c r="AQ63" s="531">
        <v>1</v>
      </c>
      <c r="AR63" s="536" t="s">
        <v>1176</v>
      </c>
      <c r="AS63" s="504" t="s">
        <v>1166</v>
      </c>
      <c r="AT63" s="532">
        <v>44197</v>
      </c>
      <c r="AU63" s="532">
        <v>44530</v>
      </c>
      <c r="AV63" s="531">
        <v>1</v>
      </c>
      <c r="AW63" s="537" t="s">
        <v>1177</v>
      </c>
      <c r="AX63" s="536" t="s">
        <v>1178</v>
      </c>
      <c r="AY63" s="770" t="s">
        <v>3447</v>
      </c>
      <c r="AZ63" s="775" t="s">
        <v>3455</v>
      </c>
      <c r="BA63" s="772" t="s">
        <v>3456</v>
      </c>
      <c r="BB63" s="184">
        <v>44289</v>
      </c>
      <c r="BC63" s="185" t="s">
        <v>816</v>
      </c>
      <c r="BD63" s="532" t="s">
        <v>3860</v>
      </c>
      <c r="BE63" s="534" t="s">
        <v>3865</v>
      </c>
      <c r="BF63" s="512" t="s">
        <v>3866</v>
      </c>
      <c r="BG63" s="966">
        <v>44442</v>
      </c>
      <c r="BH63" s="1042" t="s">
        <v>4396</v>
      </c>
      <c r="BI63" s="195"/>
      <c r="BJ63" s="196"/>
      <c r="BK63" s="194"/>
      <c r="BL63" s="195"/>
      <c r="BM63" s="196"/>
      <c r="BN63" s="146"/>
      <c r="BO63" s="146"/>
      <c r="BP63" s="146"/>
      <c r="BQ63" s="146"/>
      <c r="BR63" s="146"/>
      <c r="BS63" s="146"/>
      <c r="BT63" s="146"/>
      <c r="BU63" s="146"/>
      <c r="BV63" s="146"/>
    </row>
    <row r="64" spans="1:74" ht="49.5" customHeight="1">
      <c r="A64" s="672"/>
      <c r="B64" s="180">
        <v>23</v>
      </c>
      <c r="C64" s="504" t="s">
        <v>428</v>
      </c>
      <c r="D64" s="542" t="s">
        <v>1141</v>
      </c>
      <c r="E64" s="513" t="s">
        <v>1142</v>
      </c>
      <c r="F64" s="542" t="s">
        <v>1168</v>
      </c>
      <c r="G64" s="513" t="s">
        <v>898</v>
      </c>
      <c r="H64" s="504" t="s">
        <v>1169</v>
      </c>
      <c r="I64" s="542" t="s">
        <v>1170</v>
      </c>
      <c r="J64" s="513" t="s">
        <v>180</v>
      </c>
      <c r="K64" s="542" t="s">
        <v>1179</v>
      </c>
      <c r="L64" s="504" t="s">
        <v>1172</v>
      </c>
      <c r="M64" s="513" t="s">
        <v>180</v>
      </c>
      <c r="N64" s="513" t="s">
        <v>180</v>
      </c>
      <c r="O64" s="513" t="s">
        <v>110</v>
      </c>
      <c r="P64" s="504" t="s">
        <v>1173</v>
      </c>
      <c r="Q64" s="513"/>
      <c r="R64" s="513"/>
      <c r="S64" s="181"/>
      <c r="T64" s="542" t="s">
        <v>1180</v>
      </c>
      <c r="U64" s="504" t="s">
        <v>807</v>
      </c>
      <c r="V64" s="513">
        <v>15</v>
      </c>
      <c r="W64" s="513">
        <v>15</v>
      </c>
      <c r="X64" s="513">
        <v>15</v>
      </c>
      <c r="Y64" s="513">
        <v>15</v>
      </c>
      <c r="Z64" s="513">
        <v>15</v>
      </c>
      <c r="AA64" s="513">
        <v>15</v>
      </c>
      <c r="AB64" s="513">
        <v>10</v>
      </c>
      <c r="AC64" s="513">
        <f t="shared" si="8"/>
        <v>100</v>
      </c>
      <c r="AD64" s="513" t="s">
        <v>808</v>
      </c>
      <c r="AE64" s="513" t="s">
        <v>808</v>
      </c>
      <c r="AF64" s="513" t="s">
        <v>808</v>
      </c>
      <c r="AG64" s="513">
        <v>100</v>
      </c>
      <c r="AH64" s="513">
        <f t="shared" si="9"/>
        <v>100</v>
      </c>
      <c r="AI64" s="504"/>
      <c r="AJ64" s="513"/>
      <c r="AK64" s="513" t="s">
        <v>809</v>
      </c>
      <c r="AL64" s="513"/>
      <c r="AM64" s="513"/>
      <c r="AN64" s="182"/>
      <c r="AO64" s="504" t="s">
        <v>811</v>
      </c>
      <c r="AP64" s="515" t="s">
        <v>180</v>
      </c>
      <c r="AQ64" s="504" t="s">
        <v>180</v>
      </c>
      <c r="AR64" s="504" t="s">
        <v>180</v>
      </c>
      <c r="AS64" s="504" t="s">
        <v>180</v>
      </c>
      <c r="AT64" s="504" t="s">
        <v>180</v>
      </c>
      <c r="AU64" s="504" t="s">
        <v>180</v>
      </c>
      <c r="AV64" s="504" t="s">
        <v>180</v>
      </c>
      <c r="AW64" s="504" t="s">
        <v>180</v>
      </c>
      <c r="AX64" s="504" t="s">
        <v>180</v>
      </c>
      <c r="AY64" s="784" t="s">
        <v>180</v>
      </c>
      <c r="AZ64" s="771" t="s">
        <v>1181</v>
      </c>
      <c r="BA64" s="785" t="s">
        <v>180</v>
      </c>
      <c r="BB64" s="200"/>
      <c r="BC64" s="201"/>
      <c r="BD64" s="532" t="s">
        <v>1181</v>
      </c>
      <c r="BE64" s="530" t="s">
        <v>1181</v>
      </c>
      <c r="BF64" s="512" t="s">
        <v>1181</v>
      </c>
      <c r="BG64" s="195"/>
      <c r="BH64" s="1032"/>
      <c r="BI64" s="195"/>
      <c r="BJ64" s="196"/>
      <c r="BK64" s="194"/>
      <c r="BL64" s="195"/>
      <c r="BM64" s="196"/>
      <c r="BN64" s="146"/>
      <c r="BO64" s="146"/>
      <c r="BP64" s="146"/>
      <c r="BQ64" s="146"/>
      <c r="BR64" s="146"/>
      <c r="BS64" s="146"/>
      <c r="BT64" s="146"/>
      <c r="BU64" s="146"/>
      <c r="BV64" s="146"/>
    </row>
    <row r="65" spans="1:74" ht="50.1" customHeight="1">
      <c r="A65" s="672"/>
      <c r="B65" s="180">
        <v>24</v>
      </c>
      <c r="C65" s="504" t="s">
        <v>428</v>
      </c>
      <c r="D65" s="542" t="s">
        <v>1141</v>
      </c>
      <c r="E65" s="513" t="s">
        <v>1142</v>
      </c>
      <c r="F65" s="542" t="s">
        <v>1182</v>
      </c>
      <c r="G65" s="513" t="s">
        <v>882</v>
      </c>
      <c r="H65" s="504" t="s">
        <v>1183</v>
      </c>
      <c r="I65" s="542" t="s">
        <v>1184</v>
      </c>
      <c r="J65" s="513" t="s">
        <v>180</v>
      </c>
      <c r="K65" s="542" t="s">
        <v>1185</v>
      </c>
      <c r="L65" s="504" t="s">
        <v>1186</v>
      </c>
      <c r="M65" s="504" t="s">
        <v>1187</v>
      </c>
      <c r="N65" s="513" t="s">
        <v>180</v>
      </c>
      <c r="O65" s="513" t="s">
        <v>110</v>
      </c>
      <c r="P65" s="504" t="s">
        <v>1166</v>
      </c>
      <c r="Q65" s="513">
        <v>3</v>
      </c>
      <c r="R65" s="513">
        <v>5</v>
      </c>
      <c r="S65" s="181" t="s">
        <v>805</v>
      </c>
      <c r="T65" s="542" t="s">
        <v>1188</v>
      </c>
      <c r="U65" s="504" t="s">
        <v>807</v>
      </c>
      <c r="V65" s="513">
        <v>15</v>
      </c>
      <c r="W65" s="513">
        <v>15</v>
      </c>
      <c r="X65" s="513">
        <v>15</v>
      </c>
      <c r="Y65" s="513">
        <v>15</v>
      </c>
      <c r="Z65" s="513">
        <v>15</v>
      </c>
      <c r="AA65" s="513">
        <v>15</v>
      </c>
      <c r="AB65" s="513">
        <v>10</v>
      </c>
      <c r="AC65" s="513">
        <f t="shared" si="8"/>
        <v>100</v>
      </c>
      <c r="AD65" s="513" t="s">
        <v>808</v>
      </c>
      <c r="AE65" s="513" t="s">
        <v>808</v>
      </c>
      <c r="AF65" s="513" t="s">
        <v>808</v>
      </c>
      <c r="AG65" s="513">
        <v>100</v>
      </c>
      <c r="AH65" s="513">
        <f t="shared" si="9"/>
        <v>100</v>
      </c>
      <c r="AI65" s="548">
        <f>AVERAGE(AH65)</f>
        <v>100</v>
      </c>
      <c r="AJ65" s="513" t="s">
        <v>808</v>
      </c>
      <c r="AK65" s="513" t="s">
        <v>809</v>
      </c>
      <c r="AL65" s="513">
        <v>1</v>
      </c>
      <c r="AM65" s="513">
        <v>5</v>
      </c>
      <c r="AN65" s="182" t="s">
        <v>805</v>
      </c>
      <c r="AO65" s="504" t="s">
        <v>811</v>
      </c>
      <c r="AP65" s="979" t="s">
        <v>1189</v>
      </c>
      <c r="AQ65" s="506">
        <v>1</v>
      </c>
      <c r="AR65" s="534" t="s">
        <v>1190</v>
      </c>
      <c r="AS65" s="530" t="s">
        <v>1166</v>
      </c>
      <c r="AT65" s="532">
        <v>44197</v>
      </c>
      <c r="AU65" s="532">
        <v>44530</v>
      </c>
      <c r="AV65" s="531">
        <v>1</v>
      </c>
      <c r="AW65" s="537" t="s">
        <v>1191</v>
      </c>
      <c r="AX65" s="536" t="s">
        <v>1192</v>
      </c>
      <c r="AY65" s="765" t="s">
        <v>3447</v>
      </c>
      <c r="AZ65" s="786" t="s">
        <v>3457</v>
      </c>
      <c r="BA65" s="764" t="s">
        <v>3458</v>
      </c>
      <c r="BB65" s="184">
        <v>44289</v>
      </c>
      <c r="BC65" s="185" t="s">
        <v>816</v>
      </c>
      <c r="BD65" s="532" t="s">
        <v>3860</v>
      </c>
      <c r="BE65" s="534" t="s">
        <v>3867</v>
      </c>
      <c r="BF65" s="512" t="s">
        <v>3868</v>
      </c>
      <c r="BG65" s="966">
        <v>44442</v>
      </c>
      <c r="BH65" s="1040" t="s">
        <v>816</v>
      </c>
      <c r="BI65" s="195"/>
      <c r="BJ65" s="196"/>
      <c r="BK65" s="194"/>
      <c r="BL65" s="195"/>
      <c r="BM65" s="196"/>
      <c r="BN65" s="146"/>
      <c r="BO65" s="146"/>
      <c r="BP65" s="146"/>
      <c r="BQ65" s="146"/>
      <c r="BR65" s="146"/>
      <c r="BS65" s="146"/>
      <c r="BT65" s="146"/>
      <c r="BU65" s="146"/>
      <c r="BV65" s="146"/>
    </row>
    <row r="66" spans="1:74" ht="50.1" customHeight="1">
      <c r="A66" s="672"/>
      <c r="B66" s="216">
        <v>26</v>
      </c>
      <c r="C66" s="515" t="s">
        <v>56</v>
      </c>
      <c r="D66" s="535" t="s">
        <v>1193</v>
      </c>
      <c r="E66" s="513" t="s">
        <v>798</v>
      </c>
      <c r="F66" s="542" t="s">
        <v>1194</v>
      </c>
      <c r="G66" s="513" t="s">
        <v>1195</v>
      </c>
      <c r="H66" s="513" t="s">
        <v>59</v>
      </c>
      <c r="I66" s="542" t="s">
        <v>1196</v>
      </c>
      <c r="J66" s="513" t="s">
        <v>59</v>
      </c>
      <c r="K66" s="542" t="s">
        <v>1197</v>
      </c>
      <c r="L66" s="542" t="s">
        <v>1198</v>
      </c>
      <c r="M66" s="513" t="s">
        <v>59</v>
      </c>
      <c r="N66" s="513" t="s">
        <v>59</v>
      </c>
      <c r="O66" s="513" t="s">
        <v>831</v>
      </c>
      <c r="P66" s="513" t="s">
        <v>1199</v>
      </c>
      <c r="Q66" s="513">
        <v>3</v>
      </c>
      <c r="R66" s="513">
        <v>3</v>
      </c>
      <c r="S66" s="181" t="s">
        <v>810</v>
      </c>
      <c r="T66" s="542" t="s">
        <v>1200</v>
      </c>
      <c r="U66" s="504" t="s">
        <v>807</v>
      </c>
      <c r="V66" s="513">
        <v>15</v>
      </c>
      <c r="W66" s="513">
        <v>15</v>
      </c>
      <c r="X66" s="513">
        <v>15</v>
      </c>
      <c r="Y66" s="513">
        <v>15</v>
      </c>
      <c r="Z66" s="513">
        <v>15</v>
      </c>
      <c r="AA66" s="513">
        <v>15</v>
      </c>
      <c r="AB66" s="513">
        <v>10</v>
      </c>
      <c r="AC66" s="513">
        <f t="shared" si="8"/>
        <v>100</v>
      </c>
      <c r="AD66" s="513" t="s">
        <v>808</v>
      </c>
      <c r="AE66" s="513" t="s">
        <v>808</v>
      </c>
      <c r="AF66" s="513" t="s">
        <v>808</v>
      </c>
      <c r="AG66" s="513">
        <v>100</v>
      </c>
      <c r="AH66" s="513">
        <f t="shared" si="9"/>
        <v>100</v>
      </c>
      <c r="AI66" s="504">
        <f>AVERAGE(AH66:AH69)</f>
        <v>100</v>
      </c>
      <c r="AJ66" s="513" t="s">
        <v>808</v>
      </c>
      <c r="AK66" s="513" t="s">
        <v>809</v>
      </c>
      <c r="AL66" s="513">
        <v>2</v>
      </c>
      <c r="AM66" s="513">
        <v>3</v>
      </c>
      <c r="AN66" s="182" t="s">
        <v>835</v>
      </c>
      <c r="AO66" s="504" t="s">
        <v>811</v>
      </c>
      <c r="AP66" s="1023" t="s">
        <v>1201</v>
      </c>
      <c r="AQ66" s="506">
        <v>0.5</v>
      </c>
      <c r="AR66" s="537" t="s">
        <v>3219</v>
      </c>
      <c r="AS66" s="538" t="s">
        <v>1202</v>
      </c>
      <c r="AT66" s="539">
        <v>44197</v>
      </c>
      <c r="AU66" s="539">
        <v>44530</v>
      </c>
      <c r="AV66" s="514">
        <v>3</v>
      </c>
      <c r="AW66" s="504" t="s">
        <v>1203</v>
      </c>
      <c r="AX66" s="537" t="s">
        <v>1204</v>
      </c>
      <c r="AY66" s="539" t="s">
        <v>3459</v>
      </c>
      <c r="AZ66" s="536" t="s">
        <v>3460</v>
      </c>
      <c r="BA66" s="787" t="s">
        <v>3461</v>
      </c>
      <c r="BB66" s="184">
        <v>44289</v>
      </c>
      <c r="BC66" s="185" t="s">
        <v>816</v>
      </c>
      <c r="BD66" s="719" t="s">
        <v>3869</v>
      </c>
      <c r="BE66" s="708" t="s">
        <v>3870</v>
      </c>
      <c r="BF66" s="739" t="s">
        <v>3871</v>
      </c>
      <c r="BG66" s="966">
        <v>44442</v>
      </c>
      <c r="BH66" s="1040" t="s">
        <v>816</v>
      </c>
      <c r="BI66" s="186"/>
      <c r="BJ66" s="187"/>
      <c r="BK66" s="188"/>
      <c r="BL66" s="186"/>
      <c r="BM66" s="187"/>
      <c r="BN66" s="146"/>
      <c r="BO66" s="146"/>
      <c r="BP66" s="146"/>
      <c r="BQ66" s="146"/>
      <c r="BR66" s="146"/>
      <c r="BS66" s="146"/>
      <c r="BT66" s="146"/>
      <c r="BU66" s="146"/>
      <c r="BV66" s="146"/>
    </row>
    <row r="67" spans="1:74" ht="50.1" customHeight="1">
      <c r="A67" s="672"/>
      <c r="B67" s="216">
        <v>26</v>
      </c>
      <c r="C67" s="515" t="s">
        <v>56</v>
      </c>
      <c r="D67" s="535" t="s">
        <v>1193</v>
      </c>
      <c r="E67" s="513" t="s">
        <v>798</v>
      </c>
      <c r="F67" s="542" t="s">
        <v>1194</v>
      </c>
      <c r="G67" s="513" t="s">
        <v>1195</v>
      </c>
      <c r="H67" s="513" t="s">
        <v>59</v>
      </c>
      <c r="I67" s="542" t="s">
        <v>1196</v>
      </c>
      <c r="J67" s="513" t="s">
        <v>59</v>
      </c>
      <c r="K67" s="535" t="s">
        <v>1205</v>
      </c>
      <c r="L67" s="542" t="s">
        <v>1198</v>
      </c>
      <c r="M67" s="513" t="s">
        <v>59</v>
      </c>
      <c r="N67" s="513" t="s">
        <v>59</v>
      </c>
      <c r="O67" s="513" t="s">
        <v>831</v>
      </c>
      <c r="P67" s="513" t="s">
        <v>1199</v>
      </c>
      <c r="Q67" s="513"/>
      <c r="R67" s="513"/>
      <c r="S67" s="181"/>
      <c r="T67" s="542" t="s">
        <v>3173</v>
      </c>
      <c r="U67" s="504" t="s">
        <v>807</v>
      </c>
      <c r="V67" s="513">
        <v>15</v>
      </c>
      <c r="W67" s="513">
        <v>15</v>
      </c>
      <c r="X67" s="513">
        <v>15</v>
      </c>
      <c r="Y67" s="513">
        <v>15</v>
      </c>
      <c r="Z67" s="513">
        <v>15</v>
      </c>
      <c r="AA67" s="513">
        <v>15</v>
      </c>
      <c r="AB67" s="513">
        <v>10</v>
      </c>
      <c r="AC67" s="513">
        <f t="shared" si="8"/>
        <v>100</v>
      </c>
      <c r="AD67" s="513" t="s">
        <v>808</v>
      </c>
      <c r="AE67" s="513" t="s">
        <v>808</v>
      </c>
      <c r="AF67" s="513" t="s">
        <v>808</v>
      </c>
      <c r="AG67" s="513">
        <v>100</v>
      </c>
      <c r="AH67" s="513">
        <f t="shared" si="9"/>
        <v>100</v>
      </c>
      <c r="AI67" s="504"/>
      <c r="AJ67" s="513"/>
      <c r="AK67" s="513" t="s">
        <v>809</v>
      </c>
      <c r="AL67" s="513"/>
      <c r="AM67" s="513"/>
      <c r="AN67" s="182"/>
      <c r="AO67" s="504" t="s">
        <v>811</v>
      </c>
      <c r="AP67" s="1023" t="s">
        <v>1206</v>
      </c>
      <c r="AQ67" s="506">
        <v>0.5</v>
      </c>
      <c r="AR67" s="537" t="s">
        <v>1207</v>
      </c>
      <c r="AS67" s="538" t="s">
        <v>1208</v>
      </c>
      <c r="AT67" s="539">
        <v>44197</v>
      </c>
      <c r="AU67" s="539">
        <v>44530</v>
      </c>
      <c r="AV67" s="506">
        <v>1</v>
      </c>
      <c r="AW67" s="504" t="s">
        <v>1209</v>
      </c>
      <c r="AX67" s="537" t="s">
        <v>1204</v>
      </c>
      <c r="AY67" s="539" t="s">
        <v>3459</v>
      </c>
      <c r="AZ67" s="788" t="s">
        <v>3462</v>
      </c>
      <c r="BA67" s="787" t="s">
        <v>3461</v>
      </c>
      <c r="BB67" s="184">
        <v>44289</v>
      </c>
      <c r="BC67" s="185" t="s">
        <v>816</v>
      </c>
      <c r="BD67" s="719" t="s">
        <v>3872</v>
      </c>
      <c r="BE67" s="734" t="s">
        <v>3873</v>
      </c>
      <c r="BF67" s="739" t="s">
        <v>3874</v>
      </c>
      <c r="BG67" s="966">
        <v>44442</v>
      </c>
      <c r="BH67" s="1040" t="s">
        <v>816</v>
      </c>
      <c r="BI67" s="186"/>
      <c r="BJ67" s="187"/>
      <c r="BK67" s="188"/>
      <c r="BL67" s="186"/>
      <c r="BM67" s="187"/>
      <c r="BN67" s="146"/>
      <c r="BO67" s="146"/>
      <c r="BP67" s="146"/>
      <c r="BQ67" s="146"/>
      <c r="BR67" s="146"/>
      <c r="BS67" s="146"/>
      <c r="BT67" s="146"/>
      <c r="BU67" s="146"/>
      <c r="BV67" s="146"/>
    </row>
    <row r="68" spans="1:74" ht="49.5" customHeight="1">
      <c r="A68" s="672"/>
      <c r="B68" s="216">
        <v>26</v>
      </c>
      <c r="C68" s="504" t="s">
        <v>56</v>
      </c>
      <c r="D68" s="535" t="s">
        <v>1193</v>
      </c>
      <c r="E68" s="513" t="s">
        <v>798</v>
      </c>
      <c r="F68" s="542" t="s">
        <v>1194</v>
      </c>
      <c r="G68" s="513" t="s">
        <v>1195</v>
      </c>
      <c r="H68" s="513" t="s">
        <v>59</v>
      </c>
      <c r="I68" s="542" t="s">
        <v>1196</v>
      </c>
      <c r="J68" s="513" t="s">
        <v>59</v>
      </c>
      <c r="K68" s="513" t="s">
        <v>59</v>
      </c>
      <c r="L68" s="542" t="s">
        <v>1198</v>
      </c>
      <c r="M68" s="513" t="s">
        <v>59</v>
      </c>
      <c r="N68" s="513" t="s">
        <v>59</v>
      </c>
      <c r="O68" s="513" t="s">
        <v>831</v>
      </c>
      <c r="P68" s="513" t="s">
        <v>1199</v>
      </c>
      <c r="Q68" s="513"/>
      <c r="R68" s="513"/>
      <c r="S68" s="181"/>
      <c r="T68" s="542" t="s">
        <v>1210</v>
      </c>
      <c r="U68" s="504" t="s">
        <v>807</v>
      </c>
      <c r="V68" s="513">
        <v>15</v>
      </c>
      <c r="W68" s="513">
        <v>15</v>
      </c>
      <c r="X68" s="513">
        <v>15</v>
      </c>
      <c r="Y68" s="513">
        <v>15</v>
      </c>
      <c r="Z68" s="513">
        <v>15</v>
      </c>
      <c r="AA68" s="513">
        <v>15</v>
      </c>
      <c r="AB68" s="513">
        <v>10</v>
      </c>
      <c r="AC68" s="513">
        <f t="shared" si="8"/>
        <v>100</v>
      </c>
      <c r="AD68" s="513" t="s">
        <v>808</v>
      </c>
      <c r="AE68" s="513" t="s">
        <v>808</v>
      </c>
      <c r="AF68" s="513" t="s">
        <v>808</v>
      </c>
      <c r="AG68" s="513">
        <v>100</v>
      </c>
      <c r="AH68" s="513">
        <f t="shared" si="9"/>
        <v>100</v>
      </c>
      <c r="AI68" s="504"/>
      <c r="AJ68" s="513"/>
      <c r="AK68" s="513" t="s">
        <v>809</v>
      </c>
      <c r="AL68" s="513"/>
      <c r="AM68" s="513"/>
      <c r="AN68" s="182"/>
      <c r="AO68" s="504" t="s">
        <v>811</v>
      </c>
      <c r="AP68" s="515" t="s">
        <v>59</v>
      </c>
      <c r="AQ68" s="504" t="s">
        <v>59</v>
      </c>
      <c r="AR68" s="504" t="s">
        <v>59</v>
      </c>
      <c r="AS68" s="504" t="s">
        <v>59</v>
      </c>
      <c r="AT68" s="508" t="s">
        <v>59</v>
      </c>
      <c r="AU68" s="508" t="s">
        <v>59</v>
      </c>
      <c r="AV68" s="504" t="s">
        <v>59</v>
      </c>
      <c r="AW68" s="504" t="s">
        <v>59</v>
      </c>
      <c r="AX68" s="504" t="s">
        <v>59</v>
      </c>
      <c r="AY68" s="504" t="s">
        <v>59</v>
      </c>
      <c r="AZ68" s="504" t="s">
        <v>59</v>
      </c>
      <c r="BA68" s="504" t="s">
        <v>59</v>
      </c>
      <c r="BB68" s="186"/>
      <c r="BC68" s="217"/>
      <c r="BD68" s="504" t="s">
        <v>59</v>
      </c>
      <c r="BE68" s="504" t="s">
        <v>59</v>
      </c>
      <c r="BF68" s="504" t="s">
        <v>59</v>
      </c>
      <c r="BG68" s="186"/>
      <c r="BH68" s="224"/>
      <c r="BI68" s="186"/>
      <c r="BJ68" s="187"/>
      <c r="BK68" s="188"/>
      <c r="BL68" s="186"/>
      <c r="BM68" s="187"/>
      <c r="BN68" s="146"/>
      <c r="BO68" s="146"/>
      <c r="BP68" s="146"/>
      <c r="BQ68" s="146"/>
      <c r="BR68" s="146"/>
      <c r="BS68" s="146"/>
      <c r="BT68" s="146"/>
      <c r="BU68" s="146"/>
      <c r="BV68" s="146"/>
    </row>
    <row r="69" spans="1:74" ht="49.5" customHeight="1">
      <c r="A69" s="672"/>
      <c r="B69" s="216">
        <v>26</v>
      </c>
      <c r="C69" s="504" t="s">
        <v>56</v>
      </c>
      <c r="D69" s="535" t="s">
        <v>1193</v>
      </c>
      <c r="E69" s="513" t="s">
        <v>798</v>
      </c>
      <c r="F69" s="542" t="s">
        <v>1194</v>
      </c>
      <c r="G69" s="513" t="s">
        <v>1195</v>
      </c>
      <c r="H69" s="513" t="s">
        <v>59</v>
      </c>
      <c r="I69" s="542" t="s">
        <v>1196</v>
      </c>
      <c r="J69" s="513" t="s">
        <v>59</v>
      </c>
      <c r="K69" s="513" t="s">
        <v>59</v>
      </c>
      <c r="L69" s="542" t="s">
        <v>1198</v>
      </c>
      <c r="M69" s="513" t="s">
        <v>59</v>
      </c>
      <c r="N69" s="513" t="s">
        <v>59</v>
      </c>
      <c r="O69" s="513" t="s">
        <v>831</v>
      </c>
      <c r="P69" s="513" t="s">
        <v>1199</v>
      </c>
      <c r="Q69" s="513"/>
      <c r="R69" s="513"/>
      <c r="S69" s="181"/>
      <c r="T69" s="542" t="s">
        <v>1211</v>
      </c>
      <c r="U69" s="504" t="s">
        <v>807</v>
      </c>
      <c r="V69" s="513">
        <v>15</v>
      </c>
      <c r="W69" s="513">
        <v>15</v>
      </c>
      <c r="X69" s="513">
        <v>15</v>
      </c>
      <c r="Y69" s="513">
        <v>15</v>
      </c>
      <c r="Z69" s="513">
        <v>15</v>
      </c>
      <c r="AA69" s="513">
        <v>15</v>
      </c>
      <c r="AB69" s="513">
        <v>10</v>
      </c>
      <c r="AC69" s="513">
        <f t="shared" si="8"/>
        <v>100</v>
      </c>
      <c r="AD69" s="513" t="s">
        <v>808</v>
      </c>
      <c r="AE69" s="513" t="s">
        <v>808</v>
      </c>
      <c r="AF69" s="513" t="s">
        <v>808</v>
      </c>
      <c r="AG69" s="513">
        <v>100</v>
      </c>
      <c r="AH69" s="513">
        <f t="shared" si="9"/>
        <v>100</v>
      </c>
      <c r="AI69" s="504"/>
      <c r="AJ69" s="513"/>
      <c r="AK69" s="513" t="s">
        <v>809</v>
      </c>
      <c r="AL69" s="513"/>
      <c r="AM69" s="513"/>
      <c r="AN69" s="182"/>
      <c r="AO69" s="504" t="s">
        <v>811</v>
      </c>
      <c r="AP69" s="515" t="s">
        <v>59</v>
      </c>
      <c r="AQ69" s="504" t="s">
        <v>59</v>
      </c>
      <c r="AR69" s="504" t="s">
        <v>59</v>
      </c>
      <c r="AS69" s="504" t="s">
        <v>59</v>
      </c>
      <c r="AT69" s="508" t="s">
        <v>59</v>
      </c>
      <c r="AU69" s="508" t="s">
        <v>59</v>
      </c>
      <c r="AV69" s="504" t="s">
        <v>59</v>
      </c>
      <c r="AW69" s="504" t="s">
        <v>59</v>
      </c>
      <c r="AX69" s="504" t="s">
        <v>59</v>
      </c>
      <c r="AY69" s="504" t="s">
        <v>59</v>
      </c>
      <c r="AZ69" s="504" t="s">
        <v>59</v>
      </c>
      <c r="BA69" s="504" t="s">
        <v>59</v>
      </c>
      <c r="BB69" s="186"/>
      <c r="BC69" s="217"/>
      <c r="BD69" s="504" t="s">
        <v>59</v>
      </c>
      <c r="BE69" s="504" t="s">
        <v>59</v>
      </c>
      <c r="BF69" s="504" t="s">
        <v>59</v>
      </c>
      <c r="BG69" s="186"/>
      <c r="BH69" s="224"/>
      <c r="BI69" s="186"/>
      <c r="BJ69" s="187"/>
      <c r="BK69" s="188"/>
      <c r="BL69" s="186"/>
      <c r="BM69" s="187"/>
      <c r="BN69" s="146"/>
      <c r="BO69" s="146"/>
      <c r="BP69" s="146"/>
      <c r="BQ69" s="146"/>
      <c r="BR69" s="146"/>
      <c r="BS69" s="146"/>
      <c r="BT69" s="146"/>
      <c r="BU69" s="146"/>
      <c r="BV69" s="146"/>
    </row>
    <row r="70" spans="1:74" ht="50.1" customHeight="1">
      <c r="A70" s="671"/>
      <c r="B70" s="218">
        <v>27</v>
      </c>
      <c r="C70" s="515" t="s">
        <v>56</v>
      </c>
      <c r="D70" s="535" t="s">
        <v>1193</v>
      </c>
      <c r="E70" s="513" t="s">
        <v>864</v>
      </c>
      <c r="F70" s="542" t="s">
        <v>1212</v>
      </c>
      <c r="G70" s="513" t="s">
        <v>800</v>
      </c>
      <c r="H70" s="513" t="s">
        <v>59</v>
      </c>
      <c r="I70" s="535" t="s">
        <v>1213</v>
      </c>
      <c r="J70" s="513" t="s">
        <v>59</v>
      </c>
      <c r="K70" s="535" t="s">
        <v>1214</v>
      </c>
      <c r="L70" s="535" t="s">
        <v>3176</v>
      </c>
      <c r="M70" s="513" t="s">
        <v>59</v>
      </c>
      <c r="N70" s="513" t="s">
        <v>59</v>
      </c>
      <c r="O70" s="513" t="s">
        <v>903</v>
      </c>
      <c r="P70" s="504" t="s">
        <v>1215</v>
      </c>
      <c r="Q70" s="513">
        <v>3</v>
      </c>
      <c r="R70" s="513">
        <v>4</v>
      </c>
      <c r="S70" s="181" t="s">
        <v>805</v>
      </c>
      <c r="T70" s="542" t="s">
        <v>3182</v>
      </c>
      <c r="U70" s="504" t="s">
        <v>807</v>
      </c>
      <c r="V70" s="513">
        <v>15</v>
      </c>
      <c r="W70" s="513">
        <v>15</v>
      </c>
      <c r="X70" s="513">
        <v>15</v>
      </c>
      <c r="Y70" s="513">
        <v>15</v>
      </c>
      <c r="Z70" s="513">
        <v>15</v>
      </c>
      <c r="AA70" s="513">
        <v>15</v>
      </c>
      <c r="AB70" s="513">
        <v>10</v>
      </c>
      <c r="AC70" s="513">
        <f t="shared" si="8"/>
        <v>100</v>
      </c>
      <c r="AD70" s="513" t="s">
        <v>808</v>
      </c>
      <c r="AE70" s="513" t="s">
        <v>808</v>
      </c>
      <c r="AF70" s="513" t="s">
        <v>808</v>
      </c>
      <c r="AG70" s="513">
        <v>100</v>
      </c>
      <c r="AH70" s="513">
        <f t="shared" si="9"/>
        <v>100</v>
      </c>
      <c r="AI70" s="504">
        <f>AVERAGE(AH70)</f>
        <v>100</v>
      </c>
      <c r="AJ70" s="513" t="s">
        <v>808</v>
      </c>
      <c r="AK70" s="513" t="s">
        <v>809</v>
      </c>
      <c r="AL70" s="513">
        <v>1</v>
      </c>
      <c r="AM70" s="513">
        <v>4</v>
      </c>
      <c r="AN70" s="182" t="s">
        <v>810</v>
      </c>
      <c r="AO70" s="504" t="s">
        <v>811</v>
      </c>
      <c r="AP70" s="994" t="s">
        <v>3186</v>
      </c>
      <c r="AQ70" s="506">
        <v>1</v>
      </c>
      <c r="AR70" s="507" t="s">
        <v>1216</v>
      </c>
      <c r="AS70" s="504" t="s">
        <v>1217</v>
      </c>
      <c r="AT70" s="508">
        <v>44197</v>
      </c>
      <c r="AU70" s="508">
        <v>44530</v>
      </c>
      <c r="AV70" s="512">
        <v>1</v>
      </c>
      <c r="AW70" s="507" t="s">
        <v>1218</v>
      </c>
      <c r="AX70" s="504" t="s">
        <v>59</v>
      </c>
      <c r="AY70" s="789" t="s">
        <v>3463</v>
      </c>
      <c r="AZ70" s="535" t="s">
        <v>3464</v>
      </c>
      <c r="BA70" s="790" t="s">
        <v>3465</v>
      </c>
      <c r="BB70" s="184">
        <v>44289</v>
      </c>
      <c r="BC70" s="185" t="s">
        <v>816</v>
      </c>
      <c r="BD70" s="719" t="s">
        <v>3875</v>
      </c>
      <c r="BE70" s="730" t="s">
        <v>3354</v>
      </c>
      <c r="BF70" s="739" t="s">
        <v>3876</v>
      </c>
      <c r="BG70" s="966">
        <v>44442</v>
      </c>
      <c r="BH70" s="1040" t="s">
        <v>816</v>
      </c>
      <c r="BI70" s="195"/>
      <c r="BJ70" s="196"/>
      <c r="BK70" s="194"/>
      <c r="BL70" s="195"/>
      <c r="BM70" s="196"/>
      <c r="BN70" s="146"/>
      <c r="BO70" s="146"/>
      <c r="BP70" s="146"/>
      <c r="BQ70" s="146"/>
      <c r="BR70" s="146"/>
      <c r="BS70" s="146"/>
      <c r="BT70" s="146"/>
      <c r="BU70" s="146"/>
      <c r="BV70" s="146"/>
    </row>
    <row r="71" spans="1:74" ht="50.1" customHeight="1">
      <c r="A71" s="672"/>
      <c r="B71" s="219">
        <v>28</v>
      </c>
      <c r="C71" s="504" t="s">
        <v>179</v>
      </c>
      <c r="D71" s="535" t="s">
        <v>1219</v>
      </c>
      <c r="E71" s="513" t="s">
        <v>798</v>
      </c>
      <c r="F71" s="542" t="s">
        <v>1220</v>
      </c>
      <c r="G71" s="513" t="s">
        <v>800</v>
      </c>
      <c r="H71" s="513" t="s">
        <v>59</v>
      </c>
      <c r="I71" s="535" t="s">
        <v>1221</v>
      </c>
      <c r="J71" s="513" t="s">
        <v>59</v>
      </c>
      <c r="K71" s="535" t="s">
        <v>1222</v>
      </c>
      <c r="L71" s="535" t="s">
        <v>1223</v>
      </c>
      <c r="M71" s="513" t="s">
        <v>59</v>
      </c>
      <c r="N71" s="513" t="s">
        <v>59</v>
      </c>
      <c r="O71" s="513" t="s">
        <v>72</v>
      </c>
      <c r="P71" s="504" t="s">
        <v>1224</v>
      </c>
      <c r="Q71" s="513">
        <v>3</v>
      </c>
      <c r="R71" s="513">
        <v>3</v>
      </c>
      <c r="S71" s="181" t="s">
        <v>810</v>
      </c>
      <c r="T71" s="542" t="s">
        <v>1225</v>
      </c>
      <c r="U71" s="504" t="s">
        <v>807</v>
      </c>
      <c r="V71" s="513">
        <v>15</v>
      </c>
      <c r="W71" s="513">
        <v>15</v>
      </c>
      <c r="X71" s="513">
        <v>15</v>
      </c>
      <c r="Y71" s="513">
        <v>15</v>
      </c>
      <c r="Z71" s="513">
        <v>15</v>
      </c>
      <c r="AA71" s="513">
        <v>15</v>
      </c>
      <c r="AB71" s="513">
        <v>10</v>
      </c>
      <c r="AC71" s="513">
        <v>100</v>
      </c>
      <c r="AD71" s="513" t="s">
        <v>808</v>
      </c>
      <c r="AE71" s="513" t="s">
        <v>808</v>
      </c>
      <c r="AF71" s="513" t="s">
        <v>808</v>
      </c>
      <c r="AG71" s="513">
        <v>100</v>
      </c>
      <c r="AH71" s="513">
        <v>100</v>
      </c>
      <c r="AI71" s="504">
        <v>100</v>
      </c>
      <c r="AJ71" s="513" t="s">
        <v>808</v>
      </c>
      <c r="AK71" s="513" t="s">
        <v>809</v>
      </c>
      <c r="AL71" s="513">
        <v>1</v>
      </c>
      <c r="AM71" s="513">
        <v>3</v>
      </c>
      <c r="AN71" s="182" t="s">
        <v>835</v>
      </c>
      <c r="AO71" s="504" t="s">
        <v>811</v>
      </c>
      <c r="AP71" s="992" t="s">
        <v>1226</v>
      </c>
      <c r="AQ71" s="512">
        <v>1</v>
      </c>
      <c r="AR71" s="517" t="s">
        <v>1227</v>
      </c>
      <c r="AS71" s="517" t="s">
        <v>1228</v>
      </c>
      <c r="AT71" s="539">
        <v>44197</v>
      </c>
      <c r="AU71" s="539">
        <v>44530</v>
      </c>
      <c r="AV71" s="512">
        <v>1</v>
      </c>
      <c r="AW71" s="504" t="s">
        <v>1229</v>
      </c>
      <c r="AX71" s="517" t="s">
        <v>1230</v>
      </c>
      <c r="AY71" s="789" t="s">
        <v>3466</v>
      </c>
      <c r="AZ71" s="742" t="s">
        <v>3467</v>
      </c>
      <c r="BA71" s="504" t="s">
        <v>3468</v>
      </c>
      <c r="BB71" s="184">
        <v>44289</v>
      </c>
      <c r="BC71" s="185" t="s">
        <v>816</v>
      </c>
      <c r="BD71" s="795" t="s">
        <v>3877</v>
      </c>
      <c r="BE71" s="542" t="s">
        <v>3878</v>
      </c>
      <c r="BF71" s="888" t="s">
        <v>3879</v>
      </c>
      <c r="BG71" s="966">
        <v>44442</v>
      </c>
      <c r="BH71" s="1040" t="s">
        <v>816</v>
      </c>
      <c r="BI71" s="195"/>
      <c r="BJ71" s="196"/>
      <c r="BK71" s="194"/>
      <c r="BL71" s="195"/>
      <c r="BM71" s="196"/>
      <c r="BN71" s="146"/>
      <c r="BO71" s="146"/>
      <c r="BP71" s="146"/>
      <c r="BQ71" s="146"/>
      <c r="BR71" s="146"/>
      <c r="BS71" s="146"/>
      <c r="BT71" s="146"/>
      <c r="BU71" s="146"/>
      <c r="BV71" s="146"/>
    </row>
    <row r="72" spans="1:74" ht="50.1" customHeight="1">
      <c r="A72" s="672"/>
      <c r="B72" s="218">
        <v>29</v>
      </c>
      <c r="C72" s="515" t="s">
        <v>56</v>
      </c>
      <c r="D72" s="535" t="s">
        <v>1193</v>
      </c>
      <c r="E72" s="513" t="s">
        <v>864</v>
      </c>
      <c r="F72" s="542" t="s">
        <v>1231</v>
      </c>
      <c r="G72" s="513" t="s">
        <v>800</v>
      </c>
      <c r="H72" s="513" t="s">
        <v>59</v>
      </c>
      <c r="I72" s="542" t="s">
        <v>1232</v>
      </c>
      <c r="J72" s="513" t="s">
        <v>59</v>
      </c>
      <c r="K72" s="535" t="s">
        <v>1233</v>
      </c>
      <c r="L72" s="535" t="s">
        <v>1234</v>
      </c>
      <c r="M72" s="513" t="s">
        <v>59</v>
      </c>
      <c r="N72" s="513" t="s">
        <v>59</v>
      </c>
      <c r="O72" s="513" t="s">
        <v>903</v>
      </c>
      <c r="P72" s="504" t="s">
        <v>1215</v>
      </c>
      <c r="Q72" s="513">
        <v>3</v>
      </c>
      <c r="R72" s="513">
        <v>4</v>
      </c>
      <c r="S72" s="181" t="s">
        <v>805</v>
      </c>
      <c r="T72" s="542" t="s">
        <v>3183</v>
      </c>
      <c r="U72" s="504" t="s">
        <v>807</v>
      </c>
      <c r="V72" s="513">
        <v>15</v>
      </c>
      <c r="W72" s="513">
        <v>15</v>
      </c>
      <c r="X72" s="513">
        <v>15</v>
      </c>
      <c r="Y72" s="513">
        <v>15</v>
      </c>
      <c r="Z72" s="513">
        <v>15</v>
      </c>
      <c r="AA72" s="513">
        <v>15</v>
      </c>
      <c r="AB72" s="513">
        <v>10</v>
      </c>
      <c r="AC72" s="513">
        <f t="shared" ref="AC72:AC76" si="10">SUM(V72:AB72)</f>
        <v>100</v>
      </c>
      <c r="AD72" s="513" t="s">
        <v>808</v>
      </c>
      <c r="AE72" s="513" t="s">
        <v>808</v>
      </c>
      <c r="AF72" s="513" t="s">
        <v>808</v>
      </c>
      <c r="AG72" s="513">
        <v>100</v>
      </c>
      <c r="AH72" s="513">
        <f t="shared" ref="AH72:AH76" si="11">AVERAGE(AC72,AG72)</f>
        <v>100</v>
      </c>
      <c r="AI72" s="504">
        <f t="shared" ref="AI72:AI73" si="12">AVERAGE(AH72)</f>
        <v>100</v>
      </c>
      <c r="AJ72" s="513" t="s">
        <v>808</v>
      </c>
      <c r="AK72" s="513" t="s">
        <v>809</v>
      </c>
      <c r="AL72" s="513">
        <v>1</v>
      </c>
      <c r="AM72" s="513">
        <v>4</v>
      </c>
      <c r="AN72" s="182" t="s">
        <v>810</v>
      </c>
      <c r="AO72" s="504" t="s">
        <v>811</v>
      </c>
      <c r="AP72" s="994" t="s">
        <v>1235</v>
      </c>
      <c r="AQ72" s="506">
        <v>1</v>
      </c>
      <c r="AR72" s="504" t="s">
        <v>3187</v>
      </c>
      <c r="AS72" s="504" t="s">
        <v>1236</v>
      </c>
      <c r="AT72" s="508">
        <v>44197</v>
      </c>
      <c r="AU72" s="508">
        <v>44530</v>
      </c>
      <c r="AV72" s="512">
        <v>1</v>
      </c>
      <c r="AW72" s="504" t="s">
        <v>1237</v>
      </c>
      <c r="AX72" s="504" t="s">
        <v>59</v>
      </c>
      <c r="AY72" s="789" t="s">
        <v>3469</v>
      </c>
      <c r="AZ72" s="542" t="s">
        <v>3470</v>
      </c>
      <c r="BA72" s="504" t="s">
        <v>3471</v>
      </c>
      <c r="BB72" s="184">
        <v>44289</v>
      </c>
      <c r="BC72" s="214" t="s">
        <v>1090</v>
      </c>
      <c r="BD72" s="719" t="s">
        <v>3880</v>
      </c>
      <c r="BE72" s="726" t="s">
        <v>3355</v>
      </c>
      <c r="BF72" s="739" t="s">
        <v>3881</v>
      </c>
      <c r="BG72" s="966">
        <v>44442</v>
      </c>
      <c r="BH72" s="1040" t="s">
        <v>816</v>
      </c>
      <c r="BI72" s="195"/>
      <c r="BJ72" s="196"/>
      <c r="BK72" s="194"/>
      <c r="BL72" s="195"/>
      <c r="BM72" s="196"/>
      <c r="BN72" s="146"/>
      <c r="BO72" s="146"/>
      <c r="BP72" s="146"/>
      <c r="BQ72" s="146"/>
      <c r="BR72" s="146"/>
      <c r="BS72" s="146"/>
      <c r="BT72" s="146"/>
      <c r="BU72" s="146"/>
      <c r="BV72" s="146"/>
    </row>
    <row r="73" spans="1:74" ht="50.1" customHeight="1">
      <c r="A73" s="672"/>
      <c r="B73" s="220">
        <v>31</v>
      </c>
      <c r="C73" s="504" t="s">
        <v>534</v>
      </c>
      <c r="D73" s="535" t="s">
        <v>26</v>
      </c>
      <c r="E73" s="513" t="s">
        <v>864</v>
      </c>
      <c r="F73" s="542" t="s">
        <v>1238</v>
      </c>
      <c r="G73" s="513" t="s">
        <v>800</v>
      </c>
      <c r="H73" s="513" t="s">
        <v>59</v>
      </c>
      <c r="I73" s="542" t="s">
        <v>1239</v>
      </c>
      <c r="J73" s="513" t="s">
        <v>59</v>
      </c>
      <c r="K73" s="542" t="s">
        <v>1240</v>
      </c>
      <c r="L73" s="542" t="s">
        <v>1241</v>
      </c>
      <c r="M73" s="513" t="s">
        <v>59</v>
      </c>
      <c r="N73" s="513" t="s">
        <v>59</v>
      </c>
      <c r="O73" s="513" t="s">
        <v>903</v>
      </c>
      <c r="P73" s="504" t="s">
        <v>804</v>
      </c>
      <c r="Q73" s="513">
        <v>3</v>
      </c>
      <c r="R73" s="513">
        <v>4</v>
      </c>
      <c r="S73" s="181" t="s">
        <v>805</v>
      </c>
      <c r="T73" s="542" t="s">
        <v>1242</v>
      </c>
      <c r="U73" s="504" t="s">
        <v>807</v>
      </c>
      <c r="V73" s="513">
        <v>15</v>
      </c>
      <c r="W73" s="513">
        <v>15</v>
      </c>
      <c r="X73" s="513">
        <v>15</v>
      </c>
      <c r="Y73" s="513">
        <v>15</v>
      </c>
      <c r="Z73" s="513">
        <v>15</v>
      </c>
      <c r="AA73" s="513">
        <v>15</v>
      </c>
      <c r="AB73" s="513">
        <v>10</v>
      </c>
      <c r="AC73" s="513">
        <f t="shared" si="10"/>
        <v>100</v>
      </c>
      <c r="AD73" s="513" t="s">
        <v>808</v>
      </c>
      <c r="AE73" s="513" t="s">
        <v>808</v>
      </c>
      <c r="AF73" s="513" t="s">
        <v>808</v>
      </c>
      <c r="AG73" s="513">
        <v>100</v>
      </c>
      <c r="AH73" s="513">
        <f t="shared" si="11"/>
        <v>100</v>
      </c>
      <c r="AI73" s="504">
        <f t="shared" si="12"/>
        <v>100</v>
      </c>
      <c r="AJ73" s="513" t="s">
        <v>808</v>
      </c>
      <c r="AK73" s="513" t="s">
        <v>809</v>
      </c>
      <c r="AL73" s="513">
        <v>1</v>
      </c>
      <c r="AM73" s="513">
        <v>4</v>
      </c>
      <c r="AN73" s="182" t="s">
        <v>810</v>
      </c>
      <c r="AO73" s="504" t="s">
        <v>811</v>
      </c>
      <c r="AP73" s="977" t="s">
        <v>1243</v>
      </c>
      <c r="AQ73" s="506">
        <v>1</v>
      </c>
      <c r="AR73" s="504" t="s">
        <v>1244</v>
      </c>
      <c r="AS73" s="504" t="s">
        <v>822</v>
      </c>
      <c r="AT73" s="508">
        <v>44197</v>
      </c>
      <c r="AU73" s="508">
        <v>44530</v>
      </c>
      <c r="AV73" s="512">
        <v>1</v>
      </c>
      <c r="AW73" s="533" t="s">
        <v>1245</v>
      </c>
      <c r="AX73" s="507" t="s">
        <v>59</v>
      </c>
      <c r="AY73" s="763">
        <v>44307</v>
      </c>
      <c r="AZ73" s="742" t="s">
        <v>3472</v>
      </c>
      <c r="BA73" s="764">
        <v>0.2</v>
      </c>
      <c r="BB73" s="184">
        <v>44289</v>
      </c>
      <c r="BC73" s="185" t="s">
        <v>816</v>
      </c>
      <c r="BD73" s="880">
        <v>44427</v>
      </c>
      <c r="BE73" s="693" t="s">
        <v>3882</v>
      </c>
      <c r="BF73" s="738">
        <v>0.5</v>
      </c>
      <c r="BG73" s="966">
        <v>44442</v>
      </c>
      <c r="BH73" s="1040" t="s">
        <v>816</v>
      </c>
      <c r="BI73" s="186"/>
      <c r="BJ73" s="187"/>
      <c r="BK73" s="188"/>
      <c r="BL73" s="186"/>
      <c r="BM73" s="187"/>
      <c r="BN73" s="146"/>
      <c r="BO73" s="146"/>
      <c r="BP73" s="146"/>
      <c r="BQ73" s="146"/>
      <c r="BR73" s="146"/>
      <c r="BS73" s="146"/>
      <c r="BT73" s="146"/>
      <c r="BU73" s="146"/>
      <c r="BV73" s="146"/>
    </row>
    <row r="74" spans="1:74" ht="50.1" customHeight="1">
      <c r="A74" s="672"/>
      <c r="B74" s="180">
        <v>32</v>
      </c>
      <c r="C74" s="504" t="s">
        <v>294</v>
      </c>
      <c r="D74" s="535" t="s">
        <v>880</v>
      </c>
      <c r="E74" s="513" t="s">
        <v>864</v>
      </c>
      <c r="F74" s="542" t="s">
        <v>1246</v>
      </c>
      <c r="G74" s="513" t="s">
        <v>800</v>
      </c>
      <c r="H74" s="513" t="s">
        <v>59</v>
      </c>
      <c r="I74" s="535" t="s">
        <v>1247</v>
      </c>
      <c r="J74" s="513" t="s">
        <v>59</v>
      </c>
      <c r="K74" s="535" t="s">
        <v>1248</v>
      </c>
      <c r="L74" s="535" t="s">
        <v>1249</v>
      </c>
      <c r="M74" s="513" t="s">
        <v>59</v>
      </c>
      <c r="N74" s="513" t="s">
        <v>59</v>
      </c>
      <c r="O74" s="513" t="s">
        <v>919</v>
      </c>
      <c r="P74" s="504" t="s">
        <v>886</v>
      </c>
      <c r="Q74" s="513">
        <v>3</v>
      </c>
      <c r="R74" s="513">
        <v>4</v>
      </c>
      <c r="S74" s="181" t="s">
        <v>805</v>
      </c>
      <c r="T74" s="542" t="s">
        <v>1250</v>
      </c>
      <c r="U74" s="504" t="s">
        <v>807</v>
      </c>
      <c r="V74" s="513">
        <v>15</v>
      </c>
      <c r="W74" s="513">
        <v>15</v>
      </c>
      <c r="X74" s="513">
        <v>15</v>
      </c>
      <c r="Y74" s="513">
        <v>15</v>
      </c>
      <c r="Z74" s="513">
        <v>15</v>
      </c>
      <c r="AA74" s="513">
        <v>15</v>
      </c>
      <c r="AB74" s="513">
        <v>10</v>
      </c>
      <c r="AC74" s="513">
        <f t="shared" si="10"/>
        <v>100</v>
      </c>
      <c r="AD74" s="513" t="s">
        <v>808</v>
      </c>
      <c r="AE74" s="513" t="s">
        <v>808</v>
      </c>
      <c r="AF74" s="513" t="s">
        <v>808</v>
      </c>
      <c r="AG74" s="513">
        <v>100</v>
      </c>
      <c r="AH74" s="513">
        <f t="shared" si="11"/>
        <v>100</v>
      </c>
      <c r="AI74" s="631">
        <f>AVERAGE(AH74:AH76)</f>
        <v>80.833333333333329</v>
      </c>
      <c r="AJ74" s="513" t="s">
        <v>888</v>
      </c>
      <c r="AK74" s="513" t="s">
        <v>809</v>
      </c>
      <c r="AL74" s="513">
        <v>2</v>
      </c>
      <c r="AM74" s="513">
        <v>4</v>
      </c>
      <c r="AN74" s="182" t="s">
        <v>810</v>
      </c>
      <c r="AO74" s="504" t="s">
        <v>811</v>
      </c>
      <c r="AP74" s="978" t="s">
        <v>1251</v>
      </c>
      <c r="AQ74" s="506">
        <v>0.33</v>
      </c>
      <c r="AR74" s="518" t="s">
        <v>1252</v>
      </c>
      <c r="AS74" s="504" t="s">
        <v>891</v>
      </c>
      <c r="AT74" s="508">
        <v>44197</v>
      </c>
      <c r="AU74" s="508">
        <v>44530</v>
      </c>
      <c r="AV74" s="513">
        <v>3</v>
      </c>
      <c r="AW74" s="507" t="s">
        <v>1253</v>
      </c>
      <c r="AX74" s="507" t="s">
        <v>59</v>
      </c>
      <c r="AY74" s="767" t="s">
        <v>3370</v>
      </c>
      <c r="AZ74" s="535" t="s">
        <v>3473</v>
      </c>
      <c r="BA74" s="512" t="s">
        <v>3474</v>
      </c>
      <c r="BB74" s="184">
        <v>44289</v>
      </c>
      <c r="BC74" s="185" t="s">
        <v>816</v>
      </c>
      <c r="BD74" s="508" t="s">
        <v>3292</v>
      </c>
      <c r="BE74" s="535" t="s">
        <v>3883</v>
      </c>
      <c r="BF74" s="512" t="s">
        <v>3294</v>
      </c>
      <c r="BG74" s="966">
        <v>44442</v>
      </c>
      <c r="BH74" s="1040" t="s">
        <v>816</v>
      </c>
      <c r="BI74" s="195"/>
      <c r="BJ74" s="196"/>
      <c r="BK74" s="194"/>
      <c r="BL74" s="195"/>
      <c r="BM74" s="196"/>
      <c r="BN74" s="146"/>
      <c r="BO74" s="146"/>
      <c r="BP74" s="146"/>
      <c r="BQ74" s="146"/>
      <c r="BR74" s="146"/>
      <c r="BS74" s="146"/>
      <c r="BT74" s="146"/>
      <c r="BU74" s="146"/>
      <c r="BV74" s="146"/>
    </row>
    <row r="75" spans="1:74" ht="50.1" customHeight="1">
      <c r="A75" s="672"/>
      <c r="B75" s="180">
        <v>32</v>
      </c>
      <c r="C75" s="504" t="s">
        <v>294</v>
      </c>
      <c r="D75" s="535" t="s">
        <v>880</v>
      </c>
      <c r="E75" s="513" t="s">
        <v>864</v>
      </c>
      <c r="F75" s="542" t="s">
        <v>1254</v>
      </c>
      <c r="G75" s="513" t="s">
        <v>800</v>
      </c>
      <c r="H75" s="513" t="s">
        <v>59</v>
      </c>
      <c r="I75" s="535" t="s">
        <v>1247</v>
      </c>
      <c r="J75" s="513" t="s">
        <v>59</v>
      </c>
      <c r="K75" s="535" t="s">
        <v>1255</v>
      </c>
      <c r="L75" s="535" t="s">
        <v>1249</v>
      </c>
      <c r="M75" s="513" t="s">
        <v>59</v>
      </c>
      <c r="N75" s="513" t="s">
        <v>59</v>
      </c>
      <c r="O75" s="513" t="s">
        <v>919</v>
      </c>
      <c r="P75" s="504" t="s">
        <v>886</v>
      </c>
      <c r="Q75" s="513"/>
      <c r="R75" s="513"/>
      <c r="S75" s="181"/>
      <c r="T75" s="542" t="s">
        <v>1256</v>
      </c>
      <c r="U75" s="504" t="s">
        <v>807</v>
      </c>
      <c r="V75" s="513">
        <v>15</v>
      </c>
      <c r="W75" s="513">
        <v>15</v>
      </c>
      <c r="X75" s="513">
        <v>0</v>
      </c>
      <c r="Y75" s="513">
        <v>15</v>
      </c>
      <c r="Z75" s="513">
        <v>15</v>
      </c>
      <c r="AA75" s="513">
        <v>15</v>
      </c>
      <c r="AB75" s="513">
        <v>10</v>
      </c>
      <c r="AC75" s="513">
        <f t="shared" si="10"/>
        <v>85</v>
      </c>
      <c r="AD75" s="513" t="s">
        <v>1257</v>
      </c>
      <c r="AE75" s="513" t="s">
        <v>808</v>
      </c>
      <c r="AF75" s="513" t="s">
        <v>1257</v>
      </c>
      <c r="AG75" s="513">
        <v>0</v>
      </c>
      <c r="AH75" s="513">
        <f t="shared" si="11"/>
        <v>42.5</v>
      </c>
      <c r="AI75" s="504"/>
      <c r="AJ75" s="513"/>
      <c r="AK75" s="513" t="s">
        <v>809</v>
      </c>
      <c r="AL75" s="513"/>
      <c r="AM75" s="513"/>
      <c r="AN75" s="182"/>
      <c r="AO75" s="504" t="s">
        <v>811</v>
      </c>
      <c r="AP75" s="978" t="s">
        <v>1258</v>
      </c>
      <c r="AQ75" s="506">
        <v>0.33</v>
      </c>
      <c r="AR75" s="518" t="s">
        <v>1259</v>
      </c>
      <c r="AS75" s="504" t="s">
        <v>891</v>
      </c>
      <c r="AT75" s="508">
        <v>44197</v>
      </c>
      <c r="AU75" s="508">
        <v>44530</v>
      </c>
      <c r="AV75" s="513">
        <v>1</v>
      </c>
      <c r="AW75" s="507" t="s">
        <v>1260</v>
      </c>
      <c r="AX75" s="507" t="s">
        <v>59</v>
      </c>
      <c r="AY75" s="767" t="s">
        <v>3370</v>
      </c>
      <c r="AZ75" s="742" t="s">
        <v>3475</v>
      </c>
      <c r="BA75" s="512" t="s">
        <v>3474</v>
      </c>
      <c r="BB75" s="184">
        <v>44289</v>
      </c>
      <c r="BC75" s="185" t="s">
        <v>816</v>
      </c>
      <c r="BD75" s="508" t="s">
        <v>3292</v>
      </c>
      <c r="BE75" s="542" t="s">
        <v>3884</v>
      </c>
      <c r="BF75" s="512" t="s">
        <v>3295</v>
      </c>
      <c r="BG75" s="966">
        <v>44442</v>
      </c>
      <c r="BH75" s="1040" t="s">
        <v>816</v>
      </c>
      <c r="BI75" s="195"/>
      <c r="BJ75" s="196"/>
      <c r="BK75" s="194"/>
      <c r="BL75" s="195"/>
      <c r="BM75" s="196"/>
      <c r="BN75" s="146"/>
      <c r="BO75" s="146"/>
      <c r="BP75" s="146"/>
      <c r="BQ75" s="146"/>
      <c r="BR75" s="146"/>
      <c r="BS75" s="146"/>
      <c r="BT75" s="146"/>
      <c r="BU75" s="146"/>
      <c r="BV75" s="146"/>
    </row>
    <row r="76" spans="1:74" ht="50.1" customHeight="1">
      <c r="A76" s="672"/>
      <c r="B76" s="180">
        <v>32</v>
      </c>
      <c r="C76" s="504" t="s">
        <v>294</v>
      </c>
      <c r="D76" s="535" t="s">
        <v>880</v>
      </c>
      <c r="E76" s="513" t="s">
        <v>864</v>
      </c>
      <c r="F76" s="542" t="s">
        <v>1254</v>
      </c>
      <c r="G76" s="513" t="s">
        <v>800</v>
      </c>
      <c r="H76" s="513" t="s">
        <v>59</v>
      </c>
      <c r="I76" s="535" t="s">
        <v>1247</v>
      </c>
      <c r="J76" s="513" t="s">
        <v>59</v>
      </c>
      <c r="K76" s="535" t="s">
        <v>1261</v>
      </c>
      <c r="L76" s="535" t="s">
        <v>1249</v>
      </c>
      <c r="M76" s="513" t="s">
        <v>59</v>
      </c>
      <c r="N76" s="513" t="s">
        <v>59</v>
      </c>
      <c r="O76" s="513" t="s">
        <v>919</v>
      </c>
      <c r="P76" s="504" t="s">
        <v>886</v>
      </c>
      <c r="Q76" s="513"/>
      <c r="R76" s="513"/>
      <c r="S76" s="181"/>
      <c r="T76" s="542" t="s">
        <v>1262</v>
      </c>
      <c r="U76" s="504" t="s">
        <v>807</v>
      </c>
      <c r="V76" s="513">
        <v>15</v>
      </c>
      <c r="W76" s="513">
        <v>15</v>
      </c>
      <c r="X76" s="513">
        <v>15</v>
      </c>
      <c r="Y76" s="513">
        <v>15</v>
      </c>
      <c r="Z76" s="513">
        <v>15</v>
      </c>
      <c r="AA76" s="513">
        <v>15</v>
      </c>
      <c r="AB76" s="513">
        <v>10</v>
      </c>
      <c r="AC76" s="513">
        <f t="shared" si="10"/>
        <v>100</v>
      </c>
      <c r="AD76" s="513" t="s">
        <v>808</v>
      </c>
      <c r="AE76" s="513" t="s">
        <v>808</v>
      </c>
      <c r="AF76" s="513" t="s">
        <v>808</v>
      </c>
      <c r="AG76" s="513">
        <v>100</v>
      </c>
      <c r="AH76" s="513">
        <f t="shared" si="11"/>
        <v>100</v>
      </c>
      <c r="AI76" s="504"/>
      <c r="AJ76" s="513"/>
      <c r="AK76" s="513" t="s">
        <v>809</v>
      </c>
      <c r="AL76" s="513"/>
      <c r="AM76" s="513"/>
      <c r="AN76" s="182"/>
      <c r="AO76" s="504" t="s">
        <v>811</v>
      </c>
      <c r="AP76" s="978" t="s">
        <v>1263</v>
      </c>
      <c r="AQ76" s="506">
        <v>0.34</v>
      </c>
      <c r="AR76" s="518" t="s">
        <v>1264</v>
      </c>
      <c r="AS76" s="504" t="s">
        <v>891</v>
      </c>
      <c r="AT76" s="508">
        <v>44197</v>
      </c>
      <c r="AU76" s="508">
        <v>44530</v>
      </c>
      <c r="AV76" s="513">
        <v>6</v>
      </c>
      <c r="AW76" s="507" t="s">
        <v>1265</v>
      </c>
      <c r="AX76" s="507" t="s">
        <v>59</v>
      </c>
      <c r="AY76" s="767" t="s">
        <v>3370</v>
      </c>
      <c r="AZ76" s="742" t="s">
        <v>3476</v>
      </c>
      <c r="BA76" s="512" t="s">
        <v>3477</v>
      </c>
      <c r="BB76" s="184">
        <v>44289</v>
      </c>
      <c r="BC76" s="185" t="s">
        <v>816</v>
      </c>
      <c r="BD76" s="508" t="s">
        <v>3292</v>
      </c>
      <c r="BE76" s="535" t="s">
        <v>3885</v>
      </c>
      <c r="BF76" s="512" t="s">
        <v>3296</v>
      </c>
      <c r="BG76" s="966">
        <v>44442</v>
      </c>
      <c r="BH76" s="1040" t="s">
        <v>816</v>
      </c>
      <c r="BI76" s="195"/>
      <c r="BJ76" s="196"/>
      <c r="BK76" s="194"/>
      <c r="BL76" s="195"/>
      <c r="BM76" s="196"/>
      <c r="BN76" s="146"/>
      <c r="BO76" s="146"/>
      <c r="BP76" s="146"/>
      <c r="BQ76" s="146"/>
      <c r="BR76" s="146"/>
      <c r="BS76" s="146"/>
      <c r="BT76" s="146"/>
      <c r="BU76" s="146"/>
      <c r="BV76" s="146"/>
    </row>
    <row r="77" spans="1:74" ht="50.1" customHeight="1">
      <c r="A77" s="667"/>
      <c r="B77" s="678">
        <v>33</v>
      </c>
      <c r="C77" s="504" t="s">
        <v>457</v>
      </c>
      <c r="D77" s="535" t="s">
        <v>825</v>
      </c>
      <c r="E77" s="513" t="s">
        <v>864</v>
      </c>
      <c r="F77" s="542" t="s">
        <v>1266</v>
      </c>
      <c r="G77" s="513" t="s">
        <v>800</v>
      </c>
      <c r="H77" s="513" t="s">
        <v>59</v>
      </c>
      <c r="I77" s="542" t="s">
        <v>3203</v>
      </c>
      <c r="J77" s="513" t="s">
        <v>59</v>
      </c>
      <c r="K77" s="542" t="s">
        <v>1267</v>
      </c>
      <c r="L77" s="542" t="s">
        <v>1268</v>
      </c>
      <c r="M77" s="504" t="s">
        <v>59</v>
      </c>
      <c r="N77" s="504" t="s">
        <v>59</v>
      </c>
      <c r="O77" s="513" t="s">
        <v>903</v>
      </c>
      <c r="P77" s="504" t="s">
        <v>832</v>
      </c>
      <c r="Q77" s="513">
        <v>2</v>
      </c>
      <c r="R77" s="513">
        <v>4</v>
      </c>
      <c r="S77" s="181" t="s">
        <v>810</v>
      </c>
      <c r="T77" s="542" t="s">
        <v>1269</v>
      </c>
      <c r="U77" s="504" t="s">
        <v>807</v>
      </c>
      <c r="V77" s="513">
        <v>15</v>
      </c>
      <c r="W77" s="513">
        <v>15</v>
      </c>
      <c r="X77" s="513">
        <v>15</v>
      </c>
      <c r="Y77" s="513">
        <v>15</v>
      </c>
      <c r="Z77" s="513">
        <v>0</v>
      </c>
      <c r="AA77" s="513">
        <v>15</v>
      </c>
      <c r="AB77" s="513">
        <v>10</v>
      </c>
      <c r="AC77" s="513">
        <v>85</v>
      </c>
      <c r="AD77" s="513" t="s">
        <v>1084</v>
      </c>
      <c r="AE77" s="513" t="s">
        <v>834</v>
      </c>
      <c r="AF77" s="513" t="s">
        <v>1084</v>
      </c>
      <c r="AG77" s="513">
        <v>50</v>
      </c>
      <c r="AH77" s="513">
        <v>67.5</v>
      </c>
      <c r="AI77" s="504">
        <v>67.5</v>
      </c>
      <c r="AJ77" s="513" t="s">
        <v>1084</v>
      </c>
      <c r="AK77" s="513" t="s">
        <v>809</v>
      </c>
      <c r="AL77" s="513">
        <v>1</v>
      </c>
      <c r="AM77" s="513">
        <v>4</v>
      </c>
      <c r="AN77" s="182" t="s">
        <v>810</v>
      </c>
      <c r="AO77" s="504" t="s">
        <v>811</v>
      </c>
      <c r="AP77" s="992" t="s">
        <v>1270</v>
      </c>
      <c r="AQ77" s="506">
        <v>1</v>
      </c>
      <c r="AR77" s="504" t="s">
        <v>3202</v>
      </c>
      <c r="AS77" s="504" t="s">
        <v>832</v>
      </c>
      <c r="AT77" s="508">
        <v>44197</v>
      </c>
      <c r="AU77" s="508">
        <v>44530</v>
      </c>
      <c r="AV77" s="513">
        <v>1</v>
      </c>
      <c r="AW77" s="507" t="s">
        <v>1271</v>
      </c>
      <c r="AX77" s="540" t="s">
        <v>59</v>
      </c>
      <c r="AY77" s="765">
        <v>44302</v>
      </c>
      <c r="AZ77" s="742" t="s">
        <v>3478</v>
      </c>
      <c r="BA77" s="764">
        <v>0.1</v>
      </c>
      <c r="BB77" s="184">
        <v>44289</v>
      </c>
      <c r="BC77" s="214" t="s">
        <v>1090</v>
      </c>
      <c r="BD77" s="881">
        <v>44419</v>
      </c>
      <c r="BE77" s="693" t="s">
        <v>3886</v>
      </c>
      <c r="BF77" s="764">
        <v>0.9</v>
      </c>
      <c r="BG77" s="966">
        <v>44442</v>
      </c>
      <c r="BH77" s="1040" t="s">
        <v>816</v>
      </c>
      <c r="BI77" s="186"/>
      <c r="BJ77" s="187"/>
      <c r="BK77" s="188"/>
      <c r="BL77" s="186"/>
      <c r="BM77" s="187"/>
      <c r="BN77" s="146"/>
      <c r="BO77" s="146"/>
      <c r="BP77" s="146"/>
      <c r="BQ77" s="146"/>
      <c r="BR77" s="146"/>
      <c r="BS77" s="146"/>
      <c r="BT77" s="146"/>
      <c r="BU77" s="146"/>
      <c r="BV77" s="146"/>
    </row>
    <row r="78" spans="1:74" ht="50.1" customHeight="1">
      <c r="A78" s="672"/>
      <c r="B78" s="180">
        <v>34</v>
      </c>
      <c r="C78" s="504" t="s">
        <v>385</v>
      </c>
      <c r="D78" s="542" t="s">
        <v>974</v>
      </c>
      <c r="E78" s="513" t="s">
        <v>864</v>
      </c>
      <c r="F78" s="542" t="s">
        <v>1272</v>
      </c>
      <c r="G78" s="513" t="s">
        <v>800</v>
      </c>
      <c r="H78" s="513" t="s">
        <v>190</v>
      </c>
      <c r="I78" s="542" t="s">
        <v>1273</v>
      </c>
      <c r="J78" s="513" t="s">
        <v>59</v>
      </c>
      <c r="K78" s="542" t="s">
        <v>1274</v>
      </c>
      <c r="L78" s="542" t="s">
        <v>978</v>
      </c>
      <c r="M78" s="513" t="s">
        <v>59</v>
      </c>
      <c r="N78" s="513" t="s">
        <v>59</v>
      </c>
      <c r="O78" s="513" t="s">
        <v>919</v>
      </c>
      <c r="P78" s="504" t="s">
        <v>979</v>
      </c>
      <c r="Q78" s="513">
        <v>3</v>
      </c>
      <c r="R78" s="513">
        <v>5</v>
      </c>
      <c r="S78" s="181" t="s">
        <v>805</v>
      </c>
      <c r="T78" s="542" t="s">
        <v>1275</v>
      </c>
      <c r="U78" s="504" t="s">
        <v>807</v>
      </c>
      <c r="V78" s="513">
        <v>15</v>
      </c>
      <c r="W78" s="513">
        <v>15</v>
      </c>
      <c r="X78" s="513">
        <v>15</v>
      </c>
      <c r="Y78" s="513">
        <v>15</v>
      </c>
      <c r="Z78" s="513">
        <v>15</v>
      </c>
      <c r="AA78" s="513">
        <v>15</v>
      </c>
      <c r="AB78" s="513">
        <v>10</v>
      </c>
      <c r="AC78" s="513">
        <f t="shared" ref="AC78:AC87" si="13">SUM(V78:AB78)</f>
        <v>100</v>
      </c>
      <c r="AD78" s="513" t="s">
        <v>808</v>
      </c>
      <c r="AE78" s="513" t="s">
        <v>808</v>
      </c>
      <c r="AF78" s="513" t="s">
        <v>808</v>
      </c>
      <c r="AG78" s="513">
        <v>100</v>
      </c>
      <c r="AH78" s="513">
        <f t="shared" ref="AH78:AH87" si="14">AVERAGE(AC78,AG78)</f>
        <v>100</v>
      </c>
      <c r="AI78" s="504">
        <f>AVERAGE(AH78)</f>
        <v>100</v>
      </c>
      <c r="AJ78" s="513" t="s">
        <v>808</v>
      </c>
      <c r="AK78" s="513" t="s">
        <v>809</v>
      </c>
      <c r="AL78" s="513">
        <v>1</v>
      </c>
      <c r="AM78" s="513">
        <v>5</v>
      </c>
      <c r="AN78" s="182" t="s">
        <v>805</v>
      </c>
      <c r="AO78" s="504" t="s">
        <v>811</v>
      </c>
      <c r="AP78" s="978" t="s">
        <v>1276</v>
      </c>
      <c r="AQ78" s="506">
        <v>0.5</v>
      </c>
      <c r="AR78" s="507" t="s">
        <v>1277</v>
      </c>
      <c r="AS78" s="504" t="s">
        <v>1278</v>
      </c>
      <c r="AT78" s="508">
        <v>44197</v>
      </c>
      <c r="AU78" s="508">
        <v>44530</v>
      </c>
      <c r="AV78" s="504" t="s">
        <v>59</v>
      </c>
      <c r="AW78" s="529">
        <v>1</v>
      </c>
      <c r="AX78" s="507" t="s">
        <v>1279</v>
      </c>
      <c r="AY78" s="507" t="s">
        <v>3479</v>
      </c>
      <c r="AZ78" s="535" t="s">
        <v>3480</v>
      </c>
      <c r="BA78" s="507" t="s">
        <v>3481</v>
      </c>
      <c r="BB78" s="184">
        <v>44289</v>
      </c>
      <c r="BC78" s="205" t="s">
        <v>966</v>
      </c>
      <c r="BD78" s="886" t="s">
        <v>3887</v>
      </c>
      <c r="BE78" s="883" t="s">
        <v>3888</v>
      </c>
      <c r="BF78" s="504" t="s">
        <v>3889</v>
      </c>
      <c r="BG78" s="966">
        <v>44442</v>
      </c>
      <c r="BH78" s="1040" t="s">
        <v>816</v>
      </c>
      <c r="BI78" s="186"/>
      <c r="BJ78" s="187"/>
      <c r="BK78" s="188"/>
      <c r="BL78" s="186"/>
      <c r="BM78" s="187"/>
      <c r="BN78" s="146"/>
      <c r="BO78" s="146"/>
      <c r="BP78" s="146"/>
      <c r="BQ78" s="146"/>
      <c r="BR78" s="146"/>
      <c r="BS78" s="146"/>
      <c r="BT78" s="146"/>
      <c r="BU78" s="146"/>
      <c r="BV78" s="146"/>
    </row>
    <row r="79" spans="1:74" ht="50.1" customHeight="1">
      <c r="A79" s="672"/>
      <c r="B79" s="180">
        <v>34</v>
      </c>
      <c r="C79" s="504" t="s">
        <v>385</v>
      </c>
      <c r="D79" s="542" t="s">
        <v>974</v>
      </c>
      <c r="E79" s="513" t="s">
        <v>864</v>
      </c>
      <c r="F79" s="542" t="s">
        <v>1272</v>
      </c>
      <c r="G79" s="513" t="s">
        <v>800</v>
      </c>
      <c r="H79" s="513" t="s">
        <v>190</v>
      </c>
      <c r="I79" s="542" t="s">
        <v>1273</v>
      </c>
      <c r="J79" s="513" t="s">
        <v>59</v>
      </c>
      <c r="K79" s="542" t="s">
        <v>1280</v>
      </c>
      <c r="L79" s="542" t="s">
        <v>978</v>
      </c>
      <c r="M79" s="513" t="s">
        <v>59</v>
      </c>
      <c r="N79" s="513" t="s">
        <v>59</v>
      </c>
      <c r="O79" s="513" t="s">
        <v>919</v>
      </c>
      <c r="P79" s="504" t="s">
        <v>979</v>
      </c>
      <c r="Q79" s="513"/>
      <c r="R79" s="513"/>
      <c r="S79" s="181"/>
      <c r="T79" s="542" t="s">
        <v>59</v>
      </c>
      <c r="U79" s="504" t="s">
        <v>59</v>
      </c>
      <c r="V79" s="513"/>
      <c r="W79" s="513"/>
      <c r="X79" s="513"/>
      <c r="Y79" s="513"/>
      <c r="Z79" s="513"/>
      <c r="AA79" s="513"/>
      <c r="AB79" s="513"/>
      <c r="AC79" s="513">
        <f t="shared" si="13"/>
        <v>0</v>
      </c>
      <c r="AD79" s="513"/>
      <c r="AE79" s="513"/>
      <c r="AF79" s="513"/>
      <c r="AG79" s="513"/>
      <c r="AH79" s="513">
        <f t="shared" si="14"/>
        <v>0</v>
      </c>
      <c r="AI79" s="504"/>
      <c r="AJ79" s="513"/>
      <c r="AK79" s="513"/>
      <c r="AL79" s="513"/>
      <c r="AM79" s="513"/>
      <c r="AN79" s="182"/>
      <c r="AO79" s="504" t="s">
        <v>811</v>
      </c>
      <c r="AP79" s="978" t="s">
        <v>1281</v>
      </c>
      <c r="AQ79" s="506">
        <v>0.5</v>
      </c>
      <c r="AR79" s="507" t="s">
        <v>1282</v>
      </c>
      <c r="AS79" s="504" t="s">
        <v>979</v>
      </c>
      <c r="AT79" s="508">
        <v>44197</v>
      </c>
      <c r="AU79" s="508">
        <v>44530</v>
      </c>
      <c r="AV79" s="504" t="s">
        <v>59</v>
      </c>
      <c r="AW79" s="541">
        <v>2</v>
      </c>
      <c r="AX79" s="507" t="s">
        <v>1283</v>
      </c>
      <c r="AY79" s="767" t="s">
        <v>3482</v>
      </c>
      <c r="AZ79" s="535" t="s">
        <v>1284</v>
      </c>
      <c r="BA79" s="512" t="s">
        <v>3483</v>
      </c>
      <c r="BB79" s="184">
        <v>44289</v>
      </c>
      <c r="BC79" s="198" t="s">
        <v>873</v>
      </c>
      <c r="BD79" s="887" t="s">
        <v>3817</v>
      </c>
      <c r="BE79" s="831" t="s">
        <v>3890</v>
      </c>
      <c r="BF79" s="764" t="s">
        <v>3891</v>
      </c>
      <c r="BG79" s="966">
        <v>44442</v>
      </c>
      <c r="BH79" s="1041" t="s">
        <v>1090</v>
      </c>
      <c r="BI79" s="186"/>
      <c r="BJ79" s="187"/>
      <c r="BK79" s="188"/>
      <c r="BL79" s="186"/>
      <c r="BM79" s="187"/>
      <c r="BN79" s="146"/>
      <c r="BO79" s="146"/>
      <c r="BP79" s="146"/>
      <c r="BQ79" s="146"/>
      <c r="BR79" s="146"/>
      <c r="BS79" s="146"/>
      <c r="BT79" s="146"/>
      <c r="BU79" s="146"/>
      <c r="BV79" s="146"/>
    </row>
    <row r="80" spans="1:74" ht="50.1" customHeight="1">
      <c r="A80" s="672"/>
      <c r="B80" s="180">
        <v>36</v>
      </c>
      <c r="C80" s="515" t="s">
        <v>56</v>
      </c>
      <c r="D80" s="535" t="s">
        <v>1193</v>
      </c>
      <c r="E80" s="513" t="s">
        <v>798</v>
      </c>
      <c r="F80" s="542" t="s">
        <v>1194</v>
      </c>
      <c r="G80" s="513" t="s">
        <v>1195</v>
      </c>
      <c r="H80" s="513" t="s">
        <v>59</v>
      </c>
      <c r="I80" s="542" t="s">
        <v>1285</v>
      </c>
      <c r="J80" s="513" t="s">
        <v>59</v>
      </c>
      <c r="K80" s="507" t="s">
        <v>1286</v>
      </c>
      <c r="L80" s="507" t="s">
        <v>1287</v>
      </c>
      <c r="M80" s="513" t="s">
        <v>59</v>
      </c>
      <c r="N80" s="513" t="s">
        <v>59</v>
      </c>
      <c r="O80" s="513" t="s">
        <v>72</v>
      </c>
      <c r="P80" s="504" t="s">
        <v>1288</v>
      </c>
      <c r="Q80" s="513">
        <v>4</v>
      </c>
      <c r="R80" s="513">
        <v>5</v>
      </c>
      <c r="S80" s="181" t="s">
        <v>805</v>
      </c>
      <c r="T80" s="542" t="s">
        <v>1289</v>
      </c>
      <c r="U80" s="504" t="s">
        <v>807</v>
      </c>
      <c r="V80" s="513">
        <v>15</v>
      </c>
      <c r="W80" s="513">
        <v>15</v>
      </c>
      <c r="X80" s="513">
        <v>15</v>
      </c>
      <c r="Y80" s="513">
        <v>15</v>
      </c>
      <c r="Z80" s="513">
        <v>15</v>
      </c>
      <c r="AA80" s="513">
        <v>15</v>
      </c>
      <c r="AB80" s="513">
        <v>10</v>
      </c>
      <c r="AC80" s="513">
        <f t="shared" si="13"/>
        <v>100</v>
      </c>
      <c r="AD80" s="513" t="s">
        <v>808</v>
      </c>
      <c r="AE80" s="513" t="s">
        <v>808</v>
      </c>
      <c r="AF80" s="513" t="s">
        <v>808</v>
      </c>
      <c r="AG80" s="513">
        <v>100</v>
      </c>
      <c r="AH80" s="513">
        <f t="shared" si="14"/>
        <v>100</v>
      </c>
      <c r="AI80" s="504">
        <f>AVERAGE(AH80:AH81)</f>
        <v>100</v>
      </c>
      <c r="AJ80" s="513" t="s">
        <v>808</v>
      </c>
      <c r="AK80" s="513" t="s">
        <v>809</v>
      </c>
      <c r="AL80" s="513">
        <v>2</v>
      </c>
      <c r="AM80" s="513">
        <v>5</v>
      </c>
      <c r="AN80" s="182" t="s">
        <v>805</v>
      </c>
      <c r="AO80" s="504" t="s">
        <v>811</v>
      </c>
      <c r="AP80" s="994" t="s">
        <v>1290</v>
      </c>
      <c r="AQ80" s="506">
        <v>0.5</v>
      </c>
      <c r="AR80" s="504" t="s">
        <v>1291</v>
      </c>
      <c r="AS80" s="513" t="s">
        <v>1288</v>
      </c>
      <c r="AT80" s="543">
        <v>43831</v>
      </c>
      <c r="AU80" s="543">
        <v>44195</v>
      </c>
      <c r="AV80" s="504">
        <v>2</v>
      </c>
      <c r="AW80" s="535" t="s">
        <v>1292</v>
      </c>
      <c r="AX80" s="535" t="s">
        <v>1293</v>
      </c>
      <c r="AY80" s="508" t="s">
        <v>3484</v>
      </c>
      <c r="AZ80" s="535" t="s">
        <v>3485</v>
      </c>
      <c r="BA80" s="791" t="s">
        <v>3486</v>
      </c>
      <c r="BB80" s="184">
        <v>44289</v>
      </c>
      <c r="BC80" s="185" t="s">
        <v>816</v>
      </c>
      <c r="BD80" s="719" t="s">
        <v>3892</v>
      </c>
      <c r="BE80" s="708" t="s">
        <v>3267</v>
      </c>
      <c r="BF80" s="712" t="s">
        <v>3893</v>
      </c>
      <c r="BG80" s="966">
        <v>44442</v>
      </c>
      <c r="BH80" s="1040" t="s">
        <v>816</v>
      </c>
      <c r="BI80" s="186"/>
      <c r="BJ80" s="187"/>
      <c r="BK80" s="188"/>
      <c r="BL80" s="186"/>
      <c r="BM80" s="187"/>
      <c r="BN80" s="146"/>
      <c r="BO80" s="146"/>
      <c r="BP80" s="146"/>
      <c r="BQ80" s="146"/>
      <c r="BR80" s="146"/>
      <c r="BS80" s="146"/>
      <c r="BT80" s="146"/>
      <c r="BU80" s="146"/>
      <c r="BV80" s="146"/>
    </row>
    <row r="81" spans="1:74" ht="50.1" customHeight="1">
      <c r="A81" s="672"/>
      <c r="B81" s="180">
        <v>36</v>
      </c>
      <c r="C81" s="515" t="s">
        <v>56</v>
      </c>
      <c r="D81" s="535" t="s">
        <v>1193</v>
      </c>
      <c r="E81" s="513" t="s">
        <v>798</v>
      </c>
      <c r="F81" s="542" t="s">
        <v>1194</v>
      </c>
      <c r="G81" s="513" t="s">
        <v>1195</v>
      </c>
      <c r="H81" s="513" t="s">
        <v>59</v>
      </c>
      <c r="I81" s="542" t="s">
        <v>1285</v>
      </c>
      <c r="J81" s="513" t="s">
        <v>59</v>
      </c>
      <c r="K81" s="507" t="s">
        <v>1294</v>
      </c>
      <c r="L81" s="507" t="s">
        <v>1287</v>
      </c>
      <c r="M81" s="513" t="s">
        <v>59</v>
      </c>
      <c r="N81" s="513" t="s">
        <v>59</v>
      </c>
      <c r="O81" s="513" t="s">
        <v>72</v>
      </c>
      <c r="P81" s="504" t="s">
        <v>1288</v>
      </c>
      <c r="Q81" s="513"/>
      <c r="R81" s="513"/>
      <c r="S81" s="181"/>
      <c r="T81" s="542" t="s">
        <v>1295</v>
      </c>
      <c r="U81" s="504" t="s">
        <v>807</v>
      </c>
      <c r="V81" s="513">
        <v>15</v>
      </c>
      <c r="W81" s="513">
        <v>15</v>
      </c>
      <c r="X81" s="513">
        <v>15</v>
      </c>
      <c r="Y81" s="513">
        <v>15</v>
      </c>
      <c r="Z81" s="513">
        <v>15</v>
      </c>
      <c r="AA81" s="513">
        <v>15</v>
      </c>
      <c r="AB81" s="513">
        <v>10</v>
      </c>
      <c r="AC81" s="513">
        <f t="shared" si="13"/>
        <v>100</v>
      </c>
      <c r="AD81" s="513" t="s">
        <v>808</v>
      </c>
      <c r="AE81" s="513" t="s">
        <v>808</v>
      </c>
      <c r="AF81" s="513" t="s">
        <v>808</v>
      </c>
      <c r="AG81" s="513">
        <v>100</v>
      </c>
      <c r="AH81" s="513">
        <f t="shared" si="14"/>
        <v>100</v>
      </c>
      <c r="AI81" s="504"/>
      <c r="AJ81" s="513"/>
      <c r="AK81" s="513" t="s">
        <v>809</v>
      </c>
      <c r="AL81" s="513"/>
      <c r="AM81" s="513"/>
      <c r="AN81" s="182"/>
      <c r="AO81" s="504" t="s">
        <v>811</v>
      </c>
      <c r="AP81" s="994" t="s">
        <v>1296</v>
      </c>
      <c r="AQ81" s="506">
        <v>0.5</v>
      </c>
      <c r="AR81" s="542" t="s">
        <v>1297</v>
      </c>
      <c r="AS81" s="513" t="s">
        <v>1288</v>
      </c>
      <c r="AT81" s="543">
        <v>43831</v>
      </c>
      <c r="AU81" s="543">
        <v>44195</v>
      </c>
      <c r="AV81" s="504">
        <v>2</v>
      </c>
      <c r="AW81" s="535" t="s">
        <v>1298</v>
      </c>
      <c r="AX81" s="535" t="s">
        <v>1293</v>
      </c>
      <c r="AY81" s="508" t="s">
        <v>3484</v>
      </c>
      <c r="AZ81" s="535" t="s">
        <v>3487</v>
      </c>
      <c r="BA81" s="791" t="s">
        <v>3488</v>
      </c>
      <c r="BB81" s="184">
        <v>44289</v>
      </c>
      <c r="BC81" s="198" t="s">
        <v>873</v>
      </c>
      <c r="BD81" s="719" t="s">
        <v>3892</v>
      </c>
      <c r="BE81" s="720" t="s">
        <v>3268</v>
      </c>
      <c r="BF81" s="712" t="s">
        <v>3894</v>
      </c>
      <c r="BG81" s="966">
        <v>44442</v>
      </c>
      <c r="BH81" s="1044" t="s">
        <v>873</v>
      </c>
      <c r="BI81" s="186"/>
      <c r="BJ81" s="187"/>
      <c r="BK81" s="188"/>
      <c r="BL81" s="186"/>
      <c r="BM81" s="187"/>
      <c r="BN81" s="146"/>
      <c r="BO81" s="146"/>
      <c r="BP81" s="146"/>
      <c r="BQ81" s="146"/>
      <c r="BR81" s="146"/>
      <c r="BS81" s="146"/>
      <c r="BT81" s="146"/>
      <c r="BU81" s="146"/>
      <c r="BV81" s="146"/>
    </row>
    <row r="82" spans="1:74" ht="50.1" customHeight="1">
      <c r="A82" s="672"/>
      <c r="B82" s="180">
        <v>37</v>
      </c>
      <c r="C82" s="504" t="s">
        <v>117</v>
      </c>
      <c r="D82" s="535" t="s">
        <v>34</v>
      </c>
      <c r="E82" s="513" t="s">
        <v>798</v>
      </c>
      <c r="F82" s="542" t="s">
        <v>1299</v>
      </c>
      <c r="G82" s="513" t="s">
        <v>1195</v>
      </c>
      <c r="H82" s="513" t="s">
        <v>59</v>
      </c>
      <c r="I82" s="535" t="s">
        <v>1300</v>
      </c>
      <c r="J82" s="513" t="s">
        <v>59</v>
      </c>
      <c r="K82" s="507" t="s">
        <v>1301</v>
      </c>
      <c r="L82" s="507" t="s">
        <v>1302</v>
      </c>
      <c r="M82" s="513" t="s">
        <v>59</v>
      </c>
      <c r="N82" s="513" t="s">
        <v>59</v>
      </c>
      <c r="O82" s="513" t="s">
        <v>72</v>
      </c>
      <c r="P82" s="504" t="s">
        <v>1288</v>
      </c>
      <c r="Q82" s="513">
        <v>3</v>
      </c>
      <c r="R82" s="513">
        <v>5</v>
      </c>
      <c r="S82" s="181" t="s">
        <v>805</v>
      </c>
      <c r="T82" s="542" t="s">
        <v>1303</v>
      </c>
      <c r="U82" s="504" t="s">
        <v>807</v>
      </c>
      <c r="V82" s="513">
        <v>15</v>
      </c>
      <c r="W82" s="513">
        <v>15</v>
      </c>
      <c r="X82" s="513">
        <v>15</v>
      </c>
      <c r="Y82" s="513">
        <v>15</v>
      </c>
      <c r="Z82" s="513">
        <v>15</v>
      </c>
      <c r="AA82" s="513">
        <v>15</v>
      </c>
      <c r="AB82" s="513">
        <v>10</v>
      </c>
      <c r="AC82" s="513">
        <f t="shared" si="13"/>
        <v>100</v>
      </c>
      <c r="AD82" s="513" t="s">
        <v>808</v>
      </c>
      <c r="AE82" s="513" t="s">
        <v>808</v>
      </c>
      <c r="AF82" s="513" t="s">
        <v>808</v>
      </c>
      <c r="AG82" s="513">
        <v>100</v>
      </c>
      <c r="AH82" s="513">
        <f t="shared" si="14"/>
        <v>100</v>
      </c>
      <c r="AI82" s="504">
        <f>AVERAGE(AH82:AH83)</f>
        <v>100</v>
      </c>
      <c r="AJ82" s="513" t="s">
        <v>808</v>
      </c>
      <c r="AK82" s="513" t="s">
        <v>809</v>
      </c>
      <c r="AL82" s="513">
        <v>1</v>
      </c>
      <c r="AM82" s="513">
        <v>5</v>
      </c>
      <c r="AN82" s="182" t="s">
        <v>805</v>
      </c>
      <c r="AO82" s="504" t="s">
        <v>811</v>
      </c>
      <c r="AP82" s="970" t="s">
        <v>1304</v>
      </c>
      <c r="AQ82" s="512">
        <v>0.5</v>
      </c>
      <c r="AR82" s="507" t="s">
        <v>1305</v>
      </c>
      <c r="AS82" s="504" t="s">
        <v>1288</v>
      </c>
      <c r="AT82" s="508">
        <v>44197</v>
      </c>
      <c r="AU82" s="508">
        <v>44530</v>
      </c>
      <c r="AV82" s="513">
        <v>1</v>
      </c>
      <c r="AW82" s="507" t="s">
        <v>1306</v>
      </c>
      <c r="AX82" s="533" t="s">
        <v>1293</v>
      </c>
      <c r="AY82" s="766">
        <v>44300</v>
      </c>
      <c r="AZ82" s="742" t="s">
        <v>3489</v>
      </c>
      <c r="BA82" s="792" t="s">
        <v>3486</v>
      </c>
      <c r="BB82" s="184">
        <v>44289</v>
      </c>
      <c r="BC82" s="185" t="s">
        <v>816</v>
      </c>
      <c r="BD82" s="718">
        <v>44419</v>
      </c>
      <c r="BE82" s="889" t="s">
        <v>3895</v>
      </c>
      <c r="BF82" s="890">
        <v>0.33400000000000002</v>
      </c>
      <c r="BG82" s="966">
        <v>44442</v>
      </c>
      <c r="BH82" s="1034" t="s">
        <v>816</v>
      </c>
      <c r="BI82" s="186"/>
      <c r="BJ82" s="187"/>
      <c r="BK82" s="188"/>
      <c r="BL82" s="186"/>
      <c r="BM82" s="187"/>
      <c r="BN82" s="146"/>
      <c r="BO82" s="146"/>
      <c r="BP82" s="146"/>
      <c r="BQ82" s="146"/>
      <c r="BR82" s="146"/>
      <c r="BS82" s="146"/>
      <c r="BT82" s="146"/>
      <c r="BU82" s="146"/>
      <c r="BV82" s="146"/>
    </row>
    <row r="83" spans="1:74" ht="50.1" customHeight="1">
      <c r="A83" s="672"/>
      <c r="B83" s="180">
        <v>37</v>
      </c>
      <c r="C83" s="504" t="s">
        <v>117</v>
      </c>
      <c r="D83" s="535" t="s">
        <v>34</v>
      </c>
      <c r="E83" s="513" t="s">
        <v>798</v>
      </c>
      <c r="F83" s="542" t="s">
        <v>1299</v>
      </c>
      <c r="G83" s="513" t="s">
        <v>1195</v>
      </c>
      <c r="H83" s="513" t="s">
        <v>59</v>
      </c>
      <c r="I83" s="535" t="s">
        <v>1300</v>
      </c>
      <c r="J83" s="513" t="s">
        <v>59</v>
      </c>
      <c r="K83" s="507" t="s">
        <v>1307</v>
      </c>
      <c r="L83" s="507" t="s">
        <v>1302</v>
      </c>
      <c r="M83" s="513" t="s">
        <v>59</v>
      </c>
      <c r="N83" s="513" t="s">
        <v>59</v>
      </c>
      <c r="O83" s="513" t="s">
        <v>72</v>
      </c>
      <c r="P83" s="504" t="s">
        <v>1288</v>
      </c>
      <c r="Q83" s="513"/>
      <c r="R83" s="513"/>
      <c r="S83" s="181"/>
      <c r="T83" s="542" t="s">
        <v>1308</v>
      </c>
      <c r="U83" s="504" t="s">
        <v>807</v>
      </c>
      <c r="V83" s="513">
        <v>15</v>
      </c>
      <c r="W83" s="513">
        <v>15</v>
      </c>
      <c r="X83" s="513">
        <v>15</v>
      </c>
      <c r="Y83" s="513">
        <v>15</v>
      </c>
      <c r="Z83" s="513">
        <v>15</v>
      </c>
      <c r="AA83" s="513">
        <v>15</v>
      </c>
      <c r="AB83" s="513">
        <v>10</v>
      </c>
      <c r="AC83" s="513">
        <f t="shared" si="13"/>
        <v>100</v>
      </c>
      <c r="AD83" s="513" t="s">
        <v>808</v>
      </c>
      <c r="AE83" s="513" t="s">
        <v>808</v>
      </c>
      <c r="AF83" s="513" t="s">
        <v>808</v>
      </c>
      <c r="AG83" s="513">
        <v>100</v>
      </c>
      <c r="AH83" s="513">
        <f t="shared" si="14"/>
        <v>100</v>
      </c>
      <c r="AI83" s="504"/>
      <c r="AJ83" s="513"/>
      <c r="AK83" s="513" t="s">
        <v>809</v>
      </c>
      <c r="AL83" s="513"/>
      <c r="AM83" s="513"/>
      <c r="AN83" s="182"/>
      <c r="AO83" s="504" t="s">
        <v>811</v>
      </c>
      <c r="AP83" s="970" t="s">
        <v>1309</v>
      </c>
      <c r="AQ83" s="512">
        <v>0.5</v>
      </c>
      <c r="AR83" s="507" t="s">
        <v>1310</v>
      </c>
      <c r="AS83" s="504" t="s">
        <v>1288</v>
      </c>
      <c r="AT83" s="508">
        <v>44197</v>
      </c>
      <c r="AU83" s="508">
        <v>44530</v>
      </c>
      <c r="AV83" s="513">
        <v>20</v>
      </c>
      <c r="AW83" s="507" t="s">
        <v>1306</v>
      </c>
      <c r="AX83" s="507" t="s">
        <v>1293</v>
      </c>
      <c r="AY83" s="766">
        <v>44300</v>
      </c>
      <c r="AZ83" s="742" t="s">
        <v>3490</v>
      </c>
      <c r="BA83" s="792" t="s">
        <v>3491</v>
      </c>
      <c r="BB83" s="184">
        <v>44289</v>
      </c>
      <c r="BC83" s="198" t="s">
        <v>873</v>
      </c>
      <c r="BD83" s="718">
        <v>44417</v>
      </c>
      <c r="BE83" s="720" t="s">
        <v>3277</v>
      </c>
      <c r="BF83" s="890">
        <v>0.33400000000000002</v>
      </c>
      <c r="BG83" s="966">
        <v>44442</v>
      </c>
      <c r="BH83" s="1034" t="s">
        <v>816</v>
      </c>
      <c r="BI83" s="186"/>
      <c r="BJ83" s="187"/>
      <c r="BK83" s="188"/>
      <c r="BL83" s="186"/>
      <c r="BM83" s="187"/>
      <c r="BN83" s="146"/>
      <c r="BO83" s="146"/>
      <c r="BP83" s="146"/>
      <c r="BQ83" s="146"/>
      <c r="BR83" s="146"/>
      <c r="BS83" s="146"/>
      <c r="BT83" s="146"/>
      <c r="BU83" s="146"/>
      <c r="BV83" s="146"/>
    </row>
    <row r="84" spans="1:74" ht="50.1" customHeight="1">
      <c r="A84" s="672"/>
      <c r="B84" s="180">
        <v>38</v>
      </c>
      <c r="C84" s="515" t="s">
        <v>56</v>
      </c>
      <c r="D84" s="535" t="s">
        <v>1193</v>
      </c>
      <c r="E84" s="513" t="s">
        <v>798</v>
      </c>
      <c r="F84" s="542" t="s">
        <v>1311</v>
      </c>
      <c r="G84" s="513" t="s">
        <v>1195</v>
      </c>
      <c r="H84" s="513" t="s">
        <v>59</v>
      </c>
      <c r="I84" s="542" t="s">
        <v>1312</v>
      </c>
      <c r="J84" s="513" t="s">
        <v>59</v>
      </c>
      <c r="K84" s="507" t="s">
        <v>1313</v>
      </c>
      <c r="L84" s="535" t="s">
        <v>1314</v>
      </c>
      <c r="M84" s="513" t="s">
        <v>59</v>
      </c>
      <c r="N84" s="513" t="s">
        <v>59</v>
      </c>
      <c r="O84" s="513" t="s">
        <v>72</v>
      </c>
      <c r="P84" s="504" t="s">
        <v>1288</v>
      </c>
      <c r="Q84" s="513">
        <v>4</v>
      </c>
      <c r="R84" s="513">
        <v>5</v>
      </c>
      <c r="S84" s="181" t="s">
        <v>805</v>
      </c>
      <c r="T84" s="542" t="s">
        <v>1315</v>
      </c>
      <c r="U84" s="504" t="s">
        <v>807</v>
      </c>
      <c r="V84" s="513">
        <v>15</v>
      </c>
      <c r="W84" s="513">
        <v>15</v>
      </c>
      <c r="X84" s="513">
        <v>15</v>
      </c>
      <c r="Y84" s="513">
        <v>15</v>
      </c>
      <c r="Z84" s="513">
        <v>15</v>
      </c>
      <c r="AA84" s="513">
        <v>15</v>
      </c>
      <c r="AB84" s="513">
        <v>10</v>
      </c>
      <c r="AC84" s="513">
        <f t="shared" si="13"/>
        <v>100</v>
      </c>
      <c r="AD84" s="513" t="s">
        <v>808</v>
      </c>
      <c r="AE84" s="513" t="s">
        <v>808</v>
      </c>
      <c r="AF84" s="513" t="s">
        <v>808</v>
      </c>
      <c r="AG84" s="513">
        <v>100</v>
      </c>
      <c r="AH84" s="513">
        <f t="shared" si="14"/>
        <v>100</v>
      </c>
      <c r="AI84" s="504">
        <f>AVERAGE(AH84:AH85)</f>
        <v>100</v>
      </c>
      <c r="AJ84" s="513" t="s">
        <v>808</v>
      </c>
      <c r="AK84" s="513" t="s">
        <v>809</v>
      </c>
      <c r="AL84" s="513">
        <v>2</v>
      </c>
      <c r="AM84" s="513">
        <v>5</v>
      </c>
      <c r="AN84" s="182" t="s">
        <v>805</v>
      </c>
      <c r="AO84" s="504" t="s">
        <v>811</v>
      </c>
      <c r="AP84" s="994" t="s">
        <v>1316</v>
      </c>
      <c r="AQ84" s="512">
        <v>0.5</v>
      </c>
      <c r="AR84" s="542" t="s">
        <v>1317</v>
      </c>
      <c r="AS84" s="513" t="s">
        <v>1288</v>
      </c>
      <c r="AT84" s="543">
        <v>43831</v>
      </c>
      <c r="AU84" s="543">
        <v>44195</v>
      </c>
      <c r="AV84" s="513">
        <v>1</v>
      </c>
      <c r="AW84" s="542" t="s">
        <v>1318</v>
      </c>
      <c r="AX84" s="504" t="s">
        <v>1319</v>
      </c>
      <c r="AY84" s="508" t="s">
        <v>3484</v>
      </c>
      <c r="AZ84" s="535" t="s">
        <v>3492</v>
      </c>
      <c r="BA84" s="790" t="s">
        <v>3493</v>
      </c>
      <c r="BB84" s="184">
        <v>44289</v>
      </c>
      <c r="BC84" s="699" t="s">
        <v>816</v>
      </c>
      <c r="BD84" s="719" t="s">
        <v>3892</v>
      </c>
      <c r="BE84" s="708" t="s">
        <v>3222</v>
      </c>
      <c r="BF84" s="891" t="s">
        <v>3896</v>
      </c>
      <c r="BG84" s="966">
        <v>44442</v>
      </c>
      <c r="BH84" s="1040" t="s">
        <v>816</v>
      </c>
      <c r="BI84" s="186"/>
      <c r="BJ84" s="187"/>
      <c r="BK84" s="188"/>
      <c r="BL84" s="186"/>
      <c r="BM84" s="187"/>
      <c r="BN84" s="146"/>
      <c r="BO84" s="146"/>
      <c r="BP84" s="146"/>
      <c r="BQ84" s="146"/>
      <c r="BR84" s="146"/>
      <c r="BS84" s="146"/>
      <c r="BT84" s="146"/>
      <c r="BU84" s="146"/>
      <c r="BV84" s="146"/>
    </row>
    <row r="85" spans="1:74" ht="50.1" customHeight="1">
      <c r="A85" s="672"/>
      <c r="B85" s="180">
        <v>38</v>
      </c>
      <c r="C85" s="515" t="s">
        <v>56</v>
      </c>
      <c r="D85" s="535" t="s">
        <v>1193</v>
      </c>
      <c r="E85" s="513" t="s">
        <v>798</v>
      </c>
      <c r="F85" s="542" t="s">
        <v>1311</v>
      </c>
      <c r="G85" s="513" t="s">
        <v>1195</v>
      </c>
      <c r="H85" s="513" t="s">
        <v>59</v>
      </c>
      <c r="I85" s="542" t="s">
        <v>1312</v>
      </c>
      <c r="J85" s="513" t="s">
        <v>59</v>
      </c>
      <c r="K85" s="507" t="s">
        <v>1320</v>
      </c>
      <c r="L85" s="535" t="s">
        <v>1314</v>
      </c>
      <c r="M85" s="513" t="s">
        <v>59</v>
      </c>
      <c r="N85" s="513" t="s">
        <v>59</v>
      </c>
      <c r="O85" s="513" t="s">
        <v>72</v>
      </c>
      <c r="P85" s="504" t="s">
        <v>1288</v>
      </c>
      <c r="Q85" s="513"/>
      <c r="R85" s="513"/>
      <c r="S85" s="181"/>
      <c r="T85" s="542" t="s">
        <v>1321</v>
      </c>
      <c r="U85" s="504" t="s">
        <v>807</v>
      </c>
      <c r="V85" s="513">
        <v>15</v>
      </c>
      <c r="W85" s="513">
        <v>15</v>
      </c>
      <c r="X85" s="513">
        <v>15</v>
      </c>
      <c r="Y85" s="513">
        <v>15</v>
      </c>
      <c r="Z85" s="513">
        <v>15</v>
      </c>
      <c r="AA85" s="513">
        <v>15</v>
      </c>
      <c r="AB85" s="513">
        <v>10</v>
      </c>
      <c r="AC85" s="513">
        <f t="shared" si="13"/>
        <v>100</v>
      </c>
      <c r="AD85" s="513" t="s">
        <v>808</v>
      </c>
      <c r="AE85" s="513" t="s">
        <v>808</v>
      </c>
      <c r="AF85" s="513" t="s">
        <v>808</v>
      </c>
      <c r="AG85" s="513">
        <v>100</v>
      </c>
      <c r="AH85" s="513">
        <f t="shared" si="14"/>
        <v>100</v>
      </c>
      <c r="AI85" s="504"/>
      <c r="AJ85" s="513"/>
      <c r="AK85" s="513" t="s">
        <v>809</v>
      </c>
      <c r="AL85" s="513"/>
      <c r="AM85" s="513"/>
      <c r="AN85" s="182"/>
      <c r="AO85" s="504" t="s">
        <v>811</v>
      </c>
      <c r="AP85" s="994" t="s">
        <v>1322</v>
      </c>
      <c r="AQ85" s="512">
        <v>0.5</v>
      </c>
      <c r="AR85" s="504" t="s">
        <v>1323</v>
      </c>
      <c r="AS85" s="513" t="s">
        <v>1288</v>
      </c>
      <c r="AT85" s="543">
        <v>43831</v>
      </c>
      <c r="AU85" s="543">
        <v>44195</v>
      </c>
      <c r="AV85" s="513">
        <v>3</v>
      </c>
      <c r="AW85" s="542" t="s">
        <v>1324</v>
      </c>
      <c r="AX85" s="504" t="s">
        <v>1319</v>
      </c>
      <c r="AY85" s="508" t="s">
        <v>3484</v>
      </c>
      <c r="AZ85" s="542" t="s">
        <v>3494</v>
      </c>
      <c r="BA85" s="790" t="s">
        <v>3491</v>
      </c>
      <c r="BB85" s="184">
        <v>44289</v>
      </c>
      <c r="BC85" s="709" t="s">
        <v>873</v>
      </c>
      <c r="BD85" s="719" t="s">
        <v>3892</v>
      </c>
      <c r="BE85" s="708" t="s">
        <v>3223</v>
      </c>
      <c r="BF85" s="891" t="s">
        <v>3897</v>
      </c>
      <c r="BG85" s="966">
        <v>44442</v>
      </c>
      <c r="BH85" s="1044" t="s">
        <v>873</v>
      </c>
      <c r="BI85" s="186"/>
      <c r="BJ85" s="187"/>
      <c r="BK85" s="188"/>
      <c r="BL85" s="186"/>
      <c r="BM85" s="187"/>
      <c r="BN85" s="146"/>
      <c r="BO85" s="146"/>
      <c r="BP85" s="146"/>
      <c r="BQ85" s="146"/>
      <c r="BR85" s="146"/>
      <c r="BS85" s="146"/>
      <c r="BT85" s="146"/>
      <c r="BU85" s="146"/>
      <c r="BV85" s="146"/>
    </row>
    <row r="86" spans="1:74" ht="50.1" customHeight="1">
      <c r="A86" s="667"/>
      <c r="B86" s="220">
        <v>39</v>
      </c>
      <c r="C86" s="504" t="s">
        <v>457</v>
      </c>
      <c r="D86" s="535" t="s">
        <v>825</v>
      </c>
      <c r="E86" s="513" t="s">
        <v>798</v>
      </c>
      <c r="F86" s="542" t="s">
        <v>1325</v>
      </c>
      <c r="G86" s="513" t="s">
        <v>882</v>
      </c>
      <c r="H86" s="513" t="s">
        <v>59</v>
      </c>
      <c r="I86" s="542" t="s">
        <v>1326</v>
      </c>
      <c r="J86" s="513" t="s">
        <v>59</v>
      </c>
      <c r="K86" s="542" t="s">
        <v>1327</v>
      </c>
      <c r="L86" s="542" t="s">
        <v>1328</v>
      </c>
      <c r="M86" s="504" t="s">
        <v>59</v>
      </c>
      <c r="N86" s="504" t="s">
        <v>59</v>
      </c>
      <c r="O86" s="513" t="s">
        <v>831</v>
      </c>
      <c r="P86" s="504" t="s">
        <v>832</v>
      </c>
      <c r="Q86" s="513">
        <v>3</v>
      </c>
      <c r="R86" s="513">
        <v>3</v>
      </c>
      <c r="S86" s="181" t="s">
        <v>810</v>
      </c>
      <c r="T86" s="542" t="s">
        <v>1329</v>
      </c>
      <c r="U86" s="504" t="s">
        <v>1330</v>
      </c>
      <c r="V86" s="513">
        <v>15</v>
      </c>
      <c r="W86" s="513">
        <v>15</v>
      </c>
      <c r="X86" s="513">
        <v>15</v>
      </c>
      <c r="Y86" s="513">
        <v>15</v>
      </c>
      <c r="Z86" s="513">
        <v>15</v>
      </c>
      <c r="AA86" s="513">
        <v>15</v>
      </c>
      <c r="AB86" s="513">
        <v>10</v>
      </c>
      <c r="AC86" s="513">
        <f t="shared" si="13"/>
        <v>100</v>
      </c>
      <c r="AD86" s="513" t="s">
        <v>808</v>
      </c>
      <c r="AE86" s="513" t="s">
        <v>808</v>
      </c>
      <c r="AF86" s="513" t="s">
        <v>808</v>
      </c>
      <c r="AG86" s="513">
        <v>100</v>
      </c>
      <c r="AH86" s="513">
        <f t="shared" si="14"/>
        <v>100</v>
      </c>
      <c r="AI86" s="504">
        <f>AVERAGE(AH86)</f>
        <v>100</v>
      </c>
      <c r="AJ86" s="513" t="s">
        <v>808</v>
      </c>
      <c r="AK86" s="513" t="s">
        <v>809</v>
      </c>
      <c r="AL86" s="513">
        <v>1</v>
      </c>
      <c r="AM86" s="513">
        <v>3</v>
      </c>
      <c r="AN86" s="182" t="s">
        <v>835</v>
      </c>
      <c r="AO86" s="504" t="s">
        <v>811</v>
      </c>
      <c r="AP86" s="977" t="s">
        <v>1331</v>
      </c>
      <c r="AQ86" s="506">
        <v>0.5</v>
      </c>
      <c r="AR86" s="504" t="s">
        <v>3204</v>
      </c>
      <c r="AS86" s="504" t="s">
        <v>1332</v>
      </c>
      <c r="AT86" s="508">
        <v>44197</v>
      </c>
      <c r="AU86" s="508">
        <v>44530</v>
      </c>
      <c r="AV86" s="506">
        <v>1</v>
      </c>
      <c r="AW86" s="504" t="s">
        <v>1333</v>
      </c>
      <c r="AX86" s="504" t="s">
        <v>1334</v>
      </c>
      <c r="AY86" s="765">
        <v>44302</v>
      </c>
      <c r="AZ86" s="742" t="s">
        <v>3495</v>
      </c>
      <c r="BA86" s="764">
        <v>0.5</v>
      </c>
      <c r="BB86" s="184">
        <v>44289</v>
      </c>
      <c r="BC86" s="214" t="s">
        <v>1090</v>
      </c>
      <c r="BD86" s="881">
        <v>44419</v>
      </c>
      <c r="BE86" s="693" t="s">
        <v>3898</v>
      </c>
      <c r="BF86" s="764">
        <v>0.34</v>
      </c>
      <c r="BG86" s="966">
        <v>44442</v>
      </c>
      <c r="BH86" s="1039" t="s">
        <v>966</v>
      </c>
      <c r="BI86" s="186"/>
      <c r="BJ86" s="187"/>
      <c r="BK86" s="188"/>
      <c r="BL86" s="186"/>
      <c r="BM86" s="187"/>
      <c r="BN86" s="146"/>
      <c r="BO86" s="146"/>
      <c r="BP86" s="146"/>
      <c r="BQ86" s="146"/>
      <c r="BR86" s="146"/>
      <c r="BS86" s="146"/>
      <c r="BT86" s="146"/>
      <c r="BU86" s="146"/>
      <c r="BV86" s="146"/>
    </row>
    <row r="87" spans="1:74" ht="50.1" customHeight="1">
      <c r="A87" s="667"/>
      <c r="B87" s="220">
        <v>39</v>
      </c>
      <c r="C87" s="504" t="s">
        <v>457</v>
      </c>
      <c r="D87" s="535" t="s">
        <v>825</v>
      </c>
      <c r="E87" s="513" t="s">
        <v>798</v>
      </c>
      <c r="F87" s="542" t="s">
        <v>1325</v>
      </c>
      <c r="G87" s="513" t="s">
        <v>882</v>
      </c>
      <c r="H87" s="513" t="s">
        <v>59</v>
      </c>
      <c r="I87" s="542" t="s">
        <v>1326</v>
      </c>
      <c r="J87" s="513" t="s">
        <v>59</v>
      </c>
      <c r="K87" s="513" t="s">
        <v>59</v>
      </c>
      <c r="L87" s="542" t="s">
        <v>1328</v>
      </c>
      <c r="M87" s="504" t="s">
        <v>59</v>
      </c>
      <c r="N87" s="504" t="s">
        <v>59</v>
      </c>
      <c r="O87" s="513" t="s">
        <v>831</v>
      </c>
      <c r="P87" s="504" t="s">
        <v>832</v>
      </c>
      <c r="Q87" s="513"/>
      <c r="R87" s="513"/>
      <c r="S87" s="181"/>
      <c r="T87" s="546" t="s">
        <v>59</v>
      </c>
      <c r="U87" s="504" t="s">
        <v>59</v>
      </c>
      <c r="V87" s="513"/>
      <c r="W87" s="513"/>
      <c r="X87" s="513"/>
      <c r="Y87" s="513"/>
      <c r="Z87" s="513"/>
      <c r="AA87" s="513"/>
      <c r="AB87" s="513"/>
      <c r="AC87" s="513">
        <f t="shared" si="13"/>
        <v>0</v>
      </c>
      <c r="AD87" s="513"/>
      <c r="AE87" s="513"/>
      <c r="AF87" s="513"/>
      <c r="AG87" s="513"/>
      <c r="AH87" s="513">
        <f t="shared" si="14"/>
        <v>0</v>
      </c>
      <c r="AI87" s="504"/>
      <c r="AJ87" s="513"/>
      <c r="AK87" s="513"/>
      <c r="AL87" s="513"/>
      <c r="AM87" s="513"/>
      <c r="AN87" s="182"/>
      <c r="AO87" s="504" t="s">
        <v>811</v>
      </c>
      <c r="AP87" s="977" t="s">
        <v>1335</v>
      </c>
      <c r="AQ87" s="506">
        <v>0.5</v>
      </c>
      <c r="AR87" s="504" t="s">
        <v>1336</v>
      </c>
      <c r="AS87" s="504" t="s">
        <v>1332</v>
      </c>
      <c r="AT87" s="508">
        <v>44197</v>
      </c>
      <c r="AU87" s="508">
        <v>44530</v>
      </c>
      <c r="AV87" s="506">
        <v>1</v>
      </c>
      <c r="AW87" s="504" t="s">
        <v>1337</v>
      </c>
      <c r="AX87" s="504" t="s">
        <v>1334</v>
      </c>
      <c r="AY87" s="765">
        <v>44302</v>
      </c>
      <c r="AZ87" s="742" t="s">
        <v>3496</v>
      </c>
      <c r="BA87" s="764">
        <v>0.17</v>
      </c>
      <c r="BB87" s="184">
        <v>44289</v>
      </c>
      <c r="BC87" s="185" t="s">
        <v>816</v>
      </c>
      <c r="BD87" s="881">
        <v>44419</v>
      </c>
      <c r="BE87" s="693" t="s">
        <v>3899</v>
      </c>
      <c r="BF87" s="764">
        <v>0.34</v>
      </c>
      <c r="BG87" s="966">
        <v>44442</v>
      </c>
      <c r="BH87" s="1039" t="s">
        <v>966</v>
      </c>
      <c r="BI87" s="186"/>
      <c r="BJ87" s="187"/>
      <c r="BK87" s="188"/>
      <c r="BL87" s="186"/>
      <c r="BM87" s="187"/>
      <c r="BN87" s="146"/>
      <c r="BO87" s="146"/>
      <c r="BP87" s="146"/>
      <c r="BQ87" s="146"/>
      <c r="BR87" s="146"/>
      <c r="BS87" s="146"/>
      <c r="BT87" s="146"/>
      <c r="BU87" s="146"/>
      <c r="BV87" s="146"/>
    </row>
    <row r="88" spans="1:74" ht="50.1" customHeight="1">
      <c r="A88" s="672"/>
      <c r="B88" s="221">
        <v>40</v>
      </c>
      <c r="C88" s="504" t="s">
        <v>953</v>
      </c>
      <c r="D88" s="615" t="s">
        <v>967</v>
      </c>
      <c r="E88" s="513" t="s">
        <v>864</v>
      </c>
      <c r="F88" s="542" t="s">
        <v>1338</v>
      </c>
      <c r="G88" s="513" t="s">
        <v>898</v>
      </c>
      <c r="H88" s="513" t="s">
        <v>190</v>
      </c>
      <c r="I88" s="542" t="s">
        <v>1339</v>
      </c>
      <c r="J88" s="509" t="s">
        <v>59</v>
      </c>
      <c r="K88" s="504" t="s">
        <v>1340</v>
      </c>
      <c r="L88" s="504" t="s">
        <v>1341</v>
      </c>
      <c r="M88" s="513" t="s">
        <v>190</v>
      </c>
      <c r="N88" s="513" t="s">
        <v>59</v>
      </c>
      <c r="O88" s="513" t="s">
        <v>903</v>
      </c>
      <c r="P88" s="509" t="s">
        <v>959</v>
      </c>
      <c r="Q88" s="509">
        <v>1</v>
      </c>
      <c r="R88" s="509">
        <v>5</v>
      </c>
      <c r="S88" s="206" t="s">
        <v>805</v>
      </c>
      <c r="T88" s="634" t="s">
        <v>1342</v>
      </c>
      <c r="U88" s="509" t="s">
        <v>807</v>
      </c>
      <c r="V88" s="509">
        <v>15</v>
      </c>
      <c r="W88" s="509">
        <v>15</v>
      </c>
      <c r="X88" s="509">
        <v>15</v>
      </c>
      <c r="Y88" s="509">
        <v>15</v>
      </c>
      <c r="Z88" s="509">
        <v>15</v>
      </c>
      <c r="AA88" s="509">
        <v>15</v>
      </c>
      <c r="AB88" s="509">
        <v>10</v>
      </c>
      <c r="AC88" s="509">
        <v>100</v>
      </c>
      <c r="AD88" s="509" t="s">
        <v>834</v>
      </c>
      <c r="AE88" s="509" t="s">
        <v>834</v>
      </c>
      <c r="AF88" s="509" t="s">
        <v>834</v>
      </c>
      <c r="AG88" s="509">
        <v>100</v>
      </c>
      <c r="AH88" s="509">
        <v>100</v>
      </c>
      <c r="AI88" s="509">
        <v>100</v>
      </c>
      <c r="AJ88" s="509" t="s">
        <v>834</v>
      </c>
      <c r="AK88" s="509" t="s">
        <v>809</v>
      </c>
      <c r="AL88" s="509">
        <v>1</v>
      </c>
      <c r="AM88" s="509">
        <v>5</v>
      </c>
      <c r="AN88" s="206" t="s">
        <v>805</v>
      </c>
      <c r="AO88" s="526" t="s">
        <v>811</v>
      </c>
      <c r="AP88" s="993" t="s">
        <v>1343</v>
      </c>
      <c r="AQ88" s="520">
        <v>1</v>
      </c>
      <c r="AR88" s="521" t="s">
        <v>1344</v>
      </c>
      <c r="AS88" s="522" t="s">
        <v>972</v>
      </c>
      <c r="AT88" s="527">
        <v>44348</v>
      </c>
      <c r="AU88" s="527">
        <v>44530</v>
      </c>
      <c r="AV88" s="509">
        <v>6</v>
      </c>
      <c r="AW88" s="525" t="s">
        <v>1345</v>
      </c>
      <c r="AX88" s="507" t="s">
        <v>59</v>
      </c>
      <c r="AY88" s="767" t="s">
        <v>3497</v>
      </c>
      <c r="AZ88" s="535" t="s">
        <v>3498</v>
      </c>
      <c r="BA88" s="512" t="s">
        <v>3388</v>
      </c>
      <c r="BB88" s="184">
        <v>44289</v>
      </c>
      <c r="BC88" s="185" t="s">
        <v>816</v>
      </c>
      <c r="BD88" s="885" t="s">
        <v>3825</v>
      </c>
      <c r="BE88" s="741" t="s">
        <v>3301</v>
      </c>
      <c r="BF88" s="512" t="s">
        <v>3900</v>
      </c>
      <c r="BG88" s="966">
        <v>44442</v>
      </c>
      <c r="BH88" s="1040" t="s">
        <v>816</v>
      </c>
      <c r="BI88" s="186"/>
      <c r="BJ88" s="187"/>
      <c r="BK88" s="188"/>
      <c r="BL88" s="186"/>
      <c r="BM88" s="187"/>
      <c r="BN88" s="146"/>
      <c r="BO88" s="146"/>
      <c r="BP88" s="146"/>
      <c r="BQ88" s="146"/>
      <c r="BR88" s="146"/>
      <c r="BS88" s="146"/>
      <c r="BT88" s="146"/>
      <c r="BU88" s="146"/>
      <c r="BV88" s="146"/>
    </row>
    <row r="89" spans="1:74" ht="50.1" customHeight="1">
      <c r="A89" s="672"/>
      <c r="B89" s="180">
        <v>41</v>
      </c>
      <c r="C89" s="515" t="s">
        <v>56</v>
      </c>
      <c r="D89" s="535" t="s">
        <v>1193</v>
      </c>
      <c r="E89" s="513" t="s">
        <v>798</v>
      </c>
      <c r="F89" s="542" t="s">
        <v>1194</v>
      </c>
      <c r="G89" s="513" t="s">
        <v>1195</v>
      </c>
      <c r="H89" s="513" t="s">
        <v>59</v>
      </c>
      <c r="I89" s="542" t="s">
        <v>1346</v>
      </c>
      <c r="J89" s="513" t="s">
        <v>59</v>
      </c>
      <c r="K89" s="507" t="s">
        <v>1347</v>
      </c>
      <c r="L89" s="507" t="s">
        <v>1348</v>
      </c>
      <c r="M89" s="513" t="s">
        <v>59</v>
      </c>
      <c r="N89" s="513" t="s">
        <v>59</v>
      </c>
      <c r="O89" s="513" t="s">
        <v>72</v>
      </c>
      <c r="P89" s="504" t="s">
        <v>1349</v>
      </c>
      <c r="Q89" s="513">
        <v>3</v>
      </c>
      <c r="R89" s="513">
        <v>5</v>
      </c>
      <c r="S89" s="181" t="s">
        <v>805</v>
      </c>
      <c r="T89" s="542" t="s">
        <v>1350</v>
      </c>
      <c r="U89" s="504" t="s">
        <v>807</v>
      </c>
      <c r="V89" s="513">
        <v>15</v>
      </c>
      <c r="W89" s="513">
        <v>15</v>
      </c>
      <c r="X89" s="513">
        <v>15</v>
      </c>
      <c r="Y89" s="513">
        <v>15</v>
      </c>
      <c r="Z89" s="513">
        <v>15</v>
      </c>
      <c r="AA89" s="513">
        <v>15</v>
      </c>
      <c r="AB89" s="513">
        <v>10</v>
      </c>
      <c r="AC89" s="513">
        <f t="shared" ref="AC89:AC143" si="15">SUM(V89:AB89)</f>
        <v>100</v>
      </c>
      <c r="AD89" s="513" t="s">
        <v>808</v>
      </c>
      <c r="AE89" s="513" t="s">
        <v>808</v>
      </c>
      <c r="AF89" s="513" t="s">
        <v>808</v>
      </c>
      <c r="AG89" s="513">
        <v>100</v>
      </c>
      <c r="AH89" s="513">
        <f t="shared" ref="AH89:AH120" si="16">AVERAGE(AC89,AG89)</f>
        <v>100</v>
      </c>
      <c r="AI89" s="504">
        <f>AVERAGE(AH89:AH90)</f>
        <v>100</v>
      </c>
      <c r="AJ89" s="513" t="s">
        <v>808</v>
      </c>
      <c r="AK89" s="513" t="s">
        <v>809</v>
      </c>
      <c r="AL89" s="513">
        <v>1</v>
      </c>
      <c r="AM89" s="513">
        <v>5</v>
      </c>
      <c r="AN89" s="182" t="s">
        <v>805</v>
      </c>
      <c r="AO89" s="504" t="s">
        <v>811</v>
      </c>
      <c r="AP89" s="994" t="s">
        <v>1351</v>
      </c>
      <c r="AQ89" s="512">
        <v>0.5</v>
      </c>
      <c r="AR89" s="542" t="s">
        <v>1352</v>
      </c>
      <c r="AS89" s="504" t="s">
        <v>1353</v>
      </c>
      <c r="AT89" s="508">
        <v>44197</v>
      </c>
      <c r="AU89" s="508">
        <v>44530</v>
      </c>
      <c r="AV89" s="514">
        <v>3</v>
      </c>
      <c r="AW89" s="504" t="s">
        <v>1354</v>
      </c>
      <c r="AX89" s="504" t="s">
        <v>1355</v>
      </c>
      <c r="AY89" s="791" t="s">
        <v>3499</v>
      </c>
      <c r="AZ89" s="793" t="s">
        <v>3500</v>
      </c>
      <c r="BA89" s="791" t="s">
        <v>3501</v>
      </c>
      <c r="BB89" s="184">
        <v>44289</v>
      </c>
      <c r="BC89" s="185" t="s">
        <v>816</v>
      </c>
      <c r="BD89" s="719" t="s">
        <v>3901</v>
      </c>
      <c r="BE89" s="708" t="s">
        <v>3902</v>
      </c>
      <c r="BF89" s="712" t="s">
        <v>3903</v>
      </c>
      <c r="BG89" s="966">
        <v>44442</v>
      </c>
      <c r="BH89" s="1040" t="s">
        <v>816</v>
      </c>
      <c r="BI89" s="186"/>
      <c r="BJ89" s="187"/>
      <c r="BK89" s="188"/>
      <c r="BL89" s="186"/>
      <c r="BM89" s="187"/>
      <c r="BN89" s="146"/>
      <c r="BO89" s="146"/>
      <c r="BP89" s="146"/>
      <c r="BQ89" s="146"/>
      <c r="BR89" s="146"/>
      <c r="BS89" s="146"/>
      <c r="BT89" s="146"/>
      <c r="BU89" s="146"/>
      <c r="BV89" s="146"/>
    </row>
    <row r="90" spans="1:74" ht="50.1" customHeight="1">
      <c r="A90" s="672"/>
      <c r="B90" s="180">
        <v>41</v>
      </c>
      <c r="C90" s="515" t="s">
        <v>56</v>
      </c>
      <c r="D90" s="535" t="s">
        <v>1193</v>
      </c>
      <c r="E90" s="513" t="s">
        <v>798</v>
      </c>
      <c r="F90" s="542" t="s">
        <v>1194</v>
      </c>
      <c r="G90" s="513" t="s">
        <v>1195</v>
      </c>
      <c r="H90" s="513" t="s">
        <v>59</v>
      </c>
      <c r="I90" s="542" t="s">
        <v>1346</v>
      </c>
      <c r="J90" s="513" t="s">
        <v>59</v>
      </c>
      <c r="K90" s="507" t="s">
        <v>1356</v>
      </c>
      <c r="L90" s="507" t="s">
        <v>1348</v>
      </c>
      <c r="M90" s="513" t="s">
        <v>59</v>
      </c>
      <c r="N90" s="513" t="s">
        <v>59</v>
      </c>
      <c r="O90" s="513" t="s">
        <v>72</v>
      </c>
      <c r="P90" s="504" t="s">
        <v>1349</v>
      </c>
      <c r="Q90" s="513"/>
      <c r="R90" s="513"/>
      <c r="S90" s="181"/>
      <c r="T90" s="542" t="s">
        <v>1357</v>
      </c>
      <c r="U90" s="504" t="s">
        <v>807</v>
      </c>
      <c r="V90" s="513">
        <v>15</v>
      </c>
      <c r="W90" s="513">
        <v>15</v>
      </c>
      <c r="X90" s="513">
        <v>15</v>
      </c>
      <c r="Y90" s="513">
        <v>15</v>
      </c>
      <c r="Z90" s="513">
        <v>15</v>
      </c>
      <c r="AA90" s="513">
        <v>15</v>
      </c>
      <c r="AB90" s="513">
        <v>10</v>
      </c>
      <c r="AC90" s="513">
        <f t="shared" si="15"/>
        <v>100</v>
      </c>
      <c r="AD90" s="513" t="s">
        <v>808</v>
      </c>
      <c r="AE90" s="513" t="s">
        <v>808</v>
      </c>
      <c r="AF90" s="513" t="s">
        <v>808</v>
      </c>
      <c r="AG90" s="513">
        <v>100</v>
      </c>
      <c r="AH90" s="513">
        <f t="shared" si="16"/>
        <v>100</v>
      </c>
      <c r="AI90" s="504"/>
      <c r="AJ90" s="513"/>
      <c r="AK90" s="513" t="s">
        <v>809</v>
      </c>
      <c r="AL90" s="513"/>
      <c r="AM90" s="513"/>
      <c r="AN90" s="182"/>
      <c r="AO90" s="504" t="s">
        <v>811</v>
      </c>
      <c r="AP90" s="994" t="s">
        <v>1358</v>
      </c>
      <c r="AQ90" s="512">
        <v>0.5</v>
      </c>
      <c r="AR90" s="542" t="s">
        <v>1359</v>
      </c>
      <c r="AS90" s="504" t="s">
        <v>1353</v>
      </c>
      <c r="AT90" s="508">
        <v>44197</v>
      </c>
      <c r="AU90" s="508">
        <v>44530</v>
      </c>
      <c r="AV90" s="514">
        <v>2</v>
      </c>
      <c r="AW90" s="507" t="s">
        <v>1360</v>
      </c>
      <c r="AX90" s="507" t="s">
        <v>1355</v>
      </c>
      <c r="AY90" s="791" t="s">
        <v>3499</v>
      </c>
      <c r="AZ90" s="793" t="s">
        <v>3502</v>
      </c>
      <c r="BA90" s="791" t="s">
        <v>3501</v>
      </c>
      <c r="BB90" s="184">
        <v>44289</v>
      </c>
      <c r="BC90" s="185" t="s">
        <v>816</v>
      </c>
      <c r="BD90" s="719" t="s">
        <v>3904</v>
      </c>
      <c r="BE90" s="708" t="s">
        <v>3269</v>
      </c>
      <c r="BF90" s="712" t="s">
        <v>3905</v>
      </c>
      <c r="BG90" s="966">
        <v>44442</v>
      </c>
      <c r="BH90" s="1040" t="s">
        <v>816</v>
      </c>
      <c r="BI90" s="186"/>
      <c r="BJ90" s="187"/>
      <c r="BK90" s="188"/>
      <c r="BL90" s="186"/>
      <c r="BM90" s="187"/>
      <c r="BN90" s="146"/>
      <c r="BO90" s="146"/>
      <c r="BP90" s="146"/>
      <c r="BQ90" s="146"/>
      <c r="BR90" s="146"/>
      <c r="BS90" s="146"/>
      <c r="BT90" s="146"/>
      <c r="BU90" s="146"/>
      <c r="BV90" s="146"/>
    </row>
    <row r="91" spans="1:74" ht="50.1" customHeight="1">
      <c r="A91" s="672"/>
      <c r="B91" s="180">
        <v>42</v>
      </c>
      <c r="C91" s="504" t="s">
        <v>117</v>
      </c>
      <c r="D91" s="535" t="s">
        <v>34</v>
      </c>
      <c r="E91" s="513" t="s">
        <v>798</v>
      </c>
      <c r="F91" s="542" t="s">
        <v>1361</v>
      </c>
      <c r="G91" s="513" t="s">
        <v>1195</v>
      </c>
      <c r="H91" s="513" t="s">
        <v>59</v>
      </c>
      <c r="I91" s="542" t="s">
        <v>1362</v>
      </c>
      <c r="J91" s="513" t="s">
        <v>59</v>
      </c>
      <c r="K91" s="507" t="s">
        <v>1363</v>
      </c>
      <c r="L91" s="507" t="s">
        <v>1364</v>
      </c>
      <c r="M91" s="513" t="s">
        <v>59</v>
      </c>
      <c r="N91" s="513" t="s">
        <v>59</v>
      </c>
      <c r="O91" s="513" t="s">
        <v>72</v>
      </c>
      <c r="P91" s="504" t="s">
        <v>1349</v>
      </c>
      <c r="Q91" s="513">
        <v>3</v>
      </c>
      <c r="R91" s="513">
        <v>5</v>
      </c>
      <c r="S91" s="181" t="s">
        <v>805</v>
      </c>
      <c r="T91" s="542" t="s">
        <v>1365</v>
      </c>
      <c r="U91" s="504" t="s">
        <v>807</v>
      </c>
      <c r="V91" s="513">
        <v>15</v>
      </c>
      <c r="W91" s="513">
        <v>15</v>
      </c>
      <c r="X91" s="513">
        <v>15</v>
      </c>
      <c r="Y91" s="513">
        <v>15</v>
      </c>
      <c r="Z91" s="513">
        <v>15</v>
      </c>
      <c r="AA91" s="513">
        <v>15</v>
      </c>
      <c r="AB91" s="513">
        <v>10</v>
      </c>
      <c r="AC91" s="513">
        <f t="shared" si="15"/>
        <v>100</v>
      </c>
      <c r="AD91" s="513" t="s">
        <v>808</v>
      </c>
      <c r="AE91" s="513" t="s">
        <v>808</v>
      </c>
      <c r="AF91" s="513" t="s">
        <v>808</v>
      </c>
      <c r="AG91" s="513">
        <v>100</v>
      </c>
      <c r="AH91" s="513">
        <f t="shared" si="16"/>
        <v>100</v>
      </c>
      <c r="AI91" s="504">
        <f>AVERAGE(AH91)</f>
        <v>100</v>
      </c>
      <c r="AJ91" s="513" t="s">
        <v>808</v>
      </c>
      <c r="AK91" s="513" t="s">
        <v>809</v>
      </c>
      <c r="AL91" s="513">
        <v>1</v>
      </c>
      <c r="AM91" s="513">
        <v>5</v>
      </c>
      <c r="AN91" s="182" t="s">
        <v>805</v>
      </c>
      <c r="AO91" s="504" t="s">
        <v>811</v>
      </c>
      <c r="AP91" s="971" t="s">
        <v>1366</v>
      </c>
      <c r="AQ91" s="512">
        <v>1</v>
      </c>
      <c r="AR91" s="504" t="s">
        <v>1367</v>
      </c>
      <c r="AS91" s="504" t="s">
        <v>1353</v>
      </c>
      <c r="AT91" s="508">
        <v>44197</v>
      </c>
      <c r="AU91" s="508">
        <v>44530</v>
      </c>
      <c r="AV91" s="514">
        <v>3</v>
      </c>
      <c r="AW91" s="504" t="s">
        <v>1368</v>
      </c>
      <c r="AX91" s="504" t="s">
        <v>1355</v>
      </c>
      <c r="AY91" s="766">
        <v>44300</v>
      </c>
      <c r="AZ91" s="724" t="s">
        <v>3503</v>
      </c>
      <c r="BA91" s="794" t="s">
        <v>3504</v>
      </c>
      <c r="BB91" s="184">
        <v>44289</v>
      </c>
      <c r="BC91" s="699" t="s">
        <v>816</v>
      </c>
      <c r="BD91" s="718">
        <v>44421</v>
      </c>
      <c r="BE91" s="720" t="s">
        <v>3278</v>
      </c>
      <c r="BF91" s="890">
        <v>0.66659999999999997</v>
      </c>
      <c r="BG91" s="966">
        <v>44442</v>
      </c>
      <c r="BH91" s="1035" t="s">
        <v>816</v>
      </c>
      <c r="BI91" s="186"/>
      <c r="BJ91" s="187"/>
      <c r="BK91" s="188"/>
      <c r="BL91" s="186"/>
      <c r="BM91" s="187"/>
      <c r="BN91" s="146"/>
      <c r="BO91" s="146"/>
      <c r="BP91" s="146"/>
      <c r="BQ91" s="146"/>
      <c r="BR91" s="146"/>
      <c r="BS91" s="146"/>
      <c r="BT91" s="146"/>
      <c r="BU91" s="146"/>
      <c r="BV91" s="146"/>
    </row>
    <row r="92" spans="1:74" ht="50.1" customHeight="1">
      <c r="A92" s="672"/>
      <c r="B92" s="180">
        <v>43</v>
      </c>
      <c r="C92" s="515" t="s">
        <v>56</v>
      </c>
      <c r="D92" s="535" t="s">
        <v>1193</v>
      </c>
      <c r="E92" s="513" t="s">
        <v>798</v>
      </c>
      <c r="F92" s="542" t="s">
        <v>1369</v>
      </c>
      <c r="G92" s="513" t="s">
        <v>1195</v>
      </c>
      <c r="H92" s="513" t="s">
        <v>59</v>
      </c>
      <c r="I92" s="535" t="s">
        <v>1370</v>
      </c>
      <c r="J92" s="513" t="s">
        <v>59</v>
      </c>
      <c r="K92" s="535" t="s">
        <v>1371</v>
      </c>
      <c r="L92" s="535" t="s">
        <v>1372</v>
      </c>
      <c r="M92" s="513" t="s">
        <v>59</v>
      </c>
      <c r="N92" s="513" t="s">
        <v>59</v>
      </c>
      <c r="O92" s="513" t="s">
        <v>72</v>
      </c>
      <c r="P92" s="504" t="s">
        <v>1349</v>
      </c>
      <c r="Q92" s="513">
        <v>3</v>
      </c>
      <c r="R92" s="513">
        <v>5</v>
      </c>
      <c r="S92" s="181" t="s">
        <v>805</v>
      </c>
      <c r="T92" s="542" t="s">
        <v>1373</v>
      </c>
      <c r="U92" s="504" t="s">
        <v>807</v>
      </c>
      <c r="V92" s="513">
        <v>15</v>
      </c>
      <c r="W92" s="513">
        <v>15</v>
      </c>
      <c r="X92" s="513">
        <v>15</v>
      </c>
      <c r="Y92" s="513">
        <v>15</v>
      </c>
      <c r="Z92" s="513">
        <v>15</v>
      </c>
      <c r="AA92" s="513">
        <v>15</v>
      </c>
      <c r="AB92" s="513">
        <v>10</v>
      </c>
      <c r="AC92" s="513">
        <f t="shared" si="15"/>
        <v>100</v>
      </c>
      <c r="AD92" s="513" t="s">
        <v>808</v>
      </c>
      <c r="AE92" s="513" t="s">
        <v>808</v>
      </c>
      <c r="AF92" s="513" t="s">
        <v>808</v>
      </c>
      <c r="AG92" s="513">
        <v>100</v>
      </c>
      <c r="AH92" s="513">
        <f t="shared" si="16"/>
        <v>100</v>
      </c>
      <c r="AI92" s="504">
        <f>AVERAGE(AH92:AH94)</f>
        <v>100</v>
      </c>
      <c r="AJ92" s="513" t="s">
        <v>808</v>
      </c>
      <c r="AK92" s="513" t="s">
        <v>809</v>
      </c>
      <c r="AL92" s="513">
        <v>1</v>
      </c>
      <c r="AM92" s="513">
        <v>5</v>
      </c>
      <c r="AN92" s="182" t="s">
        <v>805</v>
      </c>
      <c r="AO92" s="504" t="s">
        <v>811</v>
      </c>
      <c r="AP92" s="994" t="s">
        <v>1374</v>
      </c>
      <c r="AQ92" s="506">
        <v>0.5</v>
      </c>
      <c r="AR92" s="542" t="s">
        <v>1375</v>
      </c>
      <c r="AS92" s="513" t="s">
        <v>1353</v>
      </c>
      <c r="AT92" s="543">
        <v>44197</v>
      </c>
      <c r="AU92" s="543">
        <v>44530</v>
      </c>
      <c r="AV92" s="514">
        <v>1</v>
      </c>
      <c r="AW92" s="504" t="s">
        <v>1376</v>
      </c>
      <c r="AX92" s="504" t="s">
        <v>1377</v>
      </c>
      <c r="AY92" s="790" t="s">
        <v>3499</v>
      </c>
      <c r="AZ92" s="535" t="s">
        <v>3505</v>
      </c>
      <c r="BA92" s="790" t="s">
        <v>3506</v>
      </c>
      <c r="BB92" s="184">
        <v>44289</v>
      </c>
      <c r="BC92" s="185" t="s">
        <v>816</v>
      </c>
      <c r="BD92" s="719" t="s">
        <v>3906</v>
      </c>
      <c r="BE92" s="708" t="s">
        <v>3907</v>
      </c>
      <c r="BF92" s="712" t="s">
        <v>3908</v>
      </c>
      <c r="BG92" s="966">
        <v>44442</v>
      </c>
      <c r="BH92" s="1040" t="s">
        <v>816</v>
      </c>
      <c r="BI92" s="186"/>
      <c r="BJ92" s="187"/>
      <c r="BK92" s="188"/>
      <c r="BL92" s="186"/>
      <c r="BM92" s="187"/>
      <c r="BN92" s="146"/>
      <c r="BO92" s="146"/>
      <c r="BP92" s="146"/>
      <c r="BQ92" s="146"/>
      <c r="BR92" s="146"/>
      <c r="BS92" s="146"/>
      <c r="BT92" s="146"/>
      <c r="BU92" s="146"/>
      <c r="BV92" s="146"/>
    </row>
    <row r="93" spans="1:74" ht="50.1" customHeight="1">
      <c r="A93" s="672"/>
      <c r="B93" s="180">
        <v>43</v>
      </c>
      <c r="C93" s="515" t="s">
        <v>56</v>
      </c>
      <c r="D93" s="535" t="s">
        <v>1193</v>
      </c>
      <c r="E93" s="513" t="s">
        <v>798</v>
      </c>
      <c r="F93" s="542" t="s">
        <v>1369</v>
      </c>
      <c r="G93" s="513" t="s">
        <v>1195</v>
      </c>
      <c r="H93" s="513" t="s">
        <v>59</v>
      </c>
      <c r="I93" s="535" t="s">
        <v>1370</v>
      </c>
      <c r="J93" s="513" t="s">
        <v>59</v>
      </c>
      <c r="K93" s="535" t="s">
        <v>1378</v>
      </c>
      <c r="L93" s="535" t="s">
        <v>1372</v>
      </c>
      <c r="M93" s="513" t="s">
        <v>59</v>
      </c>
      <c r="N93" s="513" t="s">
        <v>59</v>
      </c>
      <c r="O93" s="513" t="s">
        <v>72</v>
      </c>
      <c r="P93" s="504" t="s">
        <v>1349</v>
      </c>
      <c r="Q93" s="513"/>
      <c r="R93" s="513"/>
      <c r="S93" s="181"/>
      <c r="T93" s="542" t="s">
        <v>1379</v>
      </c>
      <c r="U93" s="504" t="s">
        <v>807</v>
      </c>
      <c r="V93" s="513">
        <v>15</v>
      </c>
      <c r="W93" s="513">
        <v>15</v>
      </c>
      <c r="X93" s="513">
        <v>15</v>
      </c>
      <c r="Y93" s="513">
        <v>15</v>
      </c>
      <c r="Z93" s="513">
        <v>15</v>
      </c>
      <c r="AA93" s="513">
        <v>15</v>
      </c>
      <c r="AB93" s="513">
        <v>10</v>
      </c>
      <c r="AC93" s="513">
        <f t="shared" si="15"/>
        <v>100</v>
      </c>
      <c r="AD93" s="513" t="s">
        <v>808</v>
      </c>
      <c r="AE93" s="513" t="s">
        <v>808</v>
      </c>
      <c r="AF93" s="513" t="s">
        <v>808</v>
      </c>
      <c r="AG93" s="513">
        <v>100</v>
      </c>
      <c r="AH93" s="513">
        <f t="shared" si="16"/>
        <v>100</v>
      </c>
      <c r="AI93" s="504"/>
      <c r="AJ93" s="513"/>
      <c r="AK93" s="513" t="s">
        <v>809</v>
      </c>
      <c r="AL93" s="513"/>
      <c r="AM93" s="513"/>
      <c r="AN93" s="182"/>
      <c r="AO93" s="504" t="s">
        <v>811</v>
      </c>
      <c r="AP93" s="994" t="s">
        <v>1380</v>
      </c>
      <c r="AQ93" s="506">
        <v>0.5</v>
      </c>
      <c r="AR93" s="542" t="s">
        <v>1381</v>
      </c>
      <c r="AS93" s="513" t="s">
        <v>1353</v>
      </c>
      <c r="AT93" s="543">
        <v>44197</v>
      </c>
      <c r="AU93" s="543">
        <v>44530</v>
      </c>
      <c r="AV93" s="514">
        <v>2</v>
      </c>
      <c r="AW93" s="504" t="s">
        <v>1382</v>
      </c>
      <c r="AX93" s="504" t="s">
        <v>1377</v>
      </c>
      <c r="AY93" s="790" t="s">
        <v>3499</v>
      </c>
      <c r="AZ93" s="542" t="s">
        <v>3507</v>
      </c>
      <c r="BA93" s="790" t="s">
        <v>3508</v>
      </c>
      <c r="BB93" s="184">
        <v>44289</v>
      </c>
      <c r="BC93" s="198" t="s">
        <v>873</v>
      </c>
      <c r="BD93" s="719" t="s">
        <v>3904</v>
      </c>
      <c r="BE93" s="708" t="s">
        <v>3909</v>
      </c>
      <c r="BF93" s="712" t="s">
        <v>3910</v>
      </c>
      <c r="BG93" s="966">
        <v>44442</v>
      </c>
      <c r="BH93" s="1044" t="s">
        <v>873</v>
      </c>
      <c r="BI93" s="186"/>
      <c r="BJ93" s="187"/>
      <c r="BK93" s="188"/>
      <c r="BL93" s="186"/>
      <c r="BM93" s="187"/>
      <c r="BN93" s="146"/>
      <c r="BO93" s="146"/>
      <c r="BP93" s="146"/>
      <c r="BQ93" s="146"/>
      <c r="BR93" s="146"/>
      <c r="BS93" s="146"/>
      <c r="BT93" s="146"/>
      <c r="BU93" s="146"/>
      <c r="BV93" s="146"/>
    </row>
    <row r="94" spans="1:74" ht="49.5" customHeight="1">
      <c r="A94" s="672"/>
      <c r="B94" s="180">
        <v>43</v>
      </c>
      <c r="C94" s="504" t="s">
        <v>56</v>
      </c>
      <c r="D94" s="535" t="s">
        <v>1193</v>
      </c>
      <c r="E94" s="513" t="s">
        <v>798</v>
      </c>
      <c r="F94" s="542" t="s">
        <v>1369</v>
      </c>
      <c r="G94" s="513" t="s">
        <v>1195</v>
      </c>
      <c r="H94" s="513" t="s">
        <v>59</v>
      </c>
      <c r="I94" s="535" t="s">
        <v>1370</v>
      </c>
      <c r="J94" s="513" t="s">
        <v>59</v>
      </c>
      <c r="K94" s="535" t="s">
        <v>1383</v>
      </c>
      <c r="L94" s="535" t="s">
        <v>1372</v>
      </c>
      <c r="M94" s="513" t="s">
        <v>59</v>
      </c>
      <c r="N94" s="513" t="s">
        <v>59</v>
      </c>
      <c r="O94" s="513" t="s">
        <v>72</v>
      </c>
      <c r="P94" s="504" t="s">
        <v>1349</v>
      </c>
      <c r="Q94" s="513"/>
      <c r="R94" s="513"/>
      <c r="S94" s="181"/>
      <c r="T94" s="542" t="s">
        <v>1379</v>
      </c>
      <c r="U94" s="504" t="s">
        <v>807</v>
      </c>
      <c r="V94" s="513">
        <v>15</v>
      </c>
      <c r="W94" s="513">
        <v>15</v>
      </c>
      <c r="X94" s="513">
        <v>15</v>
      </c>
      <c r="Y94" s="513">
        <v>15</v>
      </c>
      <c r="Z94" s="513">
        <v>15</v>
      </c>
      <c r="AA94" s="513">
        <v>15</v>
      </c>
      <c r="AB94" s="513">
        <v>10</v>
      </c>
      <c r="AC94" s="513">
        <f t="shared" si="15"/>
        <v>100</v>
      </c>
      <c r="AD94" s="513" t="s">
        <v>808</v>
      </c>
      <c r="AE94" s="513" t="s">
        <v>808</v>
      </c>
      <c r="AF94" s="513" t="s">
        <v>808</v>
      </c>
      <c r="AG94" s="513">
        <v>100</v>
      </c>
      <c r="AH94" s="513">
        <f t="shared" si="16"/>
        <v>100</v>
      </c>
      <c r="AI94" s="504"/>
      <c r="AJ94" s="513"/>
      <c r="AK94" s="513" t="s">
        <v>809</v>
      </c>
      <c r="AL94" s="513"/>
      <c r="AM94" s="513"/>
      <c r="AN94" s="182"/>
      <c r="AO94" s="504" t="s">
        <v>811</v>
      </c>
      <c r="AP94" s="515" t="s">
        <v>190</v>
      </c>
      <c r="AQ94" s="504" t="s">
        <v>190</v>
      </c>
      <c r="AR94" s="504" t="s">
        <v>190</v>
      </c>
      <c r="AS94" s="504" t="s">
        <v>190</v>
      </c>
      <c r="AT94" s="504" t="s">
        <v>190</v>
      </c>
      <c r="AU94" s="504" t="s">
        <v>190</v>
      </c>
      <c r="AV94" s="504" t="s">
        <v>190</v>
      </c>
      <c r="AW94" s="504" t="s">
        <v>190</v>
      </c>
      <c r="AX94" s="504" t="s">
        <v>190</v>
      </c>
      <c r="AY94" s="504" t="s">
        <v>190</v>
      </c>
      <c r="AZ94" s="504" t="s">
        <v>190</v>
      </c>
      <c r="BA94" s="504" t="s">
        <v>190</v>
      </c>
      <c r="BB94" s="186"/>
      <c r="BC94" s="217"/>
      <c r="BD94" s="504" t="s">
        <v>190</v>
      </c>
      <c r="BE94" s="504" t="s">
        <v>190</v>
      </c>
      <c r="BF94" s="504" t="s">
        <v>190</v>
      </c>
      <c r="BG94" s="186"/>
      <c r="BH94" s="224"/>
      <c r="BI94" s="186"/>
      <c r="BJ94" s="187"/>
      <c r="BK94" s="188"/>
      <c r="BL94" s="186"/>
      <c r="BM94" s="187"/>
      <c r="BN94" s="146"/>
      <c r="BO94" s="146"/>
      <c r="BP94" s="146"/>
      <c r="BQ94" s="146"/>
      <c r="BR94" s="146"/>
      <c r="BS94" s="146"/>
      <c r="BT94" s="146"/>
      <c r="BU94" s="146"/>
      <c r="BV94" s="146"/>
    </row>
    <row r="95" spans="1:74" ht="50.1" customHeight="1">
      <c r="A95" s="672"/>
      <c r="B95" s="180">
        <v>44</v>
      </c>
      <c r="C95" s="515" t="s">
        <v>56</v>
      </c>
      <c r="D95" s="535" t="s">
        <v>1193</v>
      </c>
      <c r="E95" s="513" t="s">
        <v>798</v>
      </c>
      <c r="F95" s="542" t="s">
        <v>1194</v>
      </c>
      <c r="G95" s="513" t="s">
        <v>1195</v>
      </c>
      <c r="H95" s="513" t="s">
        <v>59</v>
      </c>
      <c r="I95" s="542" t="s">
        <v>1384</v>
      </c>
      <c r="J95" s="513" t="s">
        <v>59</v>
      </c>
      <c r="K95" s="535" t="s">
        <v>1385</v>
      </c>
      <c r="L95" s="507" t="s">
        <v>1386</v>
      </c>
      <c r="M95" s="513" t="s">
        <v>59</v>
      </c>
      <c r="N95" s="513" t="s">
        <v>59</v>
      </c>
      <c r="O95" s="513" t="s">
        <v>72</v>
      </c>
      <c r="P95" s="504" t="s">
        <v>1387</v>
      </c>
      <c r="Q95" s="513">
        <v>3</v>
      </c>
      <c r="R95" s="513">
        <v>5</v>
      </c>
      <c r="S95" s="181" t="s">
        <v>805</v>
      </c>
      <c r="T95" s="542" t="s">
        <v>1388</v>
      </c>
      <c r="U95" s="504" t="s">
        <v>807</v>
      </c>
      <c r="V95" s="513">
        <v>15</v>
      </c>
      <c r="W95" s="513">
        <v>15</v>
      </c>
      <c r="X95" s="513">
        <v>15</v>
      </c>
      <c r="Y95" s="513">
        <v>15</v>
      </c>
      <c r="Z95" s="513">
        <v>15</v>
      </c>
      <c r="AA95" s="513">
        <v>15</v>
      </c>
      <c r="AB95" s="513">
        <v>10</v>
      </c>
      <c r="AC95" s="513">
        <f t="shared" si="15"/>
        <v>100</v>
      </c>
      <c r="AD95" s="513" t="s">
        <v>808</v>
      </c>
      <c r="AE95" s="513" t="s">
        <v>808</v>
      </c>
      <c r="AF95" s="513" t="s">
        <v>808</v>
      </c>
      <c r="AG95" s="513">
        <v>100</v>
      </c>
      <c r="AH95" s="513">
        <f t="shared" si="16"/>
        <v>100</v>
      </c>
      <c r="AI95" s="504">
        <f t="shared" ref="AI95:AI96" si="17">AVERAGE(AH95)</f>
        <v>100</v>
      </c>
      <c r="AJ95" s="513" t="s">
        <v>808</v>
      </c>
      <c r="AK95" s="513" t="s">
        <v>809</v>
      </c>
      <c r="AL95" s="513">
        <v>1</v>
      </c>
      <c r="AM95" s="513">
        <v>5</v>
      </c>
      <c r="AN95" s="182" t="s">
        <v>805</v>
      </c>
      <c r="AO95" s="504" t="s">
        <v>811</v>
      </c>
      <c r="AP95" s="994" t="s">
        <v>1389</v>
      </c>
      <c r="AQ95" s="512">
        <v>1</v>
      </c>
      <c r="AR95" s="504" t="s">
        <v>1390</v>
      </c>
      <c r="AS95" s="504" t="s">
        <v>1391</v>
      </c>
      <c r="AT95" s="508">
        <v>44197</v>
      </c>
      <c r="AU95" s="508">
        <v>44530</v>
      </c>
      <c r="AV95" s="504">
        <v>3</v>
      </c>
      <c r="AW95" s="507" t="s">
        <v>1354</v>
      </c>
      <c r="AX95" s="504" t="s">
        <v>1392</v>
      </c>
      <c r="AY95" s="539" t="s">
        <v>3509</v>
      </c>
      <c r="AZ95" s="795" t="s">
        <v>3510</v>
      </c>
      <c r="BA95" s="791" t="s">
        <v>3511</v>
      </c>
      <c r="BB95" s="184">
        <v>44289</v>
      </c>
      <c r="BC95" s="699" t="s">
        <v>816</v>
      </c>
      <c r="BD95" s="719" t="s">
        <v>3911</v>
      </c>
      <c r="BE95" s="708" t="s">
        <v>3270</v>
      </c>
      <c r="BF95" s="712" t="s">
        <v>3912</v>
      </c>
      <c r="BG95" s="966">
        <v>44442</v>
      </c>
      <c r="BH95" s="1040" t="s">
        <v>816</v>
      </c>
      <c r="BI95" s="186"/>
      <c r="BJ95" s="187"/>
      <c r="BK95" s="188"/>
      <c r="BL95" s="186"/>
      <c r="BM95" s="187"/>
      <c r="BN95" s="146"/>
      <c r="BO95" s="146"/>
      <c r="BP95" s="146"/>
      <c r="BQ95" s="146"/>
      <c r="BR95" s="146"/>
      <c r="BS95" s="146"/>
      <c r="BT95" s="146"/>
      <c r="BU95" s="146"/>
      <c r="BV95" s="146"/>
    </row>
    <row r="96" spans="1:74" ht="50.1" customHeight="1">
      <c r="A96" s="672"/>
      <c r="B96" s="180">
        <v>45</v>
      </c>
      <c r="C96" s="504" t="s">
        <v>117</v>
      </c>
      <c r="D96" s="535" t="s">
        <v>34</v>
      </c>
      <c r="E96" s="513" t="s">
        <v>798</v>
      </c>
      <c r="F96" s="542" t="s">
        <v>1361</v>
      </c>
      <c r="G96" s="513" t="s">
        <v>1195</v>
      </c>
      <c r="H96" s="513" t="s">
        <v>59</v>
      </c>
      <c r="I96" s="535" t="s">
        <v>1393</v>
      </c>
      <c r="J96" s="513" t="s">
        <v>59</v>
      </c>
      <c r="K96" s="507" t="s">
        <v>1394</v>
      </c>
      <c r="L96" s="507" t="s">
        <v>1395</v>
      </c>
      <c r="M96" s="513" t="s">
        <v>59</v>
      </c>
      <c r="N96" s="513" t="s">
        <v>59</v>
      </c>
      <c r="O96" s="513" t="s">
        <v>72</v>
      </c>
      <c r="P96" s="504" t="s">
        <v>1387</v>
      </c>
      <c r="Q96" s="513">
        <v>3</v>
      </c>
      <c r="R96" s="513">
        <v>5</v>
      </c>
      <c r="S96" s="181" t="s">
        <v>805</v>
      </c>
      <c r="T96" s="542" t="s">
        <v>1396</v>
      </c>
      <c r="U96" s="504" t="s">
        <v>807</v>
      </c>
      <c r="V96" s="513">
        <v>15</v>
      </c>
      <c r="W96" s="513">
        <v>15</v>
      </c>
      <c r="X96" s="513">
        <v>15</v>
      </c>
      <c r="Y96" s="513">
        <v>15</v>
      </c>
      <c r="Z96" s="513">
        <v>15</v>
      </c>
      <c r="AA96" s="513">
        <v>15</v>
      </c>
      <c r="AB96" s="513">
        <v>10</v>
      </c>
      <c r="AC96" s="513">
        <f t="shared" si="15"/>
        <v>100</v>
      </c>
      <c r="AD96" s="513" t="s">
        <v>808</v>
      </c>
      <c r="AE96" s="513" t="s">
        <v>808</v>
      </c>
      <c r="AF96" s="513" t="s">
        <v>808</v>
      </c>
      <c r="AG96" s="513">
        <v>100</v>
      </c>
      <c r="AH96" s="513">
        <f t="shared" si="16"/>
        <v>100</v>
      </c>
      <c r="AI96" s="504">
        <f t="shared" si="17"/>
        <v>100</v>
      </c>
      <c r="AJ96" s="513" t="s">
        <v>808</v>
      </c>
      <c r="AK96" s="513" t="s">
        <v>809</v>
      </c>
      <c r="AL96" s="513">
        <v>1</v>
      </c>
      <c r="AM96" s="513">
        <v>5</v>
      </c>
      <c r="AN96" s="182" t="s">
        <v>805</v>
      </c>
      <c r="AO96" s="504" t="s">
        <v>811</v>
      </c>
      <c r="AP96" s="970" t="s">
        <v>1397</v>
      </c>
      <c r="AQ96" s="512">
        <v>1</v>
      </c>
      <c r="AR96" s="504" t="s">
        <v>1398</v>
      </c>
      <c r="AS96" s="504" t="s">
        <v>1391</v>
      </c>
      <c r="AT96" s="508">
        <v>44197</v>
      </c>
      <c r="AU96" s="508">
        <v>44530</v>
      </c>
      <c r="AV96" s="504">
        <v>2</v>
      </c>
      <c r="AW96" s="504" t="s">
        <v>1399</v>
      </c>
      <c r="AX96" s="504" t="s">
        <v>1355</v>
      </c>
      <c r="AY96" s="765">
        <v>44298</v>
      </c>
      <c r="AZ96" s="742" t="s">
        <v>3512</v>
      </c>
      <c r="BA96" s="723" t="s">
        <v>3513</v>
      </c>
      <c r="BB96" s="184">
        <v>44289</v>
      </c>
      <c r="BC96" s="185" t="s">
        <v>816</v>
      </c>
      <c r="BD96" s="718">
        <v>44421</v>
      </c>
      <c r="BE96" s="889" t="s">
        <v>3913</v>
      </c>
      <c r="BF96" s="890">
        <v>0.66659999999999997</v>
      </c>
      <c r="BG96" s="966">
        <v>44442</v>
      </c>
      <c r="BH96" s="1035" t="s">
        <v>816</v>
      </c>
      <c r="BI96" s="186"/>
      <c r="BJ96" s="187"/>
      <c r="BK96" s="188"/>
      <c r="BL96" s="186"/>
      <c r="BM96" s="187"/>
      <c r="BN96" s="146"/>
      <c r="BO96" s="146"/>
      <c r="BP96" s="146"/>
      <c r="BQ96" s="146"/>
      <c r="BR96" s="146"/>
      <c r="BS96" s="146"/>
      <c r="BT96" s="146"/>
      <c r="BU96" s="146"/>
      <c r="BV96" s="146"/>
    </row>
    <row r="97" spans="1:74" ht="50.1" customHeight="1">
      <c r="A97" s="672"/>
      <c r="B97" s="180">
        <v>46</v>
      </c>
      <c r="C97" s="515" t="s">
        <v>56</v>
      </c>
      <c r="D97" s="535" t="s">
        <v>1193</v>
      </c>
      <c r="E97" s="513" t="s">
        <v>798</v>
      </c>
      <c r="F97" s="542" t="s">
        <v>1311</v>
      </c>
      <c r="G97" s="513" t="s">
        <v>1195</v>
      </c>
      <c r="H97" s="513" t="s">
        <v>59</v>
      </c>
      <c r="I97" s="535" t="s">
        <v>1312</v>
      </c>
      <c r="J97" s="513" t="s">
        <v>59</v>
      </c>
      <c r="K97" s="535" t="s">
        <v>1400</v>
      </c>
      <c r="L97" s="507" t="s">
        <v>1401</v>
      </c>
      <c r="M97" s="513" t="s">
        <v>59</v>
      </c>
      <c r="N97" s="513" t="s">
        <v>59</v>
      </c>
      <c r="O97" s="513" t="s">
        <v>72</v>
      </c>
      <c r="P97" s="504" t="s">
        <v>1387</v>
      </c>
      <c r="Q97" s="513">
        <v>3</v>
      </c>
      <c r="R97" s="513">
        <v>5</v>
      </c>
      <c r="S97" s="181" t="s">
        <v>805</v>
      </c>
      <c r="T97" s="542" t="s">
        <v>1315</v>
      </c>
      <c r="U97" s="504" t="s">
        <v>807</v>
      </c>
      <c r="V97" s="513">
        <v>15</v>
      </c>
      <c r="W97" s="513">
        <v>15</v>
      </c>
      <c r="X97" s="513">
        <v>15</v>
      </c>
      <c r="Y97" s="513">
        <v>15</v>
      </c>
      <c r="Z97" s="513">
        <v>15</v>
      </c>
      <c r="AA97" s="513">
        <v>15</v>
      </c>
      <c r="AB97" s="513">
        <v>10</v>
      </c>
      <c r="AC97" s="513">
        <f t="shared" si="15"/>
        <v>100</v>
      </c>
      <c r="AD97" s="513" t="s">
        <v>808</v>
      </c>
      <c r="AE97" s="513" t="s">
        <v>808</v>
      </c>
      <c r="AF97" s="513" t="s">
        <v>808</v>
      </c>
      <c r="AG97" s="513">
        <v>100</v>
      </c>
      <c r="AH97" s="513">
        <f t="shared" si="16"/>
        <v>100</v>
      </c>
      <c r="AI97" s="504">
        <f>AVERAGE(AH97:AH98)</f>
        <v>100</v>
      </c>
      <c r="AJ97" s="513" t="s">
        <v>808</v>
      </c>
      <c r="AK97" s="513" t="s">
        <v>809</v>
      </c>
      <c r="AL97" s="513">
        <v>1</v>
      </c>
      <c r="AM97" s="513">
        <v>5</v>
      </c>
      <c r="AN97" s="182" t="s">
        <v>805</v>
      </c>
      <c r="AO97" s="504" t="s">
        <v>811</v>
      </c>
      <c r="AP97" s="994" t="s">
        <v>1316</v>
      </c>
      <c r="AQ97" s="506">
        <v>0.5</v>
      </c>
      <c r="AR97" s="542" t="s">
        <v>1317</v>
      </c>
      <c r="AS97" s="513" t="s">
        <v>1391</v>
      </c>
      <c r="AT97" s="543">
        <v>43831</v>
      </c>
      <c r="AU97" s="543">
        <v>44195</v>
      </c>
      <c r="AV97" s="513">
        <v>1</v>
      </c>
      <c r="AW97" s="504" t="s">
        <v>1402</v>
      </c>
      <c r="AX97" s="504" t="s">
        <v>1319</v>
      </c>
      <c r="AY97" s="539" t="s">
        <v>3509</v>
      </c>
      <c r="AZ97" s="535" t="s">
        <v>3514</v>
      </c>
      <c r="BA97" s="790" t="s">
        <v>3515</v>
      </c>
      <c r="BB97" s="184">
        <v>44289</v>
      </c>
      <c r="BC97" s="214" t="s">
        <v>1090</v>
      </c>
      <c r="BD97" s="719" t="s">
        <v>3911</v>
      </c>
      <c r="BE97" s="708" t="s">
        <v>3271</v>
      </c>
      <c r="BF97" s="712" t="s">
        <v>3914</v>
      </c>
      <c r="BG97" s="966">
        <v>44442</v>
      </c>
      <c r="BH97" s="1040" t="s">
        <v>816</v>
      </c>
      <c r="BI97" s="186"/>
      <c r="BJ97" s="187"/>
      <c r="BK97" s="188"/>
      <c r="BL97" s="186"/>
      <c r="BM97" s="187"/>
      <c r="BN97" s="146"/>
      <c r="BO97" s="146"/>
      <c r="BP97" s="146"/>
      <c r="BQ97" s="146"/>
      <c r="BR97" s="146"/>
      <c r="BS97" s="146"/>
      <c r="BT97" s="146"/>
      <c r="BU97" s="146"/>
      <c r="BV97" s="146"/>
    </row>
    <row r="98" spans="1:74" ht="50.1" customHeight="1">
      <c r="A98" s="672"/>
      <c r="B98" s="180">
        <v>46</v>
      </c>
      <c r="C98" s="515" t="s">
        <v>56</v>
      </c>
      <c r="D98" s="535" t="s">
        <v>1193</v>
      </c>
      <c r="E98" s="513" t="s">
        <v>798</v>
      </c>
      <c r="F98" s="542" t="s">
        <v>1311</v>
      </c>
      <c r="G98" s="513" t="s">
        <v>1195</v>
      </c>
      <c r="H98" s="513" t="s">
        <v>59</v>
      </c>
      <c r="I98" s="535" t="s">
        <v>1312</v>
      </c>
      <c r="J98" s="513" t="s">
        <v>59</v>
      </c>
      <c r="K98" s="535" t="s">
        <v>1403</v>
      </c>
      <c r="L98" s="507" t="s">
        <v>1401</v>
      </c>
      <c r="M98" s="513" t="s">
        <v>59</v>
      </c>
      <c r="N98" s="513" t="s">
        <v>59</v>
      </c>
      <c r="O98" s="513" t="s">
        <v>72</v>
      </c>
      <c r="P98" s="504" t="s">
        <v>1387</v>
      </c>
      <c r="Q98" s="513"/>
      <c r="R98" s="513"/>
      <c r="S98" s="181"/>
      <c r="T98" s="542" t="s">
        <v>1404</v>
      </c>
      <c r="U98" s="504" t="s">
        <v>807</v>
      </c>
      <c r="V98" s="513">
        <v>15</v>
      </c>
      <c r="W98" s="513">
        <v>15</v>
      </c>
      <c r="X98" s="513">
        <v>15</v>
      </c>
      <c r="Y98" s="513">
        <v>15</v>
      </c>
      <c r="Z98" s="513">
        <v>15</v>
      </c>
      <c r="AA98" s="513">
        <v>15</v>
      </c>
      <c r="AB98" s="513">
        <v>10</v>
      </c>
      <c r="AC98" s="513">
        <f t="shared" si="15"/>
        <v>100</v>
      </c>
      <c r="AD98" s="513" t="s">
        <v>808</v>
      </c>
      <c r="AE98" s="513" t="s">
        <v>808</v>
      </c>
      <c r="AF98" s="513" t="s">
        <v>808</v>
      </c>
      <c r="AG98" s="513">
        <v>100</v>
      </c>
      <c r="AH98" s="513">
        <f t="shared" si="16"/>
        <v>100</v>
      </c>
      <c r="AI98" s="504"/>
      <c r="AJ98" s="513"/>
      <c r="AK98" s="513" t="s">
        <v>809</v>
      </c>
      <c r="AL98" s="513"/>
      <c r="AM98" s="513"/>
      <c r="AN98" s="182"/>
      <c r="AO98" s="504" t="s">
        <v>811</v>
      </c>
      <c r="AP98" s="994" t="s">
        <v>1405</v>
      </c>
      <c r="AQ98" s="506">
        <v>0.5</v>
      </c>
      <c r="AR98" s="542" t="s">
        <v>3224</v>
      </c>
      <c r="AS98" s="513" t="s">
        <v>1391</v>
      </c>
      <c r="AT98" s="543">
        <v>43831</v>
      </c>
      <c r="AU98" s="543">
        <v>44195</v>
      </c>
      <c r="AV98" s="513">
        <v>2</v>
      </c>
      <c r="AW98" s="535" t="s">
        <v>1407</v>
      </c>
      <c r="AX98" s="507" t="s">
        <v>1319</v>
      </c>
      <c r="AY98" s="539" t="s">
        <v>3509</v>
      </c>
      <c r="AZ98" s="535" t="s">
        <v>3516</v>
      </c>
      <c r="BA98" s="790" t="s">
        <v>3517</v>
      </c>
      <c r="BB98" s="184">
        <v>44289</v>
      </c>
      <c r="BC98" s="198" t="s">
        <v>873</v>
      </c>
      <c r="BD98" s="719" t="s">
        <v>3911</v>
      </c>
      <c r="BE98" s="708" t="s">
        <v>3272</v>
      </c>
      <c r="BF98" s="712" t="s">
        <v>3915</v>
      </c>
      <c r="BG98" s="966">
        <v>44442</v>
      </c>
      <c r="BH98" s="1044" t="s">
        <v>873</v>
      </c>
      <c r="BI98" s="186"/>
      <c r="BJ98" s="187"/>
      <c r="BK98" s="188"/>
      <c r="BL98" s="186"/>
      <c r="BM98" s="187"/>
      <c r="BN98" s="146"/>
      <c r="BO98" s="146"/>
      <c r="BP98" s="146"/>
      <c r="BQ98" s="146"/>
      <c r="BR98" s="146"/>
      <c r="BS98" s="146"/>
      <c r="BT98" s="146"/>
      <c r="BU98" s="146"/>
      <c r="BV98" s="146"/>
    </row>
    <row r="99" spans="1:74" ht="50.1" customHeight="1">
      <c r="A99" s="672"/>
      <c r="B99" s="180">
        <v>47</v>
      </c>
      <c r="C99" s="515" t="s">
        <v>56</v>
      </c>
      <c r="D99" s="535" t="s">
        <v>1193</v>
      </c>
      <c r="E99" s="513" t="s">
        <v>798</v>
      </c>
      <c r="F99" s="542" t="s">
        <v>1369</v>
      </c>
      <c r="G99" s="513" t="s">
        <v>1195</v>
      </c>
      <c r="H99" s="513" t="s">
        <v>59</v>
      </c>
      <c r="I99" s="535" t="s">
        <v>1370</v>
      </c>
      <c r="J99" s="513" t="s">
        <v>59</v>
      </c>
      <c r="K99" s="507" t="s">
        <v>1371</v>
      </c>
      <c r="L99" s="507" t="s">
        <v>1408</v>
      </c>
      <c r="M99" s="513" t="s">
        <v>59</v>
      </c>
      <c r="N99" s="513" t="s">
        <v>59</v>
      </c>
      <c r="O99" s="513" t="s">
        <v>72</v>
      </c>
      <c r="P99" s="504" t="s">
        <v>1387</v>
      </c>
      <c r="Q99" s="513">
        <v>3</v>
      </c>
      <c r="R99" s="513">
        <v>5</v>
      </c>
      <c r="S99" s="181" t="s">
        <v>805</v>
      </c>
      <c r="T99" s="542" t="s">
        <v>1409</v>
      </c>
      <c r="U99" s="504" t="s">
        <v>807</v>
      </c>
      <c r="V99" s="513">
        <v>15</v>
      </c>
      <c r="W99" s="513">
        <v>15</v>
      </c>
      <c r="X99" s="513">
        <v>15</v>
      </c>
      <c r="Y99" s="513">
        <v>15</v>
      </c>
      <c r="Z99" s="513">
        <v>15</v>
      </c>
      <c r="AA99" s="513">
        <v>15</v>
      </c>
      <c r="AB99" s="513">
        <v>10</v>
      </c>
      <c r="AC99" s="513">
        <f t="shared" si="15"/>
        <v>100</v>
      </c>
      <c r="AD99" s="513" t="s">
        <v>808</v>
      </c>
      <c r="AE99" s="513" t="s">
        <v>888</v>
      </c>
      <c r="AF99" s="513" t="s">
        <v>808</v>
      </c>
      <c r="AG99" s="513">
        <v>100</v>
      </c>
      <c r="AH99" s="513">
        <f t="shared" si="16"/>
        <v>100</v>
      </c>
      <c r="AI99" s="504">
        <f>AVERAGE(AH99:AH101)</f>
        <v>100</v>
      </c>
      <c r="AJ99" s="513" t="s">
        <v>808</v>
      </c>
      <c r="AK99" s="513" t="s">
        <v>809</v>
      </c>
      <c r="AL99" s="513">
        <v>1</v>
      </c>
      <c r="AM99" s="513">
        <v>5</v>
      </c>
      <c r="AN99" s="182" t="s">
        <v>805</v>
      </c>
      <c r="AO99" s="504" t="s">
        <v>811</v>
      </c>
      <c r="AP99" s="994" t="s">
        <v>1410</v>
      </c>
      <c r="AQ99" s="506">
        <v>0.5</v>
      </c>
      <c r="AR99" s="542" t="s">
        <v>1411</v>
      </c>
      <c r="AS99" s="513" t="s">
        <v>1391</v>
      </c>
      <c r="AT99" s="543">
        <v>43831</v>
      </c>
      <c r="AU99" s="543">
        <v>44195</v>
      </c>
      <c r="AV99" s="513">
        <v>1</v>
      </c>
      <c r="AW99" s="504" t="s">
        <v>1376</v>
      </c>
      <c r="AX99" s="504" t="s">
        <v>1377</v>
      </c>
      <c r="AY99" s="539" t="s">
        <v>3509</v>
      </c>
      <c r="AZ99" s="535" t="s">
        <v>3518</v>
      </c>
      <c r="BA99" s="790" t="s">
        <v>3519</v>
      </c>
      <c r="BB99" s="184">
        <v>44289</v>
      </c>
      <c r="BC99" s="214" t="s">
        <v>1090</v>
      </c>
      <c r="BD99" s="719" t="s">
        <v>3916</v>
      </c>
      <c r="BE99" s="708" t="s">
        <v>3273</v>
      </c>
      <c r="BF99" s="712" t="s">
        <v>3917</v>
      </c>
      <c r="BG99" s="966">
        <v>44442</v>
      </c>
      <c r="BH99" s="1040" t="s">
        <v>816</v>
      </c>
      <c r="BI99" s="186"/>
      <c r="BJ99" s="187"/>
      <c r="BK99" s="188"/>
      <c r="BL99" s="186"/>
      <c r="BM99" s="187"/>
      <c r="BN99" s="146"/>
      <c r="BO99" s="146"/>
      <c r="BP99" s="146"/>
      <c r="BQ99" s="146"/>
      <c r="BR99" s="146"/>
      <c r="BS99" s="146"/>
      <c r="BT99" s="146"/>
      <c r="BU99" s="146"/>
      <c r="BV99" s="146"/>
    </row>
    <row r="100" spans="1:74" ht="50.1" customHeight="1">
      <c r="A100" s="672"/>
      <c r="B100" s="180">
        <v>47</v>
      </c>
      <c r="C100" s="515" t="s">
        <v>56</v>
      </c>
      <c r="D100" s="535" t="s">
        <v>1193</v>
      </c>
      <c r="E100" s="513" t="s">
        <v>798</v>
      </c>
      <c r="F100" s="542" t="s">
        <v>1369</v>
      </c>
      <c r="G100" s="513" t="s">
        <v>1195</v>
      </c>
      <c r="H100" s="513" t="s">
        <v>59</v>
      </c>
      <c r="I100" s="535" t="s">
        <v>1370</v>
      </c>
      <c r="J100" s="513" t="s">
        <v>59</v>
      </c>
      <c r="K100" s="507" t="s">
        <v>1378</v>
      </c>
      <c r="L100" s="507" t="s">
        <v>1408</v>
      </c>
      <c r="M100" s="513" t="s">
        <v>59</v>
      </c>
      <c r="N100" s="513" t="s">
        <v>59</v>
      </c>
      <c r="O100" s="513" t="s">
        <v>72</v>
      </c>
      <c r="P100" s="504" t="s">
        <v>1387</v>
      </c>
      <c r="Q100" s="513"/>
      <c r="R100" s="513"/>
      <c r="S100" s="181"/>
      <c r="T100" s="542" t="s">
        <v>1409</v>
      </c>
      <c r="U100" s="504" t="s">
        <v>807</v>
      </c>
      <c r="V100" s="513">
        <v>15</v>
      </c>
      <c r="W100" s="513">
        <v>15</v>
      </c>
      <c r="X100" s="513">
        <v>15</v>
      </c>
      <c r="Y100" s="513">
        <v>15</v>
      </c>
      <c r="Z100" s="513">
        <v>15</v>
      </c>
      <c r="AA100" s="513">
        <v>15</v>
      </c>
      <c r="AB100" s="513">
        <v>10</v>
      </c>
      <c r="AC100" s="513">
        <f t="shared" si="15"/>
        <v>100</v>
      </c>
      <c r="AD100" s="513" t="s">
        <v>808</v>
      </c>
      <c r="AE100" s="513" t="s">
        <v>808</v>
      </c>
      <c r="AF100" s="513" t="s">
        <v>808</v>
      </c>
      <c r="AG100" s="513">
        <v>100</v>
      </c>
      <c r="AH100" s="513">
        <f t="shared" si="16"/>
        <v>100</v>
      </c>
      <c r="AI100" s="504"/>
      <c r="AJ100" s="513"/>
      <c r="AK100" s="513" t="s">
        <v>809</v>
      </c>
      <c r="AL100" s="513"/>
      <c r="AM100" s="513"/>
      <c r="AN100" s="182"/>
      <c r="AO100" s="504" t="s">
        <v>811</v>
      </c>
      <c r="AP100" s="994" t="s">
        <v>1412</v>
      </c>
      <c r="AQ100" s="506">
        <v>0.5</v>
      </c>
      <c r="AR100" s="542" t="s">
        <v>1406</v>
      </c>
      <c r="AS100" s="513" t="s">
        <v>1391</v>
      </c>
      <c r="AT100" s="543">
        <v>43831</v>
      </c>
      <c r="AU100" s="543">
        <v>44195</v>
      </c>
      <c r="AV100" s="513">
        <v>2</v>
      </c>
      <c r="AW100" s="542" t="s">
        <v>1413</v>
      </c>
      <c r="AX100" s="504" t="s">
        <v>1377</v>
      </c>
      <c r="AY100" s="539" t="s">
        <v>3509</v>
      </c>
      <c r="AZ100" s="535" t="s">
        <v>3520</v>
      </c>
      <c r="BA100" s="790" t="s">
        <v>3517</v>
      </c>
      <c r="BB100" s="184">
        <v>44289</v>
      </c>
      <c r="BC100" s="198" t="s">
        <v>873</v>
      </c>
      <c r="BD100" s="719" t="s">
        <v>3911</v>
      </c>
      <c r="BE100" s="708" t="s">
        <v>3918</v>
      </c>
      <c r="BF100" s="712" t="s">
        <v>3915</v>
      </c>
      <c r="BG100" s="966">
        <v>44442</v>
      </c>
      <c r="BH100" s="1044" t="s">
        <v>873</v>
      </c>
      <c r="BI100" s="186"/>
      <c r="BJ100" s="187"/>
      <c r="BK100" s="188"/>
      <c r="BL100" s="186"/>
      <c r="BM100" s="187"/>
      <c r="BN100" s="146"/>
      <c r="BO100" s="146"/>
      <c r="BP100" s="146"/>
      <c r="BQ100" s="146"/>
      <c r="BR100" s="146"/>
      <c r="BS100" s="146"/>
      <c r="BT100" s="146"/>
      <c r="BU100" s="146"/>
      <c r="BV100" s="146"/>
    </row>
    <row r="101" spans="1:74" ht="49.5" customHeight="1">
      <c r="A101" s="672"/>
      <c r="B101" s="180">
        <v>47</v>
      </c>
      <c r="C101" s="504" t="s">
        <v>56</v>
      </c>
      <c r="D101" s="535" t="s">
        <v>1193</v>
      </c>
      <c r="E101" s="513" t="s">
        <v>798</v>
      </c>
      <c r="F101" s="542" t="s">
        <v>1369</v>
      </c>
      <c r="G101" s="513" t="s">
        <v>1195</v>
      </c>
      <c r="H101" s="513" t="s">
        <v>59</v>
      </c>
      <c r="I101" s="535" t="s">
        <v>1370</v>
      </c>
      <c r="J101" s="513" t="s">
        <v>59</v>
      </c>
      <c r="K101" s="507" t="s">
        <v>1383</v>
      </c>
      <c r="L101" s="507" t="s">
        <v>1408</v>
      </c>
      <c r="M101" s="513" t="s">
        <v>59</v>
      </c>
      <c r="N101" s="513" t="s">
        <v>59</v>
      </c>
      <c r="O101" s="513" t="s">
        <v>72</v>
      </c>
      <c r="P101" s="504" t="s">
        <v>1387</v>
      </c>
      <c r="Q101" s="513"/>
      <c r="R101" s="513"/>
      <c r="S101" s="181"/>
      <c r="T101" s="542" t="s">
        <v>1409</v>
      </c>
      <c r="U101" s="504" t="s">
        <v>807</v>
      </c>
      <c r="V101" s="513">
        <v>15</v>
      </c>
      <c r="W101" s="513">
        <v>15</v>
      </c>
      <c r="X101" s="513">
        <v>15</v>
      </c>
      <c r="Y101" s="513">
        <v>15</v>
      </c>
      <c r="Z101" s="513">
        <v>15</v>
      </c>
      <c r="AA101" s="513">
        <v>15</v>
      </c>
      <c r="AB101" s="513">
        <v>10</v>
      </c>
      <c r="AC101" s="513">
        <f t="shared" si="15"/>
        <v>100</v>
      </c>
      <c r="AD101" s="513" t="s">
        <v>808</v>
      </c>
      <c r="AE101" s="513" t="s">
        <v>808</v>
      </c>
      <c r="AF101" s="513" t="s">
        <v>808</v>
      </c>
      <c r="AG101" s="513">
        <v>100</v>
      </c>
      <c r="AH101" s="513">
        <f t="shared" si="16"/>
        <v>100</v>
      </c>
      <c r="AI101" s="504"/>
      <c r="AJ101" s="513"/>
      <c r="AK101" s="513" t="s">
        <v>809</v>
      </c>
      <c r="AL101" s="513"/>
      <c r="AM101" s="513"/>
      <c r="AN101" s="182"/>
      <c r="AO101" s="504" t="s">
        <v>811</v>
      </c>
      <c r="AP101" s="515" t="s">
        <v>190</v>
      </c>
      <c r="AQ101" s="504" t="s">
        <v>190</v>
      </c>
      <c r="AR101" s="504" t="s">
        <v>190</v>
      </c>
      <c r="AS101" s="504" t="s">
        <v>190</v>
      </c>
      <c r="AT101" s="504" t="s">
        <v>190</v>
      </c>
      <c r="AU101" s="504" t="s">
        <v>190</v>
      </c>
      <c r="AV101" s="504" t="s">
        <v>190</v>
      </c>
      <c r="AW101" s="504" t="s">
        <v>190</v>
      </c>
      <c r="AX101" s="504" t="s">
        <v>190</v>
      </c>
      <c r="AY101" s="504" t="s">
        <v>190</v>
      </c>
      <c r="AZ101" s="507" t="s">
        <v>190</v>
      </c>
      <c r="BA101" s="504" t="s">
        <v>190</v>
      </c>
      <c r="BB101" s="186"/>
      <c r="BC101" s="217"/>
      <c r="BD101" s="504" t="s">
        <v>190</v>
      </c>
      <c r="BE101" s="504" t="s">
        <v>190</v>
      </c>
      <c r="BF101" s="504" t="s">
        <v>190</v>
      </c>
      <c r="BG101" s="186"/>
      <c r="BH101" s="224"/>
      <c r="BI101" s="186"/>
      <c r="BJ101" s="187"/>
      <c r="BK101" s="188"/>
      <c r="BL101" s="186"/>
      <c r="BM101" s="187"/>
      <c r="BN101" s="146"/>
      <c r="BO101" s="146"/>
      <c r="BP101" s="146"/>
      <c r="BQ101" s="146"/>
      <c r="BR101" s="146"/>
      <c r="BS101" s="146"/>
      <c r="BT101" s="146"/>
      <c r="BU101" s="146"/>
      <c r="BV101" s="146"/>
    </row>
    <row r="102" spans="1:74" ht="50.1" customHeight="1">
      <c r="A102" s="672"/>
      <c r="B102" s="180">
        <v>48</v>
      </c>
      <c r="C102" s="515" t="s">
        <v>56</v>
      </c>
      <c r="D102" s="535" t="s">
        <v>1193</v>
      </c>
      <c r="E102" s="513" t="s">
        <v>798</v>
      </c>
      <c r="F102" s="542" t="s">
        <v>1414</v>
      </c>
      <c r="G102" s="513" t="s">
        <v>1195</v>
      </c>
      <c r="H102" s="513" t="s">
        <v>59</v>
      </c>
      <c r="I102" s="535" t="s">
        <v>1415</v>
      </c>
      <c r="J102" s="513" t="s">
        <v>59</v>
      </c>
      <c r="K102" s="507" t="s">
        <v>1416</v>
      </c>
      <c r="L102" s="507" t="s">
        <v>1417</v>
      </c>
      <c r="M102" s="513" t="s">
        <v>59</v>
      </c>
      <c r="N102" s="513" t="s">
        <v>59</v>
      </c>
      <c r="O102" s="513" t="s">
        <v>72</v>
      </c>
      <c r="P102" s="504" t="s">
        <v>1418</v>
      </c>
      <c r="Q102" s="513">
        <v>3</v>
      </c>
      <c r="R102" s="513">
        <v>5</v>
      </c>
      <c r="S102" s="181" t="s">
        <v>805</v>
      </c>
      <c r="T102" s="542" t="s">
        <v>1419</v>
      </c>
      <c r="U102" s="504" t="s">
        <v>807</v>
      </c>
      <c r="V102" s="513">
        <v>15</v>
      </c>
      <c r="W102" s="513">
        <v>15</v>
      </c>
      <c r="X102" s="513">
        <v>15</v>
      </c>
      <c r="Y102" s="513">
        <v>15</v>
      </c>
      <c r="Z102" s="513">
        <v>15</v>
      </c>
      <c r="AA102" s="513">
        <v>15</v>
      </c>
      <c r="AB102" s="513">
        <v>10</v>
      </c>
      <c r="AC102" s="513">
        <f t="shared" si="15"/>
        <v>100</v>
      </c>
      <c r="AD102" s="513" t="s">
        <v>808</v>
      </c>
      <c r="AE102" s="513" t="s">
        <v>808</v>
      </c>
      <c r="AF102" s="513" t="s">
        <v>808</v>
      </c>
      <c r="AG102" s="513">
        <v>100</v>
      </c>
      <c r="AH102" s="513">
        <f t="shared" si="16"/>
        <v>100</v>
      </c>
      <c r="AI102" s="504">
        <f t="shared" ref="AI102:AI103" si="18">AVERAGE(AH102)</f>
        <v>100</v>
      </c>
      <c r="AJ102" s="513" t="s">
        <v>808</v>
      </c>
      <c r="AK102" s="513" t="s">
        <v>809</v>
      </c>
      <c r="AL102" s="513">
        <v>1</v>
      </c>
      <c r="AM102" s="513">
        <v>5</v>
      </c>
      <c r="AN102" s="182" t="s">
        <v>805</v>
      </c>
      <c r="AO102" s="504" t="s">
        <v>811</v>
      </c>
      <c r="AP102" s="994" t="s">
        <v>1420</v>
      </c>
      <c r="AQ102" s="512">
        <v>1</v>
      </c>
      <c r="AR102" s="544" t="s">
        <v>1421</v>
      </c>
      <c r="AS102" s="504" t="s">
        <v>1422</v>
      </c>
      <c r="AT102" s="508">
        <v>44197</v>
      </c>
      <c r="AU102" s="508">
        <v>44530</v>
      </c>
      <c r="AV102" s="513">
        <v>4</v>
      </c>
      <c r="AW102" s="504" t="s">
        <v>1423</v>
      </c>
      <c r="AX102" s="504" t="s">
        <v>1424</v>
      </c>
      <c r="AY102" s="504" t="s">
        <v>3521</v>
      </c>
      <c r="AZ102" s="793" t="s">
        <v>3522</v>
      </c>
      <c r="BA102" s="504" t="s">
        <v>3523</v>
      </c>
      <c r="BB102" s="184">
        <v>44292</v>
      </c>
      <c r="BC102" s="185" t="s">
        <v>816</v>
      </c>
      <c r="BD102" s="719" t="s">
        <v>3919</v>
      </c>
      <c r="BE102" s="708" t="s">
        <v>3920</v>
      </c>
      <c r="BF102" s="739" t="s">
        <v>3921</v>
      </c>
      <c r="BG102" s="966">
        <v>44442</v>
      </c>
      <c r="BH102" s="1040" t="s">
        <v>816</v>
      </c>
      <c r="BI102" s="186"/>
      <c r="BJ102" s="187"/>
      <c r="BK102" s="188"/>
      <c r="BL102" s="186"/>
      <c r="BM102" s="187"/>
      <c r="BN102" s="146"/>
      <c r="BO102" s="146"/>
      <c r="BP102" s="146"/>
      <c r="BQ102" s="146"/>
      <c r="BR102" s="146"/>
      <c r="BS102" s="146"/>
      <c r="BT102" s="146"/>
      <c r="BU102" s="146"/>
      <c r="BV102" s="146"/>
    </row>
    <row r="103" spans="1:74" ht="50.1" customHeight="1">
      <c r="A103" s="672"/>
      <c r="B103" s="180">
        <v>49</v>
      </c>
      <c r="C103" s="504" t="s">
        <v>117</v>
      </c>
      <c r="D103" s="535" t="s">
        <v>34</v>
      </c>
      <c r="E103" s="513" t="s">
        <v>798</v>
      </c>
      <c r="F103" s="542" t="s">
        <v>1425</v>
      </c>
      <c r="G103" s="513" t="s">
        <v>1195</v>
      </c>
      <c r="H103" s="513" t="s">
        <v>59</v>
      </c>
      <c r="I103" s="535" t="s">
        <v>1426</v>
      </c>
      <c r="J103" s="513" t="s">
        <v>59</v>
      </c>
      <c r="K103" s="507" t="s">
        <v>1427</v>
      </c>
      <c r="L103" s="507" t="s">
        <v>1428</v>
      </c>
      <c r="M103" s="513" t="s">
        <v>59</v>
      </c>
      <c r="N103" s="513" t="s">
        <v>59</v>
      </c>
      <c r="O103" s="513" t="s">
        <v>72</v>
      </c>
      <c r="P103" s="504" t="s">
        <v>1418</v>
      </c>
      <c r="Q103" s="513">
        <v>3</v>
      </c>
      <c r="R103" s="513">
        <v>5</v>
      </c>
      <c r="S103" s="181" t="s">
        <v>805</v>
      </c>
      <c r="T103" s="535" t="s">
        <v>1429</v>
      </c>
      <c r="U103" s="504" t="s">
        <v>807</v>
      </c>
      <c r="V103" s="513">
        <v>15</v>
      </c>
      <c r="W103" s="513">
        <v>15</v>
      </c>
      <c r="X103" s="513">
        <v>15</v>
      </c>
      <c r="Y103" s="513">
        <v>15</v>
      </c>
      <c r="Z103" s="513">
        <v>15</v>
      </c>
      <c r="AA103" s="513">
        <v>15</v>
      </c>
      <c r="AB103" s="513">
        <v>10</v>
      </c>
      <c r="AC103" s="513">
        <f t="shared" si="15"/>
        <v>100</v>
      </c>
      <c r="AD103" s="513" t="s">
        <v>808</v>
      </c>
      <c r="AE103" s="513" t="s">
        <v>808</v>
      </c>
      <c r="AF103" s="513" t="s">
        <v>808</v>
      </c>
      <c r="AG103" s="513">
        <v>100</v>
      </c>
      <c r="AH103" s="513">
        <f t="shared" si="16"/>
        <v>100</v>
      </c>
      <c r="AI103" s="504">
        <f t="shared" si="18"/>
        <v>100</v>
      </c>
      <c r="AJ103" s="513" t="s">
        <v>808</v>
      </c>
      <c r="AK103" s="513" t="s">
        <v>809</v>
      </c>
      <c r="AL103" s="513">
        <v>1</v>
      </c>
      <c r="AM103" s="513">
        <v>5</v>
      </c>
      <c r="AN103" s="182" t="s">
        <v>805</v>
      </c>
      <c r="AO103" s="504" t="s">
        <v>811</v>
      </c>
      <c r="AP103" s="970" t="s">
        <v>1430</v>
      </c>
      <c r="AQ103" s="506">
        <v>1</v>
      </c>
      <c r="AR103" s="504" t="s">
        <v>1431</v>
      </c>
      <c r="AS103" s="504" t="s">
        <v>1422</v>
      </c>
      <c r="AT103" s="508">
        <v>44197</v>
      </c>
      <c r="AU103" s="508">
        <v>44530</v>
      </c>
      <c r="AV103" s="513">
        <v>2</v>
      </c>
      <c r="AW103" s="507" t="s">
        <v>1432</v>
      </c>
      <c r="AX103" s="504" t="s">
        <v>1433</v>
      </c>
      <c r="AY103" s="765">
        <v>44300</v>
      </c>
      <c r="AZ103" s="742" t="s">
        <v>3524</v>
      </c>
      <c r="BA103" s="723" t="s">
        <v>3525</v>
      </c>
      <c r="BB103" s="184">
        <v>44289</v>
      </c>
      <c r="BC103" s="185" t="s">
        <v>816</v>
      </c>
      <c r="BD103" s="718">
        <v>44418</v>
      </c>
      <c r="BE103" s="720" t="s">
        <v>3922</v>
      </c>
      <c r="BF103" s="890">
        <v>0.66659999999999997</v>
      </c>
      <c r="BG103" s="966">
        <v>44442</v>
      </c>
      <c r="BH103" s="1035" t="s">
        <v>816</v>
      </c>
      <c r="BI103" s="186"/>
      <c r="BJ103" s="187"/>
      <c r="BK103" s="188"/>
      <c r="BL103" s="186"/>
      <c r="BM103" s="187"/>
      <c r="BN103" s="146"/>
      <c r="BO103" s="146"/>
      <c r="BP103" s="146"/>
      <c r="BQ103" s="146"/>
      <c r="BR103" s="146"/>
      <c r="BS103" s="146"/>
      <c r="BT103" s="146"/>
      <c r="BU103" s="146"/>
      <c r="BV103" s="146"/>
    </row>
    <row r="104" spans="1:74" ht="50.1" customHeight="1">
      <c r="A104" s="672"/>
      <c r="B104" s="180">
        <v>50</v>
      </c>
      <c r="C104" s="515" t="s">
        <v>56</v>
      </c>
      <c r="D104" s="535" t="s">
        <v>1193</v>
      </c>
      <c r="E104" s="513" t="s">
        <v>798</v>
      </c>
      <c r="F104" s="542" t="s">
        <v>1369</v>
      </c>
      <c r="G104" s="513" t="s">
        <v>1195</v>
      </c>
      <c r="H104" s="513" t="s">
        <v>59</v>
      </c>
      <c r="I104" s="535" t="s">
        <v>1370</v>
      </c>
      <c r="J104" s="513" t="s">
        <v>59</v>
      </c>
      <c r="K104" s="535" t="s">
        <v>1434</v>
      </c>
      <c r="L104" s="507" t="s">
        <v>1435</v>
      </c>
      <c r="M104" s="513" t="s">
        <v>59</v>
      </c>
      <c r="N104" s="513" t="s">
        <v>59</v>
      </c>
      <c r="O104" s="513" t="s">
        <v>72</v>
      </c>
      <c r="P104" s="504" t="s">
        <v>1418</v>
      </c>
      <c r="Q104" s="513">
        <v>3</v>
      </c>
      <c r="R104" s="513">
        <v>5</v>
      </c>
      <c r="S104" s="181" t="s">
        <v>805</v>
      </c>
      <c r="T104" s="542" t="s">
        <v>1373</v>
      </c>
      <c r="U104" s="504" t="s">
        <v>807</v>
      </c>
      <c r="V104" s="513">
        <v>15</v>
      </c>
      <c r="W104" s="513">
        <v>15</v>
      </c>
      <c r="X104" s="513">
        <v>15</v>
      </c>
      <c r="Y104" s="513">
        <v>15</v>
      </c>
      <c r="Z104" s="513">
        <v>15</v>
      </c>
      <c r="AA104" s="513">
        <v>15</v>
      </c>
      <c r="AB104" s="513">
        <v>10</v>
      </c>
      <c r="AC104" s="513">
        <f t="shared" si="15"/>
        <v>100</v>
      </c>
      <c r="AD104" s="513" t="s">
        <v>808</v>
      </c>
      <c r="AE104" s="513" t="s">
        <v>808</v>
      </c>
      <c r="AF104" s="513" t="s">
        <v>808</v>
      </c>
      <c r="AG104" s="513">
        <v>100</v>
      </c>
      <c r="AH104" s="513">
        <f t="shared" si="16"/>
        <v>100</v>
      </c>
      <c r="AI104" s="504">
        <f>AVERAGE(AH104:AH106)</f>
        <v>100</v>
      </c>
      <c r="AJ104" s="513" t="s">
        <v>808</v>
      </c>
      <c r="AK104" s="513" t="s">
        <v>809</v>
      </c>
      <c r="AL104" s="513">
        <v>1</v>
      </c>
      <c r="AM104" s="513">
        <v>5</v>
      </c>
      <c r="AN104" s="182" t="s">
        <v>805</v>
      </c>
      <c r="AO104" s="504" t="s">
        <v>811</v>
      </c>
      <c r="AP104" s="994" t="s">
        <v>1436</v>
      </c>
      <c r="AQ104" s="506">
        <v>0.5</v>
      </c>
      <c r="AR104" s="542" t="s">
        <v>1437</v>
      </c>
      <c r="AS104" s="504" t="s">
        <v>1422</v>
      </c>
      <c r="AT104" s="543">
        <v>43831</v>
      </c>
      <c r="AU104" s="543">
        <v>44195</v>
      </c>
      <c r="AV104" s="513">
        <v>2</v>
      </c>
      <c r="AW104" s="542" t="s">
        <v>1438</v>
      </c>
      <c r="AX104" s="504" t="s">
        <v>1377</v>
      </c>
      <c r="AY104" s="504" t="s">
        <v>3526</v>
      </c>
      <c r="AZ104" s="542" t="s">
        <v>3527</v>
      </c>
      <c r="BA104" s="504" t="s">
        <v>3528</v>
      </c>
      <c r="BB104" s="184">
        <v>44292</v>
      </c>
      <c r="BC104" s="222" t="s">
        <v>966</v>
      </c>
      <c r="BD104" s="719" t="s">
        <v>3919</v>
      </c>
      <c r="BE104" s="708" t="s">
        <v>3225</v>
      </c>
      <c r="BF104" s="739" t="s">
        <v>3923</v>
      </c>
      <c r="BG104" s="966">
        <v>44442</v>
      </c>
      <c r="BH104" s="1039" t="s">
        <v>966</v>
      </c>
      <c r="BI104" s="186"/>
      <c r="BJ104" s="187"/>
      <c r="BK104" s="188"/>
      <c r="BL104" s="186"/>
      <c r="BM104" s="187"/>
      <c r="BN104" s="146"/>
      <c r="BO104" s="146"/>
      <c r="BP104" s="146"/>
      <c r="BQ104" s="146"/>
      <c r="BR104" s="146"/>
      <c r="BS104" s="146"/>
      <c r="BT104" s="146"/>
      <c r="BU104" s="146"/>
      <c r="BV104" s="146"/>
    </row>
    <row r="105" spans="1:74" ht="50.1" customHeight="1">
      <c r="A105" s="672"/>
      <c r="B105" s="180">
        <v>50</v>
      </c>
      <c r="C105" s="515" t="s">
        <v>56</v>
      </c>
      <c r="D105" s="535" t="s">
        <v>1193</v>
      </c>
      <c r="E105" s="513" t="s">
        <v>798</v>
      </c>
      <c r="F105" s="542" t="s">
        <v>1369</v>
      </c>
      <c r="G105" s="513" t="s">
        <v>1195</v>
      </c>
      <c r="H105" s="513" t="s">
        <v>59</v>
      </c>
      <c r="I105" s="535" t="s">
        <v>1370</v>
      </c>
      <c r="J105" s="513" t="s">
        <v>59</v>
      </c>
      <c r="K105" s="535" t="s">
        <v>1378</v>
      </c>
      <c r="L105" s="507" t="s">
        <v>1408</v>
      </c>
      <c r="M105" s="513" t="s">
        <v>59</v>
      </c>
      <c r="N105" s="513" t="s">
        <v>59</v>
      </c>
      <c r="O105" s="513" t="s">
        <v>72</v>
      </c>
      <c r="P105" s="504" t="s">
        <v>1418</v>
      </c>
      <c r="Q105" s="513"/>
      <c r="R105" s="513"/>
      <c r="S105" s="181"/>
      <c r="T105" s="542" t="s">
        <v>1379</v>
      </c>
      <c r="U105" s="504" t="s">
        <v>807</v>
      </c>
      <c r="V105" s="513">
        <v>15</v>
      </c>
      <c r="W105" s="513">
        <v>15</v>
      </c>
      <c r="X105" s="513">
        <v>15</v>
      </c>
      <c r="Y105" s="513">
        <v>15</v>
      </c>
      <c r="Z105" s="513">
        <v>15</v>
      </c>
      <c r="AA105" s="513">
        <v>15</v>
      </c>
      <c r="AB105" s="513">
        <v>10</v>
      </c>
      <c r="AC105" s="513">
        <f t="shared" si="15"/>
        <v>100</v>
      </c>
      <c r="AD105" s="513" t="s">
        <v>808</v>
      </c>
      <c r="AE105" s="513" t="s">
        <v>808</v>
      </c>
      <c r="AF105" s="513" t="s">
        <v>808</v>
      </c>
      <c r="AG105" s="513">
        <v>100</v>
      </c>
      <c r="AH105" s="513">
        <f t="shared" si="16"/>
        <v>100</v>
      </c>
      <c r="AI105" s="504"/>
      <c r="AJ105" s="513"/>
      <c r="AK105" s="513" t="s">
        <v>809</v>
      </c>
      <c r="AL105" s="513"/>
      <c r="AM105" s="513"/>
      <c r="AN105" s="182"/>
      <c r="AO105" s="504" t="s">
        <v>811</v>
      </c>
      <c r="AP105" s="1024" t="s">
        <v>1380</v>
      </c>
      <c r="AQ105" s="506">
        <v>0.5</v>
      </c>
      <c r="AR105" s="542" t="s">
        <v>1439</v>
      </c>
      <c r="AS105" s="504" t="s">
        <v>1422</v>
      </c>
      <c r="AT105" s="543">
        <v>43831</v>
      </c>
      <c r="AU105" s="543">
        <v>44195</v>
      </c>
      <c r="AV105" s="513">
        <v>2</v>
      </c>
      <c r="AW105" s="504" t="s">
        <v>1440</v>
      </c>
      <c r="AX105" s="504" t="s">
        <v>1377</v>
      </c>
      <c r="AY105" s="504" t="s">
        <v>3521</v>
      </c>
      <c r="AZ105" s="542" t="s">
        <v>3529</v>
      </c>
      <c r="BA105" s="504" t="s">
        <v>3528</v>
      </c>
      <c r="BB105" s="184">
        <v>44292</v>
      </c>
      <c r="BC105" s="222" t="s">
        <v>966</v>
      </c>
      <c r="BD105" s="719" t="s">
        <v>3919</v>
      </c>
      <c r="BE105" s="708" t="s">
        <v>3924</v>
      </c>
      <c r="BF105" s="739" t="s">
        <v>3925</v>
      </c>
      <c r="BG105" s="966">
        <v>44442</v>
      </c>
      <c r="BH105" s="1039" t="s">
        <v>966</v>
      </c>
      <c r="BI105" s="186"/>
      <c r="BJ105" s="187"/>
      <c r="BK105" s="188"/>
      <c r="BL105" s="186"/>
      <c r="BM105" s="187"/>
      <c r="BN105" s="146"/>
      <c r="BO105" s="146"/>
      <c r="BP105" s="146"/>
      <c r="BQ105" s="146"/>
      <c r="BR105" s="146"/>
      <c r="BS105" s="146"/>
      <c r="BT105" s="146"/>
      <c r="BU105" s="146"/>
      <c r="BV105" s="146"/>
    </row>
    <row r="106" spans="1:74" ht="49.5" customHeight="1">
      <c r="A106" s="672"/>
      <c r="B106" s="180">
        <v>50</v>
      </c>
      <c r="C106" s="504" t="s">
        <v>56</v>
      </c>
      <c r="D106" s="535" t="s">
        <v>1193</v>
      </c>
      <c r="E106" s="513" t="s">
        <v>798</v>
      </c>
      <c r="F106" s="542" t="s">
        <v>1369</v>
      </c>
      <c r="G106" s="513" t="s">
        <v>1195</v>
      </c>
      <c r="H106" s="513" t="s">
        <v>59</v>
      </c>
      <c r="I106" s="535" t="s">
        <v>1370</v>
      </c>
      <c r="J106" s="513" t="s">
        <v>59</v>
      </c>
      <c r="K106" s="535" t="s">
        <v>1383</v>
      </c>
      <c r="L106" s="507" t="s">
        <v>1408</v>
      </c>
      <c r="M106" s="513" t="s">
        <v>59</v>
      </c>
      <c r="N106" s="513" t="s">
        <v>59</v>
      </c>
      <c r="O106" s="513" t="s">
        <v>72</v>
      </c>
      <c r="P106" s="504" t="s">
        <v>1418</v>
      </c>
      <c r="Q106" s="513"/>
      <c r="R106" s="513"/>
      <c r="S106" s="181"/>
      <c r="T106" s="542" t="s">
        <v>1379</v>
      </c>
      <c r="U106" s="504" t="s">
        <v>807</v>
      </c>
      <c r="V106" s="513">
        <v>15</v>
      </c>
      <c r="W106" s="513">
        <v>15</v>
      </c>
      <c r="X106" s="513">
        <v>15</v>
      </c>
      <c r="Y106" s="513">
        <v>15</v>
      </c>
      <c r="Z106" s="513">
        <v>15</v>
      </c>
      <c r="AA106" s="513">
        <v>15</v>
      </c>
      <c r="AB106" s="513">
        <v>10</v>
      </c>
      <c r="AC106" s="513">
        <f t="shared" si="15"/>
        <v>100</v>
      </c>
      <c r="AD106" s="513" t="s">
        <v>808</v>
      </c>
      <c r="AE106" s="513" t="s">
        <v>808</v>
      </c>
      <c r="AF106" s="513" t="s">
        <v>808</v>
      </c>
      <c r="AG106" s="513">
        <v>100</v>
      </c>
      <c r="AH106" s="513">
        <f t="shared" si="16"/>
        <v>100</v>
      </c>
      <c r="AI106" s="504"/>
      <c r="AJ106" s="513"/>
      <c r="AK106" s="513" t="s">
        <v>809</v>
      </c>
      <c r="AL106" s="513"/>
      <c r="AM106" s="513"/>
      <c r="AN106" s="182"/>
      <c r="AO106" s="504" t="s">
        <v>811</v>
      </c>
      <c r="AP106" s="515" t="s">
        <v>190</v>
      </c>
      <c r="AQ106" s="504" t="s">
        <v>190</v>
      </c>
      <c r="AR106" s="504" t="s">
        <v>190</v>
      </c>
      <c r="AS106" s="504" t="s">
        <v>190</v>
      </c>
      <c r="AT106" s="504" t="s">
        <v>190</v>
      </c>
      <c r="AU106" s="504" t="s">
        <v>190</v>
      </c>
      <c r="AV106" s="504" t="s">
        <v>190</v>
      </c>
      <c r="AW106" s="504" t="s">
        <v>190</v>
      </c>
      <c r="AX106" s="504" t="s">
        <v>190</v>
      </c>
      <c r="AY106" s="504" t="s">
        <v>190</v>
      </c>
      <c r="AZ106" s="504" t="s">
        <v>190</v>
      </c>
      <c r="BA106" s="504" t="s">
        <v>190</v>
      </c>
      <c r="BB106" s="186"/>
      <c r="BC106" s="217"/>
      <c r="BD106" s="504" t="s">
        <v>190</v>
      </c>
      <c r="BE106" s="504" t="s">
        <v>190</v>
      </c>
      <c r="BF106" s="504" t="s">
        <v>190</v>
      </c>
      <c r="BG106" s="186"/>
      <c r="BH106" s="224"/>
      <c r="BI106" s="186"/>
      <c r="BJ106" s="187"/>
      <c r="BK106" s="188"/>
      <c r="BL106" s="186"/>
      <c r="BM106" s="187"/>
      <c r="BN106" s="146"/>
      <c r="BO106" s="146"/>
      <c r="BP106" s="146"/>
      <c r="BQ106" s="146"/>
      <c r="BR106" s="146"/>
      <c r="BS106" s="146"/>
      <c r="BT106" s="146"/>
      <c r="BU106" s="146"/>
      <c r="BV106" s="146"/>
    </row>
    <row r="107" spans="1:74" ht="50.1" customHeight="1">
      <c r="A107" s="672"/>
      <c r="B107" s="180">
        <v>51</v>
      </c>
      <c r="C107" s="515" t="s">
        <v>56</v>
      </c>
      <c r="D107" s="535" t="s">
        <v>1193</v>
      </c>
      <c r="E107" s="513" t="s">
        <v>798</v>
      </c>
      <c r="F107" s="542" t="s">
        <v>1194</v>
      </c>
      <c r="G107" s="513" t="s">
        <v>1195</v>
      </c>
      <c r="H107" s="513" t="s">
        <v>59</v>
      </c>
      <c r="I107" s="542" t="s">
        <v>1441</v>
      </c>
      <c r="J107" s="513" t="s">
        <v>59</v>
      </c>
      <c r="K107" s="507" t="s">
        <v>1442</v>
      </c>
      <c r="L107" s="507" t="s">
        <v>1443</v>
      </c>
      <c r="M107" s="513" t="s">
        <v>59</v>
      </c>
      <c r="N107" s="513" t="s">
        <v>59</v>
      </c>
      <c r="O107" s="513" t="s">
        <v>72</v>
      </c>
      <c r="P107" s="504" t="s">
        <v>1444</v>
      </c>
      <c r="Q107" s="513">
        <v>3</v>
      </c>
      <c r="R107" s="513">
        <v>5</v>
      </c>
      <c r="S107" s="181" t="s">
        <v>805</v>
      </c>
      <c r="T107" s="542" t="s">
        <v>1445</v>
      </c>
      <c r="U107" s="504" t="s">
        <v>807</v>
      </c>
      <c r="V107" s="513">
        <v>15</v>
      </c>
      <c r="W107" s="513">
        <v>15</v>
      </c>
      <c r="X107" s="513">
        <v>15</v>
      </c>
      <c r="Y107" s="513">
        <v>15</v>
      </c>
      <c r="Z107" s="513">
        <v>15</v>
      </c>
      <c r="AA107" s="513">
        <v>15</v>
      </c>
      <c r="AB107" s="513">
        <v>10</v>
      </c>
      <c r="AC107" s="513">
        <f t="shared" si="15"/>
        <v>100</v>
      </c>
      <c r="AD107" s="513" t="s">
        <v>808</v>
      </c>
      <c r="AE107" s="513" t="s">
        <v>808</v>
      </c>
      <c r="AF107" s="513" t="s">
        <v>808</v>
      </c>
      <c r="AG107" s="513">
        <v>100</v>
      </c>
      <c r="AH107" s="513">
        <f t="shared" si="16"/>
        <v>100</v>
      </c>
      <c r="AI107" s="504">
        <f t="shared" ref="AI107:AI109" si="19">AVERAGE(AH107)</f>
        <v>100</v>
      </c>
      <c r="AJ107" s="513" t="s">
        <v>808</v>
      </c>
      <c r="AK107" s="513" t="s">
        <v>809</v>
      </c>
      <c r="AL107" s="513">
        <v>1</v>
      </c>
      <c r="AM107" s="513">
        <v>5</v>
      </c>
      <c r="AN107" s="182" t="s">
        <v>805</v>
      </c>
      <c r="AO107" s="504" t="s">
        <v>811</v>
      </c>
      <c r="AP107" s="992" t="s">
        <v>1446</v>
      </c>
      <c r="AQ107" s="512">
        <v>1</v>
      </c>
      <c r="AR107" s="504" t="s">
        <v>1447</v>
      </c>
      <c r="AS107" s="504" t="s">
        <v>1448</v>
      </c>
      <c r="AT107" s="508">
        <v>44197</v>
      </c>
      <c r="AU107" s="508">
        <v>44530</v>
      </c>
      <c r="AV107" s="504">
        <v>1</v>
      </c>
      <c r="AW107" s="504" t="s">
        <v>1449</v>
      </c>
      <c r="AX107" s="504" t="s">
        <v>1392</v>
      </c>
      <c r="AY107" s="508">
        <v>44284</v>
      </c>
      <c r="AZ107" s="535" t="s">
        <v>3530</v>
      </c>
      <c r="BA107" s="796" t="s">
        <v>3531</v>
      </c>
      <c r="BB107" s="184">
        <v>44292</v>
      </c>
      <c r="BC107" s="185" t="s">
        <v>816</v>
      </c>
      <c r="BD107" s="719" t="s">
        <v>3926</v>
      </c>
      <c r="BE107" s="708" t="s">
        <v>3927</v>
      </c>
      <c r="BF107" s="739" t="s">
        <v>3928</v>
      </c>
      <c r="BG107" s="966">
        <v>44442</v>
      </c>
      <c r="BH107" s="1040" t="s">
        <v>816</v>
      </c>
      <c r="BI107" s="186"/>
      <c r="BJ107" s="187"/>
      <c r="BK107" s="188"/>
      <c r="BL107" s="186"/>
      <c r="BM107" s="187"/>
      <c r="BN107" s="146"/>
      <c r="BO107" s="146"/>
      <c r="BP107" s="146"/>
      <c r="BQ107" s="146"/>
      <c r="BR107" s="146"/>
      <c r="BS107" s="146"/>
      <c r="BT107" s="146"/>
      <c r="BU107" s="146"/>
      <c r="BV107" s="146"/>
    </row>
    <row r="108" spans="1:74" ht="50.1" customHeight="1">
      <c r="A108" s="672"/>
      <c r="B108" s="180">
        <v>52</v>
      </c>
      <c r="C108" s="504" t="s">
        <v>117</v>
      </c>
      <c r="D108" s="535" t="s">
        <v>34</v>
      </c>
      <c r="E108" s="513" t="s">
        <v>798</v>
      </c>
      <c r="F108" s="542" t="s">
        <v>1361</v>
      </c>
      <c r="G108" s="513" t="s">
        <v>1195</v>
      </c>
      <c r="H108" s="513" t="s">
        <v>59</v>
      </c>
      <c r="I108" s="535" t="s">
        <v>1450</v>
      </c>
      <c r="J108" s="513" t="s">
        <v>59</v>
      </c>
      <c r="K108" s="507" t="s">
        <v>1451</v>
      </c>
      <c r="L108" s="535" t="s">
        <v>1452</v>
      </c>
      <c r="M108" s="513" t="s">
        <v>59</v>
      </c>
      <c r="N108" s="513" t="s">
        <v>59</v>
      </c>
      <c r="O108" s="513" t="s">
        <v>72</v>
      </c>
      <c r="P108" s="504" t="s">
        <v>1444</v>
      </c>
      <c r="Q108" s="513">
        <v>3</v>
      </c>
      <c r="R108" s="513">
        <v>5</v>
      </c>
      <c r="S108" s="181" t="s">
        <v>805</v>
      </c>
      <c r="T108" s="542" t="s">
        <v>1453</v>
      </c>
      <c r="U108" s="504" t="s">
        <v>807</v>
      </c>
      <c r="V108" s="513">
        <v>15</v>
      </c>
      <c r="W108" s="513">
        <v>15</v>
      </c>
      <c r="X108" s="513">
        <v>15</v>
      </c>
      <c r="Y108" s="513">
        <v>15</v>
      </c>
      <c r="Z108" s="513">
        <v>15</v>
      </c>
      <c r="AA108" s="513">
        <v>15</v>
      </c>
      <c r="AB108" s="513">
        <v>10</v>
      </c>
      <c r="AC108" s="513">
        <f t="shared" si="15"/>
        <v>100</v>
      </c>
      <c r="AD108" s="513" t="s">
        <v>808</v>
      </c>
      <c r="AE108" s="513" t="s">
        <v>808</v>
      </c>
      <c r="AF108" s="513" t="s">
        <v>808</v>
      </c>
      <c r="AG108" s="513">
        <v>100</v>
      </c>
      <c r="AH108" s="513">
        <f t="shared" si="16"/>
        <v>100</v>
      </c>
      <c r="AI108" s="504">
        <f t="shared" si="19"/>
        <v>100</v>
      </c>
      <c r="AJ108" s="513" t="s">
        <v>808</v>
      </c>
      <c r="AK108" s="513" t="s">
        <v>809</v>
      </c>
      <c r="AL108" s="513">
        <v>1</v>
      </c>
      <c r="AM108" s="513">
        <v>5</v>
      </c>
      <c r="AN108" s="182" t="s">
        <v>805</v>
      </c>
      <c r="AO108" s="504" t="s">
        <v>811</v>
      </c>
      <c r="AP108" s="970" t="s">
        <v>1454</v>
      </c>
      <c r="AQ108" s="512">
        <v>1</v>
      </c>
      <c r="AR108" s="504" t="s">
        <v>1455</v>
      </c>
      <c r="AS108" s="504" t="s">
        <v>1448</v>
      </c>
      <c r="AT108" s="508">
        <v>44197</v>
      </c>
      <c r="AU108" s="508">
        <v>44530</v>
      </c>
      <c r="AV108" s="504">
        <v>1</v>
      </c>
      <c r="AW108" s="507" t="s">
        <v>1456</v>
      </c>
      <c r="AX108" s="507" t="s">
        <v>1457</v>
      </c>
      <c r="AY108" s="766">
        <v>44284</v>
      </c>
      <c r="AZ108" s="742" t="s">
        <v>3532</v>
      </c>
      <c r="BA108" s="794" t="s">
        <v>3533</v>
      </c>
      <c r="BB108" s="184">
        <v>44289</v>
      </c>
      <c r="BC108" s="185" t="s">
        <v>816</v>
      </c>
      <c r="BD108" s="718">
        <v>44419</v>
      </c>
      <c r="BE108" s="708" t="s">
        <v>3929</v>
      </c>
      <c r="BF108" s="890">
        <v>0.66659999999999997</v>
      </c>
      <c r="BG108" s="966">
        <v>44442</v>
      </c>
      <c r="BH108" s="1035" t="s">
        <v>816</v>
      </c>
      <c r="BI108" s="186"/>
      <c r="BJ108" s="187"/>
      <c r="BK108" s="188"/>
      <c r="BL108" s="186"/>
      <c r="BM108" s="187"/>
      <c r="BN108" s="146"/>
      <c r="BO108" s="146"/>
      <c r="BP108" s="146"/>
      <c r="BQ108" s="146"/>
      <c r="BR108" s="146"/>
      <c r="BS108" s="146"/>
      <c r="BT108" s="146"/>
      <c r="BU108" s="146"/>
      <c r="BV108" s="146"/>
    </row>
    <row r="109" spans="1:74" ht="50.1" customHeight="1">
      <c r="A109" s="672"/>
      <c r="B109" s="180">
        <v>53</v>
      </c>
      <c r="C109" s="504" t="s">
        <v>117</v>
      </c>
      <c r="D109" s="535" t="s">
        <v>34</v>
      </c>
      <c r="E109" s="513" t="s">
        <v>798</v>
      </c>
      <c r="F109" s="542" t="s">
        <v>1458</v>
      </c>
      <c r="G109" s="513" t="s">
        <v>1195</v>
      </c>
      <c r="H109" s="513" t="s">
        <v>59</v>
      </c>
      <c r="I109" s="535" t="s">
        <v>1459</v>
      </c>
      <c r="J109" s="513" t="s">
        <v>59</v>
      </c>
      <c r="K109" s="507" t="s">
        <v>1460</v>
      </c>
      <c r="L109" s="507" t="s">
        <v>1461</v>
      </c>
      <c r="M109" s="513" t="s">
        <v>59</v>
      </c>
      <c r="N109" s="513" t="s">
        <v>59</v>
      </c>
      <c r="O109" s="513" t="s">
        <v>72</v>
      </c>
      <c r="P109" s="504" t="s">
        <v>1444</v>
      </c>
      <c r="Q109" s="513">
        <v>3</v>
      </c>
      <c r="R109" s="513">
        <v>5</v>
      </c>
      <c r="S109" s="181" t="s">
        <v>805</v>
      </c>
      <c r="T109" s="542" t="s">
        <v>1462</v>
      </c>
      <c r="U109" s="504" t="s">
        <v>807</v>
      </c>
      <c r="V109" s="513">
        <v>15</v>
      </c>
      <c r="W109" s="513">
        <v>15</v>
      </c>
      <c r="X109" s="513">
        <v>15</v>
      </c>
      <c r="Y109" s="513">
        <v>15</v>
      </c>
      <c r="Z109" s="513">
        <v>15</v>
      </c>
      <c r="AA109" s="513">
        <v>15</v>
      </c>
      <c r="AB109" s="513">
        <v>10</v>
      </c>
      <c r="AC109" s="513">
        <f t="shared" si="15"/>
        <v>100</v>
      </c>
      <c r="AD109" s="513" t="s">
        <v>808</v>
      </c>
      <c r="AE109" s="513" t="s">
        <v>808</v>
      </c>
      <c r="AF109" s="513" t="s">
        <v>808</v>
      </c>
      <c r="AG109" s="513">
        <v>100</v>
      </c>
      <c r="AH109" s="513">
        <f t="shared" si="16"/>
        <v>100</v>
      </c>
      <c r="AI109" s="504">
        <f t="shared" si="19"/>
        <v>100</v>
      </c>
      <c r="AJ109" s="513" t="s">
        <v>808</v>
      </c>
      <c r="AK109" s="513" t="s">
        <v>809</v>
      </c>
      <c r="AL109" s="513">
        <v>1</v>
      </c>
      <c r="AM109" s="513">
        <v>5</v>
      </c>
      <c r="AN109" s="182" t="s">
        <v>805</v>
      </c>
      <c r="AO109" s="504" t="s">
        <v>811</v>
      </c>
      <c r="AP109" s="971" t="s">
        <v>1463</v>
      </c>
      <c r="AQ109" s="512">
        <v>1</v>
      </c>
      <c r="AR109" s="504" t="s">
        <v>1464</v>
      </c>
      <c r="AS109" s="504" t="s">
        <v>1448</v>
      </c>
      <c r="AT109" s="508">
        <v>44197</v>
      </c>
      <c r="AU109" s="508">
        <v>44530</v>
      </c>
      <c r="AV109" s="504">
        <v>3</v>
      </c>
      <c r="AW109" s="507" t="s">
        <v>1465</v>
      </c>
      <c r="AX109" s="507" t="s">
        <v>1466</v>
      </c>
      <c r="AY109" s="797">
        <v>44284</v>
      </c>
      <c r="AZ109" s="742" t="s">
        <v>3534</v>
      </c>
      <c r="BA109" s="794" t="s">
        <v>3533</v>
      </c>
      <c r="BB109" s="184">
        <v>44289</v>
      </c>
      <c r="BC109" s="185" t="s">
        <v>816</v>
      </c>
      <c r="BD109" s="718">
        <v>44419</v>
      </c>
      <c r="BE109" s="720" t="s">
        <v>3930</v>
      </c>
      <c r="BF109" s="890">
        <v>0.66659999999999997</v>
      </c>
      <c r="BG109" s="966">
        <v>44442</v>
      </c>
      <c r="BH109" s="1035" t="s">
        <v>816</v>
      </c>
      <c r="BI109" s="186"/>
      <c r="BJ109" s="187"/>
      <c r="BK109" s="188"/>
      <c r="BL109" s="186"/>
      <c r="BM109" s="187"/>
      <c r="BN109" s="146"/>
      <c r="BO109" s="146"/>
      <c r="BP109" s="146"/>
      <c r="BQ109" s="146"/>
      <c r="BR109" s="146"/>
      <c r="BS109" s="146"/>
      <c r="BT109" s="146"/>
      <c r="BU109" s="146"/>
      <c r="BV109" s="146"/>
    </row>
    <row r="110" spans="1:74" ht="50.1" customHeight="1">
      <c r="A110" s="672"/>
      <c r="B110" s="180">
        <v>54</v>
      </c>
      <c r="C110" s="504" t="s">
        <v>117</v>
      </c>
      <c r="D110" s="535" t="s">
        <v>34</v>
      </c>
      <c r="E110" s="513" t="s">
        <v>798</v>
      </c>
      <c r="F110" s="542" t="s">
        <v>1467</v>
      </c>
      <c r="G110" s="513" t="s">
        <v>1195</v>
      </c>
      <c r="H110" s="513" t="s">
        <v>59</v>
      </c>
      <c r="I110" s="542" t="s">
        <v>1468</v>
      </c>
      <c r="J110" s="513" t="s">
        <v>59</v>
      </c>
      <c r="K110" s="507" t="s">
        <v>1469</v>
      </c>
      <c r="L110" s="535" t="s">
        <v>1470</v>
      </c>
      <c r="M110" s="513" t="s">
        <v>59</v>
      </c>
      <c r="N110" s="513" t="s">
        <v>59</v>
      </c>
      <c r="O110" s="513" t="s">
        <v>72</v>
      </c>
      <c r="P110" s="504" t="s">
        <v>1444</v>
      </c>
      <c r="Q110" s="513">
        <v>3</v>
      </c>
      <c r="R110" s="513">
        <v>5</v>
      </c>
      <c r="S110" s="181" t="s">
        <v>805</v>
      </c>
      <c r="T110" s="542" t="s">
        <v>1471</v>
      </c>
      <c r="U110" s="504" t="s">
        <v>807</v>
      </c>
      <c r="V110" s="513">
        <v>15</v>
      </c>
      <c r="W110" s="513">
        <v>15</v>
      </c>
      <c r="X110" s="513">
        <v>15</v>
      </c>
      <c r="Y110" s="513">
        <v>15</v>
      </c>
      <c r="Z110" s="513">
        <v>15</v>
      </c>
      <c r="AA110" s="513">
        <v>15</v>
      </c>
      <c r="AB110" s="513">
        <v>10</v>
      </c>
      <c r="AC110" s="513">
        <f t="shared" si="15"/>
        <v>100</v>
      </c>
      <c r="AD110" s="513" t="s">
        <v>808</v>
      </c>
      <c r="AE110" s="513" t="s">
        <v>808</v>
      </c>
      <c r="AF110" s="513" t="s">
        <v>808</v>
      </c>
      <c r="AG110" s="513">
        <v>100</v>
      </c>
      <c r="AH110" s="513">
        <f t="shared" si="16"/>
        <v>100</v>
      </c>
      <c r="AI110" s="504">
        <f>AVERAGE(AH110:AH111)</f>
        <v>100</v>
      </c>
      <c r="AJ110" s="513" t="s">
        <v>808</v>
      </c>
      <c r="AK110" s="513" t="s">
        <v>809</v>
      </c>
      <c r="AL110" s="513">
        <v>1</v>
      </c>
      <c r="AM110" s="513">
        <v>5</v>
      </c>
      <c r="AN110" s="182" t="s">
        <v>805</v>
      </c>
      <c r="AO110" s="504" t="s">
        <v>811</v>
      </c>
      <c r="AP110" s="970" t="s">
        <v>1472</v>
      </c>
      <c r="AQ110" s="512">
        <v>0.5</v>
      </c>
      <c r="AR110" s="504" t="s">
        <v>1473</v>
      </c>
      <c r="AS110" s="504" t="s">
        <v>1448</v>
      </c>
      <c r="AT110" s="508">
        <v>44197</v>
      </c>
      <c r="AU110" s="508">
        <v>44530</v>
      </c>
      <c r="AV110" s="504">
        <v>1</v>
      </c>
      <c r="AW110" s="507" t="s">
        <v>1474</v>
      </c>
      <c r="AX110" s="507" t="s">
        <v>1475</v>
      </c>
      <c r="AY110" s="766">
        <v>44284</v>
      </c>
      <c r="AZ110" s="742" t="s">
        <v>3535</v>
      </c>
      <c r="BA110" s="794" t="s">
        <v>3536</v>
      </c>
      <c r="BB110" s="184">
        <v>44289</v>
      </c>
      <c r="BC110" s="185" t="s">
        <v>816</v>
      </c>
      <c r="BD110" s="718">
        <v>44419</v>
      </c>
      <c r="BE110" s="720" t="s">
        <v>3279</v>
      </c>
      <c r="BF110" s="890">
        <v>0.33400000000000002</v>
      </c>
      <c r="BG110" s="966">
        <v>44442</v>
      </c>
      <c r="BH110" s="1035" t="s">
        <v>816</v>
      </c>
      <c r="BI110" s="186"/>
      <c r="BJ110" s="187"/>
      <c r="BK110" s="188"/>
      <c r="BL110" s="186"/>
      <c r="BM110" s="187"/>
      <c r="BN110" s="146"/>
      <c r="BO110" s="146"/>
      <c r="BP110" s="146"/>
      <c r="BQ110" s="146"/>
      <c r="BR110" s="146"/>
      <c r="BS110" s="146"/>
      <c r="BT110" s="146"/>
      <c r="BU110" s="146"/>
      <c r="BV110" s="146"/>
    </row>
    <row r="111" spans="1:74" ht="50.1" customHeight="1">
      <c r="A111" s="672"/>
      <c r="B111" s="180">
        <v>54</v>
      </c>
      <c r="C111" s="504" t="s">
        <v>117</v>
      </c>
      <c r="D111" s="535" t="s">
        <v>34</v>
      </c>
      <c r="E111" s="513" t="s">
        <v>798</v>
      </c>
      <c r="F111" s="542" t="s">
        <v>1467</v>
      </c>
      <c r="G111" s="513" t="s">
        <v>1195</v>
      </c>
      <c r="H111" s="513" t="s">
        <v>59</v>
      </c>
      <c r="I111" s="535" t="s">
        <v>1468</v>
      </c>
      <c r="J111" s="513" t="s">
        <v>59</v>
      </c>
      <c r="K111" s="507" t="s">
        <v>1476</v>
      </c>
      <c r="L111" s="535" t="s">
        <v>1477</v>
      </c>
      <c r="M111" s="513" t="s">
        <v>59</v>
      </c>
      <c r="N111" s="513" t="s">
        <v>59</v>
      </c>
      <c r="O111" s="513" t="s">
        <v>72</v>
      </c>
      <c r="P111" s="504" t="s">
        <v>1444</v>
      </c>
      <c r="Q111" s="513"/>
      <c r="R111" s="513"/>
      <c r="S111" s="181"/>
      <c r="T111" s="542" t="s">
        <v>1478</v>
      </c>
      <c r="U111" s="504" t="s">
        <v>807</v>
      </c>
      <c r="V111" s="513">
        <v>15</v>
      </c>
      <c r="W111" s="513">
        <v>15</v>
      </c>
      <c r="X111" s="513">
        <v>15</v>
      </c>
      <c r="Y111" s="513">
        <v>15</v>
      </c>
      <c r="Z111" s="513">
        <v>15</v>
      </c>
      <c r="AA111" s="513">
        <v>15</v>
      </c>
      <c r="AB111" s="513">
        <v>10</v>
      </c>
      <c r="AC111" s="513">
        <f t="shared" si="15"/>
        <v>100</v>
      </c>
      <c r="AD111" s="513" t="s">
        <v>808</v>
      </c>
      <c r="AE111" s="513" t="s">
        <v>808</v>
      </c>
      <c r="AF111" s="513" t="s">
        <v>808</v>
      </c>
      <c r="AG111" s="513">
        <v>100</v>
      </c>
      <c r="AH111" s="513">
        <f t="shared" si="16"/>
        <v>100</v>
      </c>
      <c r="AI111" s="504"/>
      <c r="AJ111" s="513"/>
      <c r="AK111" s="513" t="s">
        <v>809</v>
      </c>
      <c r="AL111" s="513"/>
      <c r="AM111" s="513"/>
      <c r="AN111" s="182"/>
      <c r="AO111" s="504" t="s">
        <v>811</v>
      </c>
      <c r="AP111" s="970" t="s">
        <v>1479</v>
      </c>
      <c r="AQ111" s="512">
        <v>0.5</v>
      </c>
      <c r="AR111" s="507" t="s">
        <v>1480</v>
      </c>
      <c r="AS111" s="504" t="s">
        <v>1448</v>
      </c>
      <c r="AT111" s="508">
        <v>44197</v>
      </c>
      <c r="AU111" s="508">
        <v>44530</v>
      </c>
      <c r="AV111" s="504">
        <v>1</v>
      </c>
      <c r="AW111" s="507" t="s">
        <v>1474</v>
      </c>
      <c r="AX111" s="507" t="s">
        <v>1475</v>
      </c>
      <c r="AY111" s="766">
        <v>44284</v>
      </c>
      <c r="AZ111" s="742" t="s">
        <v>3537</v>
      </c>
      <c r="BA111" s="794" t="s">
        <v>3536</v>
      </c>
      <c r="BB111" s="184">
        <v>44289</v>
      </c>
      <c r="BC111" s="185" t="s">
        <v>816</v>
      </c>
      <c r="BD111" s="718">
        <v>44419</v>
      </c>
      <c r="BE111" s="720" t="s">
        <v>3280</v>
      </c>
      <c r="BF111" s="890">
        <v>0.33400000000000002</v>
      </c>
      <c r="BG111" s="966">
        <v>44442</v>
      </c>
      <c r="BH111" s="1035" t="s">
        <v>816</v>
      </c>
      <c r="BI111" s="186"/>
      <c r="BJ111" s="187"/>
      <c r="BK111" s="188"/>
      <c r="BL111" s="186"/>
      <c r="BM111" s="187"/>
      <c r="BN111" s="146"/>
      <c r="BO111" s="146"/>
      <c r="BP111" s="146"/>
      <c r="BQ111" s="146"/>
      <c r="BR111" s="146"/>
      <c r="BS111" s="146"/>
      <c r="BT111" s="146"/>
      <c r="BU111" s="146"/>
      <c r="BV111" s="146"/>
    </row>
    <row r="112" spans="1:74" ht="50.1" customHeight="1">
      <c r="A112" s="672"/>
      <c r="B112" s="180">
        <v>55</v>
      </c>
      <c r="C112" s="504" t="s">
        <v>117</v>
      </c>
      <c r="D112" s="535" t="s">
        <v>34</v>
      </c>
      <c r="E112" s="513" t="s">
        <v>798</v>
      </c>
      <c r="F112" s="542" t="s">
        <v>1361</v>
      </c>
      <c r="G112" s="513" t="s">
        <v>1195</v>
      </c>
      <c r="H112" s="513" t="s">
        <v>59</v>
      </c>
      <c r="I112" s="535" t="s">
        <v>1481</v>
      </c>
      <c r="J112" s="513" t="s">
        <v>59</v>
      </c>
      <c r="K112" s="507" t="s">
        <v>1482</v>
      </c>
      <c r="L112" s="535" t="s">
        <v>1483</v>
      </c>
      <c r="M112" s="513" t="s">
        <v>59</v>
      </c>
      <c r="N112" s="513" t="s">
        <v>59</v>
      </c>
      <c r="O112" s="513" t="s">
        <v>72</v>
      </c>
      <c r="P112" s="504" t="s">
        <v>1484</v>
      </c>
      <c r="Q112" s="513">
        <v>3</v>
      </c>
      <c r="R112" s="513">
        <v>5</v>
      </c>
      <c r="S112" s="181" t="s">
        <v>805</v>
      </c>
      <c r="T112" s="542" t="s">
        <v>1485</v>
      </c>
      <c r="U112" s="504" t="s">
        <v>807</v>
      </c>
      <c r="V112" s="513">
        <v>15</v>
      </c>
      <c r="W112" s="513">
        <v>15</v>
      </c>
      <c r="X112" s="513">
        <v>15</v>
      </c>
      <c r="Y112" s="513">
        <v>15</v>
      </c>
      <c r="Z112" s="513">
        <v>15</v>
      </c>
      <c r="AA112" s="513">
        <v>15</v>
      </c>
      <c r="AB112" s="513">
        <v>10</v>
      </c>
      <c r="AC112" s="513">
        <f t="shared" si="15"/>
        <v>100</v>
      </c>
      <c r="AD112" s="513" t="s">
        <v>808</v>
      </c>
      <c r="AE112" s="513" t="s">
        <v>808</v>
      </c>
      <c r="AF112" s="513" t="s">
        <v>808</v>
      </c>
      <c r="AG112" s="513">
        <v>100</v>
      </c>
      <c r="AH112" s="513">
        <f t="shared" si="16"/>
        <v>100</v>
      </c>
      <c r="AI112" s="504">
        <f>AVERAGE(AH112)</f>
        <v>100</v>
      </c>
      <c r="AJ112" s="513" t="s">
        <v>808</v>
      </c>
      <c r="AK112" s="513" t="s">
        <v>809</v>
      </c>
      <c r="AL112" s="513">
        <v>1</v>
      </c>
      <c r="AM112" s="513">
        <v>5</v>
      </c>
      <c r="AN112" s="182" t="s">
        <v>805</v>
      </c>
      <c r="AO112" s="504" t="s">
        <v>811</v>
      </c>
      <c r="AP112" s="970" t="s">
        <v>1486</v>
      </c>
      <c r="AQ112" s="512">
        <v>1</v>
      </c>
      <c r="AR112" s="535" t="s">
        <v>1487</v>
      </c>
      <c r="AS112" s="504" t="s">
        <v>1488</v>
      </c>
      <c r="AT112" s="508">
        <v>44197</v>
      </c>
      <c r="AU112" s="508">
        <v>44530</v>
      </c>
      <c r="AV112" s="504">
        <v>2</v>
      </c>
      <c r="AW112" s="504" t="s">
        <v>1489</v>
      </c>
      <c r="AX112" s="504" t="s">
        <v>1355</v>
      </c>
      <c r="AY112" s="766">
        <v>44300</v>
      </c>
      <c r="AZ112" s="742" t="s">
        <v>3538</v>
      </c>
      <c r="BA112" s="792" t="s">
        <v>3539</v>
      </c>
      <c r="BB112" s="184">
        <v>44289</v>
      </c>
      <c r="BC112" s="185" t="s">
        <v>816</v>
      </c>
      <c r="BD112" s="718">
        <v>44426</v>
      </c>
      <c r="BE112" s="708" t="s">
        <v>3931</v>
      </c>
      <c r="BF112" s="890">
        <v>0.66659999999999997</v>
      </c>
      <c r="BG112" s="966">
        <v>44442</v>
      </c>
      <c r="BH112" s="1035" t="s">
        <v>816</v>
      </c>
      <c r="BI112" s="186"/>
      <c r="BJ112" s="187"/>
      <c r="BK112" s="188"/>
      <c r="BL112" s="186"/>
      <c r="BM112" s="187"/>
      <c r="BN112" s="146"/>
      <c r="BO112" s="146"/>
      <c r="BP112" s="146"/>
      <c r="BQ112" s="146"/>
      <c r="BR112" s="146"/>
      <c r="BS112" s="146"/>
      <c r="BT112" s="146"/>
      <c r="BU112" s="146"/>
      <c r="BV112" s="146"/>
    </row>
    <row r="113" spans="1:74" ht="50.1" customHeight="1">
      <c r="A113" s="672"/>
      <c r="B113" s="180">
        <v>56</v>
      </c>
      <c r="C113" s="504" t="s">
        <v>117</v>
      </c>
      <c r="D113" s="535" t="s">
        <v>34</v>
      </c>
      <c r="E113" s="513" t="s">
        <v>798</v>
      </c>
      <c r="F113" s="542" t="s">
        <v>1467</v>
      </c>
      <c r="G113" s="513" t="s">
        <v>1195</v>
      </c>
      <c r="H113" s="513" t="s">
        <v>59</v>
      </c>
      <c r="I113" s="535" t="s">
        <v>1490</v>
      </c>
      <c r="J113" s="513" t="s">
        <v>59</v>
      </c>
      <c r="K113" s="507" t="s">
        <v>1491</v>
      </c>
      <c r="L113" s="507" t="s">
        <v>1492</v>
      </c>
      <c r="M113" s="513" t="s">
        <v>59</v>
      </c>
      <c r="N113" s="513" t="s">
        <v>59</v>
      </c>
      <c r="O113" s="513" t="s">
        <v>72</v>
      </c>
      <c r="P113" s="504" t="s">
        <v>1484</v>
      </c>
      <c r="Q113" s="513">
        <v>3</v>
      </c>
      <c r="R113" s="513">
        <v>5</v>
      </c>
      <c r="S113" s="181" t="s">
        <v>805</v>
      </c>
      <c r="T113" s="542" t="s">
        <v>1493</v>
      </c>
      <c r="U113" s="504" t="s">
        <v>807</v>
      </c>
      <c r="V113" s="513">
        <v>15</v>
      </c>
      <c r="W113" s="513">
        <v>15</v>
      </c>
      <c r="X113" s="513">
        <v>15</v>
      </c>
      <c r="Y113" s="513">
        <v>15</v>
      </c>
      <c r="Z113" s="513">
        <v>15</v>
      </c>
      <c r="AA113" s="513">
        <v>15</v>
      </c>
      <c r="AB113" s="513">
        <v>10</v>
      </c>
      <c r="AC113" s="513">
        <f t="shared" si="15"/>
        <v>100</v>
      </c>
      <c r="AD113" s="513" t="s">
        <v>808</v>
      </c>
      <c r="AE113" s="513" t="s">
        <v>808</v>
      </c>
      <c r="AF113" s="513" t="s">
        <v>808</v>
      </c>
      <c r="AG113" s="513">
        <v>100</v>
      </c>
      <c r="AH113" s="513">
        <f t="shared" si="16"/>
        <v>100</v>
      </c>
      <c r="AI113" s="504">
        <f>AVERAGE(AH113:AH114)</f>
        <v>100</v>
      </c>
      <c r="AJ113" s="513" t="s">
        <v>808</v>
      </c>
      <c r="AK113" s="513" t="s">
        <v>809</v>
      </c>
      <c r="AL113" s="513">
        <v>1</v>
      </c>
      <c r="AM113" s="513">
        <v>5</v>
      </c>
      <c r="AN113" s="182" t="s">
        <v>805</v>
      </c>
      <c r="AO113" s="504" t="s">
        <v>811</v>
      </c>
      <c r="AP113" s="970" t="s">
        <v>1494</v>
      </c>
      <c r="AQ113" s="512">
        <v>0.5</v>
      </c>
      <c r="AR113" s="535" t="s">
        <v>1495</v>
      </c>
      <c r="AS113" s="504" t="s">
        <v>1488</v>
      </c>
      <c r="AT113" s="508">
        <v>44197</v>
      </c>
      <c r="AU113" s="508">
        <v>44530</v>
      </c>
      <c r="AV113" s="504">
        <v>2</v>
      </c>
      <c r="AW113" s="507" t="s">
        <v>1496</v>
      </c>
      <c r="AX113" s="507" t="s">
        <v>1293</v>
      </c>
      <c r="AY113" s="766">
        <v>44300</v>
      </c>
      <c r="AZ113" s="742" t="s">
        <v>3540</v>
      </c>
      <c r="BA113" s="792" t="s">
        <v>3541</v>
      </c>
      <c r="BB113" s="184">
        <v>44289</v>
      </c>
      <c r="BC113" s="185" t="s">
        <v>816</v>
      </c>
      <c r="BD113" s="718">
        <v>44422</v>
      </c>
      <c r="BE113" s="720" t="s">
        <v>3932</v>
      </c>
      <c r="BF113" s="890">
        <v>0.33400000000000002</v>
      </c>
      <c r="BG113" s="966">
        <v>44442</v>
      </c>
      <c r="BH113" s="1036" t="s">
        <v>1090</v>
      </c>
      <c r="BI113" s="186"/>
      <c r="BJ113" s="187"/>
      <c r="BK113" s="188"/>
      <c r="BL113" s="186"/>
      <c r="BM113" s="187"/>
      <c r="BN113" s="146"/>
      <c r="BO113" s="146"/>
      <c r="BP113" s="146"/>
      <c r="BQ113" s="146"/>
      <c r="BR113" s="146"/>
      <c r="BS113" s="146"/>
      <c r="BT113" s="146"/>
      <c r="BU113" s="146"/>
      <c r="BV113" s="146"/>
    </row>
    <row r="114" spans="1:74" ht="50.1" customHeight="1">
      <c r="A114" s="672"/>
      <c r="B114" s="180">
        <v>56</v>
      </c>
      <c r="C114" s="504" t="s">
        <v>117</v>
      </c>
      <c r="D114" s="535" t="s">
        <v>34</v>
      </c>
      <c r="E114" s="513" t="s">
        <v>798</v>
      </c>
      <c r="F114" s="542" t="s">
        <v>1467</v>
      </c>
      <c r="G114" s="513" t="s">
        <v>1195</v>
      </c>
      <c r="H114" s="513" t="s">
        <v>59</v>
      </c>
      <c r="I114" s="535" t="s">
        <v>1490</v>
      </c>
      <c r="J114" s="513" t="s">
        <v>59</v>
      </c>
      <c r="K114" s="507" t="s">
        <v>1497</v>
      </c>
      <c r="L114" s="507" t="s">
        <v>1492</v>
      </c>
      <c r="M114" s="513" t="s">
        <v>59</v>
      </c>
      <c r="N114" s="513" t="s">
        <v>59</v>
      </c>
      <c r="O114" s="513" t="s">
        <v>72</v>
      </c>
      <c r="P114" s="504" t="s">
        <v>1484</v>
      </c>
      <c r="Q114" s="513"/>
      <c r="R114" s="513"/>
      <c r="S114" s="181"/>
      <c r="T114" s="542" t="s">
        <v>1493</v>
      </c>
      <c r="U114" s="504" t="s">
        <v>807</v>
      </c>
      <c r="V114" s="513">
        <v>15</v>
      </c>
      <c r="W114" s="513">
        <v>15</v>
      </c>
      <c r="X114" s="513">
        <v>15</v>
      </c>
      <c r="Y114" s="513">
        <v>15</v>
      </c>
      <c r="Z114" s="513">
        <v>15</v>
      </c>
      <c r="AA114" s="513">
        <v>15</v>
      </c>
      <c r="AB114" s="513">
        <v>10</v>
      </c>
      <c r="AC114" s="513">
        <f t="shared" si="15"/>
        <v>100</v>
      </c>
      <c r="AD114" s="513" t="s">
        <v>808</v>
      </c>
      <c r="AE114" s="513" t="s">
        <v>808</v>
      </c>
      <c r="AF114" s="513" t="s">
        <v>808</v>
      </c>
      <c r="AG114" s="513">
        <v>100</v>
      </c>
      <c r="AH114" s="513">
        <f t="shared" si="16"/>
        <v>100</v>
      </c>
      <c r="AI114" s="504"/>
      <c r="AJ114" s="513"/>
      <c r="AK114" s="513" t="s">
        <v>809</v>
      </c>
      <c r="AL114" s="513"/>
      <c r="AM114" s="513"/>
      <c r="AN114" s="182"/>
      <c r="AO114" s="504" t="s">
        <v>811</v>
      </c>
      <c r="AP114" s="971" t="s">
        <v>1498</v>
      </c>
      <c r="AQ114" s="512">
        <v>0.5</v>
      </c>
      <c r="AR114" s="542" t="s">
        <v>1499</v>
      </c>
      <c r="AS114" s="504" t="s">
        <v>1488</v>
      </c>
      <c r="AT114" s="508">
        <v>44197</v>
      </c>
      <c r="AU114" s="508">
        <v>44530</v>
      </c>
      <c r="AV114" s="504">
        <v>1</v>
      </c>
      <c r="AW114" s="507" t="s">
        <v>1496</v>
      </c>
      <c r="AX114" s="507" t="s">
        <v>1293</v>
      </c>
      <c r="AY114" s="766">
        <v>44300</v>
      </c>
      <c r="AZ114" s="742" t="s">
        <v>3542</v>
      </c>
      <c r="BA114" s="792" t="s">
        <v>3541</v>
      </c>
      <c r="BB114" s="184">
        <v>44289</v>
      </c>
      <c r="BC114" s="185" t="s">
        <v>816</v>
      </c>
      <c r="BD114" s="718">
        <v>44422</v>
      </c>
      <c r="BE114" s="720" t="s">
        <v>3933</v>
      </c>
      <c r="BF114" s="890">
        <v>0.33400000000000002</v>
      </c>
      <c r="BG114" s="966">
        <v>44442</v>
      </c>
      <c r="BH114" s="1035" t="s">
        <v>816</v>
      </c>
      <c r="BI114" s="186"/>
      <c r="BJ114" s="187"/>
      <c r="BK114" s="188"/>
      <c r="BL114" s="186"/>
      <c r="BM114" s="187"/>
      <c r="BN114" s="146"/>
      <c r="BO114" s="146"/>
      <c r="BP114" s="146"/>
      <c r="BQ114" s="146"/>
      <c r="BR114" s="146"/>
      <c r="BS114" s="146"/>
      <c r="BT114" s="146"/>
      <c r="BU114" s="146"/>
      <c r="BV114" s="146"/>
    </row>
    <row r="115" spans="1:74" ht="50.1" customHeight="1">
      <c r="A115" s="672"/>
      <c r="B115" s="180">
        <v>57</v>
      </c>
      <c r="C115" s="515" t="s">
        <v>56</v>
      </c>
      <c r="D115" s="535" t="s">
        <v>1193</v>
      </c>
      <c r="E115" s="513" t="s">
        <v>798</v>
      </c>
      <c r="F115" s="542" t="s">
        <v>1369</v>
      </c>
      <c r="G115" s="513" t="s">
        <v>1195</v>
      </c>
      <c r="H115" s="513" t="s">
        <v>59</v>
      </c>
      <c r="I115" s="535" t="s">
        <v>1370</v>
      </c>
      <c r="J115" s="513" t="s">
        <v>59</v>
      </c>
      <c r="K115" s="535" t="s">
        <v>1434</v>
      </c>
      <c r="L115" s="535" t="s">
        <v>1408</v>
      </c>
      <c r="M115" s="513" t="s">
        <v>59</v>
      </c>
      <c r="N115" s="513" t="s">
        <v>59</v>
      </c>
      <c r="O115" s="513" t="s">
        <v>72</v>
      </c>
      <c r="P115" s="504" t="s">
        <v>1484</v>
      </c>
      <c r="Q115" s="513">
        <v>3</v>
      </c>
      <c r="R115" s="513">
        <v>5</v>
      </c>
      <c r="S115" s="181" t="s">
        <v>805</v>
      </c>
      <c r="T115" s="542" t="s">
        <v>1373</v>
      </c>
      <c r="U115" s="504" t="s">
        <v>807</v>
      </c>
      <c r="V115" s="513">
        <v>15</v>
      </c>
      <c r="W115" s="513">
        <v>15</v>
      </c>
      <c r="X115" s="513">
        <v>15</v>
      </c>
      <c r="Y115" s="513">
        <v>15</v>
      </c>
      <c r="Z115" s="513">
        <v>15</v>
      </c>
      <c r="AA115" s="513">
        <v>15</v>
      </c>
      <c r="AB115" s="513">
        <v>10</v>
      </c>
      <c r="AC115" s="513">
        <f t="shared" si="15"/>
        <v>100</v>
      </c>
      <c r="AD115" s="513" t="s">
        <v>808</v>
      </c>
      <c r="AE115" s="513" t="s">
        <v>808</v>
      </c>
      <c r="AF115" s="513" t="s">
        <v>808</v>
      </c>
      <c r="AG115" s="513">
        <v>100</v>
      </c>
      <c r="AH115" s="513">
        <f t="shared" si="16"/>
        <v>100</v>
      </c>
      <c r="AI115" s="504">
        <f>AVERAGE(AH115:AH117)</f>
        <v>100</v>
      </c>
      <c r="AJ115" s="513" t="s">
        <v>808</v>
      </c>
      <c r="AK115" s="513" t="s">
        <v>809</v>
      </c>
      <c r="AL115" s="513">
        <v>1</v>
      </c>
      <c r="AM115" s="513">
        <v>5</v>
      </c>
      <c r="AN115" s="182" t="s">
        <v>805</v>
      </c>
      <c r="AO115" s="504" t="s">
        <v>811</v>
      </c>
      <c r="AP115" s="994" t="s">
        <v>1436</v>
      </c>
      <c r="AQ115" s="506">
        <v>0.5</v>
      </c>
      <c r="AR115" s="542" t="s">
        <v>1291</v>
      </c>
      <c r="AS115" s="513" t="s">
        <v>1488</v>
      </c>
      <c r="AT115" s="543">
        <v>44197</v>
      </c>
      <c r="AU115" s="543">
        <v>44530</v>
      </c>
      <c r="AV115" s="504">
        <v>2</v>
      </c>
      <c r="AW115" s="542" t="s">
        <v>1438</v>
      </c>
      <c r="AX115" s="504" t="s">
        <v>1377</v>
      </c>
      <c r="AY115" s="549">
        <v>44300</v>
      </c>
      <c r="AZ115" s="798" t="s">
        <v>3543</v>
      </c>
      <c r="BA115" s="799" t="s">
        <v>3544</v>
      </c>
      <c r="BB115" s="184">
        <v>44292</v>
      </c>
      <c r="BC115" s="222" t="s">
        <v>966</v>
      </c>
      <c r="BD115" s="719" t="s">
        <v>3934</v>
      </c>
      <c r="BE115" s="720" t="s">
        <v>3935</v>
      </c>
      <c r="BF115" s="739" t="s">
        <v>3936</v>
      </c>
      <c r="BG115" s="966">
        <v>44442</v>
      </c>
      <c r="BH115" s="1039" t="s">
        <v>966</v>
      </c>
      <c r="BI115" s="186"/>
      <c r="BJ115" s="187"/>
      <c r="BK115" s="188"/>
      <c r="BL115" s="186"/>
      <c r="BM115" s="187"/>
      <c r="BN115" s="146"/>
      <c r="BO115" s="146"/>
      <c r="BP115" s="146"/>
      <c r="BQ115" s="146"/>
      <c r="BR115" s="146"/>
      <c r="BS115" s="146"/>
      <c r="BT115" s="146"/>
      <c r="BU115" s="146"/>
      <c r="BV115" s="146"/>
    </row>
    <row r="116" spans="1:74" ht="50.1" customHeight="1">
      <c r="A116" s="672"/>
      <c r="B116" s="180">
        <v>57</v>
      </c>
      <c r="C116" s="515" t="s">
        <v>56</v>
      </c>
      <c r="D116" s="535" t="s">
        <v>1193</v>
      </c>
      <c r="E116" s="513" t="s">
        <v>798</v>
      </c>
      <c r="F116" s="542" t="s">
        <v>1369</v>
      </c>
      <c r="G116" s="513" t="s">
        <v>1195</v>
      </c>
      <c r="H116" s="513" t="s">
        <v>59</v>
      </c>
      <c r="I116" s="535" t="s">
        <v>1370</v>
      </c>
      <c r="J116" s="513" t="s">
        <v>59</v>
      </c>
      <c r="K116" s="535" t="s">
        <v>1378</v>
      </c>
      <c r="L116" s="535" t="s">
        <v>1408</v>
      </c>
      <c r="M116" s="513" t="s">
        <v>59</v>
      </c>
      <c r="N116" s="513" t="s">
        <v>59</v>
      </c>
      <c r="O116" s="513" t="s">
        <v>72</v>
      </c>
      <c r="P116" s="504" t="s">
        <v>1484</v>
      </c>
      <c r="Q116" s="513"/>
      <c r="R116" s="513"/>
      <c r="S116" s="181"/>
      <c r="T116" s="542" t="s">
        <v>1379</v>
      </c>
      <c r="U116" s="504" t="s">
        <v>807</v>
      </c>
      <c r="V116" s="513">
        <v>15</v>
      </c>
      <c r="W116" s="513">
        <v>15</v>
      </c>
      <c r="X116" s="513">
        <v>15</v>
      </c>
      <c r="Y116" s="513">
        <v>15</v>
      </c>
      <c r="Z116" s="513">
        <v>15</v>
      </c>
      <c r="AA116" s="513">
        <v>15</v>
      </c>
      <c r="AB116" s="513">
        <v>10</v>
      </c>
      <c r="AC116" s="513">
        <f t="shared" si="15"/>
        <v>100</v>
      </c>
      <c r="AD116" s="513" t="s">
        <v>808</v>
      </c>
      <c r="AE116" s="513" t="s">
        <v>808</v>
      </c>
      <c r="AF116" s="513" t="s">
        <v>808</v>
      </c>
      <c r="AG116" s="513">
        <v>100</v>
      </c>
      <c r="AH116" s="513">
        <f t="shared" si="16"/>
        <v>100</v>
      </c>
      <c r="AI116" s="504"/>
      <c r="AJ116" s="513"/>
      <c r="AK116" s="513" t="s">
        <v>809</v>
      </c>
      <c r="AL116" s="513"/>
      <c r="AM116" s="513"/>
      <c r="AN116" s="182"/>
      <c r="AO116" s="504" t="s">
        <v>811</v>
      </c>
      <c r="AP116" s="994" t="s">
        <v>1380</v>
      </c>
      <c r="AQ116" s="506">
        <v>0.5</v>
      </c>
      <c r="AR116" s="542" t="s">
        <v>1500</v>
      </c>
      <c r="AS116" s="513" t="s">
        <v>1488</v>
      </c>
      <c r="AT116" s="543">
        <v>44197</v>
      </c>
      <c r="AU116" s="543">
        <v>44530</v>
      </c>
      <c r="AV116" s="513">
        <v>2</v>
      </c>
      <c r="AW116" s="542" t="s">
        <v>1501</v>
      </c>
      <c r="AX116" s="504" t="s">
        <v>1377</v>
      </c>
      <c r="AY116" s="549">
        <v>44300</v>
      </c>
      <c r="AZ116" s="798" t="s">
        <v>3545</v>
      </c>
      <c r="BA116" s="799" t="s">
        <v>3544</v>
      </c>
      <c r="BB116" s="184">
        <v>44292</v>
      </c>
      <c r="BC116" s="222" t="s">
        <v>966</v>
      </c>
      <c r="BD116" s="719" t="s">
        <v>3934</v>
      </c>
      <c r="BE116" s="720" t="s">
        <v>3937</v>
      </c>
      <c r="BF116" s="739" t="s">
        <v>3938</v>
      </c>
      <c r="BG116" s="966">
        <v>44442</v>
      </c>
      <c r="BH116" s="1039" t="s">
        <v>966</v>
      </c>
      <c r="BI116" s="186"/>
      <c r="BJ116" s="187"/>
      <c r="BK116" s="188"/>
      <c r="BL116" s="186"/>
      <c r="BM116" s="187"/>
      <c r="BN116" s="146"/>
      <c r="BO116" s="146"/>
      <c r="BP116" s="146"/>
      <c r="BQ116" s="146"/>
      <c r="BR116" s="146"/>
      <c r="BS116" s="146"/>
      <c r="BT116" s="146"/>
      <c r="BU116" s="146"/>
      <c r="BV116" s="146"/>
    </row>
    <row r="117" spans="1:74" ht="49.5" customHeight="1">
      <c r="A117" s="672"/>
      <c r="B117" s="180">
        <v>57</v>
      </c>
      <c r="C117" s="504" t="s">
        <v>56</v>
      </c>
      <c r="D117" s="535" t="s">
        <v>1193</v>
      </c>
      <c r="E117" s="513" t="s">
        <v>798</v>
      </c>
      <c r="F117" s="542" t="s">
        <v>1369</v>
      </c>
      <c r="G117" s="513" t="s">
        <v>1195</v>
      </c>
      <c r="H117" s="513" t="s">
        <v>59</v>
      </c>
      <c r="I117" s="535" t="s">
        <v>1370</v>
      </c>
      <c r="J117" s="513" t="s">
        <v>59</v>
      </c>
      <c r="K117" s="535" t="s">
        <v>1383</v>
      </c>
      <c r="L117" s="535" t="s">
        <v>1408</v>
      </c>
      <c r="M117" s="513" t="s">
        <v>59</v>
      </c>
      <c r="N117" s="513" t="s">
        <v>59</v>
      </c>
      <c r="O117" s="513" t="s">
        <v>72</v>
      </c>
      <c r="P117" s="504" t="s">
        <v>1484</v>
      </c>
      <c r="Q117" s="513"/>
      <c r="R117" s="513"/>
      <c r="S117" s="181"/>
      <c r="T117" s="542" t="s">
        <v>1379</v>
      </c>
      <c r="U117" s="504" t="s">
        <v>807</v>
      </c>
      <c r="V117" s="513">
        <v>15</v>
      </c>
      <c r="W117" s="513">
        <v>15</v>
      </c>
      <c r="X117" s="513">
        <v>15</v>
      </c>
      <c r="Y117" s="513">
        <v>15</v>
      </c>
      <c r="Z117" s="513">
        <v>15</v>
      </c>
      <c r="AA117" s="513">
        <v>15</v>
      </c>
      <c r="AB117" s="513">
        <v>10</v>
      </c>
      <c r="AC117" s="513">
        <f t="shared" si="15"/>
        <v>100</v>
      </c>
      <c r="AD117" s="513" t="s">
        <v>808</v>
      </c>
      <c r="AE117" s="513" t="s">
        <v>808</v>
      </c>
      <c r="AF117" s="513" t="s">
        <v>808</v>
      </c>
      <c r="AG117" s="513">
        <v>100</v>
      </c>
      <c r="AH117" s="513">
        <f t="shared" si="16"/>
        <v>100</v>
      </c>
      <c r="AI117" s="504"/>
      <c r="AJ117" s="513"/>
      <c r="AK117" s="513" t="s">
        <v>809</v>
      </c>
      <c r="AL117" s="513"/>
      <c r="AM117" s="513"/>
      <c r="AN117" s="182"/>
      <c r="AO117" s="504" t="s">
        <v>811</v>
      </c>
      <c r="AP117" s="515" t="s">
        <v>190</v>
      </c>
      <c r="AQ117" s="504" t="s">
        <v>190</v>
      </c>
      <c r="AR117" s="504" t="s">
        <v>190</v>
      </c>
      <c r="AS117" s="504" t="s">
        <v>190</v>
      </c>
      <c r="AT117" s="504" t="s">
        <v>190</v>
      </c>
      <c r="AU117" s="504" t="s">
        <v>190</v>
      </c>
      <c r="AV117" s="504" t="s">
        <v>190</v>
      </c>
      <c r="AW117" s="504" t="s">
        <v>190</v>
      </c>
      <c r="AX117" s="504" t="s">
        <v>190</v>
      </c>
      <c r="AY117" s="800" t="s">
        <v>190</v>
      </c>
      <c r="AZ117" s="800" t="s">
        <v>190</v>
      </c>
      <c r="BA117" s="504" t="s">
        <v>190</v>
      </c>
      <c r="BB117" s="186"/>
      <c r="BC117" s="217"/>
      <c r="BD117" s="515" t="s">
        <v>190</v>
      </c>
      <c r="BE117" s="515" t="s">
        <v>190</v>
      </c>
      <c r="BF117" s="515" t="s">
        <v>190</v>
      </c>
      <c r="BG117" s="186"/>
      <c r="BH117" s="224"/>
      <c r="BI117" s="186"/>
      <c r="BJ117" s="187"/>
      <c r="BK117" s="188"/>
      <c r="BL117" s="186"/>
      <c r="BM117" s="187"/>
      <c r="BN117" s="146"/>
      <c r="BO117" s="146"/>
      <c r="BP117" s="146"/>
      <c r="BQ117" s="146"/>
      <c r="BR117" s="146"/>
      <c r="BS117" s="146"/>
      <c r="BT117" s="146"/>
      <c r="BU117" s="146"/>
      <c r="BV117" s="146"/>
    </row>
    <row r="118" spans="1:74" ht="50.1" customHeight="1">
      <c r="A118" s="672"/>
      <c r="B118" s="180">
        <v>58</v>
      </c>
      <c r="C118" s="515" t="s">
        <v>56</v>
      </c>
      <c r="D118" s="535" t="s">
        <v>1193</v>
      </c>
      <c r="E118" s="513" t="s">
        <v>798</v>
      </c>
      <c r="F118" s="542" t="s">
        <v>1194</v>
      </c>
      <c r="G118" s="513" t="s">
        <v>1195</v>
      </c>
      <c r="H118" s="513" t="s">
        <v>59</v>
      </c>
      <c r="I118" s="535" t="s">
        <v>1502</v>
      </c>
      <c r="J118" s="513" t="s">
        <v>59</v>
      </c>
      <c r="K118" s="507" t="s">
        <v>1503</v>
      </c>
      <c r="L118" s="507" t="s">
        <v>1386</v>
      </c>
      <c r="M118" s="513" t="s">
        <v>59</v>
      </c>
      <c r="N118" s="513" t="s">
        <v>59</v>
      </c>
      <c r="O118" s="513" t="s">
        <v>72</v>
      </c>
      <c r="P118" s="504" t="s">
        <v>1504</v>
      </c>
      <c r="Q118" s="513">
        <v>3</v>
      </c>
      <c r="R118" s="513">
        <v>5</v>
      </c>
      <c r="S118" s="181" t="s">
        <v>805</v>
      </c>
      <c r="T118" s="542" t="s">
        <v>1505</v>
      </c>
      <c r="U118" s="504" t="s">
        <v>807</v>
      </c>
      <c r="V118" s="513">
        <v>15</v>
      </c>
      <c r="W118" s="513">
        <v>15</v>
      </c>
      <c r="X118" s="513">
        <v>15</v>
      </c>
      <c r="Y118" s="513">
        <v>15</v>
      </c>
      <c r="Z118" s="513">
        <v>15</v>
      </c>
      <c r="AA118" s="513">
        <v>15</v>
      </c>
      <c r="AB118" s="513">
        <v>10</v>
      </c>
      <c r="AC118" s="513">
        <f t="shared" si="15"/>
        <v>100</v>
      </c>
      <c r="AD118" s="513" t="s">
        <v>808</v>
      </c>
      <c r="AE118" s="513" t="s">
        <v>808</v>
      </c>
      <c r="AF118" s="513" t="s">
        <v>808</v>
      </c>
      <c r="AG118" s="513">
        <v>100</v>
      </c>
      <c r="AH118" s="513">
        <f t="shared" si="16"/>
        <v>100</v>
      </c>
      <c r="AI118" s="504">
        <f>AVERAGE(AH118:AH120)</f>
        <v>100</v>
      </c>
      <c r="AJ118" s="513" t="s">
        <v>808</v>
      </c>
      <c r="AK118" s="513" t="s">
        <v>809</v>
      </c>
      <c r="AL118" s="513">
        <v>1</v>
      </c>
      <c r="AM118" s="513">
        <v>5</v>
      </c>
      <c r="AN118" s="182" t="s">
        <v>805</v>
      </c>
      <c r="AO118" s="504" t="s">
        <v>811</v>
      </c>
      <c r="AP118" s="994" t="s">
        <v>3228</v>
      </c>
      <c r="AQ118" s="512">
        <v>0.4</v>
      </c>
      <c r="AR118" s="504" t="s">
        <v>3226</v>
      </c>
      <c r="AS118" s="504" t="s">
        <v>1506</v>
      </c>
      <c r="AT118" s="508">
        <v>44197</v>
      </c>
      <c r="AU118" s="508">
        <v>44530</v>
      </c>
      <c r="AV118" s="504">
        <v>1</v>
      </c>
      <c r="AW118" s="504" t="s">
        <v>1376</v>
      </c>
      <c r="AX118" s="547" t="s">
        <v>1507</v>
      </c>
      <c r="AY118" s="801">
        <v>44295</v>
      </c>
      <c r="AZ118" s="742" t="s">
        <v>3546</v>
      </c>
      <c r="BA118" s="799" t="s">
        <v>3547</v>
      </c>
      <c r="BB118" s="184">
        <v>44292</v>
      </c>
      <c r="BC118" s="710" t="s">
        <v>1090</v>
      </c>
      <c r="BD118" s="892" t="s">
        <v>3939</v>
      </c>
      <c r="BE118" s="708" t="s">
        <v>3274</v>
      </c>
      <c r="BF118" s="739" t="s">
        <v>3940</v>
      </c>
      <c r="BG118" s="966">
        <v>44442</v>
      </c>
      <c r="BH118" s="1040" t="s">
        <v>816</v>
      </c>
      <c r="BI118" s="186"/>
      <c r="BJ118" s="187"/>
      <c r="BK118" s="188"/>
      <c r="BL118" s="186"/>
      <c r="BM118" s="187"/>
      <c r="BN118" s="146"/>
      <c r="BO118" s="146"/>
      <c r="BP118" s="146"/>
      <c r="BQ118" s="146"/>
      <c r="BR118" s="146"/>
      <c r="BS118" s="146"/>
      <c r="BT118" s="146"/>
      <c r="BU118" s="146"/>
      <c r="BV118" s="146"/>
    </row>
    <row r="119" spans="1:74" ht="50.1" customHeight="1">
      <c r="A119" s="672"/>
      <c r="B119" s="180">
        <v>58</v>
      </c>
      <c r="C119" s="515" t="s">
        <v>56</v>
      </c>
      <c r="D119" s="535" t="s">
        <v>1193</v>
      </c>
      <c r="E119" s="513" t="s">
        <v>798</v>
      </c>
      <c r="F119" s="542" t="s">
        <v>1194</v>
      </c>
      <c r="G119" s="513" t="s">
        <v>1195</v>
      </c>
      <c r="H119" s="513" t="s">
        <v>59</v>
      </c>
      <c r="I119" s="535" t="s">
        <v>1502</v>
      </c>
      <c r="J119" s="513" t="s">
        <v>59</v>
      </c>
      <c r="K119" s="507" t="s">
        <v>1508</v>
      </c>
      <c r="L119" s="507" t="s">
        <v>1386</v>
      </c>
      <c r="M119" s="513" t="s">
        <v>59</v>
      </c>
      <c r="N119" s="513" t="s">
        <v>59</v>
      </c>
      <c r="O119" s="513" t="s">
        <v>72</v>
      </c>
      <c r="P119" s="504" t="s">
        <v>1504</v>
      </c>
      <c r="Q119" s="513"/>
      <c r="R119" s="513"/>
      <c r="S119" s="181"/>
      <c r="T119" s="542" t="s">
        <v>1509</v>
      </c>
      <c r="U119" s="504" t="s">
        <v>807</v>
      </c>
      <c r="V119" s="513">
        <v>15</v>
      </c>
      <c r="W119" s="513">
        <v>15</v>
      </c>
      <c r="X119" s="513">
        <v>15</v>
      </c>
      <c r="Y119" s="513">
        <v>15</v>
      </c>
      <c r="Z119" s="513">
        <v>15</v>
      </c>
      <c r="AA119" s="513">
        <v>15</v>
      </c>
      <c r="AB119" s="513">
        <v>10</v>
      </c>
      <c r="AC119" s="513">
        <f t="shared" si="15"/>
        <v>100</v>
      </c>
      <c r="AD119" s="513" t="s">
        <v>808</v>
      </c>
      <c r="AE119" s="513" t="s">
        <v>808</v>
      </c>
      <c r="AF119" s="513" t="s">
        <v>808</v>
      </c>
      <c r="AG119" s="513">
        <v>100</v>
      </c>
      <c r="AH119" s="513">
        <f t="shared" si="16"/>
        <v>100</v>
      </c>
      <c r="AI119" s="504"/>
      <c r="AJ119" s="513"/>
      <c r="AK119" s="513" t="s">
        <v>809</v>
      </c>
      <c r="AL119" s="513"/>
      <c r="AM119" s="513"/>
      <c r="AN119" s="182"/>
      <c r="AO119" s="504" t="s">
        <v>811</v>
      </c>
      <c r="AP119" s="994" t="s">
        <v>1510</v>
      </c>
      <c r="AQ119" s="512">
        <v>0.3</v>
      </c>
      <c r="AR119" s="504" t="s">
        <v>1511</v>
      </c>
      <c r="AS119" s="504" t="s">
        <v>1506</v>
      </c>
      <c r="AT119" s="508">
        <v>44197</v>
      </c>
      <c r="AU119" s="508">
        <v>44530</v>
      </c>
      <c r="AV119" s="504">
        <v>3</v>
      </c>
      <c r="AW119" s="504" t="s">
        <v>1512</v>
      </c>
      <c r="AX119" s="504" t="s">
        <v>1507</v>
      </c>
      <c r="AY119" s="802">
        <v>44295</v>
      </c>
      <c r="AZ119" s="798" t="s">
        <v>3548</v>
      </c>
      <c r="BA119" s="799" t="s">
        <v>3547</v>
      </c>
      <c r="BB119" s="184">
        <v>44292</v>
      </c>
      <c r="BC119" s="185" t="s">
        <v>816</v>
      </c>
      <c r="BD119" s="892" t="s">
        <v>3941</v>
      </c>
      <c r="BE119" s="708" t="s">
        <v>3275</v>
      </c>
      <c r="BF119" s="893" t="s">
        <v>3942</v>
      </c>
      <c r="BG119" s="966">
        <v>44442</v>
      </c>
      <c r="BH119" s="1040" t="s">
        <v>816</v>
      </c>
      <c r="BI119" s="186"/>
      <c r="BJ119" s="187"/>
      <c r="BK119" s="188"/>
      <c r="BL119" s="186"/>
      <c r="BM119" s="187"/>
      <c r="BN119" s="146"/>
      <c r="BO119" s="146"/>
      <c r="BP119" s="146"/>
      <c r="BQ119" s="146"/>
      <c r="BR119" s="146"/>
      <c r="BS119" s="146"/>
      <c r="BT119" s="146"/>
      <c r="BU119" s="146"/>
      <c r="BV119" s="146"/>
    </row>
    <row r="120" spans="1:74" ht="50.1" customHeight="1">
      <c r="A120" s="672"/>
      <c r="B120" s="180">
        <v>58</v>
      </c>
      <c r="C120" s="515" t="s">
        <v>56</v>
      </c>
      <c r="D120" s="535" t="s">
        <v>1193</v>
      </c>
      <c r="E120" s="513" t="s">
        <v>798</v>
      </c>
      <c r="F120" s="542" t="s">
        <v>1194</v>
      </c>
      <c r="G120" s="513" t="s">
        <v>1195</v>
      </c>
      <c r="H120" s="513" t="s">
        <v>59</v>
      </c>
      <c r="I120" s="535" t="s">
        <v>1502</v>
      </c>
      <c r="J120" s="513" t="s">
        <v>59</v>
      </c>
      <c r="K120" s="507" t="s">
        <v>1513</v>
      </c>
      <c r="L120" s="507" t="s">
        <v>1386</v>
      </c>
      <c r="M120" s="513" t="s">
        <v>59</v>
      </c>
      <c r="N120" s="513" t="s">
        <v>59</v>
      </c>
      <c r="O120" s="513" t="s">
        <v>77</v>
      </c>
      <c r="P120" s="504" t="s">
        <v>1504</v>
      </c>
      <c r="Q120" s="513"/>
      <c r="R120" s="513"/>
      <c r="S120" s="181"/>
      <c r="T120" s="542" t="s">
        <v>1514</v>
      </c>
      <c r="U120" s="504" t="s">
        <v>807</v>
      </c>
      <c r="V120" s="513">
        <v>15</v>
      </c>
      <c r="W120" s="513">
        <v>15</v>
      </c>
      <c r="X120" s="513">
        <v>15</v>
      </c>
      <c r="Y120" s="513">
        <v>15</v>
      </c>
      <c r="Z120" s="513">
        <v>15</v>
      </c>
      <c r="AA120" s="513">
        <v>15</v>
      </c>
      <c r="AB120" s="513">
        <v>10</v>
      </c>
      <c r="AC120" s="513">
        <f t="shared" si="15"/>
        <v>100</v>
      </c>
      <c r="AD120" s="513" t="s">
        <v>808</v>
      </c>
      <c r="AE120" s="513" t="s">
        <v>808</v>
      </c>
      <c r="AF120" s="513" t="s">
        <v>808</v>
      </c>
      <c r="AG120" s="513">
        <v>100</v>
      </c>
      <c r="AH120" s="513">
        <f t="shared" si="16"/>
        <v>100</v>
      </c>
      <c r="AI120" s="504"/>
      <c r="AJ120" s="513"/>
      <c r="AK120" s="513" t="s">
        <v>809</v>
      </c>
      <c r="AL120" s="513"/>
      <c r="AM120" s="513"/>
      <c r="AN120" s="182"/>
      <c r="AO120" s="504" t="s">
        <v>811</v>
      </c>
      <c r="AP120" s="994" t="s">
        <v>1515</v>
      </c>
      <c r="AQ120" s="512">
        <v>0.3</v>
      </c>
      <c r="AR120" s="542" t="s">
        <v>3227</v>
      </c>
      <c r="AS120" s="504" t="s">
        <v>1506</v>
      </c>
      <c r="AT120" s="508">
        <v>44197</v>
      </c>
      <c r="AU120" s="508">
        <v>44530</v>
      </c>
      <c r="AV120" s="504">
        <v>3</v>
      </c>
      <c r="AW120" s="504" t="s">
        <v>1376</v>
      </c>
      <c r="AX120" s="504" t="s">
        <v>1507</v>
      </c>
      <c r="AY120" s="802">
        <v>44295</v>
      </c>
      <c r="AZ120" s="798" t="s">
        <v>3549</v>
      </c>
      <c r="BA120" s="799" t="s">
        <v>3550</v>
      </c>
      <c r="BB120" s="184">
        <v>44292</v>
      </c>
      <c r="BC120" s="185" t="s">
        <v>816</v>
      </c>
      <c r="BD120" s="892" t="s">
        <v>3943</v>
      </c>
      <c r="BE120" s="734" t="s">
        <v>3944</v>
      </c>
      <c r="BF120" s="739" t="s">
        <v>3945</v>
      </c>
      <c r="BG120" s="966">
        <v>44442</v>
      </c>
      <c r="BH120" s="1040" t="s">
        <v>816</v>
      </c>
      <c r="BI120" s="186"/>
      <c r="BJ120" s="187"/>
      <c r="BK120" s="188"/>
      <c r="BL120" s="186"/>
      <c r="BM120" s="187"/>
      <c r="BN120" s="146"/>
      <c r="BO120" s="146"/>
      <c r="BP120" s="146"/>
      <c r="BQ120" s="146"/>
      <c r="BR120" s="146"/>
      <c r="BS120" s="146"/>
      <c r="BT120" s="146"/>
      <c r="BU120" s="146"/>
      <c r="BV120" s="146"/>
    </row>
    <row r="121" spans="1:74" ht="50.1" customHeight="1">
      <c r="A121" s="672"/>
      <c r="B121" s="180">
        <v>59</v>
      </c>
      <c r="C121" s="504" t="s">
        <v>117</v>
      </c>
      <c r="D121" s="535" t="s">
        <v>34</v>
      </c>
      <c r="E121" s="513" t="s">
        <v>798</v>
      </c>
      <c r="F121" s="542" t="s">
        <v>1361</v>
      </c>
      <c r="G121" s="513" t="s">
        <v>1195</v>
      </c>
      <c r="H121" s="513" t="s">
        <v>59</v>
      </c>
      <c r="I121" s="535" t="s">
        <v>1393</v>
      </c>
      <c r="J121" s="513" t="s">
        <v>59</v>
      </c>
      <c r="K121" s="507" t="s">
        <v>1516</v>
      </c>
      <c r="L121" s="535" t="s">
        <v>1517</v>
      </c>
      <c r="M121" s="513" t="s">
        <v>59</v>
      </c>
      <c r="N121" s="513" t="s">
        <v>59</v>
      </c>
      <c r="O121" s="513" t="s">
        <v>72</v>
      </c>
      <c r="P121" s="504" t="s">
        <v>1504</v>
      </c>
      <c r="Q121" s="513">
        <v>3</v>
      </c>
      <c r="R121" s="513">
        <v>5</v>
      </c>
      <c r="S121" s="181" t="s">
        <v>805</v>
      </c>
      <c r="T121" s="542" t="s">
        <v>1518</v>
      </c>
      <c r="U121" s="504" t="s">
        <v>807</v>
      </c>
      <c r="V121" s="513">
        <v>15</v>
      </c>
      <c r="W121" s="513">
        <v>15</v>
      </c>
      <c r="X121" s="513">
        <v>15</v>
      </c>
      <c r="Y121" s="513">
        <v>15</v>
      </c>
      <c r="Z121" s="513">
        <v>15</v>
      </c>
      <c r="AA121" s="513">
        <v>15</v>
      </c>
      <c r="AB121" s="513">
        <v>10</v>
      </c>
      <c r="AC121" s="513">
        <f t="shared" si="15"/>
        <v>100</v>
      </c>
      <c r="AD121" s="513" t="s">
        <v>808</v>
      </c>
      <c r="AE121" s="513" t="s">
        <v>808</v>
      </c>
      <c r="AF121" s="513" t="s">
        <v>808</v>
      </c>
      <c r="AG121" s="513">
        <v>100</v>
      </c>
      <c r="AH121" s="513">
        <f t="shared" ref="AH121:AH123" si="20">AVERAGE(AC121,AG123)</f>
        <v>100</v>
      </c>
      <c r="AI121" s="513">
        <f t="shared" ref="AI121:AI122" si="21">AVERAGE(AD121:AH121)</f>
        <v>100</v>
      </c>
      <c r="AJ121" s="513" t="s">
        <v>808</v>
      </c>
      <c r="AK121" s="513" t="s">
        <v>809</v>
      </c>
      <c r="AL121" s="513">
        <v>1</v>
      </c>
      <c r="AM121" s="513">
        <v>5</v>
      </c>
      <c r="AN121" s="182" t="s">
        <v>805</v>
      </c>
      <c r="AO121" s="504" t="s">
        <v>811</v>
      </c>
      <c r="AP121" s="970" t="s">
        <v>1519</v>
      </c>
      <c r="AQ121" s="512">
        <v>1</v>
      </c>
      <c r="AR121" s="507" t="s">
        <v>1520</v>
      </c>
      <c r="AS121" s="504" t="s">
        <v>1506</v>
      </c>
      <c r="AT121" s="508">
        <v>44197</v>
      </c>
      <c r="AU121" s="508">
        <v>44530</v>
      </c>
      <c r="AV121" s="504">
        <v>3</v>
      </c>
      <c r="AW121" s="507" t="s">
        <v>1521</v>
      </c>
      <c r="AX121" s="504" t="s">
        <v>1522</v>
      </c>
      <c r="AY121" s="766">
        <v>44295</v>
      </c>
      <c r="AZ121" s="742" t="s">
        <v>3551</v>
      </c>
      <c r="BA121" s="794" t="s">
        <v>3552</v>
      </c>
      <c r="BB121" s="184">
        <v>44289</v>
      </c>
      <c r="BC121" s="185" t="s">
        <v>816</v>
      </c>
      <c r="BD121" s="718">
        <v>44417</v>
      </c>
      <c r="BE121" s="720" t="s">
        <v>3946</v>
      </c>
      <c r="BF121" s="890">
        <v>0.66659999999999997</v>
      </c>
      <c r="BG121" s="966">
        <v>44442</v>
      </c>
      <c r="BH121" s="1035" t="s">
        <v>816</v>
      </c>
      <c r="BI121" s="186"/>
      <c r="BJ121" s="187"/>
      <c r="BK121" s="188"/>
      <c r="BL121" s="186"/>
      <c r="BM121" s="187"/>
      <c r="BN121" s="146"/>
      <c r="BO121" s="146"/>
      <c r="BP121" s="146"/>
      <c r="BQ121" s="146"/>
      <c r="BR121" s="146"/>
      <c r="BS121" s="146"/>
      <c r="BT121" s="146"/>
      <c r="BU121" s="146"/>
      <c r="BV121" s="146"/>
    </row>
    <row r="122" spans="1:74" ht="50.1" customHeight="1">
      <c r="A122" s="672"/>
      <c r="B122" s="180">
        <v>60</v>
      </c>
      <c r="C122" s="504" t="s">
        <v>56</v>
      </c>
      <c r="D122" s="535" t="s">
        <v>1193</v>
      </c>
      <c r="E122" s="513" t="s">
        <v>798</v>
      </c>
      <c r="F122" s="542" t="s">
        <v>1311</v>
      </c>
      <c r="G122" s="513" t="s">
        <v>1195</v>
      </c>
      <c r="H122" s="513" t="s">
        <v>59</v>
      </c>
      <c r="I122" s="535" t="s">
        <v>1312</v>
      </c>
      <c r="J122" s="513" t="s">
        <v>59</v>
      </c>
      <c r="K122" s="507" t="s">
        <v>1523</v>
      </c>
      <c r="L122" s="535" t="s">
        <v>1524</v>
      </c>
      <c r="M122" s="513" t="s">
        <v>59</v>
      </c>
      <c r="N122" s="513" t="s">
        <v>59</v>
      </c>
      <c r="O122" s="513" t="s">
        <v>72</v>
      </c>
      <c r="P122" s="504" t="s">
        <v>1504</v>
      </c>
      <c r="Q122" s="513">
        <v>3</v>
      </c>
      <c r="R122" s="513">
        <v>5</v>
      </c>
      <c r="S122" s="181" t="s">
        <v>805</v>
      </c>
      <c r="T122" s="542" t="s">
        <v>1315</v>
      </c>
      <c r="U122" s="504" t="s">
        <v>807</v>
      </c>
      <c r="V122" s="513">
        <v>15</v>
      </c>
      <c r="W122" s="513">
        <v>15</v>
      </c>
      <c r="X122" s="513">
        <v>15</v>
      </c>
      <c r="Y122" s="513">
        <v>15</v>
      </c>
      <c r="Z122" s="513">
        <v>15</v>
      </c>
      <c r="AA122" s="513">
        <v>15</v>
      </c>
      <c r="AB122" s="513">
        <v>10</v>
      </c>
      <c r="AC122" s="513">
        <f t="shared" si="15"/>
        <v>100</v>
      </c>
      <c r="AD122" s="513" t="s">
        <v>808</v>
      </c>
      <c r="AE122" s="513" t="s">
        <v>808</v>
      </c>
      <c r="AF122" s="513" t="s">
        <v>808</v>
      </c>
      <c r="AG122" s="513">
        <v>100</v>
      </c>
      <c r="AH122" s="513">
        <f t="shared" si="20"/>
        <v>100</v>
      </c>
      <c r="AI122" s="513">
        <f t="shared" si="21"/>
        <v>100</v>
      </c>
      <c r="AJ122" s="513" t="s">
        <v>808</v>
      </c>
      <c r="AK122" s="513" t="s">
        <v>809</v>
      </c>
      <c r="AL122" s="513">
        <v>1</v>
      </c>
      <c r="AM122" s="513">
        <v>5</v>
      </c>
      <c r="AN122" s="182" t="s">
        <v>805</v>
      </c>
      <c r="AO122" s="504" t="s">
        <v>811</v>
      </c>
      <c r="AP122" s="994" t="s">
        <v>1525</v>
      </c>
      <c r="AQ122" s="512">
        <v>0.9</v>
      </c>
      <c r="AR122" s="504" t="s">
        <v>1526</v>
      </c>
      <c r="AS122" s="504" t="s">
        <v>1506</v>
      </c>
      <c r="AT122" s="508">
        <v>44197</v>
      </c>
      <c r="AU122" s="508">
        <v>44530</v>
      </c>
      <c r="AV122" s="504">
        <v>1</v>
      </c>
      <c r="AW122" s="504" t="s">
        <v>1402</v>
      </c>
      <c r="AX122" s="504" t="s">
        <v>1319</v>
      </c>
      <c r="AY122" s="802">
        <v>44295</v>
      </c>
      <c r="AZ122" s="798" t="s">
        <v>3553</v>
      </c>
      <c r="BA122" s="803" t="s">
        <v>3554</v>
      </c>
      <c r="BB122" s="184">
        <v>44289</v>
      </c>
      <c r="BC122" s="214" t="s">
        <v>1090</v>
      </c>
      <c r="BD122" s="892" t="s">
        <v>3947</v>
      </c>
      <c r="BE122" s="727" t="s">
        <v>3948</v>
      </c>
      <c r="BF122" s="739" t="s">
        <v>3949</v>
      </c>
      <c r="BG122" s="966">
        <v>44442</v>
      </c>
      <c r="BH122" s="1039" t="s">
        <v>966</v>
      </c>
      <c r="BI122" s="186"/>
      <c r="BJ122" s="187"/>
      <c r="BK122" s="188"/>
      <c r="BL122" s="186"/>
      <c r="BM122" s="187"/>
      <c r="BN122" s="146"/>
      <c r="BO122" s="146"/>
      <c r="BP122" s="146"/>
      <c r="BQ122" s="146"/>
      <c r="BR122" s="146"/>
      <c r="BS122" s="146"/>
      <c r="BT122" s="146"/>
      <c r="BU122" s="146"/>
      <c r="BV122" s="146"/>
    </row>
    <row r="123" spans="1:74" ht="50.1" customHeight="1">
      <c r="A123" s="672"/>
      <c r="B123" s="180">
        <v>60</v>
      </c>
      <c r="C123" s="504" t="s">
        <v>56</v>
      </c>
      <c r="D123" s="535" t="s">
        <v>1193</v>
      </c>
      <c r="E123" s="513" t="s">
        <v>798</v>
      </c>
      <c r="F123" s="542" t="s">
        <v>1311</v>
      </c>
      <c r="G123" s="513" t="s">
        <v>1195</v>
      </c>
      <c r="H123" s="513" t="s">
        <v>59</v>
      </c>
      <c r="I123" s="535" t="s">
        <v>1312</v>
      </c>
      <c r="J123" s="513" t="s">
        <v>59</v>
      </c>
      <c r="K123" s="507" t="s">
        <v>1403</v>
      </c>
      <c r="L123" s="535" t="s">
        <v>1524</v>
      </c>
      <c r="M123" s="513" t="s">
        <v>59</v>
      </c>
      <c r="N123" s="513" t="s">
        <v>59</v>
      </c>
      <c r="O123" s="513" t="s">
        <v>72</v>
      </c>
      <c r="P123" s="504" t="s">
        <v>1504</v>
      </c>
      <c r="Q123" s="513"/>
      <c r="R123" s="513"/>
      <c r="S123" s="181"/>
      <c r="T123" s="542" t="s">
        <v>1527</v>
      </c>
      <c r="U123" s="504" t="s">
        <v>807</v>
      </c>
      <c r="V123" s="513">
        <v>15</v>
      </c>
      <c r="W123" s="513">
        <v>15</v>
      </c>
      <c r="X123" s="513">
        <v>15</v>
      </c>
      <c r="Y123" s="513">
        <v>15</v>
      </c>
      <c r="Z123" s="513">
        <v>15</v>
      </c>
      <c r="AA123" s="513">
        <v>15</v>
      </c>
      <c r="AB123" s="513">
        <v>10</v>
      </c>
      <c r="AC123" s="513">
        <f t="shared" si="15"/>
        <v>100</v>
      </c>
      <c r="AD123" s="513" t="s">
        <v>808</v>
      </c>
      <c r="AE123" s="513" t="s">
        <v>808</v>
      </c>
      <c r="AF123" s="513" t="s">
        <v>808</v>
      </c>
      <c r="AG123" s="513">
        <v>100</v>
      </c>
      <c r="AH123" s="513">
        <f t="shared" si="20"/>
        <v>100</v>
      </c>
      <c r="AI123" s="513"/>
      <c r="AJ123" s="513"/>
      <c r="AK123" s="513" t="s">
        <v>809</v>
      </c>
      <c r="AL123" s="513"/>
      <c r="AM123" s="513"/>
      <c r="AN123" s="182"/>
      <c r="AO123" s="504" t="s">
        <v>811</v>
      </c>
      <c r="AP123" s="994" t="s">
        <v>1528</v>
      </c>
      <c r="AQ123" s="512">
        <v>0.1</v>
      </c>
      <c r="AR123" s="507" t="s">
        <v>1529</v>
      </c>
      <c r="AS123" s="504" t="s">
        <v>1506</v>
      </c>
      <c r="AT123" s="508">
        <v>44197</v>
      </c>
      <c r="AU123" s="508">
        <v>44530</v>
      </c>
      <c r="AV123" s="504">
        <v>1</v>
      </c>
      <c r="AW123" s="507" t="s">
        <v>1530</v>
      </c>
      <c r="AX123" s="507" t="s">
        <v>1319</v>
      </c>
      <c r="AY123" s="802">
        <v>44295</v>
      </c>
      <c r="AZ123" s="798" t="s">
        <v>3555</v>
      </c>
      <c r="BA123" s="803" t="s">
        <v>3556</v>
      </c>
      <c r="BB123" s="184">
        <v>44289</v>
      </c>
      <c r="BC123" s="198" t="s">
        <v>873</v>
      </c>
      <c r="BD123" s="892" t="s">
        <v>3941</v>
      </c>
      <c r="BE123" s="894" t="s">
        <v>3950</v>
      </c>
      <c r="BF123" s="739" t="s">
        <v>3951</v>
      </c>
      <c r="BG123" s="966">
        <v>44442</v>
      </c>
      <c r="BH123" s="1044" t="s">
        <v>873</v>
      </c>
      <c r="BI123" s="186"/>
      <c r="BJ123" s="187"/>
      <c r="BK123" s="188"/>
      <c r="BL123" s="186"/>
      <c r="BM123" s="187"/>
      <c r="BN123" s="146"/>
      <c r="BO123" s="146"/>
      <c r="BP123" s="146"/>
      <c r="BQ123" s="146"/>
      <c r="BR123" s="146"/>
      <c r="BS123" s="146"/>
      <c r="BT123" s="224"/>
      <c r="BU123" s="225" t="s">
        <v>45</v>
      </c>
      <c r="BV123" s="224"/>
    </row>
    <row r="124" spans="1:74" ht="50.1" customHeight="1">
      <c r="A124" s="672"/>
      <c r="B124" s="180">
        <v>62</v>
      </c>
      <c r="C124" s="504" t="s">
        <v>117</v>
      </c>
      <c r="D124" s="535" t="s">
        <v>34</v>
      </c>
      <c r="E124" s="513" t="s">
        <v>798</v>
      </c>
      <c r="F124" s="542" t="s">
        <v>1531</v>
      </c>
      <c r="G124" s="513" t="s">
        <v>1195</v>
      </c>
      <c r="H124" s="513" t="s">
        <v>59</v>
      </c>
      <c r="I124" s="535" t="s">
        <v>1532</v>
      </c>
      <c r="J124" s="513" t="s">
        <v>59</v>
      </c>
      <c r="K124" s="507" t="s">
        <v>1533</v>
      </c>
      <c r="L124" s="535" t="s">
        <v>1534</v>
      </c>
      <c r="M124" s="513" t="s">
        <v>59</v>
      </c>
      <c r="N124" s="513" t="s">
        <v>59</v>
      </c>
      <c r="O124" s="513" t="s">
        <v>72</v>
      </c>
      <c r="P124" s="504" t="s">
        <v>1535</v>
      </c>
      <c r="Q124" s="513">
        <v>3</v>
      </c>
      <c r="R124" s="513">
        <v>5</v>
      </c>
      <c r="S124" s="181" t="s">
        <v>805</v>
      </c>
      <c r="T124" s="542" t="s">
        <v>1536</v>
      </c>
      <c r="U124" s="504" t="s">
        <v>807</v>
      </c>
      <c r="V124" s="513">
        <v>15</v>
      </c>
      <c r="W124" s="513">
        <v>15</v>
      </c>
      <c r="X124" s="513">
        <v>15</v>
      </c>
      <c r="Y124" s="513">
        <v>15</v>
      </c>
      <c r="Z124" s="513">
        <v>15</v>
      </c>
      <c r="AA124" s="513">
        <v>15</v>
      </c>
      <c r="AB124" s="513">
        <v>10</v>
      </c>
      <c r="AC124" s="513">
        <f t="shared" si="15"/>
        <v>100</v>
      </c>
      <c r="AD124" s="513" t="s">
        <v>808</v>
      </c>
      <c r="AE124" s="513" t="s">
        <v>808</v>
      </c>
      <c r="AF124" s="513" t="s">
        <v>808</v>
      </c>
      <c r="AG124" s="513">
        <v>100</v>
      </c>
      <c r="AH124" s="513">
        <f t="shared" ref="AH124:AH143" si="22">AVERAGE(AC124,AG124)</f>
        <v>100</v>
      </c>
      <c r="AI124" s="513">
        <f>AVERAGE(AD124:AH125)</f>
        <v>100</v>
      </c>
      <c r="AJ124" s="513" t="s">
        <v>808</v>
      </c>
      <c r="AK124" s="513" t="s">
        <v>809</v>
      </c>
      <c r="AL124" s="513">
        <v>1</v>
      </c>
      <c r="AM124" s="513">
        <v>5</v>
      </c>
      <c r="AN124" s="182" t="s">
        <v>805</v>
      </c>
      <c r="AO124" s="504" t="s">
        <v>811</v>
      </c>
      <c r="AP124" s="970" t="s">
        <v>1537</v>
      </c>
      <c r="AQ124" s="512">
        <v>0.5</v>
      </c>
      <c r="AR124" s="504" t="s">
        <v>1538</v>
      </c>
      <c r="AS124" s="504" t="s">
        <v>1539</v>
      </c>
      <c r="AT124" s="508">
        <v>44197</v>
      </c>
      <c r="AU124" s="508">
        <v>44530</v>
      </c>
      <c r="AV124" s="504">
        <v>2</v>
      </c>
      <c r="AW124" s="507" t="s">
        <v>1540</v>
      </c>
      <c r="AX124" s="507" t="s">
        <v>1522</v>
      </c>
      <c r="AY124" s="766">
        <v>44296</v>
      </c>
      <c r="AZ124" s="743" t="s">
        <v>3557</v>
      </c>
      <c r="BA124" s="794" t="s">
        <v>3558</v>
      </c>
      <c r="BB124" s="184">
        <v>44289</v>
      </c>
      <c r="BC124" s="185" t="s">
        <v>816</v>
      </c>
      <c r="BD124" s="895">
        <v>44421</v>
      </c>
      <c r="BE124" s="720" t="s">
        <v>3952</v>
      </c>
      <c r="BF124" s="896" t="s">
        <v>3953</v>
      </c>
      <c r="BG124" s="966">
        <v>44442</v>
      </c>
      <c r="BH124" s="1035" t="s">
        <v>816</v>
      </c>
      <c r="BI124" s="186"/>
      <c r="BJ124" s="187"/>
      <c r="BK124" s="188"/>
      <c r="BL124" s="186"/>
      <c r="BM124" s="187"/>
      <c r="BN124" s="146"/>
      <c r="BO124" s="146"/>
      <c r="BP124" s="146"/>
      <c r="BQ124" s="146"/>
      <c r="BR124" s="146"/>
      <c r="BS124" s="146"/>
      <c r="BT124" s="226"/>
      <c r="BU124" s="227"/>
      <c r="BV124" s="224"/>
    </row>
    <row r="125" spans="1:74" ht="50.1" customHeight="1">
      <c r="A125" s="672"/>
      <c r="B125" s="180">
        <v>62</v>
      </c>
      <c r="C125" s="504" t="s">
        <v>117</v>
      </c>
      <c r="D125" s="535" t="s">
        <v>34</v>
      </c>
      <c r="E125" s="513" t="s">
        <v>798</v>
      </c>
      <c r="F125" s="542" t="s">
        <v>1531</v>
      </c>
      <c r="G125" s="513" t="s">
        <v>1195</v>
      </c>
      <c r="H125" s="513" t="s">
        <v>59</v>
      </c>
      <c r="I125" s="535" t="s">
        <v>1532</v>
      </c>
      <c r="J125" s="513" t="s">
        <v>59</v>
      </c>
      <c r="K125" s="507" t="s">
        <v>1533</v>
      </c>
      <c r="L125" s="535" t="s">
        <v>1534</v>
      </c>
      <c r="M125" s="513" t="s">
        <v>59</v>
      </c>
      <c r="N125" s="513" t="s">
        <v>59</v>
      </c>
      <c r="O125" s="513" t="s">
        <v>72</v>
      </c>
      <c r="P125" s="504" t="s">
        <v>1535</v>
      </c>
      <c r="Q125" s="513"/>
      <c r="R125" s="513"/>
      <c r="S125" s="181"/>
      <c r="T125" s="542" t="s">
        <v>1541</v>
      </c>
      <c r="U125" s="504" t="s">
        <v>807</v>
      </c>
      <c r="V125" s="513">
        <v>15</v>
      </c>
      <c r="W125" s="513">
        <v>15</v>
      </c>
      <c r="X125" s="513">
        <v>15</v>
      </c>
      <c r="Y125" s="513">
        <v>15</v>
      </c>
      <c r="Z125" s="513">
        <v>15</v>
      </c>
      <c r="AA125" s="513">
        <v>15</v>
      </c>
      <c r="AB125" s="513">
        <v>10</v>
      </c>
      <c r="AC125" s="513">
        <f t="shared" si="15"/>
        <v>100</v>
      </c>
      <c r="AD125" s="513" t="s">
        <v>808</v>
      </c>
      <c r="AE125" s="513" t="s">
        <v>808</v>
      </c>
      <c r="AF125" s="513" t="s">
        <v>808</v>
      </c>
      <c r="AG125" s="513">
        <v>100</v>
      </c>
      <c r="AH125" s="513">
        <f t="shared" si="22"/>
        <v>100</v>
      </c>
      <c r="AI125" s="513"/>
      <c r="AJ125" s="513"/>
      <c r="AK125" s="513" t="s">
        <v>809</v>
      </c>
      <c r="AL125" s="513"/>
      <c r="AM125" s="513"/>
      <c r="AN125" s="182"/>
      <c r="AO125" s="504" t="s">
        <v>811</v>
      </c>
      <c r="AP125" s="971" t="s">
        <v>1542</v>
      </c>
      <c r="AQ125" s="512">
        <v>0.5</v>
      </c>
      <c r="AR125" s="504" t="s">
        <v>1543</v>
      </c>
      <c r="AS125" s="504" t="s">
        <v>1539</v>
      </c>
      <c r="AT125" s="508">
        <v>44197</v>
      </c>
      <c r="AU125" s="508">
        <v>44530</v>
      </c>
      <c r="AV125" s="504">
        <v>2</v>
      </c>
      <c r="AW125" s="507" t="s">
        <v>1544</v>
      </c>
      <c r="AX125" s="507" t="s">
        <v>1522</v>
      </c>
      <c r="AY125" s="766">
        <v>44296</v>
      </c>
      <c r="AZ125" s="742" t="s">
        <v>3559</v>
      </c>
      <c r="BA125" s="794" t="s">
        <v>3560</v>
      </c>
      <c r="BB125" s="184">
        <v>44289</v>
      </c>
      <c r="BC125" s="185" t="s">
        <v>816</v>
      </c>
      <c r="BD125" s="895">
        <v>44421</v>
      </c>
      <c r="BE125" s="720" t="s">
        <v>3281</v>
      </c>
      <c r="BF125" s="896" t="s">
        <v>3953</v>
      </c>
      <c r="BG125" s="966">
        <v>44442</v>
      </c>
      <c r="BH125" s="1035" t="s">
        <v>816</v>
      </c>
      <c r="BI125" s="186"/>
      <c r="BJ125" s="187"/>
      <c r="BK125" s="188"/>
      <c r="BL125" s="186"/>
      <c r="BM125" s="187"/>
      <c r="BN125" s="146"/>
      <c r="BO125" s="146"/>
      <c r="BP125" s="146"/>
      <c r="BQ125" s="146"/>
      <c r="BR125" s="146"/>
      <c r="BS125" s="146"/>
      <c r="BT125" s="226"/>
      <c r="BU125" s="227"/>
      <c r="BV125" s="224"/>
    </row>
    <row r="126" spans="1:74" ht="50.1" customHeight="1">
      <c r="A126" s="672"/>
      <c r="B126" s="180">
        <v>63</v>
      </c>
      <c r="C126" s="504" t="s">
        <v>56</v>
      </c>
      <c r="D126" s="535" t="s">
        <v>1193</v>
      </c>
      <c r="E126" s="513" t="s">
        <v>798</v>
      </c>
      <c r="F126" s="542" t="s">
        <v>1369</v>
      </c>
      <c r="G126" s="513" t="s">
        <v>1195</v>
      </c>
      <c r="H126" s="513" t="s">
        <v>59</v>
      </c>
      <c r="I126" s="535" t="s">
        <v>1370</v>
      </c>
      <c r="J126" s="513" t="s">
        <v>59</v>
      </c>
      <c r="K126" s="507" t="s">
        <v>1545</v>
      </c>
      <c r="L126" s="535" t="s">
        <v>1408</v>
      </c>
      <c r="M126" s="513" t="s">
        <v>59</v>
      </c>
      <c r="N126" s="513" t="s">
        <v>59</v>
      </c>
      <c r="O126" s="513" t="s">
        <v>72</v>
      </c>
      <c r="P126" s="504" t="s">
        <v>1535</v>
      </c>
      <c r="Q126" s="513">
        <v>3</v>
      </c>
      <c r="R126" s="513">
        <v>5</v>
      </c>
      <c r="S126" s="181" t="s">
        <v>805</v>
      </c>
      <c r="T126" s="542" t="s">
        <v>1373</v>
      </c>
      <c r="U126" s="504" t="s">
        <v>807</v>
      </c>
      <c r="V126" s="513">
        <v>15</v>
      </c>
      <c r="W126" s="513">
        <v>15</v>
      </c>
      <c r="X126" s="513">
        <v>15</v>
      </c>
      <c r="Y126" s="513">
        <v>15</v>
      </c>
      <c r="Z126" s="513">
        <v>15</v>
      </c>
      <c r="AA126" s="513">
        <v>15</v>
      </c>
      <c r="AB126" s="513">
        <v>10</v>
      </c>
      <c r="AC126" s="513">
        <f t="shared" si="15"/>
        <v>100</v>
      </c>
      <c r="AD126" s="513" t="s">
        <v>808</v>
      </c>
      <c r="AE126" s="513" t="s">
        <v>808</v>
      </c>
      <c r="AF126" s="513" t="s">
        <v>808</v>
      </c>
      <c r="AG126" s="513">
        <v>100</v>
      </c>
      <c r="AH126" s="513">
        <f t="shared" si="22"/>
        <v>100</v>
      </c>
      <c r="AI126" s="513">
        <f>AVERAGE(AD126:AH127)</f>
        <v>100</v>
      </c>
      <c r="AJ126" s="513" t="s">
        <v>808</v>
      </c>
      <c r="AK126" s="513" t="s">
        <v>809</v>
      </c>
      <c r="AL126" s="513">
        <v>1</v>
      </c>
      <c r="AM126" s="513">
        <v>5</v>
      </c>
      <c r="AN126" s="182" t="s">
        <v>805</v>
      </c>
      <c r="AO126" s="504" t="s">
        <v>811</v>
      </c>
      <c r="AP126" s="1023" t="s">
        <v>1374</v>
      </c>
      <c r="AQ126" s="512">
        <v>0.5</v>
      </c>
      <c r="AR126" s="542" t="s">
        <v>1546</v>
      </c>
      <c r="AS126" s="513" t="s">
        <v>1539</v>
      </c>
      <c r="AT126" s="543">
        <v>44197</v>
      </c>
      <c r="AU126" s="543">
        <v>44530</v>
      </c>
      <c r="AV126" s="513">
        <v>1</v>
      </c>
      <c r="AW126" s="542" t="s">
        <v>1376</v>
      </c>
      <c r="AX126" s="507" t="s">
        <v>1377</v>
      </c>
      <c r="AY126" s="802">
        <v>44295</v>
      </c>
      <c r="AZ126" s="798" t="s">
        <v>3561</v>
      </c>
      <c r="BA126" s="799" t="s">
        <v>3562</v>
      </c>
      <c r="BB126" s="184">
        <v>44289</v>
      </c>
      <c r="BC126" s="214" t="s">
        <v>1090</v>
      </c>
      <c r="BD126" s="892" t="s">
        <v>3954</v>
      </c>
      <c r="BE126" s="708" t="s">
        <v>3955</v>
      </c>
      <c r="BF126" s="897" t="s">
        <v>3956</v>
      </c>
      <c r="BG126" s="966">
        <v>44442</v>
      </c>
      <c r="BH126" s="1040" t="s">
        <v>816</v>
      </c>
      <c r="BI126" s="186"/>
      <c r="BJ126" s="187"/>
      <c r="BK126" s="188"/>
      <c r="BL126" s="186"/>
      <c r="BM126" s="187"/>
      <c r="BN126" s="146"/>
      <c r="BO126" s="146"/>
      <c r="BP126" s="146"/>
      <c r="BQ126" s="146"/>
      <c r="BR126" s="146"/>
      <c r="BS126" s="146"/>
      <c r="BT126" s="146"/>
      <c r="BU126" s="146"/>
      <c r="BV126" s="146"/>
    </row>
    <row r="127" spans="1:74" ht="50.1" customHeight="1">
      <c r="A127" s="672"/>
      <c r="B127" s="180">
        <v>63</v>
      </c>
      <c r="C127" s="504" t="s">
        <v>56</v>
      </c>
      <c r="D127" s="535" t="s">
        <v>1193</v>
      </c>
      <c r="E127" s="513" t="s">
        <v>798</v>
      </c>
      <c r="F127" s="542" t="s">
        <v>1369</v>
      </c>
      <c r="G127" s="513" t="s">
        <v>1195</v>
      </c>
      <c r="H127" s="513" t="s">
        <v>59</v>
      </c>
      <c r="I127" s="535" t="s">
        <v>1370</v>
      </c>
      <c r="J127" s="513" t="s">
        <v>59</v>
      </c>
      <c r="K127" s="507" t="s">
        <v>1547</v>
      </c>
      <c r="L127" s="535" t="s">
        <v>1408</v>
      </c>
      <c r="M127" s="513" t="s">
        <v>59</v>
      </c>
      <c r="N127" s="513" t="s">
        <v>59</v>
      </c>
      <c r="O127" s="513" t="s">
        <v>72</v>
      </c>
      <c r="P127" s="504" t="s">
        <v>1535</v>
      </c>
      <c r="Q127" s="513"/>
      <c r="R127" s="513"/>
      <c r="S127" s="181"/>
      <c r="T127" s="542" t="s">
        <v>1379</v>
      </c>
      <c r="U127" s="504" t="s">
        <v>807</v>
      </c>
      <c r="V127" s="513">
        <v>15</v>
      </c>
      <c r="W127" s="513">
        <v>15</v>
      </c>
      <c r="X127" s="513">
        <v>15</v>
      </c>
      <c r="Y127" s="513">
        <v>15</v>
      </c>
      <c r="Z127" s="513">
        <v>15</v>
      </c>
      <c r="AA127" s="513">
        <v>15</v>
      </c>
      <c r="AB127" s="513">
        <v>10</v>
      </c>
      <c r="AC127" s="513">
        <f t="shared" si="15"/>
        <v>100</v>
      </c>
      <c r="AD127" s="513" t="s">
        <v>808</v>
      </c>
      <c r="AE127" s="513" t="s">
        <v>808</v>
      </c>
      <c r="AF127" s="513" t="s">
        <v>808</v>
      </c>
      <c r="AG127" s="513">
        <v>100</v>
      </c>
      <c r="AH127" s="513">
        <f t="shared" si="22"/>
        <v>100</v>
      </c>
      <c r="AI127" s="504"/>
      <c r="AJ127" s="513"/>
      <c r="AK127" s="513" t="s">
        <v>809</v>
      </c>
      <c r="AL127" s="513"/>
      <c r="AM127" s="513"/>
      <c r="AN127" s="182"/>
      <c r="AO127" s="504" t="s">
        <v>811</v>
      </c>
      <c r="AP127" s="1023" t="s">
        <v>1548</v>
      </c>
      <c r="AQ127" s="512">
        <v>0.5</v>
      </c>
      <c r="AR127" s="542" t="s">
        <v>1549</v>
      </c>
      <c r="AS127" s="513" t="s">
        <v>1539</v>
      </c>
      <c r="AT127" s="543">
        <v>44197</v>
      </c>
      <c r="AU127" s="543">
        <v>44530</v>
      </c>
      <c r="AV127" s="513">
        <v>1</v>
      </c>
      <c r="AW127" s="535" t="s">
        <v>1382</v>
      </c>
      <c r="AX127" s="507" t="s">
        <v>1377</v>
      </c>
      <c r="AY127" s="802">
        <v>44295</v>
      </c>
      <c r="AZ127" s="798" t="s">
        <v>3563</v>
      </c>
      <c r="BA127" s="799" t="s">
        <v>3564</v>
      </c>
      <c r="BB127" s="184">
        <v>44289</v>
      </c>
      <c r="BC127" s="214" t="s">
        <v>1090</v>
      </c>
      <c r="BD127" s="892" t="s">
        <v>3957</v>
      </c>
      <c r="BE127" s="708" t="s">
        <v>3276</v>
      </c>
      <c r="BF127" s="897" t="s">
        <v>3956</v>
      </c>
      <c r="BG127" s="966">
        <v>44442</v>
      </c>
      <c r="BH127" s="1040" t="s">
        <v>816</v>
      </c>
      <c r="BI127" s="186"/>
      <c r="BJ127" s="187"/>
      <c r="BK127" s="188"/>
      <c r="BL127" s="186"/>
      <c r="BM127" s="187"/>
      <c r="BN127" s="146"/>
      <c r="BO127" s="146"/>
      <c r="BP127" s="146"/>
      <c r="BQ127" s="146"/>
      <c r="BR127" s="146"/>
      <c r="BS127" s="146"/>
      <c r="BT127" s="146"/>
      <c r="BU127" s="146"/>
      <c r="BV127" s="146"/>
    </row>
    <row r="128" spans="1:74" ht="50.1" customHeight="1">
      <c r="A128" s="672"/>
      <c r="B128" s="180">
        <v>64</v>
      </c>
      <c r="C128" s="504" t="s">
        <v>117</v>
      </c>
      <c r="D128" s="535" t="s">
        <v>34</v>
      </c>
      <c r="E128" s="513" t="s">
        <v>798</v>
      </c>
      <c r="F128" s="542" t="s">
        <v>1361</v>
      </c>
      <c r="G128" s="513" t="s">
        <v>1195</v>
      </c>
      <c r="H128" s="513" t="s">
        <v>59</v>
      </c>
      <c r="I128" s="535" t="s">
        <v>3233</v>
      </c>
      <c r="J128" s="513" t="s">
        <v>59</v>
      </c>
      <c r="K128" s="507" t="s">
        <v>1550</v>
      </c>
      <c r="L128" s="507" t="s">
        <v>1551</v>
      </c>
      <c r="M128" s="513" t="s">
        <v>59</v>
      </c>
      <c r="N128" s="513" t="s">
        <v>59</v>
      </c>
      <c r="O128" s="513" t="s">
        <v>72</v>
      </c>
      <c r="P128" s="504" t="s">
        <v>1552</v>
      </c>
      <c r="Q128" s="513">
        <v>3</v>
      </c>
      <c r="R128" s="513">
        <v>5</v>
      </c>
      <c r="S128" s="181" t="s">
        <v>805</v>
      </c>
      <c r="T128" s="542" t="s">
        <v>1553</v>
      </c>
      <c r="U128" s="504" t="s">
        <v>807</v>
      </c>
      <c r="V128" s="513">
        <v>15</v>
      </c>
      <c r="W128" s="513">
        <v>15</v>
      </c>
      <c r="X128" s="513">
        <v>15</v>
      </c>
      <c r="Y128" s="513">
        <v>15</v>
      </c>
      <c r="Z128" s="513">
        <v>15</v>
      </c>
      <c r="AA128" s="513">
        <v>15</v>
      </c>
      <c r="AB128" s="513">
        <v>10</v>
      </c>
      <c r="AC128" s="513">
        <f t="shared" si="15"/>
        <v>100</v>
      </c>
      <c r="AD128" s="513" t="s">
        <v>808</v>
      </c>
      <c r="AE128" s="513" t="s">
        <v>808</v>
      </c>
      <c r="AF128" s="513" t="s">
        <v>808</v>
      </c>
      <c r="AG128" s="513">
        <v>100</v>
      </c>
      <c r="AH128" s="513">
        <f t="shared" si="22"/>
        <v>100</v>
      </c>
      <c r="AI128" s="504">
        <f>AVERAGE(AH128)</f>
        <v>100</v>
      </c>
      <c r="AJ128" s="513" t="s">
        <v>808</v>
      </c>
      <c r="AK128" s="513" t="s">
        <v>809</v>
      </c>
      <c r="AL128" s="513">
        <v>1</v>
      </c>
      <c r="AM128" s="513">
        <v>5</v>
      </c>
      <c r="AN128" s="182" t="s">
        <v>805</v>
      </c>
      <c r="AO128" s="504" t="s">
        <v>811</v>
      </c>
      <c r="AP128" s="970" t="s">
        <v>1554</v>
      </c>
      <c r="AQ128" s="512">
        <v>1</v>
      </c>
      <c r="AR128" s="535" t="s">
        <v>1555</v>
      </c>
      <c r="AS128" s="504" t="s">
        <v>1556</v>
      </c>
      <c r="AT128" s="508">
        <v>44197</v>
      </c>
      <c r="AU128" s="508">
        <v>44530</v>
      </c>
      <c r="AV128" s="504">
        <v>4</v>
      </c>
      <c r="AW128" s="507" t="s">
        <v>1557</v>
      </c>
      <c r="AX128" s="507" t="s">
        <v>1522</v>
      </c>
      <c r="AY128" s="766">
        <v>44298</v>
      </c>
      <c r="AZ128" s="742" t="s">
        <v>3565</v>
      </c>
      <c r="BA128" s="794" t="s">
        <v>3566</v>
      </c>
      <c r="BB128" s="184">
        <v>44289</v>
      </c>
      <c r="BC128" s="185" t="s">
        <v>816</v>
      </c>
      <c r="BD128" s="718">
        <v>44418</v>
      </c>
      <c r="BE128" s="720" t="s">
        <v>3958</v>
      </c>
      <c r="BF128" s="890">
        <v>0.66659999999999997</v>
      </c>
      <c r="BG128" s="966">
        <v>44442</v>
      </c>
      <c r="BH128" s="1035" t="s">
        <v>816</v>
      </c>
      <c r="BI128" s="186"/>
      <c r="BJ128" s="187"/>
      <c r="BK128" s="188"/>
      <c r="BL128" s="186"/>
      <c r="BM128" s="187"/>
      <c r="BN128" s="146"/>
      <c r="BO128" s="146"/>
      <c r="BP128" s="146"/>
      <c r="BQ128" s="146"/>
      <c r="BR128" s="146"/>
      <c r="BS128" s="146"/>
      <c r="BT128" s="146"/>
      <c r="BU128" s="146"/>
      <c r="BV128" s="146"/>
    </row>
    <row r="129" spans="1:74" ht="50.1" customHeight="1">
      <c r="A129" s="672"/>
      <c r="B129" s="180">
        <v>65</v>
      </c>
      <c r="C129" s="504" t="s">
        <v>56</v>
      </c>
      <c r="D129" s="535" t="s">
        <v>1193</v>
      </c>
      <c r="E129" s="513" t="s">
        <v>798</v>
      </c>
      <c r="F129" s="542" t="s">
        <v>1311</v>
      </c>
      <c r="G129" s="513" t="s">
        <v>1195</v>
      </c>
      <c r="H129" s="513" t="s">
        <v>59</v>
      </c>
      <c r="I129" s="535" t="s">
        <v>1312</v>
      </c>
      <c r="J129" s="513" t="s">
        <v>59</v>
      </c>
      <c r="K129" s="507" t="s">
        <v>1523</v>
      </c>
      <c r="L129" s="507" t="s">
        <v>1524</v>
      </c>
      <c r="M129" s="513" t="s">
        <v>59</v>
      </c>
      <c r="N129" s="513" t="s">
        <v>59</v>
      </c>
      <c r="O129" s="513" t="s">
        <v>72</v>
      </c>
      <c r="P129" s="504" t="s">
        <v>1552</v>
      </c>
      <c r="Q129" s="513">
        <v>3</v>
      </c>
      <c r="R129" s="513">
        <v>5</v>
      </c>
      <c r="S129" s="181" t="s">
        <v>805</v>
      </c>
      <c r="T129" s="542" t="s">
        <v>1558</v>
      </c>
      <c r="U129" s="504" t="s">
        <v>807</v>
      </c>
      <c r="V129" s="513">
        <v>15</v>
      </c>
      <c r="W129" s="513">
        <v>15</v>
      </c>
      <c r="X129" s="513">
        <v>15</v>
      </c>
      <c r="Y129" s="513">
        <v>15</v>
      </c>
      <c r="Z129" s="513">
        <v>15</v>
      </c>
      <c r="AA129" s="513">
        <v>15</v>
      </c>
      <c r="AB129" s="513">
        <v>10</v>
      </c>
      <c r="AC129" s="513">
        <f t="shared" si="15"/>
        <v>100</v>
      </c>
      <c r="AD129" s="513" t="s">
        <v>808</v>
      </c>
      <c r="AE129" s="513" t="s">
        <v>808</v>
      </c>
      <c r="AF129" s="513" t="s">
        <v>808</v>
      </c>
      <c r="AG129" s="513">
        <v>100</v>
      </c>
      <c r="AH129" s="513">
        <f t="shared" si="22"/>
        <v>100</v>
      </c>
      <c r="AI129" s="504">
        <f>AVERAGE(AH129:AH130)</f>
        <v>100</v>
      </c>
      <c r="AJ129" s="513" t="s">
        <v>808</v>
      </c>
      <c r="AK129" s="513" t="s">
        <v>809</v>
      </c>
      <c r="AL129" s="513">
        <v>1</v>
      </c>
      <c r="AM129" s="513">
        <v>5</v>
      </c>
      <c r="AN129" s="182" t="s">
        <v>805</v>
      </c>
      <c r="AO129" s="504" t="s">
        <v>811</v>
      </c>
      <c r="AP129" s="1023" t="s">
        <v>1525</v>
      </c>
      <c r="AQ129" s="512">
        <v>0.9</v>
      </c>
      <c r="AR129" s="537" t="s">
        <v>3229</v>
      </c>
      <c r="AS129" s="504" t="s">
        <v>1556</v>
      </c>
      <c r="AT129" s="508">
        <v>44197</v>
      </c>
      <c r="AU129" s="508">
        <v>44530</v>
      </c>
      <c r="AV129" s="504">
        <v>1</v>
      </c>
      <c r="AW129" s="535" t="s">
        <v>1402</v>
      </c>
      <c r="AX129" s="535" t="s">
        <v>1559</v>
      </c>
      <c r="AY129" s="804">
        <v>44298</v>
      </c>
      <c r="AZ129" s="798" t="s">
        <v>3567</v>
      </c>
      <c r="BA129" s="799" t="s">
        <v>3568</v>
      </c>
      <c r="BB129" s="184">
        <v>44289</v>
      </c>
      <c r="BC129" s="214" t="s">
        <v>1090</v>
      </c>
      <c r="BD129" s="719" t="s">
        <v>3959</v>
      </c>
      <c r="BE129" s="727" t="s">
        <v>3960</v>
      </c>
      <c r="BF129" s="898" t="s">
        <v>3961</v>
      </c>
      <c r="BG129" s="966">
        <v>44442</v>
      </c>
      <c r="BH129" s="1041" t="s">
        <v>1090</v>
      </c>
      <c r="BI129" s="186"/>
      <c r="BJ129" s="187"/>
      <c r="BK129" s="188"/>
      <c r="BL129" s="186"/>
      <c r="BM129" s="187"/>
      <c r="BN129" s="146"/>
      <c r="BO129" s="146"/>
      <c r="BP129" s="146"/>
      <c r="BQ129" s="146"/>
      <c r="BR129" s="146"/>
      <c r="BS129" s="146"/>
      <c r="BT129" s="146"/>
      <c r="BU129" s="146"/>
      <c r="BV129" s="146"/>
    </row>
    <row r="130" spans="1:74" ht="50.1" customHeight="1">
      <c r="A130" s="672"/>
      <c r="B130" s="180">
        <v>65</v>
      </c>
      <c r="C130" s="504" t="s">
        <v>56</v>
      </c>
      <c r="D130" s="535" t="s">
        <v>1193</v>
      </c>
      <c r="E130" s="513" t="s">
        <v>798</v>
      </c>
      <c r="F130" s="542" t="s">
        <v>1311</v>
      </c>
      <c r="G130" s="513" t="s">
        <v>1195</v>
      </c>
      <c r="H130" s="513" t="s">
        <v>59</v>
      </c>
      <c r="I130" s="535" t="s">
        <v>1312</v>
      </c>
      <c r="J130" s="513" t="s">
        <v>59</v>
      </c>
      <c r="K130" s="507" t="s">
        <v>1403</v>
      </c>
      <c r="L130" s="507" t="s">
        <v>1524</v>
      </c>
      <c r="M130" s="513" t="s">
        <v>59</v>
      </c>
      <c r="N130" s="513" t="s">
        <v>59</v>
      </c>
      <c r="O130" s="513" t="s">
        <v>72</v>
      </c>
      <c r="P130" s="504" t="s">
        <v>1552</v>
      </c>
      <c r="Q130" s="513"/>
      <c r="R130" s="513"/>
      <c r="S130" s="181"/>
      <c r="T130" s="542" t="s">
        <v>1560</v>
      </c>
      <c r="U130" s="504" t="s">
        <v>807</v>
      </c>
      <c r="V130" s="513">
        <v>15</v>
      </c>
      <c r="W130" s="513">
        <v>15</v>
      </c>
      <c r="X130" s="513">
        <v>15</v>
      </c>
      <c r="Y130" s="513">
        <v>15</v>
      </c>
      <c r="Z130" s="513">
        <v>15</v>
      </c>
      <c r="AA130" s="513">
        <v>15</v>
      </c>
      <c r="AB130" s="513">
        <v>10</v>
      </c>
      <c r="AC130" s="513">
        <f t="shared" si="15"/>
        <v>100</v>
      </c>
      <c r="AD130" s="513" t="s">
        <v>808</v>
      </c>
      <c r="AE130" s="513" t="s">
        <v>808</v>
      </c>
      <c r="AF130" s="513" t="s">
        <v>808</v>
      </c>
      <c r="AG130" s="513">
        <v>100</v>
      </c>
      <c r="AH130" s="513">
        <f t="shared" si="22"/>
        <v>100</v>
      </c>
      <c r="AI130" s="504"/>
      <c r="AJ130" s="513"/>
      <c r="AK130" s="513" t="s">
        <v>809</v>
      </c>
      <c r="AL130" s="513"/>
      <c r="AM130" s="513"/>
      <c r="AN130" s="182"/>
      <c r="AO130" s="504" t="s">
        <v>811</v>
      </c>
      <c r="AP130" s="1023" t="s">
        <v>1561</v>
      </c>
      <c r="AQ130" s="512">
        <v>0.1</v>
      </c>
      <c r="AR130" s="504" t="s">
        <v>1562</v>
      </c>
      <c r="AS130" s="504" t="s">
        <v>1556</v>
      </c>
      <c r="AT130" s="508">
        <v>44197</v>
      </c>
      <c r="AU130" s="508">
        <v>44530</v>
      </c>
      <c r="AV130" s="504">
        <v>1</v>
      </c>
      <c r="AW130" s="535" t="s">
        <v>1563</v>
      </c>
      <c r="AX130" s="535" t="s">
        <v>1559</v>
      </c>
      <c r="AY130" s="804">
        <v>44298</v>
      </c>
      <c r="AZ130" s="798" t="s">
        <v>3569</v>
      </c>
      <c r="BA130" s="803" t="s">
        <v>3570</v>
      </c>
      <c r="BB130" s="184">
        <v>44289</v>
      </c>
      <c r="BC130" s="198" t="s">
        <v>873</v>
      </c>
      <c r="BD130" s="719" t="s">
        <v>3959</v>
      </c>
      <c r="BE130" s="727" t="s">
        <v>3962</v>
      </c>
      <c r="BF130" s="898" t="s">
        <v>3963</v>
      </c>
      <c r="BG130" s="966">
        <v>44442</v>
      </c>
      <c r="BH130" s="1044" t="s">
        <v>873</v>
      </c>
      <c r="BI130" s="186"/>
      <c r="BJ130" s="187"/>
      <c r="BK130" s="188"/>
      <c r="BL130" s="186"/>
      <c r="BM130" s="187"/>
      <c r="BN130" s="146"/>
      <c r="BO130" s="146"/>
      <c r="BP130" s="146"/>
      <c r="BQ130" s="146"/>
      <c r="BR130" s="146"/>
      <c r="BS130" s="146"/>
      <c r="BT130" s="146"/>
      <c r="BU130" s="146"/>
      <c r="BV130" s="146"/>
    </row>
    <row r="131" spans="1:74" ht="50.1" customHeight="1">
      <c r="A131" s="672"/>
      <c r="B131" s="180">
        <v>66</v>
      </c>
      <c r="C131" s="504" t="s">
        <v>117</v>
      </c>
      <c r="D131" s="535" t="s">
        <v>34</v>
      </c>
      <c r="E131" s="513" t="s">
        <v>798</v>
      </c>
      <c r="F131" s="542" t="s">
        <v>1425</v>
      </c>
      <c r="G131" s="513" t="s">
        <v>1195</v>
      </c>
      <c r="H131" s="513" t="s">
        <v>59</v>
      </c>
      <c r="I131" s="535" t="s">
        <v>1564</v>
      </c>
      <c r="J131" s="513" t="s">
        <v>59</v>
      </c>
      <c r="K131" s="507" t="s">
        <v>1460</v>
      </c>
      <c r="L131" s="507" t="s">
        <v>1461</v>
      </c>
      <c r="M131" s="513" t="s">
        <v>59</v>
      </c>
      <c r="N131" s="513" t="s">
        <v>59</v>
      </c>
      <c r="O131" s="513" t="s">
        <v>72</v>
      </c>
      <c r="P131" s="504" t="s">
        <v>1565</v>
      </c>
      <c r="Q131" s="513">
        <v>3</v>
      </c>
      <c r="R131" s="513">
        <v>5</v>
      </c>
      <c r="S131" s="181" t="s">
        <v>805</v>
      </c>
      <c r="T131" s="542" t="s">
        <v>1566</v>
      </c>
      <c r="U131" s="504" t="s">
        <v>807</v>
      </c>
      <c r="V131" s="513">
        <v>15</v>
      </c>
      <c r="W131" s="513">
        <v>15</v>
      </c>
      <c r="X131" s="513">
        <v>15</v>
      </c>
      <c r="Y131" s="513">
        <v>15</v>
      </c>
      <c r="Z131" s="513">
        <v>15</v>
      </c>
      <c r="AA131" s="513">
        <v>15</v>
      </c>
      <c r="AB131" s="513">
        <v>10</v>
      </c>
      <c r="AC131" s="513">
        <f t="shared" si="15"/>
        <v>100</v>
      </c>
      <c r="AD131" s="513" t="s">
        <v>808</v>
      </c>
      <c r="AE131" s="513" t="s">
        <v>808</v>
      </c>
      <c r="AF131" s="513" t="s">
        <v>808</v>
      </c>
      <c r="AG131" s="513">
        <v>100</v>
      </c>
      <c r="AH131" s="513">
        <f t="shared" si="22"/>
        <v>100</v>
      </c>
      <c r="AI131" s="504">
        <f>AVERAGE(AH131)</f>
        <v>100</v>
      </c>
      <c r="AJ131" s="513" t="s">
        <v>808</v>
      </c>
      <c r="AK131" s="513" t="s">
        <v>809</v>
      </c>
      <c r="AL131" s="513">
        <v>1</v>
      </c>
      <c r="AM131" s="513">
        <v>5</v>
      </c>
      <c r="AN131" s="182" t="s">
        <v>805</v>
      </c>
      <c r="AO131" s="504" t="s">
        <v>811</v>
      </c>
      <c r="AP131" s="972" t="s">
        <v>1463</v>
      </c>
      <c r="AQ131" s="512">
        <v>1</v>
      </c>
      <c r="AR131" s="504" t="s">
        <v>1464</v>
      </c>
      <c r="AS131" s="504" t="s">
        <v>1567</v>
      </c>
      <c r="AT131" s="508">
        <v>44197</v>
      </c>
      <c r="AU131" s="508">
        <v>44530</v>
      </c>
      <c r="AV131" s="504">
        <v>3</v>
      </c>
      <c r="AW131" s="535" t="s">
        <v>1568</v>
      </c>
      <c r="AX131" s="535" t="s">
        <v>1569</v>
      </c>
      <c r="AY131" s="766">
        <v>44298</v>
      </c>
      <c r="AZ131" s="743" t="s">
        <v>3571</v>
      </c>
      <c r="BA131" s="805" t="s">
        <v>3572</v>
      </c>
      <c r="BB131" s="184">
        <v>44289</v>
      </c>
      <c r="BC131" s="222" t="s">
        <v>966</v>
      </c>
      <c r="BD131" s="718">
        <v>44421</v>
      </c>
      <c r="BE131" s="720" t="s">
        <v>3964</v>
      </c>
      <c r="BF131" s="890">
        <v>0.66659999999999997</v>
      </c>
      <c r="BG131" s="966">
        <v>44442</v>
      </c>
      <c r="BH131" s="1035" t="s">
        <v>816</v>
      </c>
      <c r="BI131" s="186"/>
      <c r="BJ131" s="187"/>
      <c r="BK131" s="188"/>
      <c r="BL131" s="186"/>
      <c r="BM131" s="187"/>
      <c r="BN131" s="146"/>
      <c r="BO131" s="146"/>
      <c r="BP131" s="146"/>
      <c r="BQ131" s="146"/>
      <c r="BR131" s="146"/>
      <c r="BS131" s="146"/>
      <c r="BT131" s="146"/>
      <c r="BU131" s="146"/>
      <c r="BV131" s="146"/>
    </row>
    <row r="132" spans="1:74" ht="50.1" customHeight="1">
      <c r="A132" s="672"/>
      <c r="B132" s="180">
        <v>67</v>
      </c>
      <c r="C132" s="504" t="s">
        <v>117</v>
      </c>
      <c r="D132" s="535" t="s">
        <v>34</v>
      </c>
      <c r="E132" s="513" t="s">
        <v>798</v>
      </c>
      <c r="F132" s="542" t="s">
        <v>1361</v>
      </c>
      <c r="G132" s="513" t="s">
        <v>1195</v>
      </c>
      <c r="H132" s="513" t="s">
        <v>59</v>
      </c>
      <c r="I132" s="535" t="s">
        <v>1570</v>
      </c>
      <c r="J132" s="513" t="s">
        <v>59</v>
      </c>
      <c r="K132" s="507" t="s">
        <v>1571</v>
      </c>
      <c r="L132" s="535" t="s">
        <v>1572</v>
      </c>
      <c r="M132" s="513" t="s">
        <v>59</v>
      </c>
      <c r="N132" s="513" t="s">
        <v>59</v>
      </c>
      <c r="O132" s="513" t="s">
        <v>72</v>
      </c>
      <c r="P132" s="504" t="s">
        <v>1573</v>
      </c>
      <c r="Q132" s="513">
        <v>3</v>
      </c>
      <c r="R132" s="513">
        <v>5</v>
      </c>
      <c r="S132" s="181" t="s">
        <v>805</v>
      </c>
      <c r="T132" s="542" t="s">
        <v>928</v>
      </c>
      <c r="U132" s="504" t="s">
        <v>1330</v>
      </c>
      <c r="V132" s="513">
        <v>15</v>
      </c>
      <c r="W132" s="513">
        <v>15</v>
      </c>
      <c r="X132" s="513">
        <v>15</v>
      </c>
      <c r="Y132" s="513">
        <v>15</v>
      </c>
      <c r="Z132" s="513">
        <v>15</v>
      </c>
      <c r="AA132" s="513">
        <v>15</v>
      </c>
      <c r="AB132" s="513">
        <v>10</v>
      </c>
      <c r="AC132" s="513">
        <f t="shared" si="15"/>
        <v>100</v>
      </c>
      <c r="AD132" s="513" t="s">
        <v>808</v>
      </c>
      <c r="AE132" s="513" t="s">
        <v>808</v>
      </c>
      <c r="AF132" s="513" t="s">
        <v>808</v>
      </c>
      <c r="AG132" s="513">
        <v>100</v>
      </c>
      <c r="AH132" s="513">
        <f t="shared" si="22"/>
        <v>100</v>
      </c>
      <c r="AI132" s="504">
        <f>AVERAGE(AH132:AH133)</f>
        <v>100</v>
      </c>
      <c r="AJ132" s="513" t="s">
        <v>808</v>
      </c>
      <c r="AK132" s="513" t="s">
        <v>809</v>
      </c>
      <c r="AL132" s="513">
        <v>1</v>
      </c>
      <c r="AM132" s="513">
        <v>5</v>
      </c>
      <c r="AN132" s="182" t="s">
        <v>805</v>
      </c>
      <c r="AO132" s="504" t="s">
        <v>811</v>
      </c>
      <c r="AP132" s="970" t="s">
        <v>1574</v>
      </c>
      <c r="AQ132" s="512">
        <v>0.5</v>
      </c>
      <c r="AR132" s="504" t="s">
        <v>1575</v>
      </c>
      <c r="AS132" s="504" t="s">
        <v>1576</v>
      </c>
      <c r="AT132" s="508">
        <v>44197</v>
      </c>
      <c r="AU132" s="508">
        <v>44530</v>
      </c>
      <c r="AV132" s="504">
        <v>3</v>
      </c>
      <c r="AW132" s="507" t="s">
        <v>1577</v>
      </c>
      <c r="AX132" s="507" t="s">
        <v>1578</v>
      </c>
      <c r="AY132" s="766">
        <v>44302</v>
      </c>
      <c r="AZ132" s="742" t="s">
        <v>3573</v>
      </c>
      <c r="BA132" s="794" t="s">
        <v>3574</v>
      </c>
      <c r="BB132" s="184">
        <v>44289</v>
      </c>
      <c r="BC132" s="185" t="s">
        <v>816</v>
      </c>
      <c r="BD132" s="718">
        <v>44421</v>
      </c>
      <c r="BE132" s="720" t="s">
        <v>3238</v>
      </c>
      <c r="BF132" s="890">
        <v>0.33400000000000002</v>
      </c>
      <c r="BG132" s="966">
        <v>44442</v>
      </c>
      <c r="BH132" s="1035" t="s">
        <v>816</v>
      </c>
      <c r="BI132" s="186"/>
      <c r="BJ132" s="187"/>
      <c r="BK132" s="188"/>
      <c r="BL132" s="186"/>
      <c r="BM132" s="187"/>
      <c r="BN132" s="146"/>
      <c r="BO132" s="146"/>
      <c r="BP132" s="146"/>
      <c r="BQ132" s="146"/>
      <c r="BR132" s="146"/>
      <c r="BS132" s="146"/>
      <c r="BT132" s="146"/>
      <c r="BU132" s="146"/>
      <c r="BV132" s="146"/>
    </row>
    <row r="133" spans="1:74" ht="50.1" customHeight="1">
      <c r="A133" s="672"/>
      <c r="B133" s="180">
        <v>67</v>
      </c>
      <c r="C133" s="504" t="s">
        <v>117</v>
      </c>
      <c r="D133" s="535" t="s">
        <v>34</v>
      </c>
      <c r="E133" s="513" t="s">
        <v>798</v>
      </c>
      <c r="F133" s="542" t="s">
        <v>1361</v>
      </c>
      <c r="G133" s="513" t="s">
        <v>1195</v>
      </c>
      <c r="H133" s="513" t="s">
        <v>59</v>
      </c>
      <c r="I133" s="535" t="s">
        <v>1570</v>
      </c>
      <c r="J133" s="513" t="s">
        <v>59</v>
      </c>
      <c r="K133" s="507" t="s">
        <v>1579</v>
      </c>
      <c r="L133" s="535" t="s">
        <v>1580</v>
      </c>
      <c r="M133" s="513" t="s">
        <v>59</v>
      </c>
      <c r="N133" s="513" t="s">
        <v>59</v>
      </c>
      <c r="O133" s="513" t="s">
        <v>72</v>
      </c>
      <c r="P133" s="504" t="s">
        <v>1573</v>
      </c>
      <c r="Q133" s="513"/>
      <c r="R133" s="513"/>
      <c r="S133" s="181"/>
      <c r="T133" s="542" t="s">
        <v>1581</v>
      </c>
      <c r="U133" s="504" t="s">
        <v>1330</v>
      </c>
      <c r="V133" s="513">
        <v>15</v>
      </c>
      <c r="W133" s="513">
        <v>15</v>
      </c>
      <c r="X133" s="513">
        <v>15</v>
      </c>
      <c r="Y133" s="513">
        <v>15</v>
      </c>
      <c r="Z133" s="513">
        <v>15</v>
      </c>
      <c r="AA133" s="513">
        <v>15</v>
      </c>
      <c r="AB133" s="513">
        <v>10</v>
      </c>
      <c r="AC133" s="513">
        <f t="shared" si="15"/>
        <v>100</v>
      </c>
      <c r="AD133" s="513" t="s">
        <v>808</v>
      </c>
      <c r="AE133" s="513" t="s">
        <v>808</v>
      </c>
      <c r="AF133" s="513" t="s">
        <v>808</v>
      </c>
      <c r="AG133" s="513">
        <v>100</v>
      </c>
      <c r="AH133" s="513">
        <f t="shared" si="22"/>
        <v>100</v>
      </c>
      <c r="AI133" s="504"/>
      <c r="AJ133" s="513"/>
      <c r="AK133" s="513" t="s">
        <v>809</v>
      </c>
      <c r="AL133" s="513"/>
      <c r="AM133" s="513"/>
      <c r="AN133" s="182"/>
      <c r="AO133" s="504" t="s">
        <v>811</v>
      </c>
      <c r="AP133" s="970" t="s">
        <v>1582</v>
      </c>
      <c r="AQ133" s="512">
        <v>0.5</v>
      </c>
      <c r="AR133" s="504" t="s">
        <v>1583</v>
      </c>
      <c r="AS133" s="504" t="s">
        <v>1576</v>
      </c>
      <c r="AT133" s="508">
        <v>44197</v>
      </c>
      <c r="AU133" s="508">
        <v>44530</v>
      </c>
      <c r="AV133" s="504">
        <v>4</v>
      </c>
      <c r="AW133" s="504" t="s">
        <v>1584</v>
      </c>
      <c r="AX133" s="504" t="s">
        <v>1578</v>
      </c>
      <c r="AY133" s="766">
        <v>44302</v>
      </c>
      <c r="AZ133" s="742" t="s">
        <v>3575</v>
      </c>
      <c r="BA133" s="794" t="s">
        <v>3576</v>
      </c>
      <c r="BB133" s="184">
        <v>44289</v>
      </c>
      <c r="BC133" s="198" t="s">
        <v>873</v>
      </c>
      <c r="BD133" s="718">
        <v>44421</v>
      </c>
      <c r="BE133" s="720" t="s">
        <v>3965</v>
      </c>
      <c r="BF133" s="738">
        <v>0</v>
      </c>
      <c r="BG133" s="966">
        <v>44442</v>
      </c>
      <c r="BH133" s="1037" t="s">
        <v>873</v>
      </c>
      <c r="BI133" s="186"/>
      <c r="BJ133" s="187"/>
      <c r="BK133" s="188"/>
      <c r="BL133" s="186"/>
      <c r="BM133" s="187"/>
      <c r="BN133" s="146"/>
      <c r="BO133" s="146"/>
      <c r="BP133" s="146"/>
      <c r="BQ133" s="146"/>
      <c r="BR133" s="146"/>
      <c r="BS133" s="146"/>
      <c r="BT133" s="146"/>
      <c r="BU133" s="146"/>
      <c r="BV133" s="146"/>
    </row>
    <row r="134" spans="1:74" ht="50.1" customHeight="1">
      <c r="A134" s="672"/>
      <c r="B134" s="180">
        <v>68</v>
      </c>
      <c r="C134" s="504" t="s">
        <v>117</v>
      </c>
      <c r="D134" s="535" t="s">
        <v>34</v>
      </c>
      <c r="E134" s="513" t="s">
        <v>798</v>
      </c>
      <c r="F134" s="542" t="s">
        <v>1361</v>
      </c>
      <c r="G134" s="513" t="s">
        <v>1195</v>
      </c>
      <c r="H134" s="513" t="s">
        <v>59</v>
      </c>
      <c r="I134" s="535" t="s">
        <v>1585</v>
      </c>
      <c r="J134" s="513" t="s">
        <v>59</v>
      </c>
      <c r="K134" s="507" t="s">
        <v>1586</v>
      </c>
      <c r="L134" s="535" t="s">
        <v>1587</v>
      </c>
      <c r="M134" s="513" t="s">
        <v>59</v>
      </c>
      <c r="N134" s="513" t="s">
        <v>59</v>
      </c>
      <c r="O134" s="513" t="s">
        <v>72</v>
      </c>
      <c r="P134" s="504" t="s">
        <v>1565</v>
      </c>
      <c r="Q134" s="513">
        <v>3</v>
      </c>
      <c r="R134" s="513">
        <v>5</v>
      </c>
      <c r="S134" s="181" t="s">
        <v>805</v>
      </c>
      <c r="T134" s="542" t="s">
        <v>1588</v>
      </c>
      <c r="U134" s="504" t="s">
        <v>1330</v>
      </c>
      <c r="V134" s="513">
        <v>15</v>
      </c>
      <c r="W134" s="513">
        <v>15</v>
      </c>
      <c r="X134" s="513">
        <v>15</v>
      </c>
      <c r="Y134" s="513">
        <v>15</v>
      </c>
      <c r="Z134" s="513">
        <v>15</v>
      </c>
      <c r="AA134" s="513">
        <v>15</v>
      </c>
      <c r="AB134" s="513">
        <v>10</v>
      </c>
      <c r="AC134" s="513">
        <f t="shared" si="15"/>
        <v>100</v>
      </c>
      <c r="AD134" s="513" t="s">
        <v>808</v>
      </c>
      <c r="AE134" s="513" t="s">
        <v>808</v>
      </c>
      <c r="AF134" s="513" t="s">
        <v>808</v>
      </c>
      <c r="AG134" s="513">
        <v>100</v>
      </c>
      <c r="AH134" s="513">
        <f t="shared" si="22"/>
        <v>100</v>
      </c>
      <c r="AI134" s="504">
        <f t="shared" ref="AI134:AI135" si="23">AVERAGE(AH134)</f>
        <v>100</v>
      </c>
      <c r="AJ134" s="513" t="s">
        <v>808</v>
      </c>
      <c r="AK134" s="513" t="s">
        <v>809</v>
      </c>
      <c r="AL134" s="513">
        <v>1</v>
      </c>
      <c r="AM134" s="513">
        <v>5</v>
      </c>
      <c r="AN134" s="182" t="s">
        <v>805</v>
      </c>
      <c r="AO134" s="504" t="s">
        <v>811</v>
      </c>
      <c r="AP134" s="971" t="s">
        <v>1589</v>
      </c>
      <c r="AQ134" s="512">
        <v>1</v>
      </c>
      <c r="AR134" s="542" t="s">
        <v>1590</v>
      </c>
      <c r="AS134" s="504" t="s">
        <v>1567</v>
      </c>
      <c r="AT134" s="508">
        <v>44197</v>
      </c>
      <c r="AU134" s="508">
        <v>44530</v>
      </c>
      <c r="AV134" s="504">
        <v>2</v>
      </c>
      <c r="AW134" s="507" t="s">
        <v>1591</v>
      </c>
      <c r="AX134" s="507" t="s">
        <v>1592</v>
      </c>
      <c r="AY134" s="766">
        <v>44298</v>
      </c>
      <c r="AZ134" s="742" t="s">
        <v>3577</v>
      </c>
      <c r="BA134" s="794" t="s">
        <v>3578</v>
      </c>
      <c r="BB134" s="184">
        <v>44289</v>
      </c>
      <c r="BC134" s="185" t="s">
        <v>816</v>
      </c>
      <c r="BD134" s="718">
        <v>44421</v>
      </c>
      <c r="BE134" s="724" t="s">
        <v>3282</v>
      </c>
      <c r="BF134" s="890">
        <v>0.66659999999999997</v>
      </c>
      <c r="BG134" s="966">
        <v>44442</v>
      </c>
      <c r="BH134" s="1035" t="s">
        <v>816</v>
      </c>
      <c r="BI134" s="186"/>
      <c r="BJ134" s="187"/>
      <c r="BK134" s="188"/>
      <c r="BL134" s="186"/>
      <c r="BM134" s="187"/>
      <c r="BN134" s="146"/>
      <c r="BO134" s="146"/>
      <c r="BP134" s="146"/>
      <c r="BQ134" s="146"/>
      <c r="BR134" s="146"/>
      <c r="BS134" s="146"/>
      <c r="BT134" s="146"/>
      <c r="BU134" s="146"/>
      <c r="BV134" s="146"/>
    </row>
    <row r="135" spans="1:74" ht="50.1" customHeight="1">
      <c r="A135" s="672"/>
      <c r="B135" s="220">
        <v>69</v>
      </c>
      <c r="C135" s="504" t="s">
        <v>428</v>
      </c>
      <c r="D135" s="542" t="s">
        <v>1141</v>
      </c>
      <c r="E135" s="513" t="s">
        <v>864</v>
      </c>
      <c r="F135" s="542" t="s">
        <v>1593</v>
      </c>
      <c r="G135" s="513" t="s">
        <v>882</v>
      </c>
      <c r="H135" s="513" t="s">
        <v>1594</v>
      </c>
      <c r="I135" s="542" t="s">
        <v>1595</v>
      </c>
      <c r="J135" s="513" t="s">
        <v>180</v>
      </c>
      <c r="K135" s="504" t="s">
        <v>1596</v>
      </c>
      <c r="L135" s="504" t="s">
        <v>1597</v>
      </c>
      <c r="M135" s="513" t="s">
        <v>180</v>
      </c>
      <c r="N135" s="513" t="s">
        <v>180</v>
      </c>
      <c r="O135" s="513" t="s">
        <v>110</v>
      </c>
      <c r="P135" s="504" t="s">
        <v>1598</v>
      </c>
      <c r="Q135" s="513">
        <v>3</v>
      </c>
      <c r="R135" s="513">
        <v>5</v>
      </c>
      <c r="S135" s="181" t="s">
        <v>805</v>
      </c>
      <c r="T135" s="542" t="s">
        <v>1599</v>
      </c>
      <c r="U135" s="504" t="s">
        <v>807</v>
      </c>
      <c r="V135" s="513">
        <v>15</v>
      </c>
      <c r="W135" s="513">
        <v>15</v>
      </c>
      <c r="X135" s="513">
        <v>15</v>
      </c>
      <c r="Y135" s="513">
        <v>15</v>
      </c>
      <c r="Z135" s="513">
        <v>15</v>
      </c>
      <c r="AA135" s="513">
        <v>0</v>
      </c>
      <c r="AB135" s="513">
        <v>10</v>
      </c>
      <c r="AC135" s="513">
        <f t="shared" si="15"/>
        <v>85</v>
      </c>
      <c r="AD135" s="513" t="s">
        <v>1257</v>
      </c>
      <c r="AE135" s="513" t="s">
        <v>808</v>
      </c>
      <c r="AF135" s="513" t="s">
        <v>1257</v>
      </c>
      <c r="AG135" s="513">
        <v>0</v>
      </c>
      <c r="AH135" s="513">
        <f t="shared" si="22"/>
        <v>42.5</v>
      </c>
      <c r="AI135" s="504">
        <f t="shared" si="23"/>
        <v>42.5</v>
      </c>
      <c r="AJ135" s="513" t="s">
        <v>1257</v>
      </c>
      <c r="AK135" s="513" t="s">
        <v>809</v>
      </c>
      <c r="AL135" s="513">
        <v>3</v>
      </c>
      <c r="AM135" s="513">
        <v>5</v>
      </c>
      <c r="AN135" s="182" t="s">
        <v>805</v>
      </c>
      <c r="AO135" s="504" t="s">
        <v>811</v>
      </c>
      <c r="AP135" s="978" t="s">
        <v>1600</v>
      </c>
      <c r="AQ135" s="531">
        <v>1</v>
      </c>
      <c r="AR135" s="535" t="s">
        <v>1601</v>
      </c>
      <c r="AS135" s="504" t="s">
        <v>1166</v>
      </c>
      <c r="AT135" s="508">
        <v>44197</v>
      </c>
      <c r="AU135" s="532">
        <v>44530</v>
      </c>
      <c r="AV135" s="531">
        <v>1</v>
      </c>
      <c r="AW135" s="535" t="s">
        <v>1602</v>
      </c>
      <c r="AX135" s="530" t="s">
        <v>180</v>
      </c>
      <c r="AY135" s="765" t="s">
        <v>3447</v>
      </c>
      <c r="AZ135" s="742" t="s">
        <v>3579</v>
      </c>
      <c r="BA135" s="764" t="s">
        <v>3456</v>
      </c>
      <c r="BB135" s="184">
        <v>44289</v>
      </c>
      <c r="BC135" s="185" t="s">
        <v>816</v>
      </c>
      <c r="BD135" s="899" t="s">
        <v>3860</v>
      </c>
      <c r="BE135" s="900" t="s">
        <v>3966</v>
      </c>
      <c r="BF135" s="869" t="s">
        <v>3967</v>
      </c>
      <c r="BG135" s="966">
        <v>44442</v>
      </c>
      <c r="BH135" s="1040" t="s">
        <v>816</v>
      </c>
      <c r="BI135" s="186"/>
      <c r="BJ135" s="187"/>
      <c r="BK135" s="188"/>
      <c r="BL135" s="186"/>
      <c r="BM135" s="187"/>
      <c r="BN135" s="146"/>
      <c r="BO135" s="146"/>
      <c r="BP135" s="146"/>
      <c r="BQ135" s="146"/>
      <c r="BR135" s="146"/>
      <c r="BS135" s="146"/>
      <c r="BT135" s="146"/>
      <c r="BU135" s="146"/>
      <c r="BV135" s="146"/>
    </row>
    <row r="136" spans="1:74" ht="50.1" customHeight="1">
      <c r="A136" s="672"/>
      <c r="B136" s="180">
        <v>70</v>
      </c>
      <c r="C136" s="504" t="s">
        <v>56</v>
      </c>
      <c r="D136" s="535" t="s">
        <v>1193</v>
      </c>
      <c r="E136" s="513" t="s">
        <v>798</v>
      </c>
      <c r="F136" s="542" t="s">
        <v>1369</v>
      </c>
      <c r="G136" s="513" t="s">
        <v>1195</v>
      </c>
      <c r="H136" s="513" t="s">
        <v>59</v>
      </c>
      <c r="I136" s="535" t="s">
        <v>1370</v>
      </c>
      <c r="J136" s="513" t="s">
        <v>59</v>
      </c>
      <c r="K136" s="535" t="s">
        <v>1371</v>
      </c>
      <c r="L136" s="507" t="s">
        <v>1408</v>
      </c>
      <c r="M136" s="513" t="s">
        <v>59</v>
      </c>
      <c r="N136" s="513" t="s">
        <v>59</v>
      </c>
      <c r="O136" s="513" t="s">
        <v>72</v>
      </c>
      <c r="P136" s="504" t="s">
        <v>1565</v>
      </c>
      <c r="Q136" s="513">
        <v>3</v>
      </c>
      <c r="R136" s="513">
        <v>5</v>
      </c>
      <c r="S136" s="181" t="s">
        <v>805</v>
      </c>
      <c r="T136" s="542" t="s">
        <v>1373</v>
      </c>
      <c r="U136" s="504" t="s">
        <v>807</v>
      </c>
      <c r="V136" s="513">
        <v>15</v>
      </c>
      <c r="W136" s="513">
        <v>15</v>
      </c>
      <c r="X136" s="513">
        <v>15</v>
      </c>
      <c r="Y136" s="513">
        <v>15</v>
      </c>
      <c r="Z136" s="513">
        <v>15</v>
      </c>
      <c r="AA136" s="513">
        <v>15</v>
      </c>
      <c r="AB136" s="513">
        <v>10</v>
      </c>
      <c r="AC136" s="513">
        <f t="shared" si="15"/>
        <v>100</v>
      </c>
      <c r="AD136" s="513" t="s">
        <v>808</v>
      </c>
      <c r="AE136" s="513" t="s">
        <v>808</v>
      </c>
      <c r="AF136" s="513" t="s">
        <v>808</v>
      </c>
      <c r="AG136" s="513">
        <v>100</v>
      </c>
      <c r="AH136" s="513">
        <f t="shared" si="22"/>
        <v>100</v>
      </c>
      <c r="AI136" s="504">
        <f>AVERAGE(AH136:AH138)</f>
        <v>100</v>
      </c>
      <c r="AJ136" s="513" t="s">
        <v>808</v>
      </c>
      <c r="AK136" s="513" t="s">
        <v>809</v>
      </c>
      <c r="AL136" s="513">
        <v>1</v>
      </c>
      <c r="AM136" s="513">
        <v>5</v>
      </c>
      <c r="AN136" s="182" t="s">
        <v>805</v>
      </c>
      <c r="AO136" s="504" t="s">
        <v>811</v>
      </c>
      <c r="AP136" s="994" t="s">
        <v>1436</v>
      </c>
      <c r="AQ136" s="506">
        <v>0.4</v>
      </c>
      <c r="AR136" s="542" t="s">
        <v>1437</v>
      </c>
      <c r="AS136" s="513" t="s">
        <v>1567</v>
      </c>
      <c r="AT136" s="543">
        <v>43831</v>
      </c>
      <c r="AU136" s="543">
        <v>44195</v>
      </c>
      <c r="AV136" s="513">
        <v>1</v>
      </c>
      <c r="AW136" s="542" t="s">
        <v>1438</v>
      </c>
      <c r="AX136" s="507" t="s">
        <v>1377</v>
      </c>
      <c r="AY136" s="802">
        <v>44298</v>
      </c>
      <c r="AZ136" s="798" t="s">
        <v>3580</v>
      </c>
      <c r="BA136" s="799" t="s">
        <v>3581</v>
      </c>
      <c r="BB136" s="184">
        <v>44289</v>
      </c>
      <c r="BC136" s="185" t="s">
        <v>816</v>
      </c>
      <c r="BD136" s="719" t="s">
        <v>3968</v>
      </c>
      <c r="BE136" s="734" t="s">
        <v>3969</v>
      </c>
      <c r="BF136" s="739" t="s">
        <v>3970</v>
      </c>
      <c r="BG136" s="966">
        <v>44442</v>
      </c>
      <c r="BH136" s="1045" t="s">
        <v>1737</v>
      </c>
      <c r="BI136" s="186"/>
      <c r="BJ136" s="187"/>
      <c r="BK136" s="188"/>
      <c r="BL136" s="186"/>
      <c r="BM136" s="187"/>
      <c r="BN136" s="146"/>
      <c r="BO136" s="146"/>
      <c r="BP136" s="146"/>
      <c r="BQ136" s="146"/>
      <c r="BR136" s="146"/>
      <c r="BS136" s="146"/>
      <c r="BT136" s="146"/>
      <c r="BU136" s="146"/>
      <c r="BV136" s="146"/>
    </row>
    <row r="137" spans="1:74" ht="50.1" customHeight="1">
      <c r="A137" s="672"/>
      <c r="B137" s="180">
        <v>70</v>
      </c>
      <c r="C137" s="504" t="s">
        <v>56</v>
      </c>
      <c r="D137" s="535" t="s">
        <v>1193</v>
      </c>
      <c r="E137" s="513" t="s">
        <v>798</v>
      </c>
      <c r="F137" s="542" t="s">
        <v>1369</v>
      </c>
      <c r="G137" s="513" t="s">
        <v>1195</v>
      </c>
      <c r="H137" s="513" t="s">
        <v>59</v>
      </c>
      <c r="I137" s="535" t="s">
        <v>1370</v>
      </c>
      <c r="J137" s="513" t="s">
        <v>59</v>
      </c>
      <c r="K137" s="535" t="s">
        <v>1378</v>
      </c>
      <c r="L137" s="507" t="s">
        <v>1408</v>
      </c>
      <c r="M137" s="513" t="s">
        <v>59</v>
      </c>
      <c r="N137" s="513" t="s">
        <v>59</v>
      </c>
      <c r="O137" s="513" t="s">
        <v>72</v>
      </c>
      <c r="P137" s="504" t="s">
        <v>1565</v>
      </c>
      <c r="Q137" s="513"/>
      <c r="R137" s="513"/>
      <c r="S137" s="181"/>
      <c r="T137" s="542" t="s">
        <v>1379</v>
      </c>
      <c r="U137" s="504" t="s">
        <v>807</v>
      </c>
      <c r="V137" s="513">
        <v>15</v>
      </c>
      <c r="W137" s="513">
        <v>15</v>
      </c>
      <c r="X137" s="513">
        <v>15</v>
      </c>
      <c r="Y137" s="513">
        <v>15</v>
      </c>
      <c r="Z137" s="513">
        <v>15</v>
      </c>
      <c r="AA137" s="513">
        <v>15</v>
      </c>
      <c r="AB137" s="513">
        <v>10</v>
      </c>
      <c r="AC137" s="513">
        <f t="shared" si="15"/>
        <v>100</v>
      </c>
      <c r="AD137" s="513" t="s">
        <v>808</v>
      </c>
      <c r="AE137" s="513" t="s">
        <v>808</v>
      </c>
      <c r="AF137" s="513" t="s">
        <v>808</v>
      </c>
      <c r="AG137" s="513">
        <v>100</v>
      </c>
      <c r="AH137" s="513">
        <f t="shared" si="22"/>
        <v>100</v>
      </c>
      <c r="AI137" s="504"/>
      <c r="AJ137" s="513"/>
      <c r="AK137" s="513" t="s">
        <v>809</v>
      </c>
      <c r="AL137" s="513"/>
      <c r="AM137" s="513"/>
      <c r="AN137" s="182"/>
      <c r="AO137" s="504" t="s">
        <v>811</v>
      </c>
      <c r="AP137" s="994" t="s">
        <v>1380</v>
      </c>
      <c r="AQ137" s="506">
        <v>0.3</v>
      </c>
      <c r="AR137" s="542" t="s">
        <v>1603</v>
      </c>
      <c r="AS137" s="513" t="s">
        <v>1567</v>
      </c>
      <c r="AT137" s="543">
        <v>43831</v>
      </c>
      <c r="AU137" s="543">
        <v>44195</v>
      </c>
      <c r="AV137" s="513">
        <v>2</v>
      </c>
      <c r="AW137" s="542" t="s">
        <v>1604</v>
      </c>
      <c r="AX137" s="507" t="s">
        <v>1377</v>
      </c>
      <c r="AY137" s="802">
        <v>44298</v>
      </c>
      <c r="AZ137" s="798" t="s">
        <v>3582</v>
      </c>
      <c r="BA137" s="799" t="s">
        <v>3583</v>
      </c>
      <c r="BB137" s="184">
        <v>44289</v>
      </c>
      <c r="BC137" s="185" t="s">
        <v>816</v>
      </c>
      <c r="BD137" s="719" t="s">
        <v>3971</v>
      </c>
      <c r="BE137" s="734" t="s">
        <v>3972</v>
      </c>
      <c r="BF137" s="739" t="s">
        <v>3973</v>
      </c>
      <c r="BG137" s="966">
        <v>44442</v>
      </c>
      <c r="BH137" s="1040" t="s">
        <v>816</v>
      </c>
      <c r="BI137" s="186"/>
      <c r="BJ137" s="187"/>
      <c r="BK137" s="188"/>
      <c r="BL137" s="186"/>
      <c r="BM137" s="187"/>
      <c r="BN137" s="146"/>
      <c r="BO137" s="146"/>
      <c r="BP137" s="146"/>
      <c r="BQ137" s="146"/>
      <c r="BR137" s="146"/>
      <c r="BS137" s="146"/>
      <c r="BT137" s="146"/>
      <c r="BU137" s="146"/>
      <c r="BV137" s="146"/>
    </row>
    <row r="138" spans="1:74" ht="50.1" customHeight="1">
      <c r="A138" s="672"/>
      <c r="B138" s="180">
        <v>70</v>
      </c>
      <c r="C138" s="504" t="s">
        <v>56</v>
      </c>
      <c r="D138" s="535" t="s">
        <v>1193</v>
      </c>
      <c r="E138" s="513" t="s">
        <v>798</v>
      </c>
      <c r="F138" s="542" t="s">
        <v>1369</v>
      </c>
      <c r="G138" s="513" t="s">
        <v>1195</v>
      </c>
      <c r="H138" s="513" t="s">
        <v>59</v>
      </c>
      <c r="I138" s="535" t="s">
        <v>1370</v>
      </c>
      <c r="J138" s="513" t="s">
        <v>59</v>
      </c>
      <c r="K138" s="535" t="s">
        <v>1383</v>
      </c>
      <c r="L138" s="507" t="s">
        <v>1408</v>
      </c>
      <c r="M138" s="513" t="s">
        <v>59</v>
      </c>
      <c r="N138" s="513" t="s">
        <v>59</v>
      </c>
      <c r="O138" s="513" t="s">
        <v>72</v>
      </c>
      <c r="P138" s="504" t="s">
        <v>1565</v>
      </c>
      <c r="Q138" s="513"/>
      <c r="R138" s="513"/>
      <c r="S138" s="181"/>
      <c r="T138" s="542" t="s">
        <v>1379</v>
      </c>
      <c r="U138" s="504" t="s">
        <v>807</v>
      </c>
      <c r="V138" s="513">
        <v>15</v>
      </c>
      <c r="W138" s="513">
        <v>15</v>
      </c>
      <c r="X138" s="513">
        <v>15</v>
      </c>
      <c r="Y138" s="513">
        <v>15</v>
      </c>
      <c r="Z138" s="513">
        <v>15</v>
      </c>
      <c r="AA138" s="513">
        <v>15</v>
      </c>
      <c r="AB138" s="513">
        <v>10</v>
      </c>
      <c r="AC138" s="513">
        <f t="shared" si="15"/>
        <v>100</v>
      </c>
      <c r="AD138" s="513" t="s">
        <v>808</v>
      </c>
      <c r="AE138" s="513" t="s">
        <v>808</v>
      </c>
      <c r="AF138" s="513" t="s">
        <v>808</v>
      </c>
      <c r="AG138" s="513">
        <v>100</v>
      </c>
      <c r="AH138" s="513">
        <f t="shared" si="22"/>
        <v>100</v>
      </c>
      <c r="AI138" s="504"/>
      <c r="AJ138" s="513"/>
      <c r="AK138" s="513" t="s">
        <v>809</v>
      </c>
      <c r="AL138" s="513"/>
      <c r="AM138" s="513"/>
      <c r="AN138" s="182"/>
      <c r="AO138" s="504" t="s">
        <v>811</v>
      </c>
      <c r="AP138" s="994" t="s">
        <v>1605</v>
      </c>
      <c r="AQ138" s="506">
        <v>0.3</v>
      </c>
      <c r="AR138" s="542" t="s">
        <v>1606</v>
      </c>
      <c r="AS138" s="513" t="s">
        <v>1567</v>
      </c>
      <c r="AT138" s="543">
        <v>43831</v>
      </c>
      <c r="AU138" s="543">
        <v>44195</v>
      </c>
      <c r="AV138" s="513">
        <v>1</v>
      </c>
      <c r="AW138" s="542" t="s">
        <v>1607</v>
      </c>
      <c r="AX138" s="507" t="s">
        <v>1377</v>
      </c>
      <c r="AY138" s="806">
        <v>44298</v>
      </c>
      <c r="AZ138" s="807" t="s">
        <v>3584</v>
      </c>
      <c r="BA138" s="808" t="s">
        <v>3585</v>
      </c>
      <c r="BB138" s="184">
        <v>44289</v>
      </c>
      <c r="BC138" s="185" t="s">
        <v>816</v>
      </c>
      <c r="BD138" s="719" t="s">
        <v>3974</v>
      </c>
      <c r="BE138" s="734" t="s">
        <v>3975</v>
      </c>
      <c r="BF138" s="739" t="s">
        <v>3969</v>
      </c>
      <c r="BG138" s="966">
        <v>44442</v>
      </c>
      <c r="BH138" s="1040" t="s">
        <v>816</v>
      </c>
      <c r="BI138" s="186"/>
      <c r="BJ138" s="187"/>
      <c r="BK138" s="188"/>
      <c r="BL138" s="186"/>
      <c r="BM138" s="187"/>
      <c r="BN138" s="146"/>
      <c r="BO138" s="146"/>
      <c r="BP138" s="146"/>
      <c r="BQ138" s="146"/>
      <c r="BR138" s="146"/>
      <c r="BS138" s="146"/>
      <c r="BT138" s="146"/>
      <c r="BU138" s="146"/>
      <c r="BV138" s="146"/>
    </row>
    <row r="139" spans="1:74" ht="50.1" customHeight="1">
      <c r="A139" s="672"/>
      <c r="B139" s="220">
        <v>71</v>
      </c>
      <c r="C139" s="504" t="s">
        <v>214</v>
      </c>
      <c r="D139" s="535" t="s">
        <v>1608</v>
      </c>
      <c r="E139" s="518" t="s">
        <v>798</v>
      </c>
      <c r="F139" s="507" t="s">
        <v>1609</v>
      </c>
      <c r="G139" s="513" t="s">
        <v>882</v>
      </c>
      <c r="H139" s="513" t="s">
        <v>59</v>
      </c>
      <c r="I139" s="507" t="s">
        <v>1610</v>
      </c>
      <c r="J139" s="513" t="s">
        <v>59</v>
      </c>
      <c r="K139" s="542" t="s">
        <v>1611</v>
      </c>
      <c r="L139" s="535" t="s">
        <v>1612</v>
      </c>
      <c r="M139" s="513" t="s">
        <v>59</v>
      </c>
      <c r="N139" s="513" t="s">
        <v>59</v>
      </c>
      <c r="O139" s="513" t="s">
        <v>72</v>
      </c>
      <c r="P139" s="504" t="s">
        <v>1613</v>
      </c>
      <c r="Q139" s="513">
        <v>4</v>
      </c>
      <c r="R139" s="513">
        <v>3</v>
      </c>
      <c r="S139" s="181" t="s">
        <v>810</v>
      </c>
      <c r="T139" s="542" t="s">
        <v>1614</v>
      </c>
      <c r="U139" s="504" t="s">
        <v>1330</v>
      </c>
      <c r="V139" s="513">
        <v>15</v>
      </c>
      <c r="W139" s="513">
        <v>15</v>
      </c>
      <c r="X139" s="513">
        <v>15</v>
      </c>
      <c r="Y139" s="513">
        <v>10</v>
      </c>
      <c r="Z139" s="513">
        <v>15</v>
      </c>
      <c r="AA139" s="513">
        <v>15</v>
      </c>
      <c r="AB139" s="513">
        <v>10</v>
      </c>
      <c r="AC139" s="513">
        <f t="shared" si="15"/>
        <v>95</v>
      </c>
      <c r="AD139" s="513" t="s">
        <v>888</v>
      </c>
      <c r="AE139" s="513" t="s">
        <v>808</v>
      </c>
      <c r="AF139" s="513" t="s">
        <v>888</v>
      </c>
      <c r="AG139" s="513">
        <v>50</v>
      </c>
      <c r="AH139" s="513">
        <f t="shared" si="22"/>
        <v>72.5</v>
      </c>
      <c r="AI139" s="631">
        <f>AVERAGE(AH139:AH140)</f>
        <v>86.25</v>
      </c>
      <c r="AJ139" s="513" t="s">
        <v>888</v>
      </c>
      <c r="AK139" s="513" t="s">
        <v>809</v>
      </c>
      <c r="AL139" s="513">
        <v>3</v>
      </c>
      <c r="AM139" s="513">
        <v>3</v>
      </c>
      <c r="AN139" s="182" t="s">
        <v>810</v>
      </c>
      <c r="AO139" s="504" t="s">
        <v>811</v>
      </c>
      <c r="AP139" s="977" t="s">
        <v>1615</v>
      </c>
      <c r="AQ139" s="506">
        <v>1</v>
      </c>
      <c r="AR139" s="504" t="s">
        <v>1616</v>
      </c>
      <c r="AS139" s="504" t="s">
        <v>1617</v>
      </c>
      <c r="AT139" s="508">
        <v>44197</v>
      </c>
      <c r="AU139" s="508">
        <v>44530</v>
      </c>
      <c r="AV139" s="548">
        <v>3</v>
      </c>
      <c r="AW139" s="508" t="s">
        <v>1618</v>
      </c>
      <c r="AX139" s="504" t="s">
        <v>1619</v>
      </c>
      <c r="AY139" s="763" t="s">
        <v>3586</v>
      </c>
      <c r="AZ139" s="724" t="s">
        <v>3587</v>
      </c>
      <c r="BA139" s="723" t="s">
        <v>3588</v>
      </c>
      <c r="BB139" s="184">
        <v>44289</v>
      </c>
      <c r="BC139" s="214" t="s">
        <v>1090</v>
      </c>
      <c r="BD139" s="718">
        <v>44432</v>
      </c>
      <c r="BE139" s="708" t="s">
        <v>3976</v>
      </c>
      <c r="BF139" s="739" t="s">
        <v>3977</v>
      </c>
      <c r="BG139" s="966">
        <v>44442</v>
      </c>
      <c r="BH139" s="1040" t="s">
        <v>816</v>
      </c>
      <c r="BI139" s="195"/>
      <c r="BJ139" s="196"/>
      <c r="BK139" s="194"/>
      <c r="BL139" s="195"/>
      <c r="BM139" s="196"/>
      <c r="BN139" s="146"/>
      <c r="BO139" s="146"/>
      <c r="BP139" s="146"/>
      <c r="BQ139" s="146"/>
      <c r="BR139" s="146"/>
      <c r="BS139" s="146"/>
      <c r="BT139" s="146"/>
      <c r="BU139" s="146"/>
      <c r="BV139" s="146"/>
    </row>
    <row r="140" spans="1:74" ht="49.5" customHeight="1">
      <c r="A140" s="672"/>
      <c r="B140" s="220">
        <v>71</v>
      </c>
      <c r="C140" s="504" t="s">
        <v>214</v>
      </c>
      <c r="D140" s="535" t="s">
        <v>1608</v>
      </c>
      <c r="E140" s="518" t="s">
        <v>798</v>
      </c>
      <c r="F140" s="507" t="s">
        <v>1609</v>
      </c>
      <c r="G140" s="513" t="s">
        <v>882</v>
      </c>
      <c r="H140" s="513" t="s">
        <v>59</v>
      </c>
      <c r="I140" s="507" t="s">
        <v>1610</v>
      </c>
      <c r="J140" s="513" t="s">
        <v>59</v>
      </c>
      <c r="K140" s="542" t="s">
        <v>1620</v>
      </c>
      <c r="L140" s="535" t="s">
        <v>1612</v>
      </c>
      <c r="M140" s="513" t="s">
        <v>59</v>
      </c>
      <c r="N140" s="513" t="s">
        <v>59</v>
      </c>
      <c r="O140" s="513" t="s">
        <v>72</v>
      </c>
      <c r="P140" s="504" t="s">
        <v>1613</v>
      </c>
      <c r="Q140" s="513"/>
      <c r="R140" s="513"/>
      <c r="S140" s="181"/>
      <c r="T140" s="542" t="s">
        <v>1621</v>
      </c>
      <c r="U140" s="504" t="s">
        <v>807</v>
      </c>
      <c r="V140" s="513">
        <v>15</v>
      </c>
      <c r="W140" s="513">
        <v>15</v>
      </c>
      <c r="X140" s="513">
        <v>15</v>
      </c>
      <c r="Y140" s="513">
        <v>15</v>
      </c>
      <c r="Z140" s="513">
        <v>15</v>
      </c>
      <c r="AA140" s="513">
        <v>15</v>
      </c>
      <c r="AB140" s="513">
        <v>10</v>
      </c>
      <c r="AC140" s="513">
        <f t="shared" si="15"/>
        <v>100</v>
      </c>
      <c r="AD140" s="513" t="s">
        <v>808</v>
      </c>
      <c r="AE140" s="513" t="s">
        <v>808</v>
      </c>
      <c r="AF140" s="513" t="s">
        <v>808</v>
      </c>
      <c r="AG140" s="513">
        <v>100</v>
      </c>
      <c r="AH140" s="513">
        <f t="shared" si="22"/>
        <v>100</v>
      </c>
      <c r="AI140" s="504"/>
      <c r="AJ140" s="513"/>
      <c r="AK140" s="513"/>
      <c r="AL140" s="513"/>
      <c r="AM140" s="513"/>
      <c r="AN140" s="182"/>
      <c r="AO140" s="504"/>
      <c r="AP140" s="515" t="s">
        <v>59</v>
      </c>
      <c r="AQ140" s="504" t="s">
        <v>59</v>
      </c>
      <c r="AR140" s="504" t="s">
        <v>59</v>
      </c>
      <c r="AS140" s="504" t="s">
        <v>59</v>
      </c>
      <c r="AT140" s="504" t="s">
        <v>59</v>
      </c>
      <c r="AU140" s="504" t="s">
        <v>59</v>
      </c>
      <c r="AV140" s="504" t="s">
        <v>59</v>
      </c>
      <c r="AW140" s="504" t="s">
        <v>59</v>
      </c>
      <c r="AX140" s="504" t="s">
        <v>59</v>
      </c>
      <c r="AY140" s="504" t="s">
        <v>59</v>
      </c>
      <c r="AZ140" s="504" t="s">
        <v>59</v>
      </c>
      <c r="BA140" s="504" t="s">
        <v>59</v>
      </c>
      <c r="BB140" s="200"/>
      <c r="BC140" s="201"/>
      <c r="BD140" s="504" t="s">
        <v>59</v>
      </c>
      <c r="BE140" s="504" t="s">
        <v>59</v>
      </c>
      <c r="BF140" s="504" t="s">
        <v>59</v>
      </c>
      <c r="BG140" s="195"/>
      <c r="BH140" s="1032"/>
      <c r="BI140" s="195"/>
      <c r="BJ140" s="196"/>
      <c r="BK140" s="194"/>
      <c r="BL140" s="195"/>
      <c r="BM140" s="196"/>
      <c r="BN140" s="146"/>
      <c r="BO140" s="146"/>
      <c r="BP140" s="146"/>
      <c r="BQ140" s="146"/>
      <c r="BR140" s="146"/>
      <c r="BS140" s="146"/>
      <c r="BT140" s="146"/>
      <c r="BU140" s="146"/>
      <c r="BV140" s="146"/>
    </row>
    <row r="141" spans="1:74" ht="50.1" customHeight="1">
      <c r="A141" s="672"/>
      <c r="B141" s="216">
        <v>72</v>
      </c>
      <c r="C141" s="504" t="s">
        <v>117</v>
      </c>
      <c r="D141" s="535" t="s">
        <v>34</v>
      </c>
      <c r="E141" s="518" t="s">
        <v>798</v>
      </c>
      <c r="F141" s="535" t="s">
        <v>1622</v>
      </c>
      <c r="G141" s="518" t="s">
        <v>882</v>
      </c>
      <c r="H141" s="518" t="s">
        <v>59</v>
      </c>
      <c r="I141" s="535" t="s">
        <v>1623</v>
      </c>
      <c r="J141" s="518" t="s">
        <v>59</v>
      </c>
      <c r="K141" s="535" t="s">
        <v>1624</v>
      </c>
      <c r="L141" s="507" t="s">
        <v>1625</v>
      </c>
      <c r="M141" s="518" t="s">
        <v>59</v>
      </c>
      <c r="N141" s="518" t="s">
        <v>59</v>
      </c>
      <c r="O141" s="518" t="s">
        <v>72</v>
      </c>
      <c r="P141" s="507" t="s">
        <v>1626</v>
      </c>
      <c r="Q141" s="518">
        <v>3</v>
      </c>
      <c r="R141" s="518">
        <v>4</v>
      </c>
      <c r="S141" s="228" t="s">
        <v>805</v>
      </c>
      <c r="T141" s="542" t="s">
        <v>3190</v>
      </c>
      <c r="U141" s="507" t="s">
        <v>807</v>
      </c>
      <c r="V141" s="518">
        <v>15</v>
      </c>
      <c r="W141" s="518">
        <v>15</v>
      </c>
      <c r="X141" s="518">
        <v>15</v>
      </c>
      <c r="Y141" s="518">
        <v>15</v>
      </c>
      <c r="Z141" s="518">
        <v>15</v>
      </c>
      <c r="AA141" s="518">
        <v>15</v>
      </c>
      <c r="AB141" s="518">
        <v>10</v>
      </c>
      <c r="AC141" s="518">
        <f t="shared" si="15"/>
        <v>100</v>
      </c>
      <c r="AD141" s="518" t="s">
        <v>808</v>
      </c>
      <c r="AE141" s="518" t="s">
        <v>808</v>
      </c>
      <c r="AF141" s="518" t="s">
        <v>808</v>
      </c>
      <c r="AG141" s="518">
        <v>100</v>
      </c>
      <c r="AH141" s="518">
        <f t="shared" si="22"/>
        <v>100</v>
      </c>
      <c r="AI141" s="507">
        <f t="shared" ref="AI141:AI143" si="24">AVERAGE(AH141)</f>
        <v>100</v>
      </c>
      <c r="AJ141" s="518" t="s">
        <v>808</v>
      </c>
      <c r="AK141" s="518" t="s">
        <v>809</v>
      </c>
      <c r="AL141" s="518">
        <v>1</v>
      </c>
      <c r="AM141" s="518">
        <v>4</v>
      </c>
      <c r="AN141" s="229" t="s">
        <v>810</v>
      </c>
      <c r="AO141" s="507" t="s">
        <v>811</v>
      </c>
      <c r="AP141" s="971" t="s">
        <v>1627</v>
      </c>
      <c r="AQ141" s="506">
        <v>1</v>
      </c>
      <c r="AR141" s="542" t="s">
        <v>1628</v>
      </c>
      <c r="AS141" s="504" t="s">
        <v>1629</v>
      </c>
      <c r="AT141" s="508">
        <v>44197</v>
      </c>
      <c r="AU141" s="508">
        <v>44530</v>
      </c>
      <c r="AV141" s="506">
        <v>1</v>
      </c>
      <c r="AW141" s="504" t="s">
        <v>1630</v>
      </c>
      <c r="AX141" s="504" t="s">
        <v>1631</v>
      </c>
      <c r="AY141" s="766">
        <v>44298</v>
      </c>
      <c r="AZ141" s="742" t="s">
        <v>3589</v>
      </c>
      <c r="BA141" s="764">
        <v>0.5</v>
      </c>
      <c r="BB141" s="184">
        <v>44289</v>
      </c>
      <c r="BC141" s="222" t="s">
        <v>966</v>
      </c>
      <c r="BD141" s="870">
        <v>44418</v>
      </c>
      <c r="BE141" s="742" t="s">
        <v>3978</v>
      </c>
      <c r="BF141" s="809">
        <v>0.66659999999999997</v>
      </c>
      <c r="BG141" s="966">
        <v>44442</v>
      </c>
      <c r="BH141" s="1035" t="s">
        <v>816</v>
      </c>
      <c r="BI141" s="186"/>
      <c r="BJ141" s="187"/>
      <c r="BK141" s="188"/>
      <c r="BL141" s="186"/>
      <c r="BM141" s="187"/>
      <c r="BN141" s="146"/>
      <c r="BO141" s="146"/>
      <c r="BP141" s="146"/>
      <c r="BQ141" s="146"/>
      <c r="BR141" s="146"/>
      <c r="BS141" s="146"/>
      <c r="BT141" s="146"/>
      <c r="BU141" s="146"/>
      <c r="BV141" s="146"/>
    </row>
    <row r="142" spans="1:74" ht="50.1" customHeight="1">
      <c r="A142" s="672"/>
      <c r="B142" s="216">
        <v>73</v>
      </c>
      <c r="C142" s="504" t="s">
        <v>117</v>
      </c>
      <c r="D142" s="535" t="s">
        <v>34</v>
      </c>
      <c r="E142" s="513" t="s">
        <v>798</v>
      </c>
      <c r="F142" s="542" t="s">
        <v>1622</v>
      </c>
      <c r="G142" s="513" t="s">
        <v>882</v>
      </c>
      <c r="H142" s="513" t="s">
        <v>59</v>
      </c>
      <c r="I142" s="542" t="s">
        <v>1623</v>
      </c>
      <c r="J142" s="513" t="s">
        <v>59</v>
      </c>
      <c r="K142" s="542" t="s">
        <v>1624</v>
      </c>
      <c r="L142" s="504" t="s">
        <v>1625</v>
      </c>
      <c r="M142" s="513" t="s">
        <v>59</v>
      </c>
      <c r="N142" s="513" t="s">
        <v>59</v>
      </c>
      <c r="O142" s="513" t="s">
        <v>72</v>
      </c>
      <c r="P142" s="504" t="s">
        <v>1626</v>
      </c>
      <c r="Q142" s="513">
        <v>3</v>
      </c>
      <c r="R142" s="513">
        <v>4</v>
      </c>
      <c r="S142" s="181" t="s">
        <v>805</v>
      </c>
      <c r="T142" s="542" t="s">
        <v>3192</v>
      </c>
      <c r="U142" s="504" t="s">
        <v>807</v>
      </c>
      <c r="V142" s="513">
        <v>15</v>
      </c>
      <c r="W142" s="513">
        <v>15</v>
      </c>
      <c r="X142" s="513">
        <v>15</v>
      </c>
      <c r="Y142" s="513">
        <v>15</v>
      </c>
      <c r="Z142" s="513">
        <v>15</v>
      </c>
      <c r="AA142" s="513">
        <v>15</v>
      </c>
      <c r="AB142" s="513">
        <v>10</v>
      </c>
      <c r="AC142" s="513">
        <f t="shared" si="15"/>
        <v>100</v>
      </c>
      <c r="AD142" s="513" t="s">
        <v>808</v>
      </c>
      <c r="AE142" s="513" t="s">
        <v>808</v>
      </c>
      <c r="AF142" s="513" t="s">
        <v>808</v>
      </c>
      <c r="AG142" s="513">
        <v>100</v>
      </c>
      <c r="AH142" s="513">
        <f t="shared" si="22"/>
        <v>100</v>
      </c>
      <c r="AI142" s="504">
        <f t="shared" si="24"/>
        <v>100</v>
      </c>
      <c r="AJ142" s="513" t="s">
        <v>808</v>
      </c>
      <c r="AK142" s="513" t="s">
        <v>809</v>
      </c>
      <c r="AL142" s="513">
        <v>1</v>
      </c>
      <c r="AM142" s="513">
        <v>4</v>
      </c>
      <c r="AN142" s="182" t="s">
        <v>810</v>
      </c>
      <c r="AO142" s="504" t="s">
        <v>811</v>
      </c>
      <c r="AP142" s="971" t="s">
        <v>1632</v>
      </c>
      <c r="AQ142" s="506">
        <v>1</v>
      </c>
      <c r="AR142" s="542" t="s">
        <v>3206</v>
      </c>
      <c r="AS142" s="513" t="s">
        <v>1633</v>
      </c>
      <c r="AT142" s="549">
        <v>44197</v>
      </c>
      <c r="AU142" s="549">
        <v>44530</v>
      </c>
      <c r="AV142" s="513">
        <v>3</v>
      </c>
      <c r="AW142" s="535" t="s">
        <v>1634</v>
      </c>
      <c r="AX142" s="507" t="s">
        <v>1631</v>
      </c>
      <c r="AY142" s="766">
        <v>43933</v>
      </c>
      <c r="AZ142" s="742" t="s">
        <v>3590</v>
      </c>
      <c r="BA142" s="809">
        <v>0.33329999999999999</v>
      </c>
      <c r="BB142" s="184">
        <v>44289</v>
      </c>
      <c r="BC142" s="185" t="s">
        <v>816</v>
      </c>
      <c r="BD142" s="870">
        <v>44417</v>
      </c>
      <c r="BE142" s="708" t="s">
        <v>3979</v>
      </c>
      <c r="BF142" s="901">
        <v>0.66659999999999997</v>
      </c>
      <c r="BG142" s="966">
        <v>44442</v>
      </c>
      <c r="BH142" s="1035" t="s">
        <v>816</v>
      </c>
      <c r="BI142" s="186"/>
      <c r="BJ142" s="187"/>
      <c r="BK142" s="188"/>
      <c r="BL142" s="186"/>
      <c r="BM142" s="187"/>
      <c r="BN142" s="146"/>
      <c r="BO142" s="146"/>
      <c r="BP142" s="146"/>
      <c r="BQ142" s="146"/>
      <c r="BR142" s="146"/>
      <c r="BS142" s="146"/>
      <c r="BT142" s="146"/>
      <c r="BU142" s="146"/>
      <c r="BV142" s="146"/>
    </row>
    <row r="143" spans="1:74" ht="50.1" customHeight="1">
      <c r="A143" s="672"/>
      <c r="B143" s="216">
        <v>74</v>
      </c>
      <c r="C143" s="504" t="s">
        <v>117</v>
      </c>
      <c r="D143" s="535" t="s">
        <v>34</v>
      </c>
      <c r="E143" s="513" t="s">
        <v>798</v>
      </c>
      <c r="F143" s="542" t="s">
        <v>1622</v>
      </c>
      <c r="G143" s="513" t="s">
        <v>882</v>
      </c>
      <c r="H143" s="513" t="s">
        <v>59</v>
      </c>
      <c r="I143" s="542" t="s">
        <v>1623</v>
      </c>
      <c r="J143" s="513" t="s">
        <v>59</v>
      </c>
      <c r="K143" s="542" t="s">
        <v>1624</v>
      </c>
      <c r="L143" s="504" t="s">
        <v>1625</v>
      </c>
      <c r="M143" s="513" t="s">
        <v>59</v>
      </c>
      <c r="N143" s="513" t="s">
        <v>59</v>
      </c>
      <c r="O143" s="513" t="s">
        <v>72</v>
      </c>
      <c r="P143" s="504" t="s">
        <v>1626</v>
      </c>
      <c r="Q143" s="513">
        <v>3</v>
      </c>
      <c r="R143" s="513">
        <v>4</v>
      </c>
      <c r="S143" s="181" t="s">
        <v>805</v>
      </c>
      <c r="T143" s="542" t="s">
        <v>3193</v>
      </c>
      <c r="U143" s="504" t="s">
        <v>807</v>
      </c>
      <c r="V143" s="513">
        <v>15</v>
      </c>
      <c r="W143" s="513">
        <v>15</v>
      </c>
      <c r="X143" s="513">
        <v>15</v>
      </c>
      <c r="Y143" s="513">
        <v>15</v>
      </c>
      <c r="Z143" s="513">
        <v>15</v>
      </c>
      <c r="AA143" s="513">
        <v>15</v>
      </c>
      <c r="AB143" s="513">
        <v>10</v>
      </c>
      <c r="AC143" s="513">
        <f t="shared" si="15"/>
        <v>100</v>
      </c>
      <c r="AD143" s="513" t="s">
        <v>808</v>
      </c>
      <c r="AE143" s="513" t="s">
        <v>808</v>
      </c>
      <c r="AF143" s="513" t="s">
        <v>808</v>
      </c>
      <c r="AG143" s="513">
        <v>100</v>
      </c>
      <c r="AH143" s="513">
        <f t="shared" si="22"/>
        <v>100</v>
      </c>
      <c r="AI143" s="504">
        <f t="shared" si="24"/>
        <v>100</v>
      </c>
      <c r="AJ143" s="513" t="s">
        <v>808</v>
      </c>
      <c r="AK143" s="513" t="s">
        <v>809</v>
      </c>
      <c r="AL143" s="513">
        <v>1</v>
      </c>
      <c r="AM143" s="513">
        <v>4</v>
      </c>
      <c r="AN143" s="182" t="s">
        <v>810</v>
      </c>
      <c r="AO143" s="504" t="s">
        <v>811</v>
      </c>
      <c r="AP143" s="970" t="s">
        <v>1635</v>
      </c>
      <c r="AQ143" s="506">
        <v>0.5</v>
      </c>
      <c r="AR143" s="535" t="s">
        <v>1636</v>
      </c>
      <c r="AS143" s="504" t="s">
        <v>1637</v>
      </c>
      <c r="AT143" s="549">
        <v>44197</v>
      </c>
      <c r="AU143" s="549">
        <v>44530</v>
      </c>
      <c r="AV143" s="506">
        <v>1</v>
      </c>
      <c r="AW143" s="535" t="s">
        <v>1638</v>
      </c>
      <c r="AX143" s="535" t="s">
        <v>1631</v>
      </c>
      <c r="AY143" s="766">
        <v>44295</v>
      </c>
      <c r="AZ143" s="742" t="s">
        <v>3591</v>
      </c>
      <c r="BA143" s="764">
        <v>0.16</v>
      </c>
      <c r="BB143" s="184">
        <v>44289</v>
      </c>
      <c r="BC143" s="185" t="s">
        <v>816</v>
      </c>
      <c r="BD143" s="870">
        <v>44418</v>
      </c>
      <c r="BE143" s="724" t="s">
        <v>3980</v>
      </c>
      <c r="BF143" s="764">
        <v>0.2</v>
      </c>
      <c r="BG143" s="966">
        <v>44442</v>
      </c>
      <c r="BH143" s="1035" t="s">
        <v>816</v>
      </c>
      <c r="BI143" s="186"/>
      <c r="BJ143" s="187"/>
      <c r="BK143" s="188"/>
      <c r="BL143" s="186"/>
      <c r="BM143" s="187"/>
      <c r="BN143" s="146"/>
      <c r="BO143" s="146"/>
      <c r="BP143" s="146"/>
      <c r="BQ143" s="146"/>
      <c r="BR143" s="146"/>
      <c r="BS143" s="146"/>
      <c r="BT143" s="146"/>
      <c r="BU143" s="146"/>
      <c r="BV143" s="146"/>
    </row>
    <row r="144" spans="1:74" ht="50.1" customHeight="1">
      <c r="A144" s="672"/>
      <c r="B144" s="216">
        <v>74</v>
      </c>
      <c r="C144" s="504" t="s">
        <v>117</v>
      </c>
      <c r="D144" s="535" t="s">
        <v>1639</v>
      </c>
      <c r="E144" s="530" t="s">
        <v>798</v>
      </c>
      <c r="F144" s="542" t="s">
        <v>1622</v>
      </c>
      <c r="G144" s="530" t="s">
        <v>882</v>
      </c>
      <c r="H144" s="530" t="s">
        <v>59</v>
      </c>
      <c r="I144" s="542" t="s">
        <v>1623</v>
      </c>
      <c r="J144" s="530" t="s">
        <v>59</v>
      </c>
      <c r="K144" s="542" t="s">
        <v>1624</v>
      </c>
      <c r="L144" s="542" t="s">
        <v>1640</v>
      </c>
      <c r="M144" s="530" t="s">
        <v>59</v>
      </c>
      <c r="N144" s="530" t="s">
        <v>59</v>
      </c>
      <c r="O144" s="530" t="s">
        <v>72</v>
      </c>
      <c r="P144" s="530" t="s">
        <v>1641</v>
      </c>
      <c r="Q144" s="530">
        <v>3</v>
      </c>
      <c r="R144" s="530">
        <v>4</v>
      </c>
      <c r="S144" s="181" t="s">
        <v>805</v>
      </c>
      <c r="T144" s="542" t="s">
        <v>3194</v>
      </c>
      <c r="U144" s="530" t="s">
        <v>807</v>
      </c>
      <c r="V144" s="530">
        <v>15</v>
      </c>
      <c r="W144" s="530">
        <v>15</v>
      </c>
      <c r="X144" s="530">
        <v>15</v>
      </c>
      <c r="Y144" s="530">
        <v>15</v>
      </c>
      <c r="Z144" s="530">
        <v>15</v>
      </c>
      <c r="AA144" s="530">
        <v>15</v>
      </c>
      <c r="AB144" s="530">
        <v>10</v>
      </c>
      <c r="AC144" s="530">
        <v>100</v>
      </c>
      <c r="AD144" s="530" t="s">
        <v>834</v>
      </c>
      <c r="AE144" s="530" t="s">
        <v>834</v>
      </c>
      <c r="AF144" s="530" t="s">
        <v>834</v>
      </c>
      <c r="AG144" s="530">
        <v>100</v>
      </c>
      <c r="AH144" s="530">
        <v>100</v>
      </c>
      <c r="AI144" s="530">
        <v>100</v>
      </c>
      <c r="AJ144" s="530" t="s">
        <v>834</v>
      </c>
      <c r="AK144" s="530" t="s">
        <v>809</v>
      </c>
      <c r="AL144" s="530">
        <v>1</v>
      </c>
      <c r="AM144" s="530">
        <v>4</v>
      </c>
      <c r="AN144" s="215" t="s">
        <v>810</v>
      </c>
      <c r="AO144" s="530" t="s">
        <v>811</v>
      </c>
      <c r="AP144" s="970" t="s">
        <v>1642</v>
      </c>
      <c r="AQ144" s="506">
        <v>0.5</v>
      </c>
      <c r="AR144" s="535" t="s">
        <v>1643</v>
      </c>
      <c r="AS144" s="504" t="s">
        <v>1637</v>
      </c>
      <c r="AT144" s="550">
        <v>44197</v>
      </c>
      <c r="AU144" s="550">
        <v>44530</v>
      </c>
      <c r="AV144" s="531">
        <v>1</v>
      </c>
      <c r="AW144" s="535" t="s">
        <v>1638</v>
      </c>
      <c r="AX144" s="535" t="s">
        <v>1631</v>
      </c>
      <c r="AY144" s="766">
        <v>44295</v>
      </c>
      <c r="AZ144" s="742" t="s">
        <v>3592</v>
      </c>
      <c r="BA144" s="764">
        <v>0.1666</v>
      </c>
      <c r="BB144" s="184">
        <v>44289</v>
      </c>
      <c r="BC144" s="185" t="s">
        <v>816</v>
      </c>
      <c r="BD144" s="870">
        <v>44418</v>
      </c>
      <c r="BE144" s="724" t="s">
        <v>3981</v>
      </c>
      <c r="BF144" s="764">
        <v>0.34</v>
      </c>
      <c r="BG144" s="966">
        <v>44442</v>
      </c>
      <c r="BH144" s="1035" t="s">
        <v>816</v>
      </c>
      <c r="BI144" s="186"/>
      <c r="BJ144" s="187"/>
      <c r="BK144" s="188"/>
      <c r="BL144" s="186"/>
      <c r="BM144" s="187"/>
      <c r="BN144" s="146"/>
      <c r="BO144" s="146"/>
      <c r="BP144" s="146"/>
      <c r="BQ144" s="146"/>
      <c r="BR144" s="146"/>
      <c r="BS144" s="146"/>
      <c r="BT144" s="146"/>
      <c r="BU144" s="146"/>
      <c r="BV144" s="146"/>
    </row>
    <row r="145" spans="1:74" ht="50.1" customHeight="1">
      <c r="A145" s="672"/>
      <c r="B145" s="216">
        <v>75</v>
      </c>
      <c r="C145" s="504" t="s">
        <v>56</v>
      </c>
      <c r="D145" s="535" t="s">
        <v>1193</v>
      </c>
      <c r="E145" s="513" t="s">
        <v>798</v>
      </c>
      <c r="F145" s="517" t="s">
        <v>1644</v>
      </c>
      <c r="G145" s="513" t="s">
        <v>882</v>
      </c>
      <c r="H145" s="513" t="s">
        <v>59</v>
      </c>
      <c r="I145" s="542" t="s">
        <v>1645</v>
      </c>
      <c r="J145" s="513" t="s">
        <v>59</v>
      </c>
      <c r="K145" s="542" t="s">
        <v>1646</v>
      </c>
      <c r="L145" s="504" t="s">
        <v>1647</v>
      </c>
      <c r="M145" s="513" t="s">
        <v>59</v>
      </c>
      <c r="N145" s="513" t="s">
        <v>59</v>
      </c>
      <c r="O145" s="513" t="s">
        <v>72</v>
      </c>
      <c r="P145" s="504" t="s">
        <v>1648</v>
      </c>
      <c r="Q145" s="513">
        <v>4</v>
      </c>
      <c r="R145" s="513">
        <v>5</v>
      </c>
      <c r="S145" s="181" t="s">
        <v>805</v>
      </c>
      <c r="T145" s="542" t="s">
        <v>3191</v>
      </c>
      <c r="U145" s="504" t="s">
        <v>807</v>
      </c>
      <c r="V145" s="513">
        <v>15</v>
      </c>
      <c r="W145" s="513">
        <v>15</v>
      </c>
      <c r="X145" s="513">
        <v>15</v>
      </c>
      <c r="Y145" s="513">
        <v>15</v>
      </c>
      <c r="Z145" s="513">
        <v>15</v>
      </c>
      <c r="AA145" s="513">
        <v>15</v>
      </c>
      <c r="AB145" s="513">
        <v>10</v>
      </c>
      <c r="AC145" s="513">
        <f>SUM(V145:AB145)</f>
        <v>100</v>
      </c>
      <c r="AD145" s="513" t="s">
        <v>808</v>
      </c>
      <c r="AE145" s="513" t="s">
        <v>808</v>
      </c>
      <c r="AF145" s="513" t="s">
        <v>808</v>
      </c>
      <c r="AG145" s="513">
        <v>100</v>
      </c>
      <c r="AH145" s="513">
        <f>AVERAGE(AC145,AG145)</f>
        <v>100</v>
      </c>
      <c r="AI145" s="504">
        <f>AVERAGE(AH145)</f>
        <v>100</v>
      </c>
      <c r="AJ145" s="513" t="s">
        <v>808</v>
      </c>
      <c r="AK145" s="513" t="s">
        <v>809</v>
      </c>
      <c r="AL145" s="513">
        <v>2</v>
      </c>
      <c r="AM145" s="513">
        <v>5</v>
      </c>
      <c r="AN145" s="182" t="s">
        <v>805</v>
      </c>
      <c r="AO145" s="504" t="s">
        <v>811</v>
      </c>
      <c r="AP145" s="994" t="s">
        <v>1649</v>
      </c>
      <c r="AQ145" s="506">
        <v>0.3</v>
      </c>
      <c r="AR145" s="535" t="s">
        <v>1650</v>
      </c>
      <c r="AS145" s="504" t="s">
        <v>1651</v>
      </c>
      <c r="AT145" s="543">
        <v>44197</v>
      </c>
      <c r="AU145" s="543">
        <v>44530</v>
      </c>
      <c r="AV145" s="513">
        <v>2</v>
      </c>
      <c r="AW145" s="542" t="s">
        <v>1652</v>
      </c>
      <c r="AX145" s="542" t="s">
        <v>1653</v>
      </c>
      <c r="AY145" s="810">
        <v>44298</v>
      </c>
      <c r="AZ145" s="811" t="s">
        <v>3593</v>
      </c>
      <c r="BA145" s="812">
        <v>0.15</v>
      </c>
      <c r="BB145" s="184">
        <v>44289</v>
      </c>
      <c r="BC145" s="185" t="s">
        <v>816</v>
      </c>
      <c r="BD145" s="719" t="s">
        <v>3982</v>
      </c>
      <c r="BE145" s="708" t="s">
        <v>3983</v>
      </c>
      <c r="BF145" s="739" t="s">
        <v>3984</v>
      </c>
      <c r="BG145" s="966">
        <v>44442</v>
      </c>
      <c r="BH145" s="1040" t="s">
        <v>816</v>
      </c>
      <c r="BI145" s="186"/>
      <c r="BJ145" s="187"/>
      <c r="BK145" s="188"/>
      <c r="BL145" s="186"/>
      <c r="BM145" s="187"/>
      <c r="BN145" s="146"/>
      <c r="BO145" s="146"/>
      <c r="BP145" s="146"/>
      <c r="BQ145" s="146"/>
      <c r="BR145" s="146"/>
      <c r="BS145" s="146"/>
      <c r="BT145" s="146"/>
      <c r="BU145" s="146"/>
      <c r="BV145" s="146"/>
    </row>
    <row r="146" spans="1:74" ht="50.1" customHeight="1">
      <c r="A146" s="672"/>
      <c r="B146" s="216">
        <v>75</v>
      </c>
      <c r="C146" s="504" t="s">
        <v>56</v>
      </c>
      <c r="D146" s="616" t="s">
        <v>1193</v>
      </c>
      <c r="E146" s="530" t="s">
        <v>798</v>
      </c>
      <c r="F146" s="517" t="s">
        <v>1654</v>
      </c>
      <c r="G146" s="530" t="s">
        <v>882</v>
      </c>
      <c r="H146" s="530" t="s">
        <v>59</v>
      </c>
      <c r="I146" s="517" t="s">
        <v>1655</v>
      </c>
      <c r="J146" s="530" t="s">
        <v>59</v>
      </c>
      <c r="K146" s="617" t="s">
        <v>1646</v>
      </c>
      <c r="L146" s="530" t="s">
        <v>1656</v>
      </c>
      <c r="M146" s="530" t="s">
        <v>59</v>
      </c>
      <c r="N146" s="530" t="s">
        <v>59</v>
      </c>
      <c r="O146" s="530" t="s">
        <v>72</v>
      </c>
      <c r="P146" s="530" t="s">
        <v>1657</v>
      </c>
      <c r="Q146" s="530">
        <v>4</v>
      </c>
      <c r="R146" s="530">
        <v>5</v>
      </c>
      <c r="S146" s="212" t="s">
        <v>805</v>
      </c>
      <c r="T146" s="542" t="s">
        <v>3195</v>
      </c>
      <c r="U146" s="530" t="s">
        <v>807</v>
      </c>
      <c r="V146" s="530">
        <v>15</v>
      </c>
      <c r="W146" s="530">
        <v>15</v>
      </c>
      <c r="X146" s="530">
        <v>15</v>
      </c>
      <c r="Y146" s="530">
        <v>15</v>
      </c>
      <c r="Z146" s="530">
        <v>15</v>
      </c>
      <c r="AA146" s="530">
        <v>15</v>
      </c>
      <c r="AB146" s="530">
        <v>10</v>
      </c>
      <c r="AC146" s="530">
        <v>100</v>
      </c>
      <c r="AD146" s="530" t="s">
        <v>834</v>
      </c>
      <c r="AE146" s="530" t="s">
        <v>834</v>
      </c>
      <c r="AF146" s="530" t="s">
        <v>834</v>
      </c>
      <c r="AG146" s="530">
        <v>100</v>
      </c>
      <c r="AH146" s="530">
        <v>100</v>
      </c>
      <c r="AI146" s="530">
        <v>100</v>
      </c>
      <c r="AJ146" s="530" t="s">
        <v>834</v>
      </c>
      <c r="AK146" s="530" t="s">
        <v>809</v>
      </c>
      <c r="AL146" s="530">
        <v>2</v>
      </c>
      <c r="AM146" s="530">
        <v>5</v>
      </c>
      <c r="AN146" s="213" t="s">
        <v>805</v>
      </c>
      <c r="AO146" s="530" t="s">
        <v>811</v>
      </c>
      <c r="AP146" s="994" t="s">
        <v>1658</v>
      </c>
      <c r="AQ146" s="506">
        <v>0.7</v>
      </c>
      <c r="AR146" s="542" t="s">
        <v>1659</v>
      </c>
      <c r="AS146" s="504" t="s">
        <v>1651</v>
      </c>
      <c r="AT146" s="543">
        <v>44197</v>
      </c>
      <c r="AU146" s="543">
        <v>44530</v>
      </c>
      <c r="AV146" s="513">
        <v>1</v>
      </c>
      <c r="AW146" s="542" t="s">
        <v>1660</v>
      </c>
      <c r="AX146" s="542" t="s">
        <v>1653</v>
      </c>
      <c r="AY146" s="813">
        <v>44298</v>
      </c>
      <c r="AZ146" s="807" t="s">
        <v>3594</v>
      </c>
      <c r="BA146" s="814">
        <v>0</v>
      </c>
      <c r="BB146" s="184">
        <v>44289</v>
      </c>
      <c r="BC146" s="198" t="s">
        <v>873</v>
      </c>
      <c r="BD146" s="719" t="s">
        <v>3982</v>
      </c>
      <c r="BE146" s="708" t="s">
        <v>3985</v>
      </c>
      <c r="BF146" s="739" t="s">
        <v>3986</v>
      </c>
      <c r="BG146" s="966">
        <v>44442</v>
      </c>
      <c r="BH146" s="1040" t="s">
        <v>816</v>
      </c>
      <c r="BI146" s="186"/>
      <c r="BJ146" s="187"/>
      <c r="BK146" s="188"/>
      <c r="BL146" s="186"/>
      <c r="BM146" s="187"/>
      <c r="BN146" s="146"/>
      <c r="BO146" s="146"/>
      <c r="BP146" s="146"/>
      <c r="BQ146" s="146"/>
      <c r="BR146" s="146"/>
      <c r="BS146" s="146"/>
      <c r="BT146" s="146"/>
      <c r="BU146" s="146"/>
      <c r="BV146" s="146"/>
    </row>
    <row r="147" spans="1:74" ht="50.1" customHeight="1">
      <c r="A147" s="672"/>
      <c r="B147" s="216">
        <v>76</v>
      </c>
      <c r="C147" s="504" t="s">
        <v>56</v>
      </c>
      <c r="D147" s="535" t="s">
        <v>1193</v>
      </c>
      <c r="E147" s="513" t="s">
        <v>798</v>
      </c>
      <c r="F147" s="542" t="s">
        <v>1644</v>
      </c>
      <c r="G147" s="513" t="s">
        <v>882</v>
      </c>
      <c r="H147" s="513" t="s">
        <v>59</v>
      </c>
      <c r="I147" s="542" t="s">
        <v>1645</v>
      </c>
      <c r="J147" s="513" t="s">
        <v>59</v>
      </c>
      <c r="K147" s="542" t="s">
        <v>1646</v>
      </c>
      <c r="L147" s="504" t="s">
        <v>1647</v>
      </c>
      <c r="M147" s="513" t="s">
        <v>59</v>
      </c>
      <c r="N147" s="513" t="s">
        <v>59</v>
      </c>
      <c r="O147" s="513" t="s">
        <v>72</v>
      </c>
      <c r="P147" s="504" t="s">
        <v>1648</v>
      </c>
      <c r="Q147" s="513">
        <v>4</v>
      </c>
      <c r="R147" s="513">
        <v>5</v>
      </c>
      <c r="S147" s="181" t="s">
        <v>805</v>
      </c>
      <c r="T147" s="542" t="s">
        <v>3195</v>
      </c>
      <c r="U147" s="504" t="s">
        <v>807</v>
      </c>
      <c r="V147" s="513">
        <v>15</v>
      </c>
      <c r="W147" s="513">
        <v>15</v>
      </c>
      <c r="X147" s="513">
        <v>15</v>
      </c>
      <c r="Y147" s="513">
        <v>15</v>
      </c>
      <c r="Z147" s="513">
        <v>15</v>
      </c>
      <c r="AA147" s="513">
        <v>15</v>
      </c>
      <c r="AB147" s="513">
        <v>10</v>
      </c>
      <c r="AC147" s="513">
        <f t="shared" ref="AC147:AC149" si="25">SUM(V147:AB147)</f>
        <v>100</v>
      </c>
      <c r="AD147" s="513" t="s">
        <v>808</v>
      </c>
      <c r="AE147" s="513" t="s">
        <v>808</v>
      </c>
      <c r="AF147" s="513" t="s">
        <v>808</v>
      </c>
      <c r="AG147" s="513">
        <v>100</v>
      </c>
      <c r="AH147" s="513">
        <f t="shared" ref="AH147:AH149" si="26">AVERAGE(AC147,AG147)</f>
        <v>100</v>
      </c>
      <c r="AI147" s="504">
        <f>AVERAGE(AH147:AH148)</f>
        <v>100</v>
      </c>
      <c r="AJ147" s="513" t="s">
        <v>808</v>
      </c>
      <c r="AK147" s="513" t="s">
        <v>809</v>
      </c>
      <c r="AL147" s="513">
        <v>2</v>
      </c>
      <c r="AM147" s="513">
        <v>5</v>
      </c>
      <c r="AN147" s="182" t="s">
        <v>805</v>
      </c>
      <c r="AO147" s="504" t="s">
        <v>811</v>
      </c>
      <c r="AP147" s="994" t="s">
        <v>1662</v>
      </c>
      <c r="AQ147" s="506">
        <v>0.6</v>
      </c>
      <c r="AR147" s="542" t="s">
        <v>1663</v>
      </c>
      <c r="AS147" s="504" t="s">
        <v>1664</v>
      </c>
      <c r="AT147" s="543">
        <v>44197</v>
      </c>
      <c r="AU147" s="543">
        <v>44530</v>
      </c>
      <c r="AV147" s="506">
        <v>1</v>
      </c>
      <c r="AW147" s="542" t="s">
        <v>1665</v>
      </c>
      <c r="AX147" s="504" t="s">
        <v>1653</v>
      </c>
      <c r="AY147" s="806">
        <v>44298</v>
      </c>
      <c r="AZ147" s="807" t="s">
        <v>3595</v>
      </c>
      <c r="BA147" s="814">
        <v>0</v>
      </c>
      <c r="BB147" s="184">
        <v>44289</v>
      </c>
      <c r="BC147" s="198" t="s">
        <v>873</v>
      </c>
      <c r="BD147" s="719" t="s">
        <v>3987</v>
      </c>
      <c r="BE147" s="728" t="s">
        <v>3988</v>
      </c>
      <c r="BF147" s="739" t="s">
        <v>3989</v>
      </c>
      <c r="BG147" s="966">
        <v>44442</v>
      </c>
      <c r="BH147" s="1040" t="s">
        <v>816</v>
      </c>
      <c r="BI147" s="186"/>
      <c r="BJ147" s="187"/>
      <c r="BK147" s="188"/>
      <c r="BL147" s="186"/>
      <c r="BM147" s="187"/>
      <c r="BN147" s="146"/>
      <c r="BO147" s="146"/>
      <c r="BP147" s="146"/>
      <c r="BQ147" s="146"/>
      <c r="BR147" s="146"/>
      <c r="BS147" s="146"/>
      <c r="BT147" s="146"/>
      <c r="BU147" s="146"/>
      <c r="BV147" s="146"/>
    </row>
    <row r="148" spans="1:74" ht="50.1" customHeight="1">
      <c r="A148" s="672"/>
      <c r="B148" s="216">
        <v>76</v>
      </c>
      <c r="C148" s="504" t="s">
        <v>56</v>
      </c>
      <c r="D148" s="535" t="s">
        <v>1193</v>
      </c>
      <c r="E148" s="513" t="s">
        <v>798</v>
      </c>
      <c r="F148" s="542" t="s">
        <v>1644</v>
      </c>
      <c r="G148" s="513" t="s">
        <v>882</v>
      </c>
      <c r="H148" s="513" t="s">
        <v>59</v>
      </c>
      <c r="I148" s="542" t="s">
        <v>1645</v>
      </c>
      <c r="J148" s="513" t="s">
        <v>59</v>
      </c>
      <c r="K148" s="542" t="s">
        <v>1646</v>
      </c>
      <c r="L148" s="504" t="s">
        <v>1647</v>
      </c>
      <c r="M148" s="513" t="s">
        <v>59</v>
      </c>
      <c r="N148" s="513" t="s">
        <v>59</v>
      </c>
      <c r="O148" s="513" t="s">
        <v>72</v>
      </c>
      <c r="P148" s="504" t="s">
        <v>1648</v>
      </c>
      <c r="Q148" s="513"/>
      <c r="R148" s="513"/>
      <c r="S148" s="181"/>
      <c r="T148" s="542" t="s">
        <v>3196</v>
      </c>
      <c r="U148" s="504" t="s">
        <v>807</v>
      </c>
      <c r="V148" s="513">
        <v>15</v>
      </c>
      <c r="W148" s="513">
        <v>15</v>
      </c>
      <c r="X148" s="513">
        <v>15</v>
      </c>
      <c r="Y148" s="513">
        <v>15</v>
      </c>
      <c r="Z148" s="513">
        <v>15</v>
      </c>
      <c r="AA148" s="513">
        <v>15</v>
      </c>
      <c r="AB148" s="513">
        <v>10</v>
      </c>
      <c r="AC148" s="513">
        <f t="shared" si="25"/>
        <v>100</v>
      </c>
      <c r="AD148" s="513" t="s">
        <v>808</v>
      </c>
      <c r="AE148" s="513" t="s">
        <v>808</v>
      </c>
      <c r="AF148" s="513" t="s">
        <v>808</v>
      </c>
      <c r="AG148" s="513">
        <v>100</v>
      </c>
      <c r="AH148" s="513">
        <f t="shared" si="26"/>
        <v>100</v>
      </c>
      <c r="AI148" s="504"/>
      <c r="AJ148" s="513" t="s">
        <v>808</v>
      </c>
      <c r="AK148" s="513" t="s">
        <v>809</v>
      </c>
      <c r="AL148" s="513"/>
      <c r="AM148" s="513"/>
      <c r="AN148" s="182"/>
      <c r="AO148" s="504" t="s">
        <v>811</v>
      </c>
      <c r="AP148" s="994" t="s">
        <v>1666</v>
      </c>
      <c r="AQ148" s="506">
        <v>0.4</v>
      </c>
      <c r="AR148" s="542" t="s">
        <v>1667</v>
      </c>
      <c r="AS148" s="504" t="s">
        <v>1664</v>
      </c>
      <c r="AT148" s="543">
        <v>44197</v>
      </c>
      <c r="AU148" s="543">
        <v>44530</v>
      </c>
      <c r="AV148" s="513">
        <v>2</v>
      </c>
      <c r="AW148" s="542" t="s">
        <v>1652</v>
      </c>
      <c r="AX148" s="504" t="s">
        <v>1653</v>
      </c>
      <c r="AY148" s="806">
        <v>44298</v>
      </c>
      <c r="AZ148" s="807" t="s">
        <v>3596</v>
      </c>
      <c r="BA148" s="815">
        <v>0.2</v>
      </c>
      <c r="BB148" s="184">
        <v>44289</v>
      </c>
      <c r="BC148" s="185" t="s">
        <v>816</v>
      </c>
      <c r="BD148" s="719" t="s">
        <v>3987</v>
      </c>
      <c r="BE148" s="708" t="s">
        <v>3990</v>
      </c>
      <c r="BF148" s="902" t="s">
        <v>3991</v>
      </c>
      <c r="BG148" s="966">
        <v>44442</v>
      </c>
      <c r="BH148" s="1040" t="s">
        <v>816</v>
      </c>
      <c r="BI148" s="186"/>
      <c r="BJ148" s="187"/>
      <c r="BK148" s="188"/>
      <c r="BL148" s="186"/>
      <c r="BM148" s="187"/>
      <c r="BN148" s="146"/>
      <c r="BO148" s="146"/>
      <c r="BP148" s="146"/>
      <c r="BQ148" s="146"/>
      <c r="BR148" s="146"/>
      <c r="BS148" s="146"/>
      <c r="BT148" s="146"/>
      <c r="BU148" s="146"/>
      <c r="BV148" s="146"/>
    </row>
    <row r="149" spans="1:74" ht="50.1" customHeight="1">
      <c r="A149" s="672"/>
      <c r="B149" s="216">
        <v>77</v>
      </c>
      <c r="C149" s="504" t="s">
        <v>56</v>
      </c>
      <c r="D149" s="535" t="s">
        <v>1193</v>
      </c>
      <c r="E149" s="513" t="s">
        <v>798</v>
      </c>
      <c r="F149" s="542" t="s">
        <v>1644</v>
      </c>
      <c r="G149" s="513" t="s">
        <v>882</v>
      </c>
      <c r="H149" s="513" t="s">
        <v>59</v>
      </c>
      <c r="I149" s="542" t="s">
        <v>1645</v>
      </c>
      <c r="J149" s="513" t="s">
        <v>59</v>
      </c>
      <c r="K149" s="542" t="s">
        <v>1646</v>
      </c>
      <c r="L149" s="504" t="s">
        <v>1647</v>
      </c>
      <c r="M149" s="513" t="s">
        <v>59</v>
      </c>
      <c r="N149" s="513" t="s">
        <v>59</v>
      </c>
      <c r="O149" s="513" t="s">
        <v>72</v>
      </c>
      <c r="P149" s="504" t="s">
        <v>1626</v>
      </c>
      <c r="Q149" s="513">
        <v>4</v>
      </c>
      <c r="R149" s="513">
        <v>5</v>
      </c>
      <c r="S149" s="181" t="s">
        <v>805</v>
      </c>
      <c r="T149" s="542" t="s">
        <v>3196</v>
      </c>
      <c r="U149" s="504" t="s">
        <v>807</v>
      </c>
      <c r="V149" s="513">
        <v>15</v>
      </c>
      <c r="W149" s="513">
        <v>15</v>
      </c>
      <c r="X149" s="513">
        <v>15</v>
      </c>
      <c r="Y149" s="513">
        <v>15</v>
      </c>
      <c r="Z149" s="513">
        <v>15</v>
      </c>
      <c r="AA149" s="513">
        <v>15</v>
      </c>
      <c r="AB149" s="513">
        <v>10</v>
      </c>
      <c r="AC149" s="513">
        <f t="shared" si="25"/>
        <v>100</v>
      </c>
      <c r="AD149" s="513" t="s">
        <v>808</v>
      </c>
      <c r="AE149" s="513" t="s">
        <v>808</v>
      </c>
      <c r="AF149" s="513" t="s">
        <v>808</v>
      </c>
      <c r="AG149" s="513">
        <v>100</v>
      </c>
      <c r="AH149" s="513">
        <f t="shared" si="26"/>
        <v>100</v>
      </c>
      <c r="AI149" s="504">
        <f>AVERAGE(AH149)</f>
        <v>100</v>
      </c>
      <c r="AJ149" s="513" t="s">
        <v>808</v>
      </c>
      <c r="AK149" s="513" t="s">
        <v>809</v>
      </c>
      <c r="AL149" s="507">
        <v>2</v>
      </c>
      <c r="AM149" s="513">
        <v>5</v>
      </c>
      <c r="AN149" s="182" t="s">
        <v>805</v>
      </c>
      <c r="AO149" s="504" t="s">
        <v>811</v>
      </c>
      <c r="AP149" s="994" t="s">
        <v>1668</v>
      </c>
      <c r="AQ149" s="506">
        <v>0.3</v>
      </c>
      <c r="AR149" s="542" t="s">
        <v>1669</v>
      </c>
      <c r="AS149" s="513" t="s">
        <v>1629</v>
      </c>
      <c r="AT149" s="543">
        <v>44197</v>
      </c>
      <c r="AU149" s="543">
        <v>44530</v>
      </c>
      <c r="AV149" s="513">
        <v>1</v>
      </c>
      <c r="AW149" s="542" t="s">
        <v>1652</v>
      </c>
      <c r="AX149" s="504" t="s">
        <v>1653</v>
      </c>
      <c r="AY149" s="816">
        <v>44298</v>
      </c>
      <c r="AZ149" s="817" t="s">
        <v>3597</v>
      </c>
      <c r="BA149" s="818">
        <v>0.3</v>
      </c>
      <c r="BB149" s="184">
        <v>44289</v>
      </c>
      <c r="BC149" s="185" t="s">
        <v>816</v>
      </c>
      <c r="BD149" s="719" t="s">
        <v>3992</v>
      </c>
      <c r="BE149" s="903" t="s">
        <v>3993</v>
      </c>
      <c r="BF149" s="739" t="s">
        <v>3994</v>
      </c>
      <c r="BG149" s="966">
        <v>44442</v>
      </c>
      <c r="BH149" s="1040" t="s">
        <v>816</v>
      </c>
      <c r="BI149" s="186"/>
      <c r="BJ149" s="187"/>
      <c r="BK149" s="188"/>
      <c r="BL149" s="186"/>
      <c r="BM149" s="187"/>
      <c r="BN149" s="146"/>
      <c r="BO149" s="146"/>
      <c r="BP149" s="146"/>
      <c r="BQ149" s="146"/>
      <c r="BR149" s="146"/>
      <c r="BS149" s="146"/>
      <c r="BT149" s="146"/>
      <c r="BU149" s="146"/>
      <c r="BV149" s="146"/>
    </row>
    <row r="150" spans="1:74" ht="50.1" customHeight="1">
      <c r="A150" s="672"/>
      <c r="B150" s="216">
        <v>77</v>
      </c>
      <c r="C150" s="504" t="s">
        <v>56</v>
      </c>
      <c r="D150" s="616" t="s">
        <v>1193</v>
      </c>
      <c r="E150" s="530" t="s">
        <v>798</v>
      </c>
      <c r="F150" s="621" t="s">
        <v>1654</v>
      </c>
      <c r="G150" s="530" t="s">
        <v>882</v>
      </c>
      <c r="H150" s="530" t="s">
        <v>59</v>
      </c>
      <c r="I150" s="617" t="s">
        <v>1655</v>
      </c>
      <c r="J150" s="530" t="s">
        <v>59</v>
      </c>
      <c r="K150" s="617" t="s">
        <v>1646</v>
      </c>
      <c r="L150" s="530" t="s">
        <v>1656</v>
      </c>
      <c r="M150" s="530" t="s">
        <v>59</v>
      </c>
      <c r="N150" s="530" t="s">
        <v>59</v>
      </c>
      <c r="O150" s="530" t="s">
        <v>72</v>
      </c>
      <c r="P150" s="530" t="s">
        <v>1641</v>
      </c>
      <c r="Q150" s="530">
        <v>4</v>
      </c>
      <c r="R150" s="530">
        <v>5</v>
      </c>
      <c r="S150" s="212" t="s">
        <v>805</v>
      </c>
      <c r="T150" s="542" t="s">
        <v>3196</v>
      </c>
      <c r="U150" s="530" t="s">
        <v>807</v>
      </c>
      <c r="V150" s="530">
        <v>15</v>
      </c>
      <c r="W150" s="530">
        <v>15</v>
      </c>
      <c r="X150" s="530">
        <v>15</v>
      </c>
      <c r="Y150" s="530">
        <v>15</v>
      </c>
      <c r="Z150" s="530">
        <v>15</v>
      </c>
      <c r="AA150" s="530">
        <v>15</v>
      </c>
      <c r="AB150" s="530">
        <v>10</v>
      </c>
      <c r="AC150" s="530">
        <v>100</v>
      </c>
      <c r="AD150" s="530" t="s">
        <v>834</v>
      </c>
      <c r="AE150" s="530" t="s">
        <v>834</v>
      </c>
      <c r="AF150" s="530" t="s">
        <v>834</v>
      </c>
      <c r="AG150" s="530">
        <v>100</v>
      </c>
      <c r="AH150" s="530">
        <v>100</v>
      </c>
      <c r="AI150" s="530">
        <v>100</v>
      </c>
      <c r="AJ150" s="530" t="s">
        <v>834</v>
      </c>
      <c r="AK150" s="530" t="s">
        <v>809</v>
      </c>
      <c r="AL150" s="530">
        <v>2</v>
      </c>
      <c r="AM150" s="530">
        <v>5</v>
      </c>
      <c r="AN150" s="213" t="s">
        <v>805</v>
      </c>
      <c r="AO150" s="530" t="s">
        <v>811</v>
      </c>
      <c r="AP150" s="994" t="s">
        <v>1670</v>
      </c>
      <c r="AQ150" s="506">
        <v>0.7</v>
      </c>
      <c r="AR150" s="542" t="s">
        <v>3220</v>
      </c>
      <c r="AS150" s="504" t="s">
        <v>1629</v>
      </c>
      <c r="AT150" s="543">
        <v>44197</v>
      </c>
      <c r="AU150" s="543">
        <v>44530</v>
      </c>
      <c r="AV150" s="513">
        <v>1</v>
      </c>
      <c r="AW150" s="542" t="s">
        <v>1671</v>
      </c>
      <c r="AX150" s="547" t="s">
        <v>1653</v>
      </c>
      <c r="AY150" s="819">
        <v>44298</v>
      </c>
      <c r="AZ150" s="820" t="s">
        <v>3598</v>
      </c>
      <c r="BA150" s="722">
        <v>0</v>
      </c>
      <c r="BB150" s="230">
        <v>44289</v>
      </c>
      <c r="BC150" s="198" t="s">
        <v>873</v>
      </c>
      <c r="BD150" s="719" t="s">
        <v>3995</v>
      </c>
      <c r="BE150" s="708" t="s">
        <v>3996</v>
      </c>
      <c r="BF150" s="739" t="s">
        <v>3997</v>
      </c>
      <c r="BG150" s="966">
        <v>44442</v>
      </c>
      <c r="BH150" s="1039" t="s">
        <v>966</v>
      </c>
      <c r="BI150" s="186"/>
      <c r="BJ150" s="187"/>
      <c r="BK150" s="188"/>
      <c r="BL150" s="186"/>
      <c r="BM150" s="187"/>
      <c r="BN150" s="146"/>
      <c r="BO150" s="146"/>
      <c r="BP150" s="146"/>
      <c r="BQ150" s="146"/>
      <c r="BR150" s="146"/>
      <c r="BS150" s="146"/>
      <c r="BT150" s="146"/>
      <c r="BU150" s="146"/>
      <c r="BV150" s="146"/>
    </row>
    <row r="151" spans="1:74" ht="50.1" customHeight="1">
      <c r="A151" s="672"/>
      <c r="B151" s="216">
        <v>78</v>
      </c>
      <c r="C151" s="504" t="s">
        <v>56</v>
      </c>
      <c r="D151" s="535" t="s">
        <v>1193</v>
      </c>
      <c r="E151" s="513" t="s">
        <v>798</v>
      </c>
      <c r="F151" s="542" t="s">
        <v>1644</v>
      </c>
      <c r="G151" s="513" t="s">
        <v>882</v>
      </c>
      <c r="H151" s="513" t="s">
        <v>59</v>
      </c>
      <c r="I151" s="542" t="s">
        <v>1645</v>
      </c>
      <c r="J151" s="513" t="s">
        <v>59</v>
      </c>
      <c r="K151" s="542" t="s">
        <v>1646</v>
      </c>
      <c r="L151" s="504" t="s">
        <v>1647</v>
      </c>
      <c r="M151" s="513" t="s">
        <v>59</v>
      </c>
      <c r="N151" s="513" t="s">
        <v>59</v>
      </c>
      <c r="O151" s="513" t="s">
        <v>72</v>
      </c>
      <c r="P151" s="504" t="s">
        <v>1648</v>
      </c>
      <c r="Q151" s="513">
        <v>4</v>
      </c>
      <c r="R151" s="513">
        <v>5</v>
      </c>
      <c r="S151" s="181" t="s">
        <v>805</v>
      </c>
      <c r="T151" s="542" t="s">
        <v>3196</v>
      </c>
      <c r="U151" s="504" t="s">
        <v>807</v>
      </c>
      <c r="V151" s="513">
        <v>15</v>
      </c>
      <c r="W151" s="513">
        <v>15</v>
      </c>
      <c r="X151" s="513">
        <v>15</v>
      </c>
      <c r="Y151" s="513">
        <v>15</v>
      </c>
      <c r="Z151" s="513">
        <v>15</v>
      </c>
      <c r="AA151" s="513">
        <v>15</v>
      </c>
      <c r="AB151" s="513">
        <v>10</v>
      </c>
      <c r="AC151" s="513">
        <f>SUM(V151:AB151)</f>
        <v>100</v>
      </c>
      <c r="AD151" s="513" t="s">
        <v>808</v>
      </c>
      <c r="AE151" s="513" t="s">
        <v>808</v>
      </c>
      <c r="AF151" s="513" t="s">
        <v>808</v>
      </c>
      <c r="AG151" s="513">
        <v>100</v>
      </c>
      <c r="AH151" s="513">
        <f>AVERAGE(AC151,AG151)</f>
        <v>100</v>
      </c>
      <c r="AI151" s="504">
        <f>AVERAGE(AH151)</f>
        <v>100</v>
      </c>
      <c r="AJ151" s="513" t="s">
        <v>808</v>
      </c>
      <c r="AK151" s="513" t="s">
        <v>809</v>
      </c>
      <c r="AL151" s="513">
        <v>2</v>
      </c>
      <c r="AM151" s="513">
        <v>5</v>
      </c>
      <c r="AN151" s="182" t="s">
        <v>805</v>
      </c>
      <c r="AO151" s="504" t="s">
        <v>811</v>
      </c>
      <c r="AP151" s="994" t="s">
        <v>1672</v>
      </c>
      <c r="AQ151" s="506">
        <v>0.6</v>
      </c>
      <c r="AR151" s="542" t="s">
        <v>1673</v>
      </c>
      <c r="AS151" s="513" t="s">
        <v>1674</v>
      </c>
      <c r="AT151" s="543">
        <v>44197</v>
      </c>
      <c r="AU151" s="543">
        <v>44530</v>
      </c>
      <c r="AV151" s="506">
        <v>1</v>
      </c>
      <c r="AW151" s="542" t="s">
        <v>1675</v>
      </c>
      <c r="AX151" s="547" t="s">
        <v>1653</v>
      </c>
      <c r="AY151" s="821">
        <v>44298</v>
      </c>
      <c r="AZ151" s="822" t="s">
        <v>3599</v>
      </c>
      <c r="BA151" s="823">
        <v>0.4</v>
      </c>
      <c r="BB151" s="184">
        <v>44289</v>
      </c>
      <c r="BC151" s="185" t="s">
        <v>816</v>
      </c>
      <c r="BD151" s="719" t="s">
        <v>3998</v>
      </c>
      <c r="BE151" s="708" t="s">
        <v>3999</v>
      </c>
      <c r="BF151" s="739" t="s">
        <v>4000</v>
      </c>
      <c r="BG151" s="966">
        <v>44442</v>
      </c>
      <c r="BH151" s="1040" t="s">
        <v>816</v>
      </c>
      <c r="BI151" s="186"/>
      <c r="BJ151" s="187"/>
      <c r="BK151" s="188"/>
      <c r="BL151" s="186"/>
      <c r="BM151" s="187"/>
      <c r="BN151" s="146"/>
      <c r="BO151" s="146"/>
      <c r="BP151" s="146"/>
      <c r="BQ151" s="146"/>
      <c r="BR151" s="146"/>
      <c r="BS151" s="146"/>
      <c r="BT151" s="146"/>
      <c r="BU151" s="146"/>
      <c r="BV151" s="146"/>
    </row>
    <row r="152" spans="1:74" ht="50.1" customHeight="1">
      <c r="A152" s="672"/>
      <c r="B152" s="216">
        <v>78</v>
      </c>
      <c r="C152" s="504" t="s">
        <v>56</v>
      </c>
      <c r="D152" s="616" t="s">
        <v>1193</v>
      </c>
      <c r="E152" s="530" t="s">
        <v>798</v>
      </c>
      <c r="F152" s="617" t="s">
        <v>1654</v>
      </c>
      <c r="G152" s="530" t="s">
        <v>882</v>
      </c>
      <c r="H152" s="530" t="s">
        <v>59</v>
      </c>
      <c r="I152" s="617" t="s">
        <v>1655</v>
      </c>
      <c r="J152" s="530" t="s">
        <v>59</v>
      </c>
      <c r="K152" s="617" t="s">
        <v>1646</v>
      </c>
      <c r="L152" s="530" t="s">
        <v>1656</v>
      </c>
      <c r="M152" s="530" t="s">
        <v>59</v>
      </c>
      <c r="N152" s="530" t="s">
        <v>59</v>
      </c>
      <c r="O152" s="530" t="s">
        <v>72</v>
      </c>
      <c r="P152" s="530" t="s">
        <v>1657</v>
      </c>
      <c r="Q152" s="530">
        <v>4</v>
      </c>
      <c r="R152" s="530">
        <v>5</v>
      </c>
      <c r="S152" s="212" t="s">
        <v>805</v>
      </c>
      <c r="T152" s="542" t="s">
        <v>3196</v>
      </c>
      <c r="U152" s="530" t="s">
        <v>807</v>
      </c>
      <c r="V152" s="530">
        <v>15</v>
      </c>
      <c r="W152" s="530">
        <v>15</v>
      </c>
      <c r="X152" s="530">
        <v>15</v>
      </c>
      <c r="Y152" s="530">
        <v>15</v>
      </c>
      <c r="Z152" s="530">
        <v>15</v>
      </c>
      <c r="AA152" s="530">
        <v>15</v>
      </c>
      <c r="AB152" s="530">
        <v>10</v>
      </c>
      <c r="AC152" s="530">
        <v>100</v>
      </c>
      <c r="AD152" s="530" t="s">
        <v>834</v>
      </c>
      <c r="AE152" s="530" t="s">
        <v>834</v>
      </c>
      <c r="AF152" s="530" t="s">
        <v>834</v>
      </c>
      <c r="AG152" s="530">
        <v>100</v>
      </c>
      <c r="AH152" s="530">
        <v>100</v>
      </c>
      <c r="AI152" s="530">
        <v>100</v>
      </c>
      <c r="AJ152" s="530" t="s">
        <v>834</v>
      </c>
      <c r="AK152" s="530" t="s">
        <v>809</v>
      </c>
      <c r="AL152" s="530">
        <v>2</v>
      </c>
      <c r="AM152" s="530">
        <v>5</v>
      </c>
      <c r="AN152" s="213" t="s">
        <v>805</v>
      </c>
      <c r="AO152" s="530" t="s">
        <v>811</v>
      </c>
      <c r="AP152" s="994" t="s">
        <v>1676</v>
      </c>
      <c r="AQ152" s="506">
        <v>0.4</v>
      </c>
      <c r="AR152" s="542" t="s">
        <v>1677</v>
      </c>
      <c r="AS152" s="504" t="s">
        <v>1674</v>
      </c>
      <c r="AT152" s="543">
        <v>44197</v>
      </c>
      <c r="AU152" s="543">
        <v>44530</v>
      </c>
      <c r="AV152" s="513">
        <v>3</v>
      </c>
      <c r="AW152" s="542" t="s">
        <v>1678</v>
      </c>
      <c r="AX152" s="547" t="s">
        <v>1653</v>
      </c>
      <c r="AY152" s="819">
        <v>44298</v>
      </c>
      <c r="AZ152" s="820" t="s">
        <v>3600</v>
      </c>
      <c r="BA152" s="824">
        <v>0.13300000000000001</v>
      </c>
      <c r="BB152" s="184">
        <v>44289</v>
      </c>
      <c r="BC152" s="185" t="s">
        <v>816</v>
      </c>
      <c r="BD152" s="904" t="s">
        <v>3998</v>
      </c>
      <c r="BE152" s="905" t="s">
        <v>4001</v>
      </c>
      <c r="BF152" s="906" t="s">
        <v>4002</v>
      </c>
      <c r="BG152" s="966">
        <v>44442</v>
      </c>
      <c r="BH152" s="1040" t="s">
        <v>816</v>
      </c>
      <c r="BI152" s="186"/>
      <c r="BJ152" s="187"/>
      <c r="BK152" s="188"/>
      <c r="BL152" s="186"/>
      <c r="BM152" s="187"/>
      <c r="BN152" s="146"/>
      <c r="BO152" s="146"/>
      <c r="BP152" s="146"/>
      <c r="BQ152" s="146"/>
      <c r="BR152" s="146"/>
      <c r="BS152" s="146"/>
      <c r="BT152" s="146"/>
      <c r="BU152" s="146"/>
      <c r="BV152" s="146"/>
    </row>
    <row r="153" spans="1:74" ht="50.1" customHeight="1">
      <c r="A153" s="672"/>
      <c r="B153" s="216">
        <v>79</v>
      </c>
      <c r="C153" s="504" t="s">
        <v>56</v>
      </c>
      <c r="D153" s="535" t="s">
        <v>1193</v>
      </c>
      <c r="E153" s="513" t="s">
        <v>798</v>
      </c>
      <c r="F153" s="542" t="s">
        <v>1644</v>
      </c>
      <c r="G153" s="513" t="s">
        <v>882</v>
      </c>
      <c r="H153" s="513" t="s">
        <v>59</v>
      </c>
      <c r="I153" s="542" t="s">
        <v>1645</v>
      </c>
      <c r="J153" s="513" t="s">
        <v>59</v>
      </c>
      <c r="K153" s="542" t="s">
        <v>1646</v>
      </c>
      <c r="L153" s="504" t="s">
        <v>1647</v>
      </c>
      <c r="M153" s="513" t="s">
        <v>59</v>
      </c>
      <c r="N153" s="513" t="s">
        <v>59</v>
      </c>
      <c r="O153" s="513" t="s">
        <v>72</v>
      </c>
      <c r="P153" s="504" t="s">
        <v>1648</v>
      </c>
      <c r="Q153" s="513">
        <v>4</v>
      </c>
      <c r="R153" s="513">
        <v>5</v>
      </c>
      <c r="S153" s="181" t="s">
        <v>805</v>
      </c>
      <c r="T153" s="542" t="s">
        <v>3196</v>
      </c>
      <c r="U153" s="504" t="s">
        <v>807</v>
      </c>
      <c r="V153" s="513">
        <v>15</v>
      </c>
      <c r="W153" s="513">
        <v>15</v>
      </c>
      <c r="X153" s="513">
        <v>15</v>
      </c>
      <c r="Y153" s="513">
        <v>15</v>
      </c>
      <c r="Z153" s="513">
        <v>15</v>
      </c>
      <c r="AA153" s="513">
        <v>15</v>
      </c>
      <c r="AB153" s="513">
        <v>10</v>
      </c>
      <c r="AC153" s="513">
        <f>SUM(V153:AB153)</f>
        <v>100</v>
      </c>
      <c r="AD153" s="513" t="s">
        <v>808</v>
      </c>
      <c r="AE153" s="513" t="s">
        <v>808</v>
      </c>
      <c r="AF153" s="513" t="s">
        <v>808</v>
      </c>
      <c r="AG153" s="513">
        <v>100</v>
      </c>
      <c r="AH153" s="513">
        <f>AVERAGE(AC153,AG153)</f>
        <v>100</v>
      </c>
      <c r="AI153" s="504">
        <f>AVERAGE(AH153)</f>
        <v>100</v>
      </c>
      <c r="AJ153" s="513" t="s">
        <v>808</v>
      </c>
      <c r="AK153" s="513" t="s">
        <v>809</v>
      </c>
      <c r="AL153" s="513">
        <v>2</v>
      </c>
      <c r="AM153" s="513">
        <v>5</v>
      </c>
      <c r="AN153" s="182" t="s">
        <v>805</v>
      </c>
      <c r="AO153" s="504" t="s">
        <v>811</v>
      </c>
      <c r="AP153" s="994" t="s">
        <v>1679</v>
      </c>
      <c r="AQ153" s="506">
        <v>0.6</v>
      </c>
      <c r="AR153" s="542" t="s">
        <v>1680</v>
      </c>
      <c r="AS153" s="513" t="s">
        <v>1681</v>
      </c>
      <c r="AT153" s="543">
        <v>44197</v>
      </c>
      <c r="AU153" s="543">
        <v>44530</v>
      </c>
      <c r="AV153" s="513">
        <v>2</v>
      </c>
      <c r="AW153" s="542" t="s">
        <v>1652</v>
      </c>
      <c r="AX153" s="504" t="s">
        <v>1653</v>
      </c>
      <c r="AY153" s="825">
        <v>44295</v>
      </c>
      <c r="AZ153" s="811" t="s">
        <v>3601</v>
      </c>
      <c r="BA153" s="812">
        <v>0.3</v>
      </c>
      <c r="BB153" s="184">
        <v>44289</v>
      </c>
      <c r="BC153" s="185" t="s">
        <v>816</v>
      </c>
      <c r="BD153" s="907" t="s">
        <v>4003</v>
      </c>
      <c r="BE153" s="714" t="s">
        <v>4004</v>
      </c>
      <c r="BF153" s="908" t="s">
        <v>4005</v>
      </c>
      <c r="BG153" s="966">
        <v>44442</v>
      </c>
      <c r="BH153" s="1044" t="s">
        <v>873</v>
      </c>
      <c r="BI153" s="186"/>
      <c r="BJ153" s="187"/>
      <c r="BK153" s="188"/>
      <c r="BL153" s="186"/>
      <c r="BM153" s="187"/>
      <c r="BN153" s="146"/>
      <c r="BO153" s="146"/>
      <c r="BP153" s="146"/>
      <c r="BQ153" s="146"/>
      <c r="BR153" s="146"/>
      <c r="BS153" s="146"/>
      <c r="BT153" s="146"/>
      <c r="BU153" s="146"/>
      <c r="BV153" s="146"/>
    </row>
    <row r="154" spans="1:74" ht="50.1" customHeight="1">
      <c r="A154" s="672"/>
      <c r="B154" s="216">
        <v>79</v>
      </c>
      <c r="C154" s="504" t="s">
        <v>56</v>
      </c>
      <c r="D154" s="616" t="s">
        <v>1193</v>
      </c>
      <c r="E154" s="530" t="s">
        <v>798</v>
      </c>
      <c r="F154" s="617" t="s">
        <v>1654</v>
      </c>
      <c r="G154" s="530" t="s">
        <v>882</v>
      </c>
      <c r="H154" s="530" t="s">
        <v>59</v>
      </c>
      <c r="I154" s="617" t="s">
        <v>1655</v>
      </c>
      <c r="J154" s="530" t="s">
        <v>59</v>
      </c>
      <c r="K154" s="617" t="s">
        <v>1646</v>
      </c>
      <c r="L154" s="530" t="s">
        <v>1656</v>
      </c>
      <c r="M154" s="530" t="s">
        <v>59</v>
      </c>
      <c r="N154" s="530" t="s">
        <v>59</v>
      </c>
      <c r="O154" s="530" t="s">
        <v>72</v>
      </c>
      <c r="P154" s="530" t="s">
        <v>1657</v>
      </c>
      <c r="Q154" s="530">
        <v>4</v>
      </c>
      <c r="R154" s="530">
        <v>5</v>
      </c>
      <c r="S154" s="212" t="s">
        <v>805</v>
      </c>
      <c r="T154" s="542" t="s">
        <v>3196</v>
      </c>
      <c r="U154" s="530" t="s">
        <v>807</v>
      </c>
      <c r="V154" s="530">
        <v>15</v>
      </c>
      <c r="W154" s="530">
        <v>15</v>
      </c>
      <c r="X154" s="530">
        <v>15</v>
      </c>
      <c r="Y154" s="530">
        <v>15</v>
      </c>
      <c r="Z154" s="530">
        <v>15</v>
      </c>
      <c r="AA154" s="530">
        <v>15</v>
      </c>
      <c r="AB154" s="530">
        <v>10</v>
      </c>
      <c r="AC154" s="530">
        <v>100</v>
      </c>
      <c r="AD154" s="530" t="s">
        <v>834</v>
      </c>
      <c r="AE154" s="530" t="s">
        <v>834</v>
      </c>
      <c r="AF154" s="530" t="s">
        <v>834</v>
      </c>
      <c r="AG154" s="530">
        <v>100</v>
      </c>
      <c r="AH154" s="530">
        <v>100</v>
      </c>
      <c r="AI154" s="530">
        <v>100</v>
      </c>
      <c r="AJ154" s="530" t="s">
        <v>834</v>
      </c>
      <c r="AK154" s="530" t="s">
        <v>809</v>
      </c>
      <c r="AL154" s="530">
        <v>2</v>
      </c>
      <c r="AM154" s="530">
        <v>5</v>
      </c>
      <c r="AN154" s="213" t="s">
        <v>805</v>
      </c>
      <c r="AO154" s="530" t="s">
        <v>811</v>
      </c>
      <c r="AP154" s="994" t="s">
        <v>1682</v>
      </c>
      <c r="AQ154" s="506">
        <v>0.4</v>
      </c>
      <c r="AR154" s="542" t="s">
        <v>1683</v>
      </c>
      <c r="AS154" s="504" t="s">
        <v>1681</v>
      </c>
      <c r="AT154" s="543">
        <v>44197</v>
      </c>
      <c r="AU154" s="543">
        <v>44530</v>
      </c>
      <c r="AV154" s="513">
        <v>1</v>
      </c>
      <c r="AW154" s="542" t="s">
        <v>1684</v>
      </c>
      <c r="AX154" s="504" t="s">
        <v>1653</v>
      </c>
      <c r="AY154" s="826">
        <v>44295</v>
      </c>
      <c r="AZ154" s="817" t="s">
        <v>3602</v>
      </c>
      <c r="BA154" s="818">
        <v>0.2</v>
      </c>
      <c r="BB154" s="184">
        <v>44289</v>
      </c>
      <c r="BC154" s="185" t="s">
        <v>816</v>
      </c>
      <c r="BD154" s="907" t="s">
        <v>4006</v>
      </c>
      <c r="BE154" s="714" t="s">
        <v>4007</v>
      </c>
      <c r="BF154" s="908" t="s">
        <v>4008</v>
      </c>
      <c r="BG154" s="966">
        <v>44442</v>
      </c>
      <c r="BH154" s="1040" t="s">
        <v>816</v>
      </c>
      <c r="BI154" s="186"/>
      <c r="BJ154" s="187"/>
      <c r="BK154" s="188"/>
      <c r="BL154" s="186"/>
      <c r="BM154" s="187"/>
      <c r="BN154" s="146"/>
      <c r="BO154" s="146"/>
      <c r="BP154" s="146"/>
      <c r="BQ154" s="146"/>
      <c r="BR154" s="146"/>
      <c r="BS154" s="146"/>
      <c r="BT154" s="146"/>
      <c r="BU154" s="146"/>
      <c r="BV154" s="146"/>
    </row>
    <row r="155" spans="1:74" ht="50.1" customHeight="1">
      <c r="A155" s="672"/>
      <c r="B155" s="216">
        <v>81</v>
      </c>
      <c r="C155" s="504" t="s">
        <v>56</v>
      </c>
      <c r="D155" s="535" t="s">
        <v>1193</v>
      </c>
      <c r="E155" s="513" t="s">
        <v>798</v>
      </c>
      <c r="F155" s="542" t="s">
        <v>1685</v>
      </c>
      <c r="G155" s="513" t="s">
        <v>882</v>
      </c>
      <c r="H155" s="513" t="s">
        <v>59</v>
      </c>
      <c r="I155" s="542" t="s">
        <v>1686</v>
      </c>
      <c r="J155" s="513" t="s">
        <v>59</v>
      </c>
      <c r="K155" s="504" t="s">
        <v>1687</v>
      </c>
      <c r="L155" s="504" t="s">
        <v>1688</v>
      </c>
      <c r="M155" s="513" t="s">
        <v>59</v>
      </c>
      <c r="N155" s="513" t="s">
        <v>59</v>
      </c>
      <c r="O155" s="513" t="s">
        <v>72</v>
      </c>
      <c r="P155" s="504" t="s">
        <v>1648</v>
      </c>
      <c r="Q155" s="513">
        <v>3</v>
      </c>
      <c r="R155" s="513">
        <v>5</v>
      </c>
      <c r="S155" s="181" t="s">
        <v>805</v>
      </c>
      <c r="T155" s="542" t="s">
        <v>3197</v>
      </c>
      <c r="U155" s="504" t="s">
        <v>807</v>
      </c>
      <c r="V155" s="513">
        <v>15</v>
      </c>
      <c r="W155" s="513">
        <v>15</v>
      </c>
      <c r="X155" s="513">
        <v>15</v>
      </c>
      <c r="Y155" s="513">
        <v>15</v>
      </c>
      <c r="Z155" s="513">
        <v>15</v>
      </c>
      <c r="AA155" s="513">
        <v>15</v>
      </c>
      <c r="AB155" s="513">
        <v>10</v>
      </c>
      <c r="AC155" s="513">
        <f>SUM(V155:AB155)</f>
        <v>100</v>
      </c>
      <c r="AD155" s="513" t="s">
        <v>808</v>
      </c>
      <c r="AE155" s="513" t="s">
        <v>808</v>
      </c>
      <c r="AF155" s="513" t="s">
        <v>808</v>
      </c>
      <c r="AG155" s="513">
        <v>100</v>
      </c>
      <c r="AH155" s="513">
        <f>AVERAGE(AC155,AG155)</f>
        <v>100</v>
      </c>
      <c r="AI155" s="504">
        <f>AVERAGE(AH155)</f>
        <v>100</v>
      </c>
      <c r="AJ155" s="513" t="s">
        <v>808</v>
      </c>
      <c r="AK155" s="513" t="s">
        <v>809</v>
      </c>
      <c r="AL155" s="513">
        <v>1</v>
      </c>
      <c r="AM155" s="513">
        <v>5</v>
      </c>
      <c r="AN155" s="182" t="s">
        <v>805</v>
      </c>
      <c r="AO155" s="504" t="s">
        <v>811</v>
      </c>
      <c r="AP155" s="994" t="s">
        <v>1690</v>
      </c>
      <c r="AQ155" s="506">
        <v>0.7</v>
      </c>
      <c r="AR155" s="542" t="s">
        <v>1691</v>
      </c>
      <c r="AS155" s="504" t="s">
        <v>1692</v>
      </c>
      <c r="AT155" s="543">
        <v>44197</v>
      </c>
      <c r="AU155" s="543">
        <v>44530</v>
      </c>
      <c r="AV155" s="506">
        <v>1</v>
      </c>
      <c r="AW155" s="542" t="s">
        <v>1693</v>
      </c>
      <c r="AX155" s="547" t="s">
        <v>1694</v>
      </c>
      <c r="AY155" s="819">
        <v>44298</v>
      </c>
      <c r="AZ155" s="820" t="s">
        <v>3603</v>
      </c>
      <c r="BA155" s="722">
        <v>0.25</v>
      </c>
      <c r="BB155" s="184">
        <v>44289</v>
      </c>
      <c r="BC155" s="185" t="s">
        <v>816</v>
      </c>
      <c r="BD155" s="909" t="s">
        <v>4009</v>
      </c>
      <c r="BE155" s="910" t="s">
        <v>4010</v>
      </c>
      <c r="BF155" s="731" t="s">
        <v>3259</v>
      </c>
      <c r="BG155" s="966">
        <v>44442</v>
      </c>
      <c r="BH155" s="1040" t="s">
        <v>816</v>
      </c>
      <c r="BI155" s="186"/>
      <c r="BJ155" s="187"/>
      <c r="BK155" s="188"/>
      <c r="BL155" s="186"/>
      <c r="BM155" s="187"/>
      <c r="BN155" s="146"/>
      <c r="BO155" s="146"/>
      <c r="BP155" s="146"/>
      <c r="BQ155" s="146"/>
      <c r="BR155" s="146"/>
      <c r="BS155" s="146"/>
      <c r="BT155" s="146"/>
      <c r="BU155" s="146"/>
      <c r="BV155" s="146"/>
    </row>
    <row r="156" spans="1:74" ht="50.1" customHeight="1">
      <c r="A156" s="672"/>
      <c r="B156" s="216">
        <v>81</v>
      </c>
      <c r="C156" s="504" t="s">
        <v>56</v>
      </c>
      <c r="D156" s="616" t="s">
        <v>1193</v>
      </c>
      <c r="E156" s="530" t="s">
        <v>798</v>
      </c>
      <c r="F156" s="617" t="s">
        <v>1685</v>
      </c>
      <c r="G156" s="530" t="s">
        <v>882</v>
      </c>
      <c r="H156" s="530" t="s">
        <v>59</v>
      </c>
      <c r="I156" s="617" t="s">
        <v>1686</v>
      </c>
      <c r="J156" s="530" t="s">
        <v>59</v>
      </c>
      <c r="K156" s="530" t="s">
        <v>1695</v>
      </c>
      <c r="L156" s="530" t="s">
        <v>1688</v>
      </c>
      <c r="M156" s="530" t="s">
        <v>59</v>
      </c>
      <c r="N156" s="530" t="s">
        <v>59</v>
      </c>
      <c r="O156" s="530" t="s">
        <v>72</v>
      </c>
      <c r="P156" s="530" t="s">
        <v>1657</v>
      </c>
      <c r="Q156" s="530">
        <v>3</v>
      </c>
      <c r="R156" s="530">
        <v>5</v>
      </c>
      <c r="S156" s="212" t="s">
        <v>805</v>
      </c>
      <c r="T156" s="542" t="s">
        <v>3197</v>
      </c>
      <c r="U156" s="530" t="s">
        <v>807</v>
      </c>
      <c r="V156" s="530">
        <v>15</v>
      </c>
      <c r="W156" s="530">
        <v>15</v>
      </c>
      <c r="X156" s="530">
        <v>15</v>
      </c>
      <c r="Y156" s="530">
        <v>15</v>
      </c>
      <c r="Z156" s="530">
        <v>15</v>
      </c>
      <c r="AA156" s="530">
        <v>15</v>
      </c>
      <c r="AB156" s="530">
        <v>10</v>
      </c>
      <c r="AC156" s="530">
        <v>100</v>
      </c>
      <c r="AD156" s="530" t="s">
        <v>834</v>
      </c>
      <c r="AE156" s="530" t="s">
        <v>834</v>
      </c>
      <c r="AF156" s="530" t="s">
        <v>834</v>
      </c>
      <c r="AG156" s="530">
        <v>100</v>
      </c>
      <c r="AH156" s="530">
        <v>100</v>
      </c>
      <c r="AI156" s="530">
        <v>100</v>
      </c>
      <c r="AJ156" s="530" t="s">
        <v>834</v>
      </c>
      <c r="AK156" s="530" t="s">
        <v>809</v>
      </c>
      <c r="AL156" s="530">
        <v>1</v>
      </c>
      <c r="AM156" s="530">
        <v>5</v>
      </c>
      <c r="AN156" s="213" t="s">
        <v>805</v>
      </c>
      <c r="AO156" s="530" t="s">
        <v>811</v>
      </c>
      <c r="AP156" s="994" t="s">
        <v>1697</v>
      </c>
      <c r="AQ156" s="506">
        <v>0.3</v>
      </c>
      <c r="AR156" s="542" t="s">
        <v>1698</v>
      </c>
      <c r="AS156" s="504" t="s">
        <v>1692</v>
      </c>
      <c r="AT156" s="543">
        <v>44197</v>
      </c>
      <c r="AU156" s="543">
        <v>44530</v>
      </c>
      <c r="AV156" s="513">
        <v>1</v>
      </c>
      <c r="AW156" s="542" t="s">
        <v>1699</v>
      </c>
      <c r="AX156" s="504" t="s">
        <v>1694</v>
      </c>
      <c r="AY156" s="813">
        <v>44298</v>
      </c>
      <c r="AZ156" s="807" t="s">
        <v>3604</v>
      </c>
      <c r="BA156" s="815">
        <v>0.3</v>
      </c>
      <c r="BB156" s="184">
        <v>44289</v>
      </c>
      <c r="BC156" s="185" t="s">
        <v>816</v>
      </c>
      <c r="BD156" s="719" t="s">
        <v>4011</v>
      </c>
      <c r="BE156" s="720" t="s">
        <v>4012</v>
      </c>
      <c r="BF156" s="739" t="s">
        <v>4013</v>
      </c>
      <c r="BG156" s="966">
        <v>44442</v>
      </c>
      <c r="BH156" s="1044" t="s">
        <v>873</v>
      </c>
      <c r="BI156" s="186"/>
      <c r="BJ156" s="187"/>
      <c r="BK156" s="188"/>
      <c r="BL156" s="186"/>
      <c r="BM156" s="187"/>
      <c r="BN156" s="146"/>
      <c r="BO156" s="146"/>
      <c r="BP156" s="146"/>
      <c r="BQ156" s="146"/>
      <c r="BR156" s="146"/>
      <c r="BS156" s="146"/>
      <c r="BT156" s="146"/>
      <c r="BU156" s="146"/>
      <c r="BV156" s="146"/>
    </row>
    <row r="157" spans="1:74" ht="50.1" customHeight="1">
      <c r="A157" s="672"/>
      <c r="B157" s="216">
        <v>83</v>
      </c>
      <c r="C157" s="504" t="s">
        <v>56</v>
      </c>
      <c r="D157" s="535" t="s">
        <v>1193</v>
      </c>
      <c r="E157" s="513" t="s">
        <v>798</v>
      </c>
      <c r="F157" s="542" t="s">
        <v>1685</v>
      </c>
      <c r="G157" s="513" t="s">
        <v>882</v>
      </c>
      <c r="H157" s="513" t="s">
        <v>59</v>
      </c>
      <c r="I157" s="542" t="s">
        <v>1686</v>
      </c>
      <c r="J157" s="513" t="s">
        <v>59</v>
      </c>
      <c r="K157" s="504" t="s">
        <v>1687</v>
      </c>
      <c r="L157" s="504" t="s">
        <v>1688</v>
      </c>
      <c r="M157" s="513" t="s">
        <v>59</v>
      </c>
      <c r="N157" s="513" t="s">
        <v>59</v>
      </c>
      <c r="O157" s="513" t="s">
        <v>72</v>
      </c>
      <c r="P157" s="504" t="s">
        <v>1648</v>
      </c>
      <c r="Q157" s="513">
        <v>3</v>
      </c>
      <c r="R157" s="513">
        <v>5</v>
      </c>
      <c r="S157" s="181" t="s">
        <v>805</v>
      </c>
      <c r="T157" s="542" t="s">
        <v>3198</v>
      </c>
      <c r="U157" s="504" t="s">
        <v>807</v>
      </c>
      <c r="V157" s="513">
        <v>15</v>
      </c>
      <c r="W157" s="513">
        <v>15</v>
      </c>
      <c r="X157" s="513">
        <v>15</v>
      </c>
      <c r="Y157" s="513">
        <v>15</v>
      </c>
      <c r="Z157" s="513">
        <v>15</v>
      </c>
      <c r="AA157" s="513">
        <v>15</v>
      </c>
      <c r="AB157" s="513">
        <v>10</v>
      </c>
      <c r="AC157" s="513">
        <f>SUM(V157:AB157)</f>
        <v>100</v>
      </c>
      <c r="AD157" s="513" t="s">
        <v>808</v>
      </c>
      <c r="AE157" s="513" t="s">
        <v>808</v>
      </c>
      <c r="AF157" s="513" t="s">
        <v>808</v>
      </c>
      <c r="AG157" s="513">
        <v>100</v>
      </c>
      <c r="AH157" s="513">
        <f>AVERAGE(AC157,AG157)</f>
        <v>100</v>
      </c>
      <c r="AI157" s="504">
        <f>AVERAGE(AH157)</f>
        <v>100</v>
      </c>
      <c r="AJ157" s="513" t="s">
        <v>808</v>
      </c>
      <c r="AK157" s="513" t="s">
        <v>809</v>
      </c>
      <c r="AL157" s="513">
        <v>1</v>
      </c>
      <c r="AM157" s="513">
        <v>5</v>
      </c>
      <c r="AN157" s="182" t="s">
        <v>805</v>
      </c>
      <c r="AO157" s="504" t="s">
        <v>811</v>
      </c>
      <c r="AP157" s="994" t="s">
        <v>1700</v>
      </c>
      <c r="AQ157" s="506">
        <v>0.4</v>
      </c>
      <c r="AR157" s="542" t="s">
        <v>1701</v>
      </c>
      <c r="AS157" s="504" t="s">
        <v>1702</v>
      </c>
      <c r="AT157" s="543">
        <v>44197</v>
      </c>
      <c r="AU157" s="543">
        <v>44530</v>
      </c>
      <c r="AV157" s="513">
        <v>1</v>
      </c>
      <c r="AW157" s="542" t="s">
        <v>1652</v>
      </c>
      <c r="AX157" s="504" t="s">
        <v>1694</v>
      </c>
      <c r="AY157" s="827">
        <v>44295</v>
      </c>
      <c r="AZ157" s="817" t="s">
        <v>3605</v>
      </c>
      <c r="BA157" s="818">
        <v>0.4</v>
      </c>
      <c r="BB157" s="184">
        <v>44289</v>
      </c>
      <c r="BC157" s="185" t="s">
        <v>816</v>
      </c>
      <c r="BD157" s="892" t="s">
        <v>4014</v>
      </c>
      <c r="BE157" s="708" t="s">
        <v>4015</v>
      </c>
      <c r="BF157" s="739" t="s">
        <v>4016</v>
      </c>
      <c r="BG157" s="966">
        <v>44442</v>
      </c>
      <c r="BH157" s="1044" t="s">
        <v>873</v>
      </c>
      <c r="BI157" s="186"/>
      <c r="BJ157" s="187"/>
      <c r="BK157" s="188"/>
      <c r="BL157" s="186"/>
      <c r="BM157" s="187"/>
      <c r="BN157" s="146"/>
      <c r="BO157" s="146"/>
      <c r="BP157" s="146"/>
      <c r="BQ157" s="146"/>
      <c r="BR157" s="146"/>
      <c r="BS157" s="146"/>
      <c r="BT157" s="146"/>
      <c r="BU157" s="146"/>
      <c r="BV157" s="146"/>
    </row>
    <row r="158" spans="1:74" ht="50.1" customHeight="1">
      <c r="A158" s="672"/>
      <c r="B158" s="216">
        <v>83</v>
      </c>
      <c r="C158" s="504" t="s">
        <v>56</v>
      </c>
      <c r="D158" s="535" t="s">
        <v>1193</v>
      </c>
      <c r="E158" s="530" t="s">
        <v>798</v>
      </c>
      <c r="F158" s="542" t="s">
        <v>1685</v>
      </c>
      <c r="G158" s="530" t="s">
        <v>882</v>
      </c>
      <c r="H158" s="530" t="s">
        <v>59</v>
      </c>
      <c r="I158" s="542" t="s">
        <v>1686</v>
      </c>
      <c r="J158" s="530" t="s">
        <v>59</v>
      </c>
      <c r="K158" s="504" t="s">
        <v>1687</v>
      </c>
      <c r="L158" s="504" t="s">
        <v>1688</v>
      </c>
      <c r="M158" s="530" t="s">
        <v>59</v>
      </c>
      <c r="N158" s="530" t="s">
        <v>59</v>
      </c>
      <c r="O158" s="530" t="s">
        <v>72</v>
      </c>
      <c r="P158" s="530" t="s">
        <v>1657</v>
      </c>
      <c r="Q158" s="530">
        <v>3</v>
      </c>
      <c r="R158" s="530">
        <v>5</v>
      </c>
      <c r="S158" s="212" t="s">
        <v>805</v>
      </c>
      <c r="T158" s="542" t="s">
        <v>3198</v>
      </c>
      <c r="U158" s="530" t="s">
        <v>807</v>
      </c>
      <c r="V158" s="530">
        <v>15</v>
      </c>
      <c r="W158" s="530">
        <v>15</v>
      </c>
      <c r="X158" s="530">
        <v>15</v>
      </c>
      <c r="Y158" s="530">
        <v>15</v>
      </c>
      <c r="Z158" s="530">
        <v>15</v>
      </c>
      <c r="AA158" s="530">
        <v>15</v>
      </c>
      <c r="AB158" s="530">
        <v>10</v>
      </c>
      <c r="AC158" s="530">
        <v>100</v>
      </c>
      <c r="AD158" s="530" t="s">
        <v>834</v>
      </c>
      <c r="AE158" s="530" t="s">
        <v>834</v>
      </c>
      <c r="AF158" s="530" t="s">
        <v>834</v>
      </c>
      <c r="AG158" s="530">
        <v>100</v>
      </c>
      <c r="AH158" s="530">
        <v>100</v>
      </c>
      <c r="AI158" s="530">
        <v>100</v>
      </c>
      <c r="AJ158" s="530" t="s">
        <v>834</v>
      </c>
      <c r="AK158" s="530" t="s">
        <v>809</v>
      </c>
      <c r="AL158" s="530">
        <v>1</v>
      </c>
      <c r="AM158" s="530">
        <v>5</v>
      </c>
      <c r="AN158" s="213" t="s">
        <v>805</v>
      </c>
      <c r="AO158" s="530" t="s">
        <v>811</v>
      </c>
      <c r="AP158" s="994" t="s">
        <v>1703</v>
      </c>
      <c r="AQ158" s="506">
        <v>0.6</v>
      </c>
      <c r="AR158" s="542" t="s">
        <v>3221</v>
      </c>
      <c r="AS158" s="504" t="s">
        <v>1702</v>
      </c>
      <c r="AT158" s="543">
        <v>44197</v>
      </c>
      <c r="AU158" s="543">
        <v>44530</v>
      </c>
      <c r="AV158" s="513">
        <v>1</v>
      </c>
      <c r="AW158" s="542" t="s">
        <v>1704</v>
      </c>
      <c r="AX158" s="551" t="s">
        <v>1694</v>
      </c>
      <c r="AY158" s="825">
        <v>44295</v>
      </c>
      <c r="AZ158" s="820" t="s">
        <v>3606</v>
      </c>
      <c r="BA158" s="722">
        <v>0</v>
      </c>
      <c r="BB158" s="230">
        <v>44289</v>
      </c>
      <c r="BC158" s="198" t="s">
        <v>873</v>
      </c>
      <c r="BD158" s="892" t="s">
        <v>4017</v>
      </c>
      <c r="BE158" s="708" t="s">
        <v>4018</v>
      </c>
      <c r="BF158" s="739" t="s">
        <v>4019</v>
      </c>
      <c r="BG158" s="966">
        <v>44442</v>
      </c>
      <c r="BH158" s="1045" t="s">
        <v>1737</v>
      </c>
      <c r="BI158" s="186"/>
      <c r="BJ158" s="187"/>
      <c r="BK158" s="188"/>
      <c r="BL158" s="186"/>
      <c r="BM158" s="187"/>
      <c r="BN158" s="146"/>
      <c r="BO158" s="146"/>
      <c r="BP158" s="146"/>
      <c r="BQ158" s="146"/>
      <c r="BR158" s="146"/>
      <c r="BS158" s="146"/>
      <c r="BT158" s="146"/>
      <c r="BU158" s="146"/>
      <c r="BV158" s="146"/>
    </row>
    <row r="159" spans="1:74" ht="50.1" customHeight="1">
      <c r="A159" s="675"/>
      <c r="B159" s="216">
        <v>84</v>
      </c>
      <c r="C159" s="504" t="s">
        <v>117</v>
      </c>
      <c r="D159" s="546" t="s">
        <v>34</v>
      </c>
      <c r="E159" s="513" t="s">
        <v>798</v>
      </c>
      <c r="F159" s="542" t="s">
        <v>1705</v>
      </c>
      <c r="G159" s="513" t="s">
        <v>1706</v>
      </c>
      <c r="H159" s="513" t="s">
        <v>59</v>
      </c>
      <c r="I159" s="546" t="s">
        <v>1707</v>
      </c>
      <c r="J159" s="513" t="s">
        <v>59</v>
      </c>
      <c r="K159" s="504" t="s">
        <v>1708</v>
      </c>
      <c r="L159" s="504" t="s">
        <v>1709</v>
      </c>
      <c r="M159" s="513" t="s">
        <v>59</v>
      </c>
      <c r="N159" s="513" t="s">
        <v>59</v>
      </c>
      <c r="O159" s="513" t="s">
        <v>72</v>
      </c>
      <c r="P159" s="513" t="s">
        <v>1710</v>
      </c>
      <c r="Q159" s="513">
        <v>3</v>
      </c>
      <c r="R159" s="513">
        <v>3</v>
      </c>
      <c r="S159" s="231" t="s">
        <v>810</v>
      </c>
      <c r="T159" s="546" t="s">
        <v>1711</v>
      </c>
      <c r="U159" s="513" t="s">
        <v>807</v>
      </c>
      <c r="V159" s="513">
        <v>15</v>
      </c>
      <c r="W159" s="513">
        <v>15</v>
      </c>
      <c r="X159" s="513">
        <v>15</v>
      </c>
      <c r="Y159" s="513">
        <v>15</v>
      </c>
      <c r="Z159" s="513">
        <v>15</v>
      </c>
      <c r="AA159" s="513">
        <v>15</v>
      </c>
      <c r="AB159" s="513">
        <v>10</v>
      </c>
      <c r="AC159" s="513">
        <f t="shared" ref="AC159:AC174" si="27">SUM(V159:AB159)</f>
        <v>100</v>
      </c>
      <c r="AD159" s="513" t="s">
        <v>808</v>
      </c>
      <c r="AE159" s="596" t="s">
        <v>808</v>
      </c>
      <c r="AF159" s="596" t="s">
        <v>808</v>
      </c>
      <c r="AG159" s="596">
        <v>100</v>
      </c>
      <c r="AH159" s="596">
        <f t="shared" ref="AH159:AH174" si="28">AVERAGE(AC159,AG159)</f>
        <v>100</v>
      </c>
      <c r="AI159" s="596">
        <f>AVERAGE(AH159)</f>
        <v>100</v>
      </c>
      <c r="AJ159" s="513" t="s">
        <v>808</v>
      </c>
      <c r="AK159" s="513" t="s">
        <v>809</v>
      </c>
      <c r="AL159" s="513">
        <v>1</v>
      </c>
      <c r="AM159" s="513">
        <v>3</v>
      </c>
      <c r="AN159" s="231" t="s">
        <v>835</v>
      </c>
      <c r="AO159" s="513" t="s">
        <v>811</v>
      </c>
      <c r="AP159" s="971" t="s">
        <v>1712</v>
      </c>
      <c r="AQ159" s="506">
        <v>1</v>
      </c>
      <c r="AR159" s="542" t="s">
        <v>1713</v>
      </c>
      <c r="AS159" s="504" t="s">
        <v>1714</v>
      </c>
      <c r="AT159" s="549">
        <v>44197</v>
      </c>
      <c r="AU159" s="549">
        <v>44530</v>
      </c>
      <c r="AV159" s="506">
        <v>1</v>
      </c>
      <c r="AW159" s="504" t="s">
        <v>1715</v>
      </c>
      <c r="AX159" s="504" t="s">
        <v>1716</v>
      </c>
      <c r="AY159" s="828">
        <v>44299</v>
      </c>
      <c r="AZ159" s="829" t="s">
        <v>3607</v>
      </c>
      <c r="BA159" s="830">
        <v>0.1</v>
      </c>
      <c r="BB159" s="184">
        <v>44289</v>
      </c>
      <c r="BC159" s="185" t="s">
        <v>816</v>
      </c>
      <c r="BD159" s="870">
        <v>44414</v>
      </c>
      <c r="BE159" s="742" t="s">
        <v>4020</v>
      </c>
      <c r="BF159" s="764">
        <v>0.5</v>
      </c>
      <c r="BG159" s="966">
        <v>44442</v>
      </c>
      <c r="BH159" s="1035" t="s">
        <v>816</v>
      </c>
      <c r="BI159" s="232"/>
      <c r="BJ159" s="233"/>
      <c r="BK159" s="183"/>
      <c r="BL159" s="232"/>
      <c r="BM159" s="233"/>
      <c r="BN159" s="234"/>
      <c r="BO159" s="234"/>
      <c r="BP159" s="234"/>
      <c r="BQ159" s="234"/>
      <c r="BR159" s="234"/>
      <c r="BS159" s="234"/>
      <c r="BT159" s="234"/>
      <c r="BU159" s="234"/>
      <c r="BV159" s="234"/>
    </row>
    <row r="160" spans="1:74" ht="50.1" customHeight="1">
      <c r="A160" s="672"/>
      <c r="B160" s="216">
        <v>85</v>
      </c>
      <c r="C160" s="504" t="s">
        <v>117</v>
      </c>
      <c r="D160" s="535" t="s">
        <v>34</v>
      </c>
      <c r="E160" s="513" t="s">
        <v>798</v>
      </c>
      <c r="F160" s="542" t="s">
        <v>1705</v>
      </c>
      <c r="G160" s="513" t="s">
        <v>1706</v>
      </c>
      <c r="H160" s="513" t="s">
        <v>59</v>
      </c>
      <c r="I160" s="542" t="s">
        <v>1707</v>
      </c>
      <c r="J160" s="513" t="s">
        <v>59</v>
      </c>
      <c r="K160" s="542" t="s">
        <v>1717</v>
      </c>
      <c r="L160" s="504" t="s">
        <v>1709</v>
      </c>
      <c r="M160" s="513" t="s">
        <v>59</v>
      </c>
      <c r="N160" s="513" t="s">
        <v>59</v>
      </c>
      <c r="O160" s="513" t="s">
        <v>72</v>
      </c>
      <c r="P160" s="504" t="s">
        <v>1710</v>
      </c>
      <c r="Q160" s="513">
        <v>3</v>
      </c>
      <c r="R160" s="513">
        <v>3</v>
      </c>
      <c r="S160" s="181" t="s">
        <v>810</v>
      </c>
      <c r="T160" s="542" t="s">
        <v>1718</v>
      </c>
      <c r="U160" s="504" t="s">
        <v>807</v>
      </c>
      <c r="V160" s="513">
        <v>15</v>
      </c>
      <c r="W160" s="513">
        <v>15</v>
      </c>
      <c r="X160" s="513">
        <v>15</v>
      </c>
      <c r="Y160" s="513">
        <v>15</v>
      </c>
      <c r="Z160" s="513">
        <v>15</v>
      </c>
      <c r="AA160" s="513">
        <v>15</v>
      </c>
      <c r="AB160" s="513">
        <v>10</v>
      </c>
      <c r="AC160" s="513">
        <f t="shared" si="27"/>
        <v>100</v>
      </c>
      <c r="AD160" s="513" t="s">
        <v>808</v>
      </c>
      <c r="AE160" s="513" t="s">
        <v>808</v>
      </c>
      <c r="AF160" s="513" t="s">
        <v>808</v>
      </c>
      <c r="AG160" s="513">
        <v>100</v>
      </c>
      <c r="AH160" s="513">
        <f t="shared" si="28"/>
        <v>100</v>
      </c>
      <c r="AI160" s="504">
        <f>AVERAGE(AH160:AH162)</f>
        <v>100</v>
      </c>
      <c r="AJ160" s="513" t="s">
        <v>808</v>
      </c>
      <c r="AK160" s="513" t="s">
        <v>809</v>
      </c>
      <c r="AL160" s="513">
        <v>1</v>
      </c>
      <c r="AM160" s="513">
        <v>3</v>
      </c>
      <c r="AN160" s="182" t="s">
        <v>835</v>
      </c>
      <c r="AO160" s="504" t="s">
        <v>811</v>
      </c>
      <c r="AP160" s="970" t="s">
        <v>1719</v>
      </c>
      <c r="AQ160" s="506">
        <v>1</v>
      </c>
      <c r="AR160" s="542" t="s">
        <v>1720</v>
      </c>
      <c r="AS160" s="504" t="s">
        <v>1721</v>
      </c>
      <c r="AT160" s="543">
        <v>44197</v>
      </c>
      <c r="AU160" s="543">
        <v>44530</v>
      </c>
      <c r="AV160" s="513">
        <v>3</v>
      </c>
      <c r="AW160" s="552" t="s">
        <v>1722</v>
      </c>
      <c r="AX160" s="504" t="s">
        <v>1723</v>
      </c>
      <c r="AY160" s="766">
        <v>44298</v>
      </c>
      <c r="AZ160" s="831" t="s">
        <v>3608</v>
      </c>
      <c r="BA160" s="764">
        <v>0.33</v>
      </c>
      <c r="BB160" s="184">
        <v>44289</v>
      </c>
      <c r="BC160" s="185" t="s">
        <v>816</v>
      </c>
      <c r="BD160" s="870">
        <v>44418</v>
      </c>
      <c r="BE160" s="693" t="s">
        <v>4021</v>
      </c>
      <c r="BF160" s="764">
        <v>0.66</v>
      </c>
      <c r="BG160" s="966">
        <v>44442</v>
      </c>
      <c r="BH160" s="1035" t="s">
        <v>816</v>
      </c>
      <c r="BI160" s="186"/>
      <c r="BJ160" s="187"/>
      <c r="BK160" s="188"/>
      <c r="BL160" s="186"/>
      <c r="BM160" s="187"/>
      <c r="BN160" s="146"/>
      <c r="BO160" s="146"/>
      <c r="BP160" s="146"/>
      <c r="BQ160" s="146"/>
      <c r="BR160" s="146"/>
      <c r="BS160" s="146"/>
      <c r="BT160" s="146"/>
      <c r="BU160" s="146"/>
      <c r="BV160" s="146"/>
    </row>
    <row r="161" spans="1:74" ht="49.5" customHeight="1">
      <c r="A161" s="672"/>
      <c r="B161" s="216">
        <v>85</v>
      </c>
      <c r="C161" s="504" t="s">
        <v>117</v>
      </c>
      <c r="D161" s="535" t="s">
        <v>34</v>
      </c>
      <c r="E161" s="513" t="s">
        <v>798</v>
      </c>
      <c r="F161" s="542" t="s">
        <v>1705</v>
      </c>
      <c r="G161" s="513" t="s">
        <v>1706</v>
      </c>
      <c r="H161" s="513" t="s">
        <v>59</v>
      </c>
      <c r="I161" s="542" t="s">
        <v>1707</v>
      </c>
      <c r="J161" s="513" t="s">
        <v>59</v>
      </c>
      <c r="K161" s="542" t="s">
        <v>1717</v>
      </c>
      <c r="L161" s="504" t="s">
        <v>1709</v>
      </c>
      <c r="M161" s="513" t="s">
        <v>59</v>
      </c>
      <c r="N161" s="513" t="s">
        <v>59</v>
      </c>
      <c r="O161" s="513" t="s">
        <v>72</v>
      </c>
      <c r="P161" s="504" t="s">
        <v>1710</v>
      </c>
      <c r="Q161" s="513"/>
      <c r="R161" s="513"/>
      <c r="S161" s="181"/>
      <c r="T161" s="542" t="s">
        <v>1724</v>
      </c>
      <c r="U161" s="504" t="s">
        <v>807</v>
      </c>
      <c r="V161" s="513">
        <v>15</v>
      </c>
      <c r="W161" s="513">
        <v>15</v>
      </c>
      <c r="X161" s="513">
        <v>15</v>
      </c>
      <c r="Y161" s="513">
        <v>15</v>
      </c>
      <c r="Z161" s="513">
        <v>15</v>
      </c>
      <c r="AA161" s="513">
        <v>15</v>
      </c>
      <c r="AB161" s="513">
        <v>10</v>
      </c>
      <c r="AC161" s="513">
        <f t="shared" si="27"/>
        <v>100</v>
      </c>
      <c r="AD161" s="513" t="s">
        <v>808</v>
      </c>
      <c r="AE161" s="513" t="s">
        <v>808</v>
      </c>
      <c r="AF161" s="513" t="s">
        <v>808</v>
      </c>
      <c r="AG161" s="513">
        <v>100</v>
      </c>
      <c r="AH161" s="513">
        <f t="shared" si="28"/>
        <v>100</v>
      </c>
      <c r="AI161" s="504"/>
      <c r="AJ161" s="513"/>
      <c r="AK161" s="513" t="s">
        <v>809</v>
      </c>
      <c r="AL161" s="513"/>
      <c r="AM161" s="513"/>
      <c r="AN161" s="182"/>
      <c r="AO161" s="504" t="s">
        <v>811</v>
      </c>
      <c r="AP161" s="515" t="s">
        <v>59</v>
      </c>
      <c r="AQ161" s="504" t="s">
        <v>59</v>
      </c>
      <c r="AR161" s="504" t="s">
        <v>59</v>
      </c>
      <c r="AS161" s="504" t="s">
        <v>59</v>
      </c>
      <c r="AT161" s="508" t="s">
        <v>59</v>
      </c>
      <c r="AU161" s="508" t="s">
        <v>59</v>
      </c>
      <c r="AV161" s="513" t="s">
        <v>59</v>
      </c>
      <c r="AW161" s="504" t="s">
        <v>59</v>
      </c>
      <c r="AX161" s="553" t="s">
        <v>59</v>
      </c>
      <c r="AY161" s="765" t="s">
        <v>59</v>
      </c>
      <c r="AZ161" s="832" t="s">
        <v>59</v>
      </c>
      <c r="BA161" s="764" t="s">
        <v>59</v>
      </c>
      <c r="BB161" s="186"/>
      <c r="BC161" s="217"/>
      <c r="BD161" s="553" t="s">
        <v>59</v>
      </c>
      <c r="BE161" s="553" t="s">
        <v>59</v>
      </c>
      <c r="BF161" s="553" t="s">
        <v>59</v>
      </c>
      <c r="BG161" s="186"/>
      <c r="BH161" s="224"/>
      <c r="BI161" s="186"/>
      <c r="BJ161" s="187"/>
      <c r="BK161" s="188"/>
      <c r="BL161" s="186"/>
      <c r="BM161" s="187"/>
      <c r="BN161" s="146"/>
      <c r="BO161" s="146"/>
      <c r="BP161" s="146"/>
      <c r="BQ161" s="146"/>
      <c r="BR161" s="146"/>
      <c r="BS161" s="146"/>
      <c r="BT161" s="146"/>
      <c r="BU161" s="146"/>
      <c r="BV161" s="146"/>
    </row>
    <row r="162" spans="1:74" ht="49.5" customHeight="1">
      <c r="A162" s="672"/>
      <c r="B162" s="216">
        <v>85</v>
      </c>
      <c r="C162" s="504" t="s">
        <v>117</v>
      </c>
      <c r="D162" s="535" t="s">
        <v>34</v>
      </c>
      <c r="E162" s="513" t="s">
        <v>798</v>
      </c>
      <c r="F162" s="542" t="s">
        <v>1705</v>
      </c>
      <c r="G162" s="513" t="s">
        <v>1706</v>
      </c>
      <c r="H162" s="513" t="s">
        <v>59</v>
      </c>
      <c r="I162" s="542" t="s">
        <v>1707</v>
      </c>
      <c r="J162" s="513" t="s">
        <v>59</v>
      </c>
      <c r="K162" s="542" t="s">
        <v>1717</v>
      </c>
      <c r="L162" s="504" t="s">
        <v>1709</v>
      </c>
      <c r="M162" s="513" t="s">
        <v>59</v>
      </c>
      <c r="N162" s="513" t="s">
        <v>59</v>
      </c>
      <c r="O162" s="513" t="s">
        <v>72</v>
      </c>
      <c r="P162" s="504" t="s">
        <v>1710</v>
      </c>
      <c r="Q162" s="513"/>
      <c r="R162" s="513"/>
      <c r="S162" s="181"/>
      <c r="T162" s="542" t="s">
        <v>1725</v>
      </c>
      <c r="U162" s="504" t="s">
        <v>807</v>
      </c>
      <c r="V162" s="513">
        <v>15</v>
      </c>
      <c r="W162" s="513">
        <v>15</v>
      </c>
      <c r="X162" s="513">
        <v>15</v>
      </c>
      <c r="Y162" s="513">
        <v>15</v>
      </c>
      <c r="Z162" s="513">
        <v>15</v>
      </c>
      <c r="AA162" s="513">
        <v>15</v>
      </c>
      <c r="AB162" s="513">
        <v>10</v>
      </c>
      <c r="AC162" s="513">
        <f t="shared" si="27"/>
        <v>100</v>
      </c>
      <c r="AD162" s="513" t="s">
        <v>808</v>
      </c>
      <c r="AE162" s="513" t="s">
        <v>808</v>
      </c>
      <c r="AF162" s="513" t="s">
        <v>808</v>
      </c>
      <c r="AG162" s="513">
        <v>100</v>
      </c>
      <c r="AH162" s="513">
        <f t="shared" si="28"/>
        <v>100</v>
      </c>
      <c r="AI162" s="504"/>
      <c r="AJ162" s="513"/>
      <c r="AK162" s="513" t="s">
        <v>809</v>
      </c>
      <c r="AL162" s="513"/>
      <c r="AM162" s="513"/>
      <c r="AN162" s="182"/>
      <c r="AO162" s="504" t="s">
        <v>811</v>
      </c>
      <c r="AP162" s="504" t="s">
        <v>59</v>
      </c>
      <c r="AQ162" s="504" t="s">
        <v>59</v>
      </c>
      <c r="AR162" s="504" t="s">
        <v>59</v>
      </c>
      <c r="AS162" s="504" t="s">
        <v>59</v>
      </c>
      <c r="AT162" s="508" t="s">
        <v>59</v>
      </c>
      <c r="AU162" s="508" t="s">
        <v>59</v>
      </c>
      <c r="AV162" s="513" t="s">
        <v>59</v>
      </c>
      <c r="AW162" s="504" t="s">
        <v>59</v>
      </c>
      <c r="AX162" s="504" t="s">
        <v>59</v>
      </c>
      <c r="AY162" s="765" t="s">
        <v>59</v>
      </c>
      <c r="AZ162" s="771" t="s">
        <v>59</v>
      </c>
      <c r="BA162" s="764" t="s">
        <v>59</v>
      </c>
      <c r="BB162" s="186"/>
      <c r="BC162" s="217"/>
      <c r="BD162" s="553" t="s">
        <v>59</v>
      </c>
      <c r="BE162" s="553" t="s">
        <v>59</v>
      </c>
      <c r="BF162" s="553" t="s">
        <v>59</v>
      </c>
      <c r="BG162" s="186"/>
      <c r="BH162" s="224"/>
      <c r="BI162" s="186"/>
      <c r="BJ162" s="187"/>
      <c r="BK162" s="188"/>
      <c r="BL162" s="186"/>
      <c r="BM162" s="187"/>
      <c r="BN162" s="146"/>
      <c r="BO162" s="146"/>
      <c r="BP162" s="146"/>
      <c r="BQ162" s="146"/>
      <c r="BR162" s="146"/>
      <c r="BS162" s="146"/>
      <c r="BT162" s="146"/>
      <c r="BU162" s="146"/>
      <c r="BV162" s="146"/>
    </row>
    <row r="163" spans="1:74" ht="50.1" customHeight="1">
      <c r="A163" s="667"/>
      <c r="B163" s="180">
        <v>86</v>
      </c>
      <c r="C163" s="504" t="s">
        <v>117</v>
      </c>
      <c r="D163" s="535" t="s">
        <v>34</v>
      </c>
      <c r="E163" s="513" t="s">
        <v>798</v>
      </c>
      <c r="F163" s="542" t="s">
        <v>1726</v>
      </c>
      <c r="G163" s="513" t="s">
        <v>1727</v>
      </c>
      <c r="H163" s="530" t="s">
        <v>59</v>
      </c>
      <c r="I163" s="542" t="s">
        <v>1728</v>
      </c>
      <c r="J163" s="530" t="s">
        <v>59</v>
      </c>
      <c r="K163" s="542" t="s">
        <v>1729</v>
      </c>
      <c r="L163" s="542" t="s">
        <v>1730</v>
      </c>
      <c r="M163" s="513" t="s">
        <v>59</v>
      </c>
      <c r="N163" s="513" t="s">
        <v>59</v>
      </c>
      <c r="O163" s="513" t="s">
        <v>72</v>
      </c>
      <c r="P163" s="504" t="s">
        <v>1641</v>
      </c>
      <c r="Q163" s="513">
        <v>3</v>
      </c>
      <c r="R163" s="513">
        <v>3</v>
      </c>
      <c r="S163" s="181" t="s">
        <v>810</v>
      </c>
      <c r="T163" s="504" t="s">
        <v>1731</v>
      </c>
      <c r="U163" s="504" t="s">
        <v>807</v>
      </c>
      <c r="V163" s="513">
        <v>15</v>
      </c>
      <c r="W163" s="513">
        <v>15</v>
      </c>
      <c r="X163" s="513">
        <v>15</v>
      </c>
      <c r="Y163" s="513">
        <v>15</v>
      </c>
      <c r="Z163" s="513">
        <v>15</v>
      </c>
      <c r="AA163" s="513">
        <v>15</v>
      </c>
      <c r="AB163" s="513">
        <v>10</v>
      </c>
      <c r="AC163" s="513">
        <f t="shared" si="27"/>
        <v>100</v>
      </c>
      <c r="AD163" s="513" t="s">
        <v>808</v>
      </c>
      <c r="AE163" s="513" t="s">
        <v>808</v>
      </c>
      <c r="AF163" s="513" t="s">
        <v>808</v>
      </c>
      <c r="AG163" s="513">
        <v>100</v>
      </c>
      <c r="AH163" s="513">
        <f t="shared" si="28"/>
        <v>100</v>
      </c>
      <c r="AI163" s="504">
        <f>AVERAGE(AH163:AH167)</f>
        <v>100</v>
      </c>
      <c r="AJ163" s="513" t="s">
        <v>808</v>
      </c>
      <c r="AK163" s="513" t="s">
        <v>809</v>
      </c>
      <c r="AL163" s="513">
        <v>1</v>
      </c>
      <c r="AM163" s="513">
        <v>3</v>
      </c>
      <c r="AN163" s="182" t="s">
        <v>835</v>
      </c>
      <c r="AO163" s="504" t="s">
        <v>811</v>
      </c>
      <c r="AP163" s="973" t="s">
        <v>1732</v>
      </c>
      <c r="AQ163" s="506">
        <v>0.4</v>
      </c>
      <c r="AR163" s="504" t="s">
        <v>1733</v>
      </c>
      <c r="AS163" s="602" t="s">
        <v>1734</v>
      </c>
      <c r="AT163" s="603">
        <v>44197</v>
      </c>
      <c r="AU163" s="603">
        <v>44530</v>
      </c>
      <c r="AV163" s="513">
        <v>6</v>
      </c>
      <c r="AW163" s="504" t="s">
        <v>1735</v>
      </c>
      <c r="AX163" s="535" t="s">
        <v>1736</v>
      </c>
      <c r="AY163" s="833" t="s">
        <v>3609</v>
      </c>
      <c r="AZ163" s="834" t="s">
        <v>3610</v>
      </c>
      <c r="BA163" s="835" t="s">
        <v>3611</v>
      </c>
      <c r="BB163" s="184">
        <v>44289</v>
      </c>
      <c r="BC163" s="235" t="s">
        <v>1737</v>
      </c>
      <c r="BD163" s="718">
        <v>44427</v>
      </c>
      <c r="BE163" s="741" t="s">
        <v>4022</v>
      </c>
      <c r="BF163" s="898" t="s">
        <v>4023</v>
      </c>
      <c r="BG163" s="966">
        <v>44442</v>
      </c>
      <c r="BH163" s="1035" t="s">
        <v>816</v>
      </c>
      <c r="BI163" s="195"/>
      <c r="BJ163" s="196"/>
      <c r="BK163" s="194"/>
      <c r="BL163" s="195"/>
      <c r="BM163" s="196"/>
      <c r="BN163" s="146"/>
      <c r="BO163" s="146"/>
      <c r="BP163" s="146"/>
      <c r="BQ163" s="146"/>
      <c r="BR163" s="146"/>
      <c r="BS163" s="146"/>
      <c r="BT163" s="146"/>
      <c r="BU163" s="146"/>
      <c r="BV163" s="146"/>
    </row>
    <row r="164" spans="1:74" ht="50.1" customHeight="1">
      <c r="A164" s="667"/>
      <c r="B164" s="180">
        <v>86</v>
      </c>
      <c r="C164" s="504" t="s">
        <v>117</v>
      </c>
      <c r="D164" s="535" t="s">
        <v>34</v>
      </c>
      <c r="E164" s="513" t="s">
        <v>798</v>
      </c>
      <c r="F164" s="542" t="s">
        <v>1726</v>
      </c>
      <c r="G164" s="513" t="s">
        <v>1727</v>
      </c>
      <c r="H164" s="530" t="s">
        <v>59</v>
      </c>
      <c r="I164" s="542" t="s">
        <v>1728</v>
      </c>
      <c r="J164" s="530" t="s">
        <v>59</v>
      </c>
      <c r="K164" s="542" t="s">
        <v>1738</v>
      </c>
      <c r="L164" s="542" t="s">
        <v>1730</v>
      </c>
      <c r="M164" s="513" t="s">
        <v>59</v>
      </c>
      <c r="N164" s="513" t="s">
        <v>59</v>
      </c>
      <c r="O164" s="513" t="s">
        <v>72</v>
      </c>
      <c r="P164" s="504" t="s">
        <v>1641</v>
      </c>
      <c r="Q164" s="513"/>
      <c r="R164" s="513"/>
      <c r="S164" s="181"/>
      <c r="T164" s="504" t="s">
        <v>1731</v>
      </c>
      <c r="U164" s="504" t="s">
        <v>807</v>
      </c>
      <c r="V164" s="513">
        <v>15</v>
      </c>
      <c r="W164" s="513">
        <v>15</v>
      </c>
      <c r="X164" s="513">
        <v>15</v>
      </c>
      <c r="Y164" s="513">
        <v>15</v>
      </c>
      <c r="Z164" s="513">
        <v>15</v>
      </c>
      <c r="AA164" s="513">
        <v>15</v>
      </c>
      <c r="AB164" s="513">
        <v>10</v>
      </c>
      <c r="AC164" s="513">
        <f t="shared" si="27"/>
        <v>100</v>
      </c>
      <c r="AD164" s="513" t="s">
        <v>808</v>
      </c>
      <c r="AE164" s="513" t="s">
        <v>808</v>
      </c>
      <c r="AF164" s="513" t="s">
        <v>808</v>
      </c>
      <c r="AG164" s="513">
        <v>100</v>
      </c>
      <c r="AH164" s="513">
        <f t="shared" si="28"/>
        <v>100</v>
      </c>
      <c r="AI164" s="504"/>
      <c r="AJ164" s="513"/>
      <c r="AK164" s="513" t="s">
        <v>809</v>
      </c>
      <c r="AL164" s="513"/>
      <c r="AM164" s="513"/>
      <c r="AN164" s="182"/>
      <c r="AO164" s="504" t="s">
        <v>811</v>
      </c>
      <c r="AP164" s="973" t="s">
        <v>1739</v>
      </c>
      <c r="AQ164" s="506">
        <v>0.6</v>
      </c>
      <c r="AR164" s="504" t="s">
        <v>1740</v>
      </c>
      <c r="AS164" s="604" t="s">
        <v>1741</v>
      </c>
      <c r="AT164" s="605">
        <v>44197</v>
      </c>
      <c r="AU164" s="605">
        <v>44530</v>
      </c>
      <c r="AV164" s="513">
        <v>2</v>
      </c>
      <c r="AW164" s="504" t="s">
        <v>1742</v>
      </c>
      <c r="AX164" s="554" t="s">
        <v>1736</v>
      </c>
      <c r="AY164" s="836" t="s">
        <v>3609</v>
      </c>
      <c r="AZ164" s="742" t="s">
        <v>3612</v>
      </c>
      <c r="BA164" s="723" t="s">
        <v>3613</v>
      </c>
      <c r="BB164" s="230">
        <v>44289</v>
      </c>
      <c r="BC164" s="198" t="s">
        <v>873</v>
      </c>
      <c r="BD164" s="718">
        <v>44427</v>
      </c>
      <c r="BE164" s="741" t="s">
        <v>4024</v>
      </c>
      <c r="BF164" s="898" t="s">
        <v>4025</v>
      </c>
      <c r="BG164" s="966">
        <v>44442</v>
      </c>
      <c r="BH164" s="1036" t="s">
        <v>1090</v>
      </c>
      <c r="BI164" s="195"/>
      <c r="BJ164" s="196"/>
      <c r="BK164" s="194"/>
      <c r="BL164" s="195"/>
      <c r="BM164" s="196"/>
      <c r="BN164" s="146"/>
      <c r="BO164" s="146"/>
      <c r="BP164" s="146"/>
      <c r="BQ164" s="146"/>
      <c r="BR164" s="146"/>
      <c r="BS164" s="146"/>
      <c r="BT164" s="146"/>
      <c r="BU164" s="146"/>
      <c r="BV164" s="146"/>
    </row>
    <row r="165" spans="1:74" ht="49.5" customHeight="1">
      <c r="A165" s="672"/>
      <c r="B165" s="180">
        <v>86</v>
      </c>
      <c r="C165" s="504" t="s">
        <v>117</v>
      </c>
      <c r="D165" s="535" t="s">
        <v>34</v>
      </c>
      <c r="E165" s="513" t="s">
        <v>798</v>
      </c>
      <c r="F165" s="542" t="s">
        <v>1726</v>
      </c>
      <c r="G165" s="513" t="s">
        <v>1727</v>
      </c>
      <c r="H165" s="530" t="s">
        <v>59</v>
      </c>
      <c r="I165" s="542" t="s">
        <v>1728</v>
      </c>
      <c r="J165" s="530" t="s">
        <v>59</v>
      </c>
      <c r="K165" s="542" t="s">
        <v>1743</v>
      </c>
      <c r="L165" s="542" t="s">
        <v>1730</v>
      </c>
      <c r="M165" s="513" t="s">
        <v>59</v>
      </c>
      <c r="N165" s="513" t="s">
        <v>59</v>
      </c>
      <c r="O165" s="513" t="s">
        <v>72</v>
      </c>
      <c r="P165" s="504" t="s">
        <v>1641</v>
      </c>
      <c r="Q165" s="513"/>
      <c r="R165" s="513"/>
      <c r="S165" s="181"/>
      <c r="T165" s="617" t="s">
        <v>1718</v>
      </c>
      <c r="U165" s="504" t="s">
        <v>807</v>
      </c>
      <c r="V165" s="513">
        <v>15</v>
      </c>
      <c r="W165" s="513">
        <v>15</v>
      </c>
      <c r="X165" s="513">
        <v>15</v>
      </c>
      <c r="Y165" s="513">
        <v>15</v>
      </c>
      <c r="Z165" s="513">
        <v>15</v>
      </c>
      <c r="AA165" s="513">
        <v>15</v>
      </c>
      <c r="AB165" s="513">
        <v>10</v>
      </c>
      <c r="AC165" s="513">
        <f t="shared" si="27"/>
        <v>100</v>
      </c>
      <c r="AD165" s="513" t="s">
        <v>808</v>
      </c>
      <c r="AE165" s="513" t="s">
        <v>808</v>
      </c>
      <c r="AF165" s="513" t="s">
        <v>808</v>
      </c>
      <c r="AG165" s="513">
        <v>100</v>
      </c>
      <c r="AH165" s="513">
        <f t="shared" si="28"/>
        <v>100</v>
      </c>
      <c r="AI165" s="504"/>
      <c r="AJ165" s="513"/>
      <c r="AK165" s="513" t="s">
        <v>809</v>
      </c>
      <c r="AL165" s="513"/>
      <c r="AM165" s="513"/>
      <c r="AN165" s="182"/>
      <c r="AO165" s="504" t="s">
        <v>811</v>
      </c>
      <c r="AP165" s="555"/>
      <c r="AQ165" s="530" t="s">
        <v>59</v>
      </c>
      <c r="AR165" s="518" t="s">
        <v>59</v>
      </c>
      <c r="AS165" s="530" t="s">
        <v>59</v>
      </c>
      <c r="AT165" s="530" t="s">
        <v>59</v>
      </c>
      <c r="AU165" s="530" t="s">
        <v>59</v>
      </c>
      <c r="AV165" s="530" t="s">
        <v>59</v>
      </c>
      <c r="AW165" s="518" t="s">
        <v>59</v>
      </c>
      <c r="AX165" s="535" t="s">
        <v>1736</v>
      </c>
      <c r="AY165" s="837" t="s">
        <v>59</v>
      </c>
      <c r="AZ165" s="838" t="s">
        <v>59</v>
      </c>
      <c r="BA165" s="839" t="s">
        <v>59</v>
      </c>
      <c r="BB165" s="200"/>
      <c r="BC165" s="201"/>
      <c r="BD165" s="553" t="s">
        <v>59</v>
      </c>
      <c r="BE165" s="553" t="s">
        <v>59</v>
      </c>
      <c r="BF165" s="553" t="s">
        <v>59</v>
      </c>
      <c r="BG165" s="195"/>
      <c r="BH165" s="1032"/>
      <c r="BI165" s="195"/>
      <c r="BJ165" s="196"/>
      <c r="BK165" s="194"/>
      <c r="BL165" s="195"/>
      <c r="BM165" s="196"/>
      <c r="BN165" s="146"/>
      <c r="BO165" s="146"/>
      <c r="BP165" s="146"/>
      <c r="BQ165" s="146"/>
      <c r="BR165" s="146"/>
      <c r="BS165" s="146"/>
      <c r="BT165" s="146"/>
      <c r="BU165" s="146"/>
      <c r="BV165" s="146"/>
    </row>
    <row r="166" spans="1:74" ht="49.5" customHeight="1">
      <c r="A166" s="672"/>
      <c r="B166" s="180">
        <v>86</v>
      </c>
      <c r="C166" s="504" t="s">
        <v>117</v>
      </c>
      <c r="D166" s="535" t="s">
        <v>34</v>
      </c>
      <c r="E166" s="513" t="s">
        <v>798</v>
      </c>
      <c r="F166" s="542" t="s">
        <v>1726</v>
      </c>
      <c r="G166" s="513" t="s">
        <v>1727</v>
      </c>
      <c r="H166" s="530" t="s">
        <v>59</v>
      </c>
      <c r="I166" s="542" t="s">
        <v>1728</v>
      </c>
      <c r="J166" s="530" t="s">
        <v>59</v>
      </c>
      <c r="K166" s="542" t="s">
        <v>1744</v>
      </c>
      <c r="L166" s="542" t="s">
        <v>1730</v>
      </c>
      <c r="M166" s="513" t="s">
        <v>59</v>
      </c>
      <c r="N166" s="513" t="s">
        <v>59</v>
      </c>
      <c r="O166" s="513" t="s">
        <v>72</v>
      </c>
      <c r="P166" s="504" t="s">
        <v>1641</v>
      </c>
      <c r="Q166" s="513"/>
      <c r="R166" s="513"/>
      <c r="S166" s="181"/>
      <c r="T166" s="504" t="s">
        <v>1745</v>
      </c>
      <c r="U166" s="504" t="s">
        <v>807</v>
      </c>
      <c r="V166" s="513">
        <v>15</v>
      </c>
      <c r="W166" s="513">
        <v>15</v>
      </c>
      <c r="X166" s="513">
        <v>15</v>
      </c>
      <c r="Y166" s="513">
        <v>15</v>
      </c>
      <c r="Z166" s="513">
        <v>15</v>
      </c>
      <c r="AA166" s="513">
        <v>15</v>
      </c>
      <c r="AB166" s="513">
        <v>10</v>
      </c>
      <c r="AC166" s="513">
        <f t="shared" si="27"/>
        <v>100</v>
      </c>
      <c r="AD166" s="513" t="s">
        <v>808</v>
      </c>
      <c r="AE166" s="513" t="s">
        <v>808</v>
      </c>
      <c r="AF166" s="513" t="s">
        <v>808</v>
      </c>
      <c r="AG166" s="513">
        <v>100</v>
      </c>
      <c r="AH166" s="513">
        <f t="shared" si="28"/>
        <v>100</v>
      </c>
      <c r="AI166" s="504"/>
      <c r="AJ166" s="513"/>
      <c r="AK166" s="513" t="s">
        <v>809</v>
      </c>
      <c r="AL166" s="513"/>
      <c r="AM166" s="513"/>
      <c r="AN166" s="182"/>
      <c r="AO166" s="504" t="s">
        <v>811</v>
      </c>
      <c r="AP166" s="555"/>
      <c r="AQ166" s="513" t="s">
        <v>59</v>
      </c>
      <c r="AR166" s="518" t="s">
        <v>59</v>
      </c>
      <c r="AS166" s="530" t="s">
        <v>59</v>
      </c>
      <c r="AT166" s="530" t="s">
        <v>59</v>
      </c>
      <c r="AU166" s="530" t="s">
        <v>59</v>
      </c>
      <c r="AV166" s="530" t="s">
        <v>59</v>
      </c>
      <c r="AW166" s="518" t="s">
        <v>59</v>
      </c>
      <c r="AX166" s="535" t="s">
        <v>1736</v>
      </c>
      <c r="AY166" s="765" t="s">
        <v>59</v>
      </c>
      <c r="AZ166" s="796" t="s">
        <v>59</v>
      </c>
      <c r="BA166" s="723" t="s">
        <v>59</v>
      </c>
      <c r="BB166" s="200"/>
      <c r="BC166" s="201"/>
      <c r="BD166" s="553" t="s">
        <v>59</v>
      </c>
      <c r="BE166" s="553" t="s">
        <v>59</v>
      </c>
      <c r="BF166" s="553" t="s">
        <v>59</v>
      </c>
      <c r="BG166" s="195"/>
      <c r="BH166" s="1032"/>
      <c r="BI166" s="195"/>
      <c r="BJ166" s="196"/>
      <c r="BK166" s="194"/>
      <c r="BL166" s="195"/>
      <c r="BM166" s="196"/>
      <c r="BN166" s="146"/>
      <c r="BO166" s="146"/>
      <c r="BP166" s="146"/>
      <c r="BQ166" s="146"/>
      <c r="BR166" s="146"/>
      <c r="BS166" s="146"/>
      <c r="BT166" s="146"/>
      <c r="BU166" s="146"/>
      <c r="BV166" s="146"/>
    </row>
    <row r="167" spans="1:74" ht="49.5" customHeight="1">
      <c r="A167" s="672"/>
      <c r="B167" s="180">
        <v>86</v>
      </c>
      <c r="C167" s="504" t="s">
        <v>117</v>
      </c>
      <c r="D167" s="535" t="s">
        <v>34</v>
      </c>
      <c r="E167" s="513" t="s">
        <v>798</v>
      </c>
      <c r="F167" s="542" t="s">
        <v>1726</v>
      </c>
      <c r="G167" s="513" t="s">
        <v>1727</v>
      </c>
      <c r="H167" s="530" t="s">
        <v>59</v>
      </c>
      <c r="I167" s="542" t="s">
        <v>1728</v>
      </c>
      <c r="J167" s="530" t="s">
        <v>59</v>
      </c>
      <c r="K167" s="542" t="s">
        <v>1746</v>
      </c>
      <c r="L167" s="542" t="s">
        <v>1730</v>
      </c>
      <c r="M167" s="513" t="s">
        <v>59</v>
      </c>
      <c r="N167" s="513" t="s">
        <v>59</v>
      </c>
      <c r="O167" s="513" t="s">
        <v>72</v>
      </c>
      <c r="P167" s="504" t="s">
        <v>1641</v>
      </c>
      <c r="Q167" s="513"/>
      <c r="R167" s="513"/>
      <c r="S167" s="181"/>
      <c r="T167" s="504" t="s">
        <v>1745</v>
      </c>
      <c r="U167" s="504" t="s">
        <v>807</v>
      </c>
      <c r="V167" s="513">
        <v>15</v>
      </c>
      <c r="W167" s="513">
        <v>15</v>
      </c>
      <c r="X167" s="513">
        <v>15</v>
      </c>
      <c r="Y167" s="513">
        <v>15</v>
      </c>
      <c r="Z167" s="513">
        <v>15</v>
      </c>
      <c r="AA167" s="513">
        <v>15</v>
      </c>
      <c r="AB167" s="513">
        <v>10</v>
      </c>
      <c r="AC167" s="513">
        <f t="shared" si="27"/>
        <v>100</v>
      </c>
      <c r="AD167" s="513" t="s">
        <v>808</v>
      </c>
      <c r="AE167" s="513" t="s">
        <v>808</v>
      </c>
      <c r="AF167" s="513" t="s">
        <v>808</v>
      </c>
      <c r="AG167" s="513">
        <v>100</v>
      </c>
      <c r="AH167" s="513">
        <f t="shared" si="28"/>
        <v>100</v>
      </c>
      <c r="AI167" s="504"/>
      <c r="AJ167" s="513"/>
      <c r="AK167" s="513" t="s">
        <v>809</v>
      </c>
      <c r="AL167" s="513"/>
      <c r="AM167" s="513"/>
      <c r="AN167" s="182"/>
      <c r="AO167" s="504" t="s">
        <v>811</v>
      </c>
      <c r="AP167" s="555"/>
      <c r="AQ167" s="530" t="s">
        <v>59</v>
      </c>
      <c r="AR167" s="518" t="s">
        <v>59</v>
      </c>
      <c r="AS167" s="530" t="s">
        <v>59</v>
      </c>
      <c r="AT167" s="530" t="s">
        <v>59</v>
      </c>
      <c r="AU167" s="530" t="s">
        <v>59</v>
      </c>
      <c r="AV167" s="530" t="s">
        <v>59</v>
      </c>
      <c r="AW167" s="518" t="s">
        <v>59</v>
      </c>
      <c r="AX167" s="535" t="s">
        <v>1736</v>
      </c>
      <c r="AY167" s="765" t="s">
        <v>59</v>
      </c>
      <c r="AZ167" s="796" t="s">
        <v>59</v>
      </c>
      <c r="BA167" s="723" t="s">
        <v>59</v>
      </c>
      <c r="BB167" s="200"/>
      <c r="BC167" s="201"/>
      <c r="BD167" s="553" t="s">
        <v>59</v>
      </c>
      <c r="BE167" s="553" t="s">
        <v>59</v>
      </c>
      <c r="BF167" s="553" t="s">
        <v>59</v>
      </c>
      <c r="BG167" s="195"/>
      <c r="BH167" s="1032"/>
      <c r="BI167" s="195"/>
      <c r="BJ167" s="196"/>
      <c r="BK167" s="194"/>
      <c r="BL167" s="195"/>
      <c r="BM167" s="196"/>
      <c r="BN167" s="146"/>
      <c r="BO167" s="146"/>
      <c r="BP167" s="146"/>
      <c r="BQ167" s="146"/>
      <c r="BR167" s="146"/>
      <c r="BS167" s="146"/>
      <c r="BT167" s="146"/>
      <c r="BU167" s="146"/>
      <c r="BV167" s="146"/>
    </row>
    <row r="168" spans="1:74" s="295" customFormat="1" ht="50.1" customHeight="1">
      <c r="A168" s="721"/>
      <c r="B168" s="180">
        <v>87</v>
      </c>
      <c r="C168" s="504" t="s">
        <v>117</v>
      </c>
      <c r="D168" s="535" t="s">
        <v>34</v>
      </c>
      <c r="E168" s="513" t="s">
        <v>798</v>
      </c>
      <c r="F168" s="542" t="s">
        <v>1622</v>
      </c>
      <c r="G168" s="513" t="s">
        <v>882</v>
      </c>
      <c r="H168" s="513" t="s">
        <v>59</v>
      </c>
      <c r="I168" s="542" t="s">
        <v>1623</v>
      </c>
      <c r="J168" s="513" t="s">
        <v>59</v>
      </c>
      <c r="K168" s="535" t="s">
        <v>1624</v>
      </c>
      <c r="L168" s="507" t="s">
        <v>3177</v>
      </c>
      <c r="M168" s="513" t="s">
        <v>59</v>
      </c>
      <c r="N168" s="513" t="s">
        <v>59</v>
      </c>
      <c r="O168" s="513" t="s">
        <v>72</v>
      </c>
      <c r="P168" s="504" t="s">
        <v>1626</v>
      </c>
      <c r="Q168" s="513">
        <v>3</v>
      </c>
      <c r="R168" s="513">
        <v>4</v>
      </c>
      <c r="S168" s="181" t="s">
        <v>805</v>
      </c>
      <c r="T168" s="542" t="s">
        <v>1747</v>
      </c>
      <c r="U168" s="504" t="s">
        <v>807</v>
      </c>
      <c r="V168" s="513">
        <v>15</v>
      </c>
      <c r="W168" s="513">
        <v>15</v>
      </c>
      <c r="X168" s="513">
        <v>15</v>
      </c>
      <c r="Y168" s="513">
        <v>15</v>
      </c>
      <c r="Z168" s="513">
        <v>15</v>
      </c>
      <c r="AA168" s="513">
        <v>15</v>
      </c>
      <c r="AB168" s="513">
        <v>10</v>
      </c>
      <c r="AC168" s="513">
        <f t="shared" si="27"/>
        <v>100</v>
      </c>
      <c r="AD168" s="513" t="s">
        <v>808</v>
      </c>
      <c r="AE168" s="513" t="s">
        <v>808</v>
      </c>
      <c r="AF168" s="513" t="s">
        <v>808</v>
      </c>
      <c r="AG168" s="513">
        <v>100</v>
      </c>
      <c r="AH168" s="513">
        <f t="shared" si="28"/>
        <v>100</v>
      </c>
      <c r="AI168" s="504">
        <f>AVERAGE(AH168:AH170)</f>
        <v>100</v>
      </c>
      <c r="AJ168" s="513" t="s">
        <v>808</v>
      </c>
      <c r="AK168" s="513" t="s">
        <v>809</v>
      </c>
      <c r="AL168" s="513">
        <v>1</v>
      </c>
      <c r="AM168" s="513">
        <v>4</v>
      </c>
      <c r="AN168" s="182" t="s">
        <v>810</v>
      </c>
      <c r="AO168" s="504" t="s">
        <v>811</v>
      </c>
      <c r="AP168" s="971" t="s">
        <v>1748</v>
      </c>
      <c r="AQ168" s="506">
        <v>0.5</v>
      </c>
      <c r="AR168" s="504" t="s">
        <v>1749</v>
      </c>
      <c r="AS168" s="504" t="s">
        <v>1750</v>
      </c>
      <c r="AT168" s="508">
        <v>44197</v>
      </c>
      <c r="AU168" s="508">
        <v>44530</v>
      </c>
      <c r="AV168" s="513">
        <v>3</v>
      </c>
      <c r="AW168" s="504" t="s">
        <v>1751</v>
      </c>
      <c r="AX168" s="504" t="s">
        <v>1631</v>
      </c>
      <c r="AY168" s="779" t="s">
        <v>3614</v>
      </c>
      <c r="AZ168" s="840" t="s">
        <v>3615</v>
      </c>
      <c r="BA168" s="794" t="s">
        <v>3616</v>
      </c>
      <c r="BB168" s="184">
        <v>44289</v>
      </c>
      <c r="BC168" s="709" t="s">
        <v>873</v>
      </c>
      <c r="BD168" s="719" t="s">
        <v>4026</v>
      </c>
      <c r="BE168" s="720" t="s">
        <v>4027</v>
      </c>
      <c r="BF168" s="739" t="s">
        <v>4028</v>
      </c>
      <c r="BG168" s="966">
        <v>44442</v>
      </c>
      <c r="BH168" s="1036" t="s">
        <v>1090</v>
      </c>
      <c r="BI168" s="200"/>
      <c r="BJ168" s="177"/>
      <c r="BK168" s="194"/>
      <c r="BL168" s="200"/>
      <c r="BM168" s="177"/>
      <c r="BN168" s="202"/>
      <c r="BO168" s="202"/>
      <c r="BP168" s="202"/>
      <c r="BQ168" s="202"/>
      <c r="BR168" s="202"/>
      <c r="BS168" s="202"/>
      <c r="BT168" s="202"/>
      <c r="BU168" s="202"/>
      <c r="BV168" s="202"/>
    </row>
    <row r="169" spans="1:74" s="295" customFormat="1" ht="50.1" customHeight="1">
      <c r="A169" s="674"/>
      <c r="B169" s="180">
        <v>87</v>
      </c>
      <c r="C169" s="504" t="s">
        <v>117</v>
      </c>
      <c r="D169" s="535" t="s">
        <v>34</v>
      </c>
      <c r="E169" s="513" t="s">
        <v>798</v>
      </c>
      <c r="F169" s="542" t="s">
        <v>1622</v>
      </c>
      <c r="G169" s="513" t="s">
        <v>882</v>
      </c>
      <c r="H169" s="513" t="s">
        <v>59</v>
      </c>
      <c r="I169" s="542" t="s">
        <v>1623</v>
      </c>
      <c r="J169" s="513" t="s">
        <v>59</v>
      </c>
      <c r="K169" s="535" t="s">
        <v>1624</v>
      </c>
      <c r="L169" s="507" t="s">
        <v>1625</v>
      </c>
      <c r="M169" s="513" t="s">
        <v>59</v>
      </c>
      <c r="N169" s="513" t="s">
        <v>59</v>
      </c>
      <c r="O169" s="513" t="s">
        <v>72</v>
      </c>
      <c r="P169" s="504" t="s">
        <v>1626</v>
      </c>
      <c r="Q169" s="513"/>
      <c r="R169" s="513"/>
      <c r="S169" s="181"/>
      <c r="T169" s="542" t="s">
        <v>1752</v>
      </c>
      <c r="U169" s="504" t="s">
        <v>807</v>
      </c>
      <c r="V169" s="513">
        <v>15</v>
      </c>
      <c r="W169" s="513">
        <v>15</v>
      </c>
      <c r="X169" s="513">
        <v>15</v>
      </c>
      <c r="Y169" s="513">
        <v>15</v>
      </c>
      <c r="Z169" s="513">
        <v>15</v>
      </c>
      <c r="AA169" s="513">
        <v>15</v>
      </c>
      <c r="AB169" s="513">
        <v>10</v>
      </c>
      <c r="AC169" s="513">
        <f t="shared" si="27"/>
        <v>100</v>
      </c>
      <c r="AD169" s="513" t="s">
        <v>808</v>
      </c>
      <c r="AE169" s="513" t="s">
        <v>808</v>
      </c>
      <c r="AF169" s="513" t="s">
        <v>808</v>
      </c>
      <c r="AG169" s="513">
        <v>100</v>
      </c>
      <c r="AH169" s="513">
        <f t="shared" si="28"/>
        <v>100</v>
      </c>
      <c r="AI169" s="504"/>
      <c r="AJ169" s="513"/>
      <c r="AK169" s="513" t="s">
        <v>809</v>
      </c>
      <c r="AL169" s="513"/>
      <c r="AM169" s="513"/>
      <c r="AN169" s="182"/>
      <c r="AO169" s="504" t="s">
        <v>811</v>
      </c>
      <c r="AP169" s="971" t="s">
        <v>1753</v>
      </c>
      <c r="AQ169" s="506">
        <v>0.5</v>
      </c>
      <c r="AR169" s="504" t="s">
        <v>1754</v>
      </c>
      <c r="AS169" s="504" t="s">
        <v>1755</v>
      </c>
      <c r="AT169" s="508">
        <v>44197</v>
      </c>
      <c r="AU169" s="508">
        <v>44530</v>
      </c>
      <c r="AV169" s="506">
        <v>1</v>
      </c>
      <c r="AW169" s="504" t="s">
        <v>1756</v>
      </c>
      <c r="AX169" s="504" t="s">
        <v>1631</v>
      </c>
      <c r="AY169" s="766">
        <v>43941</v>
      </c>
      <c r="AZ169" s="724" t="s">
        <v>3617</v>
      </c>
      <c r="BA169" s="723">
        <v>0.16600000000000001</v>
      </c>
      <c r="BB169" s="184">
        <v>44289</v>
      </c>
      <c r="BC169" s="699" t="s">
        <v>816</v>
      </c>
      <c r="BD169" s="718">
        <v>44427</v>
      </c>
      <c r="BE169" s="720" t="s">
        <v>3265</v>
      </c>
      <c r="BF169" s="739" t="s">
        <v>3241</v>
      </c>
      <c r="BG169" s="966">
        <v>44442</v>
      </c>
      <c r="BH169" s="1035" t="s">
        <v>816</v>
      </c>
      <c r="BI169" s="200"/>
      <c r="BJ169" s="177"/>
      <c r="BK169" s="194"/>
      <c r="BL169" s="200"/>
      <c r="BM169" s="177"/>
      <c r="BN169" s="202"/>
      <c r="BO169" s="202"/>
      <c r="BP169" s="202"/>
      <c r="BQ169" s="202"/>
      <c r="BR169" s="202"/>
      <c r="BS169" s="202"/>
      <c r="BT169" s="202"/>
      <c r="BU169" s="202"/>
      <c r="BV169" s="202"/>
    </row>
    <row r="170" spans="1:74" s="295" customFormat="1" ht="76.5" customHeight="1">
      <c r="A170" s="674"/>
      <c r="B170" s="180">
        <v>87</v>
      </c>
      <c r="C170" s="504" t="s">
        <v>117</v>
      </c>
      <c r="D170" s="535" t="s">
        <v>34</v>
      </c>
      <c r="E170" s="513" t="s">
        <v>798</v>
      </c>
      <c r="F170" s="542" t="s">
        <v>1622</v>
      </c>
      <c r="G170" s="513" t="s">
        <v>882</v>
      </c>
      <c r="H170" s="513" t="s">
        <v>59</v>
      </c>
      <c r="I170" s="542" t="s">
        <v>1623</v>
      </c>
      <c r="J170" s="513" t="s">
        <v>59</v>
      </c>
      <c r="K170" s="535" t="s">
        <v>1624</v>
      </c>
      <c r="L170" s="507" t="s">
        <v>1625</v>
      </c>
      <c r="M170" s="513" t="s">
        <v>59</v>
      </c>
      <c r="N170" s="513" t="s">
        <v>59</v>
      </c>
      <c r="O170" s="513" t="s">
        <v>72</v>
      </c>
      <c r="P170" s="504" t="s">
        <v>1626</v>
      </c>
      <c r="Q170" s="513"/>
      <c r="R170" s="513"/>
      <c r="S170" s="181"/>
      <c r="T170" s="542" t="s">
        <v>1757</v>
      </c>
      <c r="U170" s="504" t="s">
        <v>807</v>
      </c>
      <c r="V170" s="513">
        <v>15</v>
      </c>
      <c r="W170" s="513">
        <v>15</v>
      </c>
      <c r="X170" s="513">
        <v>15</v>
      </c>
      <c r="Y170" s="513">
        <v>15</v>
      </c>
      <c r="Z170" s="513">
        <v>15</v>
      </c>
      <c r="AA170" s="513">
        <v>15</v>
      </c>
      <c r="AB170" s="513">
        <v>10</v>
      </c>
      <c r="AC170" s="513">
        <f t="shared" si="27"/>
        <v>100</v>
      </c>
      <c r="AD170" s="513" t="s">
        <v>808</v>
      </c>
      <c r="AE170" s="513" t="s">
        <v>808</v>
      </c>
      <c r="AF170" s="513" t="s">
        <v>808</v>
      </c>
      <c r="AG170" s="513">
        <v>100</v>
      </c>
      <c r="AH170" s="513">
        <f t="shared" si="28"/>
        <v>100</v>
      </c>
      <c r="AI170" s="504"/>
      <c r="AJ170" s="513"/>
      <c r="AK170" s="513" t="s">
        <v>809</v>
      </c>
      <c r="AL170" s="513"/>
      <c r="AM170" s="513"/>
      <c r="AN170" s="182"/>
      <c r="AO170" s="504" t="s">
        <v>811</v>
      </c>
      <c r="AP170" s="515"/>
      <c r="AQ170" s="504" t="s">
        <v>59</v>
      </c>
      <c r="AR170" s="504" t="s">
        <v>59</v>
      </c>
      <c r="AS170" s="504" t="s">
        <v>59</v>
      </c>
      <c r="AT170" s="504" t="s">
        <v>59</v>
      </c>
      <c r="AU170" s="504" t="s">
        <v>59</v>
      </c>
      <c r="AV170" s="504" t="s">
        <v>59</v>
      </c>
      <c r="AW170" s="504" t="s">
        <v>59</v>
      </c>
      <c r="AX170" s="504" t="s">
        <v>59</v>
      </c>
      <c r="AY170" s="767" t="s">
        <v>59</v>
      </c>
      <c r="AZ170" s="504" t="s">
        <v>59</v>
      </c>
      <c r="BA170" s="512" t="s">
        <v>59</v>
      </c>
      <c r="BB170" s="200"/>
      <c r="BC170" s="201"/>
      <c r="BD170" s="504" t="s">
        <v>59</v>
      </c>
      <c r="BE170" s="504" t="s">
        <v>59</v>
      </c>
      <c r="BF170" s="504" t="s">
        <v>59</v>
      </c>
      <c r="BG170" s="200"/>
      <c r="BH170" s="1031"/>
      <c r="BI170" s="200"/>
      <c r="BJ170" s="177"/>
      <c r="BK170" s="194"/>
      <c r="BL170" s="200"/>
      <c r="BM170" s="177"/>
      <c r="BN170" s="202"/>
      <c r="BO170" s="202"/>
      <c r="BP170" s="202"/>
      <c r="BQ170" s="202"/>
      <c r="BR170" s="202"/>
      <c r="BS170" s="202"/>
      <c r="BT170" s="202"/>
      <c r="BU170" s="202"/>
      <c r="BV170" s="202"/>
    </row>
    <row r="171" spans="1:74" ht="50.1" customHeight="1">
      <c r="A171" s="672"/>
      <c r="B171" s="218">
        <v>88</v>
      </c>
      <c r="C171" s="504" t="s">
        <v>56</v>
      </c>
      <c r="D171" s="535" t="s">
        <v>1193</v>
      </c>
      <c r="E171" s="513" t="s">
        <v>798</v>
      </c>
      <c r="F171" s="542" t="s">
        <v>1644</v>
      </c>
      <c r="G171" s="513" t="s">
        <v>800</v>
      </c>
      <c r="H171" s="513" t="s">
        <v>59</v>
      </c>
      <c r="I171" s="542" t="s">
        <v>1645</v>
      </c>
      <c r="J171" s="513" t="s">
        <v>59</v>
      </c>
      <c r="K171" s="535" t="s">
        <v>1646</v>
      </c>
      <c r="L171" s="507" t="s">
        <v>1758</v>
      </c>
      <c r="M171" s="513" t="s">
        <v>59</v>
      </c>
      <c r="N171" s="513" t="s">
        <v>59</v>
      </c>
      <c r="O171" s="513" t="s">
        <v>72</v>
      </c>
      <c r="P171" s="504" t="s">
        <v>1648</v>
      </c>
      <c r="Q171" s="513">
        <v>4</v>
      </c>
      <c r="R171" s="513">
        <v>5</v>
      </c>
      <c r="S171" s="181" t="s">
        <v>805</v>
      </c>
      <c r="T171" s="542" t="s">
        <v>1759</v>
      </c>
      <c r="U171" s="504" t="s">
        <v>807</v>
      </c>
      <c r="V171" s="513">
        <v>15</v>
      </c>
      <c r="W171" s="513">
        <v>15</v>
      </c>
      <c r="X171" s="513">
        <v>15</v>
      </c>
      <c r="Y171" s="513">
        <v>15</v>
      </c>
      <c r="Z171" s="513">
        <v>15</v>
      </c>
      <c r="AA171" s="513">
        <v>15</v>
      </c>
      <c r="AB171" s="513">
        <v>10</v>
      </c>
      <c r="AC171" s="513">
        <f t="shared" si="27"/>
        <v>100</v>
      </c>
      <c r="AD171" s="513" t="s">
        <v>808</v>
      </c>
      <c r="AE171" s="513" t="s">
        <v>808</v>
      </c>
      <c r="AF171" s="513" t="s">
        <v>808</v>
      </c>
      <c r="AG171" s="513">
        <v>100</v>
      </c>
      <c r="AH171" s="513">
        <f t="shared" si="28"/>
        <v>100</v>
      </c>
      <c r="AI171" s="504">
        <f>AVERAGE(AH171:AH173)</f>
        <v>100</v>
      </c>
      <c r="AJ171" s="513" t="s">
        <v>808</v>
      </c>
      <c r="AK171" s="513" t="s">
        <v>809</v>
      </c>
      <c r="AL171" s="513">
        <v>2</v>
      </c>
      <c r="AM171" s="513">
        <v>5</v>
      </c>
      <c r="AN171" s="182" t="s">
        <v>805</v>
      </c>
      <c r="AO171" s="504" t="s">
        <v>811</v>
      </c>
      <c r="AP171" s="994" t="s">
        <v>1760</v>
      </c>
      <c r="AQ171" s="506">
        <v>0.4</v>
      </c>
      <c r="AR171" s="504" t="s">
        <v>1761</v>
      </c>
      <c r="AS171" s="504" t="s">
        <v>3353</v>
      </c>
      <c r="AT171" s="543">
        <v>44197</v>
      </c>
      <c r="AU171" s="543">
        <v>44530</v>
      </c>
      <c r="AV171" s="513">
        <v>1</v>
      </c>
      <c r="AW171" s="542" t="s">
        <v>1762</v>
      </c>
      <c r="AX171" s="542" t="s">
        <v>1763</v>
      </c>
      <c r="AY171" s="796" t="s">
        <v>3618</v>
      </c>
      <c r="AZ171" s="742" t="s">
        <v>3619</v>
      </c>
      <c r="BA171" s="723" t="s">
        <v>3620</v>
      </c>
      <c r="BB171" s="184">
        <v>44289</v>
      </c>
      <c r="BC171" s="709" t="s">
        <v>873</v>
      </c>
      <c r="BD171" s="719" t="s">
        <v>4029</v>
      </c>
      <c r="BE171" s="708" t="s">
        <v>4030</v>
      </c>
      <c r="BF171" s="739" t="s">
        <v>4031</v>
      </c>
      <c r="BG171" s="966">
        <v>44442</v>
      </c>
      <c r="BH171" s="1044" t="s">
        <v>873</v>
      </c>
      <c r="BI171" s="195"/>
      <c r="BJ171" s="196"/>
      <c r="BK171" s="194"/>
      <c r="BL171" s="195"/>
      <c r="BM171" s="196"/>
      <c r="BN171" s="146"/>
      <c r="BO171" s="146"/>
      <c r="BP171" s="146"/>
      <c r="BQ171" s="146"/>
      <c r="BR171" s="146"/>
      <c r="BS171" s="146"/>
      <c r="BT171" s="146"/>
      <c r="BU171" s="146"/>
      <c r="BV171" s="146"/>
    </row>
    <row r="172" spans="1:74" ht="50.1" customHeight="1">
      <c r="A172" s="672"/>
      <c r="B172" s="218">
        <v>88</v>
      </c>
      <c r="C172" s="504" t="s">
        <v>56</v>
      </c>
      <c r="D172" s="535" t="s">
        <v>1193</v>
      </c>
      <c r="E172" s="513" t="s">
        <v>798</v>
      </c>
      <c r="F172" s="542" t="s">
        <v>1644</v>
      </c>
      <c r="G172" s="513" t="s">
        <v>800</v>
      </c>
      <c r="H172" s="513" t="s">
        <v>59</v>
      </c>
      <c r="I172" s="535" t="s">
        <v>1645</v>
      </c>
      <c r="J172" s="513" t="s">
        <v>59</v>
      </c>
      <c r="K172" s="535" t="s">
        <v>1646</v>
      </c>
      <c r="L172" s="507" t="s">
        <v>1758</v>
      </c>
      <c r="M172" s="513" t="s">
        <v>59</v>
      </c>
      <c r="N172" s="513" t="s">
        <v>59</v>
      </c>
      <c r="O172" s="513" t="s">
        <v>72</v>
      </c>
      <c r="P172" s="504" t="s">
        <v>1648</v>
      </c>
      <c r="Q172" s="513"/>
      <c r="R172" s="513"/>
      <c r="S172" s="181"/>
      <c r="T172" s="542"/>
      <c r="U172" s="504" t="s">
        <v>807</v>
      </c>
      <c r="V172" s="513">
        <v>15</v>
      </c>
      <c r="W172" s="513">
        <v>15</v>
      </c>
      <c r="X172" s="513">
        <v>15</v>
      </c>
      <c r="Y172" s="513">
        <v>15</v>
      </c>
      <c r="Z172" s="513">
        <v>15</v>
      </c>
      <c r="AA172" s="513">
        <v>15</v>
      </c>
      <c r="AB172" s="513">
        <v>10</v>
      </c>
      <c r="AC172" s="513">
        <f t="shared" si="27"/>
        <v>100</v>
      </c>
      <c r="AD172" s="513" t="s">
        <v>808</v>
      </c>
      <c r="AE172" s="513" t="s">
        <v>808</v>
      </c>
      <c r="AF172" s="513" t="s">
        <v>808</v>
      </c>
      <c r="AG172" s="513">
        <v>100</v>
      </c>
      <c r="AH172" s="513">
        <f t="shared" si="28"/>
        <v>100</v>
      </c>
      <c r="AI172" s="504"/>
      <c r="AJ172" s="513"/>
      <c r="AK172" s="513"/>
      <c r="AL172" s="513"/>
      <c r="AM172" s="513"/>
      <c r="AN172" s="182"/>
      <c r="AO172" s="504"/>
      <c r="AP172" s="994" t="s">
        <v>1764</v>
      </c>
      <c r="AQ172" s="506">
        <v>0.3</v>
      </c>
      <c r="AR172" s="504" t="s">
        <v>1765</v>
      </c>
      <c r="AS172" s="504" t="s">
        <v>1766</v>
      </c>
      <c r="AT172" s="543">
        <v>44197</v>
      </c>
      <c r="AU172" s="543">
        <v>44530</v>
      </c>
      <c r="AV172" s="513">
        <v>2</v>
      </c>
      <c r="AW172" s="542" t="s">
        <v>1767</v>
      </c>
      <c r="AX172" s="542" t="s">
        <v>1763</v>
      </c>
      <c r="AY172" s="841" t="s">
        <v>3621</v>
      </c>
      <c r="AZ172" s="742" t="s">
        <v>3622</v>
      </c>
      <c r="BA172" s="796" t="s">
        <v>1768</v>
      </c>
      <c r="BB172" s="184">
        <v>44289</v>
      </c>
      <c r="BC172" s="709" t="s">
        <v>873</v>
      </c>
      <c r="BD172" s="911" t="s">
        <v>4032</v>
      </c>
      <c r="BE172" s="912" t="s">
        <v>4033</v>
      </c>
      <c r="BF172" s="729" t="s">
        <v>3258</v>
      </c>
      <c r="BG172" s="966">
        <v>44442</v>
      </c>
      <c r="BH172" s="1044" t="s">
        <v>873</v>
      </c>
      <c r="BI172" s="195"/>
      <c r="BJ172" s="196"/>
      <c r="BK172" s="194"/>
      <c r="BL172" s="195"/>
      <c r="BM172" s="196"/>
      <c r="BN172" s="146"/>
      <c r="BO172" s="146"/>
      <c r="BP172" s="146"/>
      <c r="BQ172" s="146"/>
      <c r="BR172" s="146"/>
      <c r="BS172" s="146"/>
      <c r="BT172" s="146"/>
      <c r="BU172" s="146"/>
      <c r="BV172" s="146"/>
    </row>
    <row r="173" spans="1:74" ht="50.1" customHeight="1">
      <c r="A173" s="672"/>
      <c r="B173" s="218">
        <v>88</v>
      </c>
      <c r="C173" s="504" t="s">
        <v>56</v>
      </c>
      <c r="D173" s="535" t="s">
        <v>1193</v>
      </c>
      <c r="E173" s="513" t="s">
        <v>798</v>
      </c>
      <c r="F173" s="542" t="s">
        <v>1644</v>
      </c>
      <c r="G173" s="513" t="s">
        <v>800</v>
      </c>
      <c r="H173" s="513" t="s">
        <v>59</v>
      </c>
      <c r="I173" s="535" t="s">
        <v>1645</v>
      </c>
      <c r="J173" s="513" t="s">
        <v>59</v>
      </c>
      <c r="K173" s="535" t="s">
        <v>1646</v>
      </c>
      <c r="L173" s="507" t="s">
        <v>1758</v>
      </c>
      <c r="M173" s="513" t="s">
        <v>59</v>
      </c>
      <c r="N173" s="513" t="s">
        <v>59</v>
      </c>
      <c r="O173" s="513" t="s">
        <v>72</v>
      </c>
      <c r="P173" s="504" t="s">
        <v>1648</v>
      </c>
      <c r="Q173" s="513"/>
      <c r="R173" s="513"/>
      <c r="S173" s="181"/>
      <c r="T173" s="542" t="s">
        <v>1769</v>
      </c>
      <c r="U173" s="504" t="s">
        <v>807</v>
      </c>
      <c r="V173" s="513">
        <v>15</v>
      </c>
      <c r="W173" s="513">
        <v>15</v>
      </c>
      <c r="X173" s="513">
        <v>15</v>
      </c>
      <c r="Y173" s="513">
        <v>15</v>
      </c>
      <c r="Z173" s="513">
        <v>15</v>
      </c>
      <c r="AA173" s="513">
        <v>15</v>
      </c>
      <c r="AB173" s="513">
        <v>10</v>
      </c>
      <c r="AC173" s="513">
        <f t="shared" si="27"/>
        <v>100</v>
      </c>
      <c r="AD173" s="513" t="s">
        <v>808</v>
      </c>
      <c r="AE173" s="513" t="s">
        <v>808</v>
      </c>
      <c r="AF173" s="513" t="s">
        <v>808</v>
      </c>
      <c r="AG173" s="513">
        <v>100</v>
      </c>
      <c r="AH173" s="513">
        <f t="shared" si="28"/>
        <v>100</v>
      </c>
      <c r="AI173" s="504"/>
      <c r="AJ173" s="513"/>
      <c r="AK173" s="513" t="s">
        <v>809</v>
      </c>
      <c r="AL173" s="513"/>
      <c r="AM173" s="513"/>
      <c r="AN173" s="182"/>
      <c r="AO173" s="504" t="s">
        <v>811</v>
      </c>
      <c r="AP173" s="994" t="s">
        <v>1770</v>
      </c>
      <c r="AQ173" s="506">
        <v>0.3</v>
      </c>
      <c r="AR173" s="504" t="s">
        <v>1771</v>
      </c>
      <c r="AS173" s="504" t="s">
        <v>1772</v>
      </c>
      <c r="AT173" s="543">
        <v>44197</v>
      </c>
      <c r="AU173" s="543">
        <v>44530</v>
      </c>
      <c r="AV173" s="506">
        <v>1</v>
      </c>
      <c r="AW173" s="542" t="s">
        <v>1773</v>
      </c>
      <c r="AX173" s="542" t="s">
        <v>1763</v>
      </c>
      <c r="AY173" s="842">
        <v>44302</v>
      </c>
      <c r="AZ173" s="843" t="s">
        <v>3623</v>
      </c>
      <c r="BA173" s="844" t="s">
        <v>3624</v>
      </c>
      <c r="BB173" s="184">
        <v>44289</v>
      </c>
      <c r="BC173" s="185" t="s">
        <v>816</v>
      </c>
      <c r="BD173" s="968">
        <v>44426</v>
      </c>
      <c r="BE173" s="969" t="s">
        <v>4034</v>
      </c>
      <c r="BF173" s="967" t="s">
        <v>4035</v>
      </c>
      <c r="BG173" s="966">
        <v>44442</v>
      </c>
      <c r="BH173" s="1040" t="s">
        <v>816</v>
      </c>
      <c r="BI173" s="195"/>
      <c r="BJ173" s="196"/>
      <c r="BK173" s="194"/>
      <c r="BL173" s="195"/>
      <c r="BM173" s="196"/>
      <c r="BN173" s="146"/>
      <c r="BO173" s="146"/>
      <c r="BP173" s="146"/>
      <c r="BQ173" s="146"/>
      <c r="BR173" s="146"/>
      <c r="BS173" s="146"/>
      <c r="BT173" s="146"/>
      <c r="BU173" s="146"/>
      <c r="BV173" s="146"/>
    </row>
    <row r="174" spans="1:74" ht="50.1" customHeight="1">
      <c r="A174" s="672"/>
      <c r="B174" s="218">
        <v>89</v>
      </c>
      <c r="C174" s="504" t="s">
        <v>56</v>
      </c>
      <c r="D174" s="535" t="s">
        <v>1193</v>
      </c>
      <c r="E174" s="513" t="s">
        <v>798</v>
      </c>
      <c r="F174" s="542" t="s">
        <v>1685</v>
      </c>
      <c r="G174" s="513" t="s">
        <v>882</v>
      </c>
      <c r="H174" s="513" t="s">
        <v>59</v>
      </c>
      <c r="I174" s="542" t="s">
        <v>1686</v>
      </c>
      <c r="J174" s="513" t="s">
        <v>59</v>
      </c>
      <c r="K174" s="542" t="s">
        <v>1687</v>
      </c>
      <c r="L174" s="504" t="s">
        <v>1688</v>
      </c>
      <c r="M174" s="513" t="s">
        <v>59</v>
      </c>
      <c r="N174" s="513" t="s">
        <v>59</v>
      </c>
      <c r="O174" s="513" t="s">
        <v>72</v>
      </c>
      <c r="P174" s="504" t="s">
        <v>1648</v>
      </c>
      <c r="Q174" s="513">
        <v>3</v>
      </c>
      <c r="R174" s="513">
        <v>5</v>
      </c>
      <c r="S174" s="181" t="s">
        <v>805</v>
      </c>
      <c r="T174" s="542" t="s">
        <v>1689</v>
      </c>
      <c r="U174" s="504" t="s">
        <v>807</v>
      </c>
      <c r="V174" s="513">
        <v>15</v>
      </c>
      <c r="W174" s="513">
        <v>15</v>
      </c>
      <c r="X174" s="513">
        <v>15</v>
      </c>
      <c r="Y174" s="513">
        <v>15</v>
      </c>
      <c r="Z174" s="513">
        <v>15</v>
      </c>
      <c r="AA174" s="513">
        <v>15</v>
      </c>
      <c r="AB174" s="513">
        <v>10</v>
      </c>
      <c r="AC174" s="513">
        <f t="shared" si="27"/>
        <v>100</v>
      </c>
      <c r="AD174" s="513" t="s">
        <v>808</v>
      </c>
      <c r="AE174" s="513" t="s">
        <v>808</v>
      </c>
      <c r="AF174" s="513" t="s">
        <v>808</v>
      </c>
      <c r="AG174" s="513">
        <v>100</v>
      </c>
      <c r="AH174" s="513">
        <f t="shared" si="28"/>
        <v>100</v>
      </c>
      <c r="AI174" s="504">
        <f>AVERAGE(AH174)</f>
        <v>100</v>
      </c>
      <c r="AJ174" s="513" t="s">
        <v>808</v>
      </c>
      <c r="AK174" s="513" t="s">
        <v>809</v>
      </c>
      <c r="AL174" s="513">
        <v>1</v>
      </c>
      <c r="AM174" s="513">
        <v>5</v>
      </c>
      <c r="AN174" s="182" t="s">
        <v>805</v>
      </c>
      <c r="AO174" s="504" t="s">
        <v>811</v>
      </c>
      <c r="AP174" s="992" t="s">
        <v>1774</v>
      </c>
      <c r="AQ174" s="506">
        <v>0.3</v>
      </c>
      <c r="AR174" s="504" t="s">
        <v>1775</v>
      </c>
      <c r="AS174" s="513" t="s">
        <v>1776</v>
      </c>
      <c r="AT174" s="543">
        <v>44197</v>
      </c>
      <c r="AU174" s="543">
        <v>44530</v>
      </c>
      <c r="AV174" s="513">
        <v>1</v>
      </c>
      <c r="AW174" s="542" t="s">
        <v>1652</v>
      </c>
      <c r="AX174" s="556" t="s">
        <v>1694</v>
      </c>
      <c r="AY174" s="845" t="s">
        <v>3625</v>
      </c>
      <c r="AZ174" s="724" t="s">
        <v>3626</v>
      </c>
      <c r="BA174" s="723" t="s">
        <v>3627</v>
      </c>
      <c r="BB174" s="230">
        <v>44289</v>
      </c>
      <c r="BC174" s="198" t="s">
        <v>873</v>
      </c>
      <c r="BD174" s="909" t="s">
        <v>4036</v>
      </c>
      <c r="BE174" s="732" t="s">
        <v>4037</v>
      </c>
      <c r="BF174" s="731" t="s">
        <v>4038</v>
      </c>
      <c r="BG174" s="966">
        <v>44442</v>
      </c>
      <c r="BH174" s="1040" t="s">
        <v>816</v>
      </c>
      <c r="BI174" s="186"/>
      <c r="BJ174" s="187"/>
      <c r="BK174" s="188"/>
      <c r="BL174" s="186"/>
      <c r="BM174" s="187"/>
      <c r="BN174" s="146"/>
      <c r="BO174" s="146"/>
      <c r="BP174" s="146"/>
      <c r="BQ174" s="146"/>
      <c r="BR174" s="146"/>
      <c r="BS174" s="146"/>
      <c r="BT174" s="146"/>
      <c r="BU174" s="146"/>
      <c r="BV174" s="146"/>
    </row>
    <row r="175" spans="1:74" ht="50.1" customHeight="1">
      <c r="A175" s="672"/>
      <c r="B175" s="236">
        <v>89</v>
      </c>
      <c r="C175" s="504" t="s">
        <v>56</v>
      </c>
      <c r="D175" s="618" t="s">
        <v>1193</v>
      </c>
      <c r="E175" s="513" t="s">
        <v>798</v>
      </c>
      <c r="F175" s="542" t="s">
        <v>1685</v>
      </c>
      <c r="G175" s="513" t="s">
        <v>882</v>
      </c>
      <c r="H175" s="530" t="s">
        <v>59</v>
      </c>
      <c r="I175" s="542" t="s">
        <v>1686</v>
      </c>
      <c r="J175" s="513" t="s">
        <v>59</v>
      </c>
      <c r="K175" s="617" t="s">
        <v>1695</v>
      </c>
      <c r="L175" s="530" t="s">
        <v>1688</v>
      </c>
      <c r="M175" s="530" t="s">
        <v>59</v>
      </c>
      <c r="N175" s="530" t="s">
        <v>59</v>
      </c>
      <c r="O175" s="530" t="s">
        <v>72</v>
      </c>
      <c r="P175" s="530" t="s">
        <v>1657</v>
      </c>
      <c r="Q175" s="530">
        <v>3</v>
      </c>
      <c r="R175" s="530">
        <v>5</v>
      </c>
      <c r="S175" s="212" t="s">
        <v>805</v>
      </c>
      <c r="T175" s="542" t="s">
        <v>1696</v>
      </c>
      <c r="U175" s="530" t="s">
        <v>807</v>
      </c>
      <c r="V175" s="530">
        <v>15</v>
      </c>
      <c r="W175" s="530">
        <v>15</v>
      </c>
      <c r="X175" s="530">
        <v>15</v>
      </c>
      <c r="Y175" s="530">
        <v>15</v>
      </c>
      <c r="Z175" s="530">
        <v>15</v>
      </c>
      <c r="AA175" s="530">
        <v>15</v>
      </c>
      <c r="AB175" s="530">
        <v>10</v>
      </c>
      <c r="AC175" s="530">
        <v>100</v>
      </c>
      <c r="AD175" s="530" t="s">
        <v>834</v>
      </c>
      <c r="AE175" s="530" t="s">
        <v>834</v>
      </c>
      <c r="AF175" s="530" t="s">
        <v>834</v>
      </c>
      <c r="AG175" s="530">
        <v>100</v>
      </c>
      <c r="AH175" s="530">
        <v>100</v>
      </c>
      <c r="AI175" s="530">
        <v>100</v>
      </c>
      <c r="AJ175" s="530" t="s">
        <v>834</v>
      </c>
      <c r="AK175" s="530" t="s">
        <v>809</v>
      </c>
      <c r="AL175" s="530">
        <v>1</v>
      </c>
      <c r="AM175" s="530">
        <v>5</v>
      </c>
      <c r="AN175" s="213" t="s">
        <v>805</v>
      </c>
      <c r="AO175" s="530" t="s">
        <v>811</v>
      </c>
      <c r="AP175" s="992" t="s">
        <v>1777</v>
      </c>
      <c r="AQ175" s="506">
        <v>0.7</v>
      </c>
      <c r="AR175" s="504" t="s">
        <v>1778</v>
      </c>
      <c r="AS175" s="504" t="s">
        <v>1776</v>
      </c>
      <c r="AT175" s="543">
        <v>44197</v>
      </c>
      <c r="AU175" s="543">
        <v>44530</v>
      </c>
      <c r="AV175" s="513">
        <v>2</v>
      </c>
      <c r="AW175" s="542" t="s">
        <v>1652</v>
      </c>
      <c r="AX175" s="542" t="s">
        <v>1694</v>
      </c>
      <c r="AY175" s="804" t="s">
        <v>3628</v>
      </c>
      <c r="AZ175" s="798" t="s">
        <v>3629</v>
      </c>
      <c r="BA175" s="815" t="s">
        <v>3627</v>
      </c>
      <c r="BB175" s="184">
        <v>44289</v>
      </c>
      <c r="BC175" s="198" t="s">
        <v>873</v>
      </c>
      <c r="BD175" s="719" t="s">
        <v>4039</v>
      </c>
      <c r="BE175" s="708" t="s">
        <v>4040</v>
      </c>
      <c r="BF175" s="739" t="s">
        <v>4041</v>
      </c>
      <c r="BG175" s="966">
        <v>44442</v>
      </c>
      <c r="BH175" s="1040" t="s">
        <v>816</v>
      </c>
      <c r="BI175" s="186"/>
      <c r="BJ175" s="187"/>
      <c r="BK175" s="188"/>
      <c r="BL175" s="186"/>
      <c r="BM175" s="187"/>
      <c r="BN175" s="146"/>
      <c r="BO175" s="146"/>
      <c r="BP175" s="146"/>
      <c r="BQ175" s="146"/>
      <c r="BR175" s="146"/>
      <c r="BS175" s="146"/>
      <c r="BT175" s="146"/>
      <c r="BU175" s="146"/>
      <c r="BV175" s="146"/>
    </row>
    <row r="176" spans="1:74" ht="50.1" customHeight="1">
      <c r="A176" s="671"/>
      <c r="B176" s="218">
        <v>90</v>
      </c>
      <c r="C176" s="562" t="s">
        <v>56</v>
      </c>
      <c r="D176" s="654" t="s">
        <v>1193</v>
      </c>
      <c r="E176" s="655" t="s">
        <v>864</v>
      </c>
      <c r="F176" s="656" t="s">
        <v>1779</v>
      </c>
      <c r="G176" s="655" t="s">
        <v>800</v>
      </c>
      <c r="H176" s="655" t="s">
        <v>59</v>
      </c>
      <c r="I176" s="542" t="s">
        <v>1780</v>
      </c>
      <c r="J176" s="513" t="s">
        <v>59</v>
      </c>
      <c r="K176" s="607" t="s">
        <v>1781</v>
      </c>
      <c r="L176" s="607" t="s">
        <v>1782</v>
      </c>
      <c r="M176" s="655" t="s">
        <v>59</v>
      </c>
      <c r="N176" s="655" t="s">
        <v>59</v>
      </c>
      <c r="O176" s="655" t="s">
        <v>903</v>
      </c>
      <c r="P176" s="655" t="s">
        <v>1783</v>
      </c>
      <c r="Q176" s="602">
        <v>3</v>
      </c>
      <c r="R176" s="602">
        <v>4</v>
      </c>
      <c r="S176" s="747" t="s">
        <v>805</v>
      </c>
      <c r="T176" s="542" t="s">
        <v>1784</v>
      </c>
      <c r="U176" s="602" t="s">
        <v>807</v>
      </c>
      <c r="V176" s="602">
        <v>15</v>
      </c>
      <c r="W176" s="602">
        <v>15</v>
      </c>
      <c r="X176" s="602">
        <v>15</v>
      </c>
      <c r="Y176" s="602">
        <v>15</v>
      </c>
      <c r="Z176" s="602">
        <v>15</v>
      </c>
      <c r="AA176" s="602">
        <v>15</v>
      </c>
      <c r="AB176" s="602">
        <v>10</v>
      </c>
      <c r="AC176" s="602">
        <v>100</v>
      </c>
      <c r="AD176" s="602" t="s">
        <v>834</v>
      </c>
      <c r="AE176" s="602" t="s">
        <v>834</v>
      </c>
      <c r="AF176" s="602" t="s">
        <v>834</v>
      </c>
      <c r="AG176" s="602">
        <v>100</v>
      </c>
      <c r="AH176" s="602">
        <v>100</v>
      </c>
      <c r="AI176" s="602">
        <v>100</v>
      </c>
      <c r="AJ176" s="602" t="s">
        <v>834</v>
      </c>
      <c r="AK176" s="602" t="s">
        <v>809</v>
      </c>
      <c r="AL176" s="602">
        <v>1</v>
      </c>
      <c r="AM176" s="602">
        <v>4</v>
      </c>
      <c r="AN176" s="748" t="s">
        <v>810</v>
      </c>
      <c r="AO176" s="526" t="s">
        <v>811</v>
      </c>
      <c r="AP176" s="992" t="s">
        <v>1785</v>
      </c>
      <c r="AQ176" s="705">
        <v>1</v>
      </c>
      <c r="AR176" s="504" t="s">
        <v>1786</v>
      </c>
      <c r="AS176" s="660" t="s">
        <v>1787</v>
      </c>
      <c r="AT176" s="681">
        <v>44197</v>
      </c>
      <c r="AU176" s="681">
        <v>44530</v>
      </c>
      <c r="AV176" s="707">
        <v>1</v>
      </c>
      <c r="AW176" s="542" t="s">
        <v>1788</v>
      </c>
      <c r="AX176" s="655" t="s">
        <v>59</v>
      </c>
      <c r="AY176" s="789" t="s">
        <v>3630</v>
      </c>
      <c r="AZ176" s="535" t="s">
        <v>3631</v>
      </c>
      <c r="BA176" s="504" t="s">
        <v>3632</v>
      </c>
      <c r="BB176" s="184">
        <v>44289</v>
      </c>
      <c r="BC176" s="214" t="s">
        <v>1090</v>
      </c>
      <c r="BD176" s="719" t="s">
        <v>3288</v>
      </c>
      <c r="BE176" s="734" t="s">
        <v>3289</v>
      </c>
      <c r="BF176" s="739" t="s">
        <v>3357</v>
      </c>
      <c r="BG176" s="966">
        <v>44442</v>
      </c>
      <c r="BH176" s="1040" t="s">
        <v>816</v>
      </c>
      <c r="BI176" s="195"/>
      <c r="BJ176" s="196"/>
      <c r="BK176" s="194"/>
      <c r="BL176" s="195"/>
      <c r="BM176" s="196"/>
      <c r="BN176" s="146"/>
      <c r="BO176" s="146"/>
      <c r="BP176" s="146"/>
      <c r="BQ176" s="146"/>
      <c r="BR176" s="146"/>
      <c r="BS176" s="146"/>
      <c r="BT176" s="146"/>
      <c r="BU176" s="146"/>
      <c r="BV176" s="146"/>
    </row>
    <row r="177" spans="1:74" ht="50.1" customHeight="1">
      <c r="A177" s="671"/>
      <c r="B177" s="218">
        <v>91</v>
      </c>
      <c r="C177" s="655" t="s">
        <v>56</v>
      </c>
      <c r="D177" s="654" t="s">
        <v>1193</v>
      </c>
      <c r="E177" s="655" t="s">
        <v>864</v>
      </c>
      <c r="F177" s="656" t="s">
        <v>1789</v>
      </c>
      <c r="G177" s="655" t="s">
        <v>800</v>
      </c>
      <c r="H177" s="655" t="s">
        <v>59</v>
      </c>
      <c r="I177" s="656" t="s">
        <v>1790</v>
      </c>
      <c r="J177" s="655" t="s">
        <v>59</v>
      </c>
      <c r="K177" s="607" t="s">
        <v>1791</v>
      </c>
      <c r="L177" s="607" t="s">
        <v>1792</v>
      </c>
      <c r="M177" s="655" t="s">
        <v>59</v>
      </c>
      <c r="N177" s="655" t="s">
        <v>59</v>
      </c>
      <c r="O177" s="655" t="s">
        <v>903</v>
      </c>
      <c r="P177" s="655" t="s">
        <v>1783</v>
      </c>
      <c r="Q177" s="602">
        <v>3</v>
      </c>
      <c r="R177" s="602">
        <v>4</v>
      </c>
      <c r="S177" s="747" t="s">
        <v>805</v>
      </c>
      <c r="T177" s="542" t="s">
        <v>3184</v>
      </c>
      <c r="U177" s="602" t="s">
        <v>807</v>
      </c>
      <c r="V177" s="602">
        <v>15</v>
      </c>
      <c r="W177" s="602">
        <v>15</v>
      </c>
      <c r="X177" s="602">
        <v>15</v>
      </c>
      <c r="Y177" s="602">
        <v>15</v>
      </c>
      <c r="Z177" s="602">
        <v>15</v>
      </c>
      <c r="AA177" s="602">
        <v>15</v>
      </c>
      <c r="AB177" s="602">
        <v>10</v>
      </c>
      <c r="AC177" s="602">
        <v>100</v>
      </c>
      <c r="AD177" s="602" t="s">
        <v>834</v>
      </c>
      <c r="AE177" s="602" t="s">
        <v>834</v>
      </c>
      <c r="AF177" s="602" t="s">
        <v>834</v>
      </c>
      <c r="AG177" s="602">
        <v>100</v>
      </c>
      <c r="AH177" s="602">
        <v>100</v>
      </c>
      <c r="AI177" s="602">
        <v>100</v>
      </c>
      <c r="AJ177" s="602" t="s">
        <v>834</v>
      </c>
      <c r="AK177" s="602" t="s">
        <v>809</v>
      </c>
      <c r="AL177" s="602">
        <v>1</v>
      </c>
      <c r="AM177" s="602">
        <v>4</v>
      </c>
      <c r="AN177" s="748" t="s">
        <v>810</v>
      </c>
      <c r="AO177" s="526" t="s">
        <v>811</v>
      </c>
      <c r="AP177" s="998" t="s">
        <v>1793</v>
      </c>
      <c r="AQ177" s="705">
        <v>1</v>
      </c>
      <c r="AR177" s="504" t="s">
        <v>3188</v>
      </c>
      <c r="AS177" s="655" t="s">
        <v>1794</v>
      </c>
      <c r="AT177" s="706">
        <v>44197</v>
      </c>
      <c r="AU177" s="706">
        <v>44530</v>
      </c>
      <c r="AV177" s="705">
        <v>1</v>
      </c>
      <c r="AW177" s="542" t="s">
        <v>1795</v>
      </c>
      <c r="AX177" s="655" t="s">
        <v>59</v>
      </c>
      <c r="AY177" s="846" t="s">
        <v>1796</v>
      </c>
      <c r="AZ177" s="847" t="s">
        <v>1797</v>
      </c>
      <c r="BA177" s="846" t="s">
        <v>1798</v>
      </c>
      <c r="BB177" s="184">
        <v>44289</v>
      </c>
      <c r="BC177" s="709" t="s">
        <v>873</v>
      </c>
      <c r="BD177" s="719" t="s">
        <v>4042</v>
      </c>
      <c r="BE177" s="708" t="s">
        <v>3356</v>
      </c>
      <c r="BF177" s="739" t="s">
        <v>4043</v>
      </c>
      <c r="BG177" s="966">
        <v>44442</v>
      </c>
      <c r="BH177" s="1041" t="s">
        <v>1090</v>
      </c>
      <c r="BI177" s="195"/>
      <c r="BJ177" s="196"/>
      <c r="BK177" s="194"/>
      <c r="BL177" s="195"/>
      <c r="BM177" s="196"/>
      <c r="BN177" s="146"/>
      <c r="BO177" s="146"/>
      <c r="BP177" s="146"/>
      <c r="BQ177" s="146"/>
      <c r="BR177" s="146"/>
      <c r="BS177" s="146"/>
      <c r="BT177" s="146"/>
      <c r="BU177" s="146"/>
      <c r="BV177" s="146"/>
    </row>
    <row r="178" spans="1:74" ht="50.1" customHeight="1">
      <c r="A178" s="672"/>
      <c r="B178" s="220">
        <v>92</v>
      </c>
      <c r="C178" s="504" t="s">
        <v>214</v>
      </c>
      <c r="D178" s="535" t="s">
        <v>1608</v>
      </c>
      <c r="E178" s="518" t="s">
        <v>864</v>
      </c>
      <c r="F178" s="507" t="s">
        <v>1799</v>
      </c>
      <c r="G178" s="513" t="s">
        <v>882</v>
      </c>
      <c r="H178" s="513" t="s">
        <v>59</v>
      </c>
      <c r="I178" s="507" t="s">
        <v>1800</v>
      </c>
      <c r="J178" s="518" t="s">
        <v>59</v>
      </c>
      <c r="K178" s="542" t="s">
        <v>1801</v>
      </c>
      <c r="L178" s="535" t="s">
        <v>1802</v>
      </c>
      <c r="M178" s="513" t="s">
        <v>59</v>
      </c>
      <c r="N178" s="513" t="s">
        <v>59</v>
      </c>
      <c r="O178" s="513" t="s">
        <v>903</v>
      </c>
      <c r="P178" s="507" t="s">
        <v>1803</v>
      </c>
      <c r="Q178" s="513">
        <v>3</v>
      </c>
      <c r="R178" s="513">
        <v>3</v>
      </c>
      <c r="S178" s="181" t="s">
        <v>810</v>
      </c>
      <c r="T178" s="542" t="s">
        <v>1804</v>
      </c>
      <c r="U178" s="504" t="s">
        <v>807</v>
      </c>
      <c r="V178" s="513">
        <v>15</v>
      </c>
      <c r="W178" s="513">
        <v>15</v>
      </c>
      <c r="X178" s="513">
        <v>15</v>
      </c>
      <c r="Y178" s="513">
        <v>15</v>
      </c>
      <c r="Z178" s="513">
        <v>15</v>
      </c>
      <c r="AA178" s="513">
        <v>15</v>
      </c>
      <c r="AB178" s="513">
        <v>10</v>
      </c>
      <c r="AC178" s="513">
        <f t="shared" ref="AC178:AC183" si="29">SUM(V178:AB178)</f>
        <v>100</v>
      </c>
      <c r="AD178" s="513" t="s">
        <v>808</v>
      </c>
      <c r="AE178" s="513" t="s">
        <v>888</v>
      </c>
      <c r="AF178" s="513" t="s">
        <v>888</v>
      </c>
      <c r="AG178" s="513">
        <v>50</v>
      </c>
      <c r="AH178" s="513">
        <f t="shared" ref="AH178:AH183" si="30">AVERAGE(AC178,AG178)</f>
        <v>75</v>
      </c>
      <c r="AI178" s="504">
        <f>AVERAGE(AH178:AH179)</f>
        <v>75</v>
      </c>
      <c r="AJ178" s="513" t="s">
        <v>888</v>
      </c>
      <c r="AK178" s="513" t="s">
        <v>809</v>
      </c>
      <c r="AL178" s="513">
        <v>2</v>
      </c>
      <c r="AM178" s="513">
        <v>3</v>
      </c>
      <c r="AN178" s="182" t="s">
        <v>835</v>
      </c>
      <c r="AO178" s="504" t="s">
        <v>811</v>
      </c>
      <c r="AP178" s="977" t="s">
        <v>1805</v>
      </c>
      <c r="AQ178" s="506">
        <v>1</v>
      </c>
      <c r="AR178" s="504" t="s">
        <v>1806</v>
      </c>
      <c r="AS178" s="504" t="s">
        <v>1617</v>
      </c>
      <c r="AT178" s="508">
        <v>44197</v>
      </c>
      <c r="AU178" s="508">
        <v>44530</v>
      </c>
      <c r="AV178" s="504">
        <v>5</v>
      </c>
      <c r="AW178" s="508" t="s">
        <v>1807</v>
      </c>
      <c r="AX178" s="504" t="s">
        <v>59</v>
      </c>
      <c r="AY178" s="763" t="s">
        <v>3586</v>
      </c>
      <c r="AZ178" s="742" t="s">
        <v>3633</v>
      </c>
      <c r="BA178" s="723" t="s">
        <v>3634</v>
      </c>
      <c r="BB178" s="184">
        <v>44289</v>
      </c>
      <c r="BC178" s="185" t="s">
        <v>816</v>
      </c>
      <c r="BD178" s="718">
        <v>44432</v>
      </c>
      <c r="BE178" s="708" t="s">
        <v>3976</v>
      </c>
      <c r="BF178" s="739" t="s">
        <v>4044</v>
      </c>
      <c r="BG178" s="966">
        <v>44442</v>
      </c>
      <c r="BH178" s="1040" t="s">
        <v>816</v>
      </c>
      <c r="BI178" s="195"/>
      <c r="BJ178" s="196"/>
      <c r="BK178" s="194"/>
      <c r="BL178" s="195"/>
      <c r="BM178" s="196"/>
      <c r="BN178" s="146"/>
      <c r="BO178" s="146"/>
      <c r="BP178" s="146"/>
      <c r="BQ178" s="146"/>
      <c r="BR178" s="146"/>
      <c r="BS178" s="146"/>
      <c r="BT178" s="146"/>
      <c r="BU178" s="146"/>
      <c r="BV178" s="146"/>
    </row>
    <row r="179" spans="1:74" ht="49.5" customHeight="1">
      <c r="A179" s="672"/>
      <c r="B179" s="220">
        <v>92</v>
      </c>
      <c r="C179" s="504" t="s">
        <v>214</v>
      </c>
      <c r="D179" s="535" t="s">
        <v>1608</v>
      </c>
      <c r="E179" s="518" t="s">
        <v>864</v>
      </c>
      <c r="F179" s="507" t="s">
        <v>1808</v>
      </c>
      <c r="G179" s="513" t="s">
        <v>882</v>
      </c>
      <c r="H179" s="513" t="s">
        <v>59</v>
      </c>
      <c r="I179" s="507" t="s">
        <v>1800</v>
      </c>
      <c r="J179" s="518" t="s">
        <v>59</v>
      </c>
      <c r="K179" s="542" t="s">
        <v>1809</v>
      </c>
      <c r="L179" s="535" t="s">
        <v>1802</v>
      </c>
      <c r="M179" s="513" t="s">
        <v>59</v>
      </c>
      <c r="N179" s="513" t="s">
        <v>59</v>
      </c>
      <c r="O179" s="513" t="s">
        <v>903</v>
      </c>
      <c r="P179" s="507" t="s">
        <v>1803</v>
      </c>
      <c r="Q179" s="513"/>
      <c r="R179" s="513"/>
      <c r="S179" s="181"/>
      <c r="T179" s="542" t="s">
        <v>1810</v>
      </c>
      <c r="U179" s="504" t="s">
        <v>807</v>
      </c>
      <c r="V179" s="513">
        <v>15</v>
      </c>
      <c r="W179" s="513">
        <v>15</v>
      </c>
      <c r="X179" s="513">
        <v>15</v>
      </c>
      <c r="Y179" s="513">
        <v>15</v>
      </c>
      <c r="Z179" s="513">
        <v>15</v>
      </c>
      <c r="AA179" s="513">
        <v>15</v>
      </c>
      <c r="AB179" s="513">
        <v>10</v>
      </c>
      <c r="AC179" s="513">
        <f t="shared" si="29"/>
        <v>100</v>
      </c>
      <c r="AD179" s="513" t="s">
        <v>808</v>
      </c>
      <c r="AE179" s="513" t="s">
        <v>888</v>
      </c>
      <c r="AF179" s="513" t="s">
        <v>888</v>
      </c>
      <c r="AG179" s="513">
        <v>50</v>
      </c>
      <c r="AH179" s="513">
        <f t="shared" si="30"/>
        <v>75</v>
      </c>
      <c r="AI179" s="504"/>
      <c r="AJ179" s="513"/>
      <c r="AK179" s="513"/>
      <c r="AL179" s="513"/>
      <c r="AM179" s="513"/>
      <c r="AN179" s="182"/>
      <c r="AO179" s="504"/>
      <c r="AP179" s="515" t="s">
        <v>59</v>
      </c>
      <c r="AQ179" s="504" t="s">
        <v>59</v>
      </c>
      <c r="AR179" s="504" t="s">
        <v>59</v>
      </c>
      <c r="AS179" s="504" t="s">
        <v>59</v>
      </c>
      <c r="AT179" s="504" t="s">
        <v>59</v>
      </c>
      <c r="AU179" s="504" t="s">
        <v>59</v>
      </c>
      <c r="AV179" s="504" t="s">
        <v>59</v>
      </c>
      <c r="AW179" s="504" t="s">
        <v>59</v>
      </c>
      <c r="AX179" s="504" t="s">
        <v>59</v>
      </c>
      <c r="AY179" s="504" t="s">
        <v>59</v>
      </c>
      <c r="AZ179" s="504" t="s">
        <v>59</v>
      </c>
      <c r="BA179" s="504" t="s">
        <v>59</v>
      </c>
      <c r="BB179" s="200"/>
      <c r="BC179" s="201"/>
      <c r="BD179" s="504" t="s">
        <v>59</v>
      </c>
      <c r="BE179" s="504" t="s">
        <v>59</v>
      </c>
      <c r="BF179" s="504" t="s">
        <v>59</v>
      </c>
      <c r="BG179" s="195"/>
      <c r="BH179" s="1032"/>
      <c r="BI179" s="195"/>
      <c r="BJ179" s="196"/>
      <c r="BK179" s="194"/>
      <c r="BL179" s="195"/>
      <c r="BM179" s="196"/>
      <c r="BN179" s="146"/>
      <c r="BO179" s="146"/>
      <c r="BP179" s="146"/>
      <c r="BQ179" s="146"/>
      <c r="BR179" s="146"/>
      <c r="BS179" s="146"/>
      <c r="BT179" s="146"/>
      <c r="BU179" s="146"/>
      <c r="BV179" s="146"/>
    </row>
    <row r="180" spans="1:74" ht="49.5" customHeight="1">
      <c r="A180" s="672"/>
      <c r="B180" s="220">
        <v>92</v>
      </c>
      <c r="C180" s="504" t="s">
        <v>214</v>
      </c>
      <c r="D180" s="535" t="s">
        <v>1608</v>
      </c>
      <c r="E180" s="518" t="s">
        <v>864</v>
      </c>
      <c r="F180" s="507" t="s">
        <v>1808</v>
      </c>
      <c r="G180" s="513" t="s">
        <v>882</v>
      </c>
      <c r="H180" s="513" t="s">
        <v>59</v>
      </c>
      <c r="I180" s="507" t="s">
        <v>1800</v>
      </c>
      <c r="J180" s="518" t="s">
        <v>59</v>
      </c>
      <c r="K180" s="542" t="s">
        <v>1811</v>
      </c>
      <c r="L180" s="535" t="s">
        <v>1802</v>
      </c>
      <c r="M180" s="513" t="s">
        <v>59</v>
      </c>
      <c r="N180" s="513" t="s">
        <v>59</v>
      </c>
      <c r="O180" s="513" t="s">
        <v>903</v>
      </c>
      <c r="P180" s="507" t="s">
        <v>1803</v>
      </c>
      <c r="Q180" s="513"/>
      <c r="R180" s="513"/>
      <c r="S180" s="181"/>
      <c r="T180" s="542" t="s">
        <v>59</v>
      </c>
      <c r="U180" s="504" t="s">
        <v>59</v>
      </c>
      <c r="V180" s="513"/>
      <c r="W180" s="513"/>
      <c r="X180" s="513"/>
      <c r="Y180" s="513"/>
      <c r="Z180" s="513"/>
      <c r="AA180" s="513"/>
      <c r="AB180" s="513"/>
      <c r="AC180" s="513">
        <f t="shared" si="29"/>
        <v>0</v>
      </c>
      <c r="AD180" s="513"/>
      <c r="AE180" s="513"/>
      <c r="AF180" s="513"/>
      <c r="AG180" s="513"/>
      <c r="AH180" s="513">
        <f t="shared" si="30"/>
        <v>0</v>
      </c>
      <c r="AI180" s="504"/>
      <c r="AJ180" s="513"/>
      <c r="AK180" s="513"/>
      <c r="AL180" s="513"/>
      <c r="AM180" s="513"/>
      <c r="AN180" s="182"/>
      <c r="AO180" s="504"/>
      <c r="AP180" s="515" t="s">
        <v>59</v>
      </c>
      <c r="AQ180" s="504" t="s">
        <v>59</v>
      </c>
      <c r="AR180" s="504" t="s">
        <v>59</v>
      </c>
      <c r="AS180" s="504" t="s">
        <v>59</v>
      </c>
      <c r="AT180" s="504" t="s">
        <v>59</v>
      </c>
      <c r="AU180" s="504" t="s">
        <v>59</v>
      </c>
      <c r="AV180" s="504" t="s">
        <v>59</v>
      </c>
      <c r="AW180" s="504" t="s">
        <v>59</v>
      </c>
      <c r="AX180" s="504" t="s">
        <v>59</v>
      </c>
      <c r="AY180" s="504" t="s">
        <v>59</v>
      </c>
      <c r="AZ180" s="504" t="s">
        <v>59</v>
      </c>
      <c r="BA180" s="504" t="s">
        <v>59</v>
      </c>
      <c r="BB180" s="200"/>
      <c r="BC180" s="201"/>
      <c r="BD180" s="504" t="s">
        <v>59</v>
      </c>
      <c r="BE180" s="504" t="s">
        <v>59</v>
      </c>
      <c r="BF180" s="504" t="s">
        <v>59</v>
      </c>
      <c r="BG180" s="195"/>
      <c r="BH180" s="1032"/>
      <c r="BI180" s="195"/>
      <c r="BJ180" s="196"/>
      <c r="BK180" s="194"/>
      <c r="BL180" s="195"/>
      <c r="BM180" s="196"/>
      <c r="BN180" s="146"/>
      <c r="BO180" s="146"/>
      <c r="BP180" s="146"/>
      <c r="BQ180" s="146"/>
      <c r="BR180" s="146"/>
      <c r="BS180" s="146"/>
      <c r="BT180" s="146"/>
      <c r="BU180" s="146"/>
      <c r="BV180" s="146"/>
    </row>
    <row r="181" spans="1:74" ht="50.1" customHeight="1">
      <c r="A181" s="672"/>
      <c r="B181" s="237">
        <v>93</v>
      </c>
      <c r="C181" s="504" t="s">
        <v>56</v>
      </c>
      <c r="D181" s="535" t="s">
        <v>1193</v>
      </c>
      <c r="E181" s="513" t="s">
        <v>798</v>
      </c>
      <c r="F181" s="542" t="s">
        <v>1685</v>
      </c>
      <c r="G181" s="513" t="s">
        <v>882</v>
      </c>
      <c r="H181" s="513" t="s">
        <v>59</v>
      </c>
      <c r="I181" s="542" t="s">
        <v>1686</v>
      </c>
      <c r="J181" s="513" t="s">
        <v>59</v>
      </c>
      <c r="K181" s="542" t="s">
        <v>1687</v>
      </c>
      <c r="L181" s="542" t="s">
        <v>1688</v>
      </c>
      <c r="M181" s="513" t="s">
        <v>59</v>
      </c>
      <c r="N181" s="513" t="s">
        <v>59</v>
      </c>
      <c r="O181" s="513" t="s">
        <v>72</v>
      </c>
      <c r="P181" s="504" t="s">
        <v>1648</v>
      </c>
      <c r="Q181" s="513">
        <v>3</v>
      </c>
      <c r="R181" s="513">
        <v>5</v>
      </c>
      <c r="S181" s="181" t="s">
        <v>805</v>
      </c>
      <c r="T181" s="542" t="s">
        <v>1689</v>
      </c>
      <c r="U181" s="504" t="s">
        <v>807</v>
      </c>
      <c r="V181" s="513">
        <v>15</v>
      </c>
      <c r="W181" s="513">
        <v>15</v>
      </c>
      <c r="X181" s="513">
        <v>15</v>
      </c>
      <c r="Y181" s="513">
        <v>15</v>
      </c>
      <c r="Z181" s="513">
        <v>15</v>
      </c>
      <c r="AA181" s="513">
        <v>15</v>
      </c>
      <c r="AB181" s="513">
        <v>10</v>
      </c>
      <c r="AC181" s="513">
        <f t="shared" si="29"/>
        <v>100</v>
      </c>
      <c r="AD181" s="513" t="s">
        <v>808</v>
      </c>
      <c r="AE181" s="513" t="s">
        <v>888</v>
      </c>
      <c r="AF181" s="513" t="s">
        <v>888</v>
      </c>
      <c r="AG181" s="513">
        <v>50</v>
      </c>
      <c r="AH181" s="513">
        <f t="shared" si="30"/>
        <v>75</v>
      </c>
      <c r="AI181" s="504">
        <f t="shared" ref="AI181:AI183" si="31">AVERAGE(AH181)</f>
        <v>75</v>
      </c>
      <c r="AJ181" s="513" t="s">
        <v>888</v>
      </c>
      <c r="AK181" s="513" t="s">
        <v>809</v>
      </c>
      <c r="AL181" s="513">
        <v>2</v>
      </c>
      <c r="AM181" s="513">
        <v>5</v>
      </c>
      <c r="AN181" s="182" t="s">
        <v>805</v>
      </c>
      <c r="AO181" s="504" t="s">
        <v>811</v>
      </c>
      <c r="AP181" s="992" t="s">
        <v>3181</v>
      </c>
      <c r="AQ181" s="512">
        <v>1</v>
      </c>
      <c r="AR181" s="504" t="s">
        <v>1812</v>
      </c>
      <c r="AS181" s="504" t="s">
        <v>1813</v>
      </c>
      <c r="AT181" s="508">
        <v>44197</v>
      </c>
      <c r="AU181" s="508">
        <v>44530</v>
      </c>
      <c r="AV181" s="514">
        <v>2</v>
      </c>
      <c r="AW181" s="507" t="s">
        <v>1814</v>
      </c>
      <c r="AX181" s="533" t="s">
        <v>1694</v>
      </c>
      <c r="AY181" s="810" t="s">
        <v>3635</v>
      </c>
      <c r="AZ181" s="848" t="s">
        <v>3636</v>
      </c>
      <c r="BA181" s="849" t="s">
        <v>3637</v>
      </c>
      <c r="BB181" s="184">
        <v>44289</v>
      </c>
      <c r="BC181" s="198" t="s">
        <v>873</v>
      </c>
      <c r="BD181" s="719" t="s">
        <v>4045</v>
      </c>
      <c r="BE181" s="727" t="s">
        <v>3253</v>
      </c>
      <c r="BF181" s="739" t="s">
        <v>4046</v>
      </c>
      <c r="BG181" s="966">
        <v>44442</v>
      </c>
      <c r="BH181" s="1039" t="s">
        <v>966</v>
      </c>
      <c r="BI181" s="186"/>
      <c r="BJ181" s="187"/>
      <c r="BK181" s="188"/>
      <c r="BL181" s="186"/>
      <c r="BM181" s="187"/>
      <c r="BN181" s="146"/>
      <c r="BO181" s="146"/>
      <c r="BP181" s="146"/>
      <c r="BQ181" s="146"/>
      <c r="BR181" s="146"/>
      <c r="BS181" s="146"/>
      <c r="BT181" s="146"/>
      <c r="BU181" s="146"/>
      <c r="BV181" s="146"/>
    </row>
    <row r="182" spans="1:74" ht="50.1" customHeight="1">
      <c r="A182" s="672"/>
      <c r="B182" s="220">
        <v>94</v>
      </c>
      <c r="C182" s="504" t="s">
        <v>117</v>
      </c>
      <c r="D182" s="535" t="s">
        <v>34</v>
      </c>
      <c r="E182" s="513" t="s">
        <v>864</v>
      </c>
      <c r="F182" s="542" t="s">
        <v>1815</v>
      </c>
      <c r="G182" s="513" t="s">
        <v>882</v>
      </c>
      <c r="H182" s="513" t="s">
        <v>59</v>
      </c>
      <c r="I182" s="535" t="s">
        <v>1816</v>
      </c>
      <c r="J182" s="513" t="s">
        <v>59</v>
      </c>
      <c r="K182" s="535" t="s">
        <v>1817</v>
      </c>
      <c r="L182" s="535" t="s">
        <v>1818</v>
      </c>
      <c r="M182" s="513" t="s">
        <v>59</v>
      </c>
      <c r="N182" s="513" t="s">
        <v>59</v>
      </c>
      <c r="O182" s="513" t="s">
        <v>831</v>
      </c>
      <c r="P182" s="504" t="s">
        <v>1626</v>
      </c>
      <c r="Q182" s="513">
        <v>3</v>
      </c>
      <c r="R182" s="513">
        <v>4</v>
      </c>
      <c r="S182" s="181" t="s">
        <v>805</v>
      </c>
      <c r="T182" s="542" t="s">
        <v>1819</v>
      </c>
      <c r="U182" s="504" t="s">
        <v>807</v>
      </c>
      <c r="V182" s="513">
        <v>15</v>
      </c>
      <c r="W182" s="513">
        <v>15</v>
      </c>
      <c r="X182" s="513">
        <v>15</v>
      </c>
      <c r="Y182" s="513">
        <v>15</v>
      </c>
      <c r="Z182" s="513">
        <v>15</v>
      </c>
      <c r="AA182" s="513">
        <v>15</v>
      </c>
      <c r="AB182" s="513">
        <v>10</v>
      </c>
      <c r="AC182" s="513">
        <f t="shared" si="29"/>
        <v>100</v>
      </c>
      <c r="AD182" s="513" t="s">
        <v>808</v>
      </c>
      <c r="AE182" s="513" t="s">
        <v>888</v>
      </c>
      <c r="AF182" s="513" t="s">
        <v>888</v>
      </c>
      <c r="AG182" s="513">
        <v>50</v>
      </c>
      <c r="AH182" s="513">
        <f t="shared" si="30"/>
        <v>75</v>
      </c>
      <c r="AI182" s="504">
        <f t="shared" si="31"/>
        <v>75</v>
      </c>
      <c r="AJ182" s="513" t="s">
        <v>888</v>
      </c>
      <c r="AK182" s="513" t="s">
        <v>809</v>
      </c>
      <c r="AL182" s="513">
        <v>2</v>
      </c>
      <c r="AM182" s="513">
        <v>4</v>
      </c>
      <c r="AN182" s="182" t="s">
        <v>810</v>
      </c>
      <c r="AO182" s="504" t="s">
        <v>811</v>
      </c>
      <c r="AP182" s="971" t="s">
        <v>1820</v>
      </c>
      <c r="AQ182" s="506">
        <v>1</v>
      </c>
      <c r="AR182" s="504" t="s">
        <v>1821</v>
      </c>
      <c r="AS182" s="504" t="s">
        <v>1755</v>
      </c>
      <c r="AT182" s="508">
        <v>44197</v>
      </c>
      <c r="AU182" s="508">
        <v>44530</v>
      </c>
      <c r="AV182" s="512" t="s">
        <v>1822</v>
      </c>
      <c r="AW182" s="533" t="s">
        <v>1823</v>
      </c>
      <c r="AX182" s="504" t="s">
        <v>59</v>
      </c>
      <c r="AY182" s="767" t="s">
        <v>1824</v>
      </c>
      <c r="AZ182" s="742" t="s">
        <v>3638</v>
      </c>
      <c r="BA182" s="850">
        <v>0</v>
      </c>
      <c r="BB182" s="184">
        <v>44289</v>
      </c>
      <c r="BC182" s="198" t="s">
        <v>873</v>
      </c>
      <c r="BD182" s="718">
        <v>44427</v>
      </c>
      <c r="BE182" s="720" t="s">
        <v>3266</v>
      </c>
      <c r="BF182" s="739" t="s">
        <v>3234</v>
      </c>
      <c r="BG182" s="966">
        <v>44442</v>
      </c>
      <c r="BH182" s="1035" t="s">
        <v>816</v>
      </c>
      <c r="BI182" s="195"/>
      <c r="BJ182" s="196"/>
      <c r="BK182" s="194"/>
      <c r="BL182" s="195"/>
      <c r="BM182" s="196"/>
      <c r="BN182" s="146"/>
      <c r="BO182" s="146"/>
      <c r="BP182" s="146"/>
      <c r="BQ182" s="146"/>
      <c r="BR182" s="146"/>
      <c r="BS182" s="146"/>
      <c r="BT182" s="146"/>
      <c r="BU182" s="146"/>
      <c r="BV182" s="146"/>
    </row>
    <row r="183" spans="1:74" ht="50.1" customHeight="1">
      <c r="A183" s="672"/>
      <c r="B183" s="180">
        <v>95</v>
      </c>
      <c r="C183" s="504" t="s">
        <v>56</v>
      </c>
      <c r="D183" s="535" t="s">
        <v>1193</v>
      </c>
      <c r="E183" s="513" t="s">
        <v>798</v>
      </c>
      <c r="F183" s="542" t="s">
        <v>1685</v>
      </c>
      <c r="G183" s="513" t="s">
        <v>882</v>
      </c>
      <c r="H183" s="513" t="s">
        <v>59</v>
      </c>
      <c r="I183" s="542" t="s">
        <v>1686</v>
      </c>
      <c r="J183" s="513" t="s">
        <v>59</v>
      </c>
      <c r="K183" s="542" t="s">
        <v>1687</v>
      </c>
      <c r="L183" s="542" t="s">
        <v>1688</v>
      </c>
      <c r="M183" s="513" t="s">
        <v>59</v>
      </c>
      <c r="N183" s="513" t="s">
        <v>59</v>
      </c>
      <c r="O183" s="513" t="s">
        <v>72</v>
      </c>
      <c r="P183" s="504" t="s">
        <v>1648</v>
      </c>
      <c r="Q183" s="513">
        <v>3</v>
      </c>
      <c r="R183" s="513">
        <v>5</v>
      </c>
      <c r="S183" s="181" t="s">
        <v>805</v>
      </c>
      <c r="T183" s="542" t="s">
        <v>1689</v>
      </c>
      <c r="U183" s="504" t="s">
        <v>807</v>
      </c>
      <c r="V183" s="513">
        <v>15</v>
      </c>
      <c r="W183" s="513">
        <v>15</v>
      </c>
      <c r="X183" s="513">
        <v>15</v>
      </c>
      <c r="Y183" s="513">
        <v>15</v>
      </c>
      <c r="Z183" s="513">
        <v>15</v>
      </c>
      <c r="AA183" s="513">
        <v>15</v>
      </c>
      <c r="AB183" s="513">
        <v>10</v>
      </c>
      <c r="AC183" s="513">
        <f t="shared" si="29"/>
        <v>100</v>
      </c>
      <c r="AD183" s="513" t="s">
        <v>808</v>
      </c>
      <c r="AE183" s="513" t="s">
        <v>888</v>
      </c>
      <c r="AF183" s="513" t="s">
        <v>888</v>
      </c>
      <c r="AG183" s="513">
        <v>50</v>
      </c>
      <c r="AH183" s="513">
        <f t="shared" si="30"/>
        <v>75</v>
      </c>
      <c r="AI183" s="504">
        <f t="shared" si="31"/>
        <v>75</v>
      </c>
      <c r="AJ183" s="513" t="s">
        <v>888</v>
      </c>
      <c r="AK183" s="513" t="s">
        <v>809</v>
      </c>
      <c r="AL183" s="513">
        <v>2</v>
      </c>
      <c r="AM183" s="513">
        <v>5</v>
      </c>
      <c r="AN183" s="182" t="s">
        <v>805</v>
      </c>
      <c r="AO183" s="504" t="s">
        <v>811</v>
      </c>
      <c r="AP183" s="999" t="s">
        <v>3181</v>
      </c>
      <c r="AQ183" s="512">
        <v>1</v>
      </c>
      <c r="AR183" s="507" t="s">
        <v>1825</v>
      </c>
      <c r="AS183" s="504" t="s">
        <v>1826</v>
      </c>
      <c r="AT183" s="508">
        <v>44197</v>
      </c>
      <c r="AU183" s="508">
        <v>44530</v>
      </c>
      <c r="AV183" s="514">
        <v>2</v>
      </c>
      <c r="AW183" s="504" t="s">
        <v>1814</v>
      </c>
      <c r="AX183" s="508" t="s">
        <v>1694</v>
      </c>
      <c r="AY183" s="810" t="s">
        <v>3639</v>
      </c>
      <c r="AZ183" s="848" t="s">
        <v>3640</v>
      </c>
      <c r="BA183" s="849" t="s">
        <v>3641</v>
      </c>
      <c r="BB183" s="184">
        <v>44289</v>
      </c>
      <c r="BC183" s="198" t="s">
        <v>873</v>
      </c>
      <c r="BD183" s="719" t="s">
        <v>4047</v>
      </c>
      <c r="BE183" s="728" t="s">
        <v>3254</v>
      </c>
      <c r="BF183" s="739" t="s">
        <v>4048</v>
      </c>
      <c r="BG183" s="966">
        <v>44442</v>
      </c>
      <c r="BH183" s="1040" t="s">
        <v>816</v>
      </c>
      <c r="BI183" s="186"/>
      <c r="BJ183" s="187"/>
      <c r="BK183" s="188"/>
      <c r="BL183" s="186"/>
      <c r="BM183" s="187"/>
      <c r="BN183" s="146"/>
      <c r="BO183" s="146"/>
      <c r="BP183" s="146"/>
      <c r="BQ183" s="146"/>
      <c r="BR183" s="146"/>
      <c r="BS183" s="146"/>
      <c r="BT183" s="146"/>
      <c r="BU183" s="146"/>
      <c r="BV183" s="146"/>
    </row>
    <row r="184" spans="1:74" ht="50.1" customHeight="1">
      <c r="A184" s="672"/>
      <c r="B184" s="238">
        <v>96</v>
      </c>
      <c r="C184" s="504" t="s">
        <v>179</v>
      </c>
      <c r="D184" s="535" t="s">
        <v>1219</v>
      </c>
      <c r="E184" s="513" t="s">
        <v>798</v>
      </c>
      <c r="F184" s="535" t="s">
        <v>1827</v>
      </c>
      <c r="G184" s="513" t="s">
        <v>898</v>
      </c>
      <c r="H184" s="513" t="s">
        <v>59</v>
      </c>
      <c r="I184" s="535" t="s">
        <v>1828</v>
      </c>
      <c r="J184" s="513" t="s">
        <v>59</v>
      </c>
      <c r="K184" s="535" t="s">
        <v>1829</v>
      </c>
      <c r="L184" s="535" t="s">
        <v>1830</v>
      </c>
      <c r="M184" s="513" t="s">
        <v>59</v>
      </c>
      <c r="N184" s="513" t="s">
        <v>59</v>
      </c>
      <c r="O184" s="504" t="s">
        <v>1831</v>
      </c>
      <c r="P184" s="504" t="s">
        <v>1224</v>
      </c>
      <c r="Q184" s="513">
        <v>3</v>
      </c>
      <c r="R184" s="513">
        <v>3</v>
      </c>
      <c r="S184" s="181" t="s">
        <v>810</v>
      </c>
      <c r="T184" s="542" t="s">
        <v>1832</v>
      </c>
      <c r="U184" s="504" t="s">
        <v>807</v>
      </c>
      <c r="V184" s="513">
        <v>15</v>
      </c>
      <c r="W184" s="513">
        <v>15</v>
      </c>
      <c r="X184" s="513">
        <v>15</v>
      </c>
      <c r="Y184" s="513">
        <v>15</v>
      </c>
      <c r="Z184" s="513">
        <v>15</v>
      </c>
      <c r="AA184" s="513">
        <v>15</v>
      </c>
      <c r="AB184" s="513">
        <v>10</v>
      </c>
      <c r="AC184" s="513">
        <v>100</v>
      </c>
      <c r="AD184" s="513" t="s">
        <v>808</v>
      </c>
      <c r="AE184" s="513" t="s">
        <v>808</v>
      </c>
      <c r="AF184" s="513" t="s">
        <v>808</v>
      </c>
      <c r="AG184" s="513">
        <v>100</v>
      </c>
      <c r="AH184" s="513">
        <v>100</v>
      </c>
      <c r="AI184" s="504">
        <v>100</v>
      </c>
      <c r="AJ184" s="513" t="s">
        <v>808</v>
      </c>
      <c r="AK184" s="513" t="s">
        <v>809</v>
      </c>
      <c r="AL184" s="513">
        <v>1</v>
      </c>
      <c r="AM184" s="513">
        <v>3</v>
      </c>
      <c r="AN184" s="182" t="s">
        <v>835</v>
      </c>
      <c r="AO184" s="504" t="s">
        <v>811</v>
      </c>
      <c r="AP184" s="992" t="s">
        <v>1833</v>
      </c>
      <c r="AQ184" s="512">
        <v>0.5</v>
      </c>
      <c r="AR184" s="504" t="s">
        <v>1834</v>
      </c>
      <c r="AS184" s="504" t="s">
        <v>1835</v>
      </c>
      <c r="AT184" s="539">
        <v>44197</v>
      </c>
      <c r="AU184" s="539">
        <v>44530</v>
      </c>
      <c r="AV184" s="512">
        <v>1</v>
      </c>
      <c r="AW184" s="517" t="s">
        <v>1836</v>
      </c>
      <c r="AX184" s="504" t="s">
        <v>1837</v>
      </c>
      <c r="AY184" s="851" t="s">
        <v>3642</v>
      </c>
      <c r="AZ184" s="535" t="s">
        <v>3643</v>
      </c>
      <c r="BA184" s="792" t="s">
        <v>3644</v>
      </c>
      <c r="BB184" s="184">
        <v>44289</v>
      </c>
      <c r="BC184" s="185" t="s">
        <v>816</v>
      </c>
      <c r="BD184" s="913" t="s">
        <v>4049</v>
      </c>
      <c r="BE184" s="542" t="s">
        <v>4050</v>
      </c>
      <c r="BF184" s="792" t="s">
        <v>4051</v>
      </c>
      <c r="BG184" s="966">
        <v>44442</v>
      </c>
      <c r="BH184" s="1040" t="s">
        <v>816</v>
      </c>
      <c r="BI184" s="195"/>
      <c r="BJ184" s="196"/>
      <c r="BK184" s="194"/>
      <c r="BL184" s="195"/>
      <c r="BM184" s="196"/>
      <c r="BN184" s="146"/>
      <c r="BO184" s="146"/>
      <c r="BP184" s="146"/>
      <c r="BQ184" s="146"/>
      <c r="BR184" s="146"/>
      <c r="BS184" s="146"/>
      <c r="BT184" s="146"/>
      <c r="BU184" s="146"/>
      <c r="BV184" s="146"/>
    </row>
    <row r="185" spans="1:74" ht="50.1" customHeight="1">
      <c r="A185" s="672"/>
      <c r="B185" s="238">
        <v>96</v>
      </c>
      <c r="C185" s="504" t="s">
        <v>179</v>
      </c>
      <c r="D185" s="535" t="s">
        <v>1219</v>
      </c>
      <c r="E185" s="513" t="s">
        <v>798</v>
      </c>
      <c r="F185" s="535" t="s">
        <v>1827</v>
      </c>
      <c r="G185" s="513" t="s">
        <v>898</v>
      </c>
      <c r="H185" s="513" t="s">
        <v>59</v>
      </c>
      <c r="I185" s="535" t="s">
        <v>1828</v>
      </c>
      <c r="J185" s="513" t="s">
        <v>59</v>
      </c>
      <c r="K185" s="535" t="s">
        <v>1838</v>
      </c>
      <c r="L185" s="535" t="s">
        <v>1830</v>
      </c>
      <c r="M185" s="513" t="s">
        <v>59</v>
      </c>
      <c r="N185" s="513" t="s">
        <v>59</v>
      </c>
      <c r="O185" s="504" t="s">
        <v>1831</v>
      </c>
      <c r="P185" s="504" t="s">
        <v>1224</v>
      </c>
      <c r="Q185" s="513"/>
      <c r="R185" s="513"/>
      <c r="S185" s="181"/>
      <c r="T185" s="542" t="s">
        <v>1839</v>
      </c>
      <c r="U185" s="504" t="s">
        <v>807</v>
      </c>
      <c r="V185" s="513">
        <v>15</v>
      </c>
      <c r="W185" s="513">
        <v>15</v>
      </c>
      <c r="X185" s="513">
        <v>15</v>
      </c>
      <c r="Y185" s="513">
        <v>15</v>
      </c>
      <c r="Z185" s="513">
        <v>15</v>
      </c>
      <c r="AA185" s="513">
        <v>15</v>
      </c>
      <c r="AB185" s="513">
        <v>10</v>
      </c>
      <c r="AC185" s="513">
        <v>100</v>
      </c>
      <c r="AD185" s="513" t="s">
        <v>808</v>
      </c>
      <c r="AE185" s="513" t="s">
        <v>808</v>
      </c>
      <c r="AF185" s="513" t="s">
        <v>808</v>
      </c>
      <c r="AG185" s="513">
        <v>100</v>
      </c>
      <c r="AH185" s="513">
        <v>100</v>
      </c>
      <c r="AI185" s="504"/>
      <c r="AJ185" s="513"/>
      <c r="AK185" s="513" t="s">
        <v>809</v>
      </c>
      <c r="AL185" s="513"/>
      <c r="AM185" s="513"/>
      <c r="AN185" s="182"/>
      <c r="AO185" s="504" t="s">
        <v>811</v>
      </c>
      <c r="AP185" s="992" t="s">
        <v>1840</v>
      </c>
      <c r="AQ185" s="512">
        <v>0.5</v>
      </c>
      <c r="AR185" s="542" t="s">
        <v>1841</v>
      </c>
      <c r="AS185" s="504" t="s">
        <v>1835</v>
      </c>
      <c r="AT185" s="539">
        <v>44197</v>
      </c>
      <c r="AU185" s="539">
        <v>44530</v>
      </c>
      <c r="AV185" s="512">
        <v>1</v>
      </c>
      <c r="AW185" s="517" t="s">
        <v>1842</v>
      </c>
      <c r="AX185" s="504" t="s">
        <v>1837</v>
      </c>
      <c r="AY185" s="851" t="s">
        <v>3642</v>
      </c>
      <c r="AZ185" s="535" t="s">
        <v>3645</v>
      </c>
      <c r="BA185" s="792" t="s">
        <v>3644</v>
      </c>
      <c r="BB185" s="184">
        <v>44289</v>
      </c>
      <c r="BC185" s="185" t="s">
        <v>816</v>
      </c>
      <c r="BD185" s="913" t="s">
        <v>4052</v>
      </c>
      <c r="BE185" s="542" t="s">
        <v>3310</v>
      </c>
      <c r="BF185" s="792" t="s">
        <v>4051</v>
      </c>
      <c r="BG185" s="966">
        <v>44442</v>
      </c>
      <c r="BH185" s="1040" t="s">
        <v>816</v>
      </c>
      <c r="BI185" s="195"/>
      <c r="BJ185" s="196"/>
      <c r="BK185" s="194"/>
      <c r="BL185" s="195"/>
      <c r="BM185" s="196"/>
      <c r="BN185" s="146"/>
      <c r="BO185" s="146"/>
      <c r="BP185" s="146"/>
      <c r="BQ185" s="146"/>
      <c r="BR185" s="146"/>
      <c r="BS185" s="146"/>
      <c r="BT185" s="146"/>
      <c r="BU185" s="146"/>
      <c r="BV185" s="146"/>
    </row>
    <row r="186" spans="1:74" ht="50.1" customHeight="1">
      <c r="A186" s="672"/>
      <c r="B186" s="180">
        <v>97</v>
      </c>
      <c r="C186" s="515" t="s">
        <v>56</v>
      </c>
      <c r="D186" s="535" t="s">
        <v>1193</v>
      </c>
      <c r="E186" s="513" t="s">
        <v>798</v>
      </c>
      <c r="F186" s="542" t="s">
        <v>1685</v>
      </c>
      <c r="G186" s="513" t="s">
        <v>882</v>
      </c>
      <c r="H186" s="513" t="s">
        <v>59</v>
      </c>
      <c r="I186" s="542" t="s">
        <v>1686</v>
      </c>
      <c r="J186" s="513" t="s">
        <v>59</v>
      </c>
      <c r="K186" s="542" t="s">
        <v>1687</v>
      </c>
      <c r="L186" s="542" t="s">
        <v>1688</v>
      </c>
      <c r="M186" s="513" t="s">
        <v>59</v>
      </c>
      <c r="N186" s="513" t="s">
        <v>59</v>
      </c>
      <c r="O186" s="513" t="s">
        <v>72</v>
      </c>
      <c r="P186" s="504" t="s">
        <v>1648</v>
      </c>
      <c r="Q186" s="513">
        <v>3</v>
      </c>
      <c r="R186" s="513">
        <v>5</v>
      </c>
      <c r="S186" s="181" t="s">
        <v>805</v>
      </c>
      <c r="T186" s="542" t="s">
        <v>1689</v>
      </c>
      <c r="U186" s="504" t="s">
        <v>807</v>
      </c>
      <c r="V186" s="513">
        <v>15</v>
      </c>
      <c r="W186" s="513">
        <v>15</v>
      </c>
      <c r="X186" s="513">
        <v>15</v>
      </c>
      <c r="Y186" s="513">
        <v>15</v>
      </c>
      <c r="Z186" s="513">
        <v>15</v>
      </c>
      <c r="AA186" s="513">
        <v>15</v>
      </c>
      <c r="AB186" s="513">
        <v>10</v>
      </c>
      <c r="AC186" s="513">
        <f t="shared" ref="AC186:AC190" si="32">SUM(V186:AB186)</f>
        <v>100</v>
      </c>
      <c r="AD186" s="513" t="s">
        <v>808</v>
      </c>
      <c r="AE186" s="513" t="s">
        <v>888</v>
      </c>
      <c r="AF186" s="513" t="s">
        <v>888</v>
      </c>
      <c r="AG186" s="513">
        <v>50</v>
      </c>
      <c r="AH186" s="513">
        <f t="shared" ref="AH186:AH190" si="33">AVERAGE(AC186,AG186)</f>
        <v>75</v>
      </c>
      <c r="AI186" s="504">
        <f t="shared" ref="AI186:AI190" si="34">AVERAGE(AH186)</f>
        <v>75</v>
      </c>
      <c r="AJ186" s="513" t="s">
        <v>888</v>
      </c>
      <c r="AK186" s="513" t="s">
        <v>809</v>
      </c>
      <c r="AL186" s="513">
        <v>2</v>
      </c>
      <c r="AM186" s="513">
        <v>5</v>
      </c>
      <c r="AN186" s="182" t="s">
        <v>805</v>
      </c>
      <c r="AO186" s="504" t="s">
        <v>811</v>
      </c>
      <c r="AP186" s="992" t="s">
        <v>3181</v>
      </c>
      <c r="AQ186" s="512">
        <v>1</v>
      </c>
      <c r="AR186" s="507" t="s">
        <v>1825</v>
      </c>
      <c r="AS186" s="504" t="s">
        <v>1843</v>
      </c>
      <c r="AT186" s="508">
        <v>44197</v>
      </c>
      <c r="AU186" s="508">
        <v>44530</v>
      </c>
      <c r="AV186" s="514">
        <v>2</v>
      </c>
      <c r="AW186" s="507" t="s">
        <v>1814</v>
      </c>
      <c r="AX186" s="533" t="s">
        <v>1694</v>
      </c>
      <c r="AY186" s="810" t="s">
        <v>3646</v>
      </c>
      <c r="AZ186" s="811" t="s">
        <v>3647</v>
      </c>
      <c r="BA186" s="849" t="s">
        <v>3648</v>
      </c>
      <c r="BB186" s="184">
        <v>44292</v>
      </c>
      <c r="BC186" s="223" t="s">
        <v>1090</v>
      </c>
      <c r="BD186" s="719" t="s">
        <v>4053</v>
      </c>
      <c r="BE186" s="728" t="s">
        <v>3255</v>
      </c>
      <c r="BF186" s="739" t="s">
        <v>4054</v>
      </c>
      <c r="BG186" s="966">
        <v>44442</v>
      </c>
      <c r="BH186" s="1040" t="s">
        <v>816</v>
      </c>
      <c r="BI186" s="186"/>
      <c r="BJ186" s="187"/>
      <c r="BK186" s="188"/>
      <c r="BL186" s="186"/>
      <c r="BM186" s="187"/>
      <c r="BN186" s="146"/>
      <c r="BO186" s="146"/>
      <c r="BP186" s="146"/>
      <c r="BQ186" s="146"/>
      <c r="BR186" s="146"/>
      <c r="BS186" s="146"/>
      <c r="BT186" s="146"/>
      <c r="BU186" s="146"/>
      <c r="BV186" s="146"/>
    </row>
    <row r="187" spans="1:74" ht="50.1" customHeight="1">
      <c r="A187" s="672"/>
      <c r="B187" s="220">
        <v>98</v>
      </c>
      <c r="C187" s="504" t="s">
        <v>407</v>
      </c>
      <c r="D187" s="542" t="s">
        <v>1844</v>
      </c>
      <c r="E187" s="513" t="s">
        <v>798</v>
      </c>
      <c r="F187" s="542" t="s">
        <v>1845</v>
      </c>
      <c r="G187" s="513" t="s">
        <v>882</v>
      </c>
      <c r="H187" s="513" t="s">
        <v>190</v>
      </c>
      <c r="I187" s="542" t="s">
        <v>1846</v>
      </c>
      <c r="J187" s="513" t="s">
        <v>190</v>
      </c>
      <c r="K187" s="507" t="s">
        <v>1847</v>
      </c>
      <c r="L187" s="504" t="s">
        <v>1848</v>
      </c>
      <c r="M187" s="513" t="s">
        <v>59</v>
      </c>
      <c r="N187" s="513" t="s">
        <v>59</v>
      </c>
      <c r="O187" s="513" t="s">
        <v>919</v>
      </c>
      <c r="P187" s="504" t="s">
        <v>1849</v>
      </c>
      <c r="Q187" s="513">
        <v>3</v>
      </c>
      <c r="R187" s="513">
        <v>3</v>
      </c>
      <c r="S187" s="181" t="s">
        <v>810</v>
      </c>
      <c r="T187" s="542" t="s">
        <v>1850</v>
      </c>
      <c r="U187" s="504" t="s">
        <v>807</v>
      </c>
      <c r="V187" s="513">
        <v>15</v>
      </c>
      <c r="W187" s="513">
        <v>15</v>
      </c>
      <c r="X187" s="513">
        <v>15</v>
      </c>
      <c r="Y187" s="513">
        <v>15</v>
      </c>
      <c r="Z187" s="513">
        <v>15</v>
      </c>
      <c r="AA187" s="513">
        <v>15</v>
      </c>
      <c r="AB187" s="513">
        <v>10</v>
      </c>
      <c r="AC187" s="513">
        <f t="shared" si="32"/>
        <v>100</v>
      </c>
      <c r="AD187" s="513" t="s">
        <v>808</v>
      </c>
      <c r="AE187" s="513" t="s">
        <v>808</v>
      </c>
      <c r="AF187" s="513" t="s">
        <v>808</v>
      </c>
      <c r="AG187" s="513">
        <v>100</v>
      </c>
      <c r="AH187" s="513">
        <f t="shared" si="33"/>
        <v>100</v>
      </c>
      <c r="AI187" s="504">
        <f t="shared" si="34"/>
        <v>100</v>
      </c>
      <c r="AJ187" s="513" t="s">
        <v>808</v>
      </c>
      <c r="AK187" s="513" t="s">
        <v>809</v>
      </c>
      <c r="AL187" s="513">
        <v>2</v>
      </c>
      <c r="AM187" s="513">
        <v>3</v>
      </c>
      <c r="AN187" s="182" t="s">
        <v>835</v>
      </c>
      <c r="AO187" s="504" t="s">
        <v>811</v>
      </c>
      <c r="AP187" s="999" t="s">
        <v>1851</v>
      </c>
      <c r="AQ187" s="506">
        <v>1</v>
      </c>
      <c r="AR187" s="507" t="s">
        <v>1852</v>
      </c>
      <c r="AS187" s="504" t="s">
        <v>979</v>
      </c>
      <c r="AT187" s="508">
        <v>44423</v>
      </c>
      <c r="AU187" s="508">
        <v>44530</v>
      </c>
      <c r="AV187" s="512">
        <v>0.8</v>
      </c>
      <c r="AW187" s="504" t="s">
        <v>1153</v>
      </c>
      <c r="AX187" s="507" t="s">
        <v>1853</v>
      </c>
      <c r="AY187" s="767" t="s">
        <v>3649</v>
      </c>
      <c r="AZ187" s="535" t="s">
        <v>3650</v>
      </c>
      <c r="BA187" s="512" t="s">
        <v>3651</v>
      </c>
      <c r="BB187" s="184">
        <v>44289</v>
      </c>
      <c r="BC187" s="185" t="s">
        <v>816</v>
      </c>
      <c r="BD187" s="870" t="s">
        <v>3817</v>
      </c>
      <c r="BE187" s="914" t="s">
        <v>4055</v>
      </c>
      <c r="BF187" s="764" t="s">
        <v>4056</v>
      </c>
      <c r="BG187" s="966">
        <v>44442</v>
      </c>
      <c r="BH187" s="1040" t="s">
        <v>816</v>
      </c>
      <c r="BI187" s="186"/>
      <c r="BJ187" s="187"/>
      <c r="BK187" s="188"/>
      <c r="BL187" s="186"/>
      <c r="BM187" s="187"/>
      <c r="BN187" s="146"/>
      <c r="BO187" s="146"/>
      <c r="BP187" s="146"/>
      <c r="BQ187" s="146"/>
      <c r="BR187" s="146"/>
      <c r="BS187" s="146"/>
      <c r="BT187" s="146"/>
      <c r="BU187" s="146"/>
      <c r="BV187" s="146"/>
    </row>
    <row r="188" spans="1:74" ht="50.1" customHeight="1">
      <c r="A188" s="672"/>
      <c r="B188" s="180">
        <v>99</v>
      </c>
      <c r="C188" s="515" t="s">
        <v>56</v>
      </c>
      <c r="D188" s="535" t="s">
        <v>1193</v>
      </c>
      <c r="E188" s="513" t="s">
        <v>798</v>
      </c>
      <c r="F188" s="542" t="s">
        <v>1685</v>
      </c>
      <c r="G188" s="513" t="s">
        <v>882</v>
      </c>
      <c r="H188" s="513" t="s">
        <v>59</v>
      </c>
      <c r="I188" s="542" t="s">
        <v>1686</v>
      </c>
      <c r="J188" s="513" t="s">
        <v>59</v>
      </c>
      <c r="K188" s="542" t="s">
        <v>1687</v>
      </c>
      <c r="L188" s="504" t="s">
        <v>1688</v>
      </c>
      <c r="M188" s="513" t="s">
        <v>59</v>
      </c>
      <c r="N188" s="513" t="s">
        <v>59</v>
      </c>
      <c r="O188" s="513" t="s">
        <v>72</v>
      </c>
      <c r="P188" s="504" t="s">
        <v>1648</v>
      </c>
      <c r="Q188" s="513">
        <v>3</v>
      </c>
      <c r="R188" s="513">
        <v>5</v>
      </c>
      <c r="S188" s="181" t="s">
        <v>805</v>
      </c>
      <c r="T188" s="542" t="s">
        <v>1689</v>
      </c>
      <c r="U188" s="504" t="s">
        <v>807</v>
      </c>
      <c r="V188" s="513">
        <v>15</v>
      </c>
      <c r="W188" s="513">
        <v>15</v>
      </c>
      <c r="X188" s="513">
        <v>15</v>
      </c>
      <c r="Y188" s="513">
        <v>15</v>
      </c>
      <c r="Z188" s="513">
        <v>15</v>
      </c>
      <c r="AA188" s="513">
        <v>15</v>
      </c>
      <c r="AB188" s="513">
        <v>10</v>
      </c>
      <c r="AC188" s="513">
        <f t="shared" si="32"/>
        <v>100</v>
      </c>
      <c r="AD188" s="513" t="s">
        <v>808</v>
      </c>
      <c r="AE188" s="513" t="s">
        <v>888</v>
      </c>
      <c r="AF188" s="513" t="s">
        <v>888</v>
      </c>
      <c r="AG188" s="513">
        <v>50</v>
      </c>
      <c r="AH188" s="513">
        <f t="shared" si="33"/>
        <v>75</v>
      </c>
      <c r="AI188" s="504">
        <f t="shared" si="34"/>
        <v>75</v>
      </c>
      <c r="AJ188" s="513" t="s">
        <v>888</v>
      </c>
      <c r="AK188" s="513" t="s">
        <v>809</v>
      </c>
      <c r="AL188" s="513">
        <v>2</v>
      </c>
      <c r="AM188" s="513">
        <v>5</v>
      </c>
      <c r="AN188" s="182" t="s">
        <v>805</v>
      </c>
      <c r="AO188" s="504" t="s">
        <v>811</v>
      </c>
      <c r="AP188" s="999" t="s">
        <v>3181</v>
      </c>
      <c r="AQ188" s="512">
        <v>1</v>
      </c>
      <c r="AR188" s="507" t="s">
        <v>1825</v>
      </c>
      <c r="AS188" s="504" t="s">
        <v>1854</v>
      </c>
      <c r="AT188" s="508">
        <v>44197</v>
      </c>
      <c r="AU188" s="508">
        <v>44530</v>
      </c>
      <c r="AV188" s="514">
        <v>2</v>
      </c>
      <c r="AW188" s="507" t="s">
        <v>1814</v>
      </c>
      <c r="AX188" s="533" t="s">
        <v>1694</v>
      </c>
      <c r="AY188" s="810" t="s">
        <v>3652</v>
      </c>
      <c r="AZ188" s="852" t="s">
        <v>3653</v>
      </c>
      <c r="BA188" s="849" t="s">
        <v>3654</v>
      </c>
      <c r="BB188" s="184">
        <v>44292</v>
      </c>
      <c r="BC188" s="185" t="s">
        <v>816</v>
      </c>
      <c r="BD188" s="719" t="s">
        <v>4057</v>
      </c>
      <c r="BE188" s="728" t="s">
        <v>3256</v>
      </c>
      <c r="BF188" s="739" t="s">
        <v>4058</v>
      </c>
      <c r="BG188" s="966">
        <v>44442</v>
      </c>
      <c r="BH188" s="1040" t="s">
        <v>816</v>
      </c>
      <c r="BI188" s="186"/>
      <c r="BJ188" s="187"/>
      <c r="BK188" s="188"/>
      <c r="BL188" s="186"/>
      <c r="BM188" s="187"/>
      <c r="BN188" s="146"/>
      <c r="BO188" s="146"/>
      <c r="BP188" s="146"/>
      <c r="BQ188" s="146"/>
      <c r="BR188" s="146"/>
      <c r="BS188" s="146"/>
      <c r="BT188" s="146"/>
      <c r="BU188" s="146"/>
      <c r="BV188" s="146"/>
    </row>
    <row r="189" spans="1:74" ht="50.1" customHeight="1">
      <c r="A189" s="672"/>
      <c r="B189" s="220">
        <v>100</v>
      </c>
      <c r="C189" s="504" t="s">
        <v>407</v>
      </c>
      <c r="D189" s="542" t="s">
        <v>1844</v>
      </c>
      <c r="E189" s="513" t="s">
        <v>864</v>
      </c>
      <c r="F189" s="542" t="s">
        <v>1855</v>
      </c>
      <c r="G189" s="513" t="s">
        <v>882</v>
      </c>
      <c r="H189" s="513" t="s">
        <v>190</v>
      </c>
      <c r="I189" s="542" t="s">
        <v>1856</v>
      </c>
      <c r="J189" s="513" t="s">
        <v>190</v>
      </c>
      <c r="K189" s="507" t="s">
        <v>1857</v>
      </c>
      <c r="L189" s="504" t="s">
        <v>1848</v>
      </c>
      <c r="M189" s="513" t="s">
        <v>59</v>
      </c>
      <c r="N189" s="513" t="s">
        <v>59</v>
      </c>
      <c r="O189" s="513" t="s">
        <v>919</v>
      </c>
      <c r="P189" s="504" t="s">
        <v>1849</v>
      </c>
      <c r="Q189" s="513">
        <v>2</v>
      </c>
      <c r="R189" s="513">
        <v>5</v>
      </c>
      <c r="S189" s="181" t="s">
        <v>805</v>
      </c>
      <c r="T189" s="542" t="s">
        <v>1858</v>
      </c>
      <c r="U189" s="504" t="s">
        <v>807</v>
      </c>
      <c r="V189" s="513">
        <v>15</v>
      </c>
      <c r="W189" s="513">
        <v>15</v>
      </c>
      <c r="X189" s="513">
        <v>15</v>
      </c>
      <c r="Y189" s="513">
        <v>15</v>
      </c>
      <c r="Z189" s="513">
        <v>15</v>
      </c>
      <c r="AA189" s="513">
        <v>15</v>
      </c>
      <c r="AB189" s="513">
        <v>10</v>
      </c>
      <c r="AC189" s="513">
        <f t="shared" si="32"/>
        <v>100</v>
      </c>
      <c r="AD189" s="513" t="s">
        <v>808</v>
      </c>
      <c r="AE189" s="513" t="s">
        <v>808</v>
      </c>
      <c r="AF189" s="513" t="s">
        <v>808</v>
      </c>
      <c r="AG189" s="513">
        <v>100</v>
      </c>
      <c r="AH189" s="513">
        <f t="shared" si="33"/>
        <v>100</v>
      </c>
      <c r="AI189" s="504">
        <f t="shared" si="34"/>
        <v>100</v>
      </c>
      <c r="AJ189" s="513" t="s">
        <v>808</v>
      </c>
      <c r="AK189" s="513" t="s">
        <v>809</v>
      </c>
      <c r="AL189" s="513">
        <v>1</v>
      </c>
      <c r="AM189" s="513">
        <v>5</v>
      </c>
      <c r="AN189" s="182" t="s">
        <v>805</v>
      </c>
      <c r="AO189" s="504" t="s">
        <v>811</v>
      </c>
      <c r="AP189" s="999" t="s">
        <v>1859</v>
      </c>
      <c r="AQ189" s="512">
        <v>1</v>
      </c>
      <c r="AR189" s="507" t="s">
        <v>1860</v>
      </c>
      <c r="AS189" s="504" t="s">
        <v>979</v>
      </c>
      <c r="AT189" s="508">
        <v>44423</v>
      </c>
      <c r="AU189" s="508">
        <v>44530</v>
      </c>
      <c r="AV189" s="504">
        <v>1</v>
      </c>
      <c r="AW189" s="507" t="s">
        <v>1861</v>
      </c>
      <c r="AX189" s="507" t="s">
        <v>190</v>
      </c>
      <c r="AY189" s="767" t="s">
        <v>3649</v>
      </c>
      <c r="AZ189" s="535" t="s">
        <v>3655</v>
      </c>
      <c r="BA189" s="512" t="s">
        <v>3656</v>
      </c>
      <c r="BB189" s="184">
        <v>44289</v>
      </c>
      <c r="BC189" s="185" t="s">
        <v>816</v>
      </c>
      <c r="BD189" s="870" t="s">
        <v>3817</v>
      </c>
      <c r="BE189" s="914" t="s">
        <v>4059</v>
      </c>
      <c r="BF189" s="764" t="s">
        <v>4060</v>
      </c>
      <c r="BG189" s="966">
        <v>44442</v>
      </c>
      <c r="BH189" s="1039" t="s">
        <v>966</v>
      </c>
      <c r="BI189" s="186"/>
      <c r="BJ189" s="187"/>
      <c r="BK189" s="188"/>
      <c r="BL189" s="186"/>
      <c r="BM189" s="187"/>
      <c r="BN189" s="146"/>
      <c r="BO189" s="146"/>
      <c r="BP189" s="146"/>
      <c r="BQ189" s="146"/>
      <c r="BR189" s="146"/>
      <c r="BS189" s="146"/>
      <c r="BT189" s="146"/>
      <c r="BU189" s="146"/>
      <c r="BV189" s="146"/>
    </row>
    <row r="190" spans="1:74" ht="50.1" customHeight="1">
      <c r="A190" s="672"/>
      <c r="B190" s="180">
        <v>101</v>
      </c>
      <c r="C190" s="515" t="s">
        <v>56</v>
      </c>
      <c r="D190" s="535" t="s">
        <v>1193</v>
      </c>
      <c r="E190" s="513" t="s">
        <v>798</v>
      </c>
      <c r="F190" s="542" t="s">
        <v>1685</v>
      </c>
      <c r="G190" s="513" t="s">
        <v>882</v>
      </c>
      <c r="H190" s="513" t="s">
        <v>59</v>
      </c>
      <c r="I190" s="542" t="s">
        <v>1686</v>
      </c>
      <c r="J190" s="513" t="s">
        <v>59</v>
      </c>
      <c r="K190" s="542" t="s">
        <v>1687</v>
      </c>
      <c r="L190" s="504" t="s">
        <v>1688</v>
      </c>
      <c r="M190" s="513" t="s">
        <v>59</v>
      </c>
      <c r="N190" s="513" t="s">
        <v>59</v>
      </c>
      <c r="O190" s="513" t="s">
        <v>72</v>
      </c>
      <c r="P190" s="504" t="s">
        <v>1648</v>
      </c>
      <c r="Q190" s="513">
        <v>3</v>
      </c>
      <c r="R190" s="513">
        <v>5</v>
      </c>
      <c r="S190" s="181" t="s">
        <v>805</v>
      </c>
      <c r="T190" s="542" t="s">
        <v>1689</v>
      </c>
      <c r="U190" s="504" t="s">
        <v>807</v>
      </c>
      <c r="V190" s="513">
        <v>15</v>
      </c>
      <c r="W190" s="513">
        <v>15</v>
      </c>
      <c r="X190" s="513">
        <v>15</v>
      </c>
      <c r="Y190" s="513">
        <v>15</v>
      </c>
      <c r="Z190" s="513">
        <v>15</v>
      </c>
      <c r="AA190" s="513">
        <v>15</v>
      </c>
      <c r="AB190" s="513">
        <v>10</v>
      </c>
      <c r="AC190" s="513">
        <f t="shared" si="32"/>
        <v>100</v>
      </c>
      <c r="AD190" s="513" t="s">
        <v>808</v>
      </c>
      <c r="AE190" s="513" t="s">
        <v>888</v>
      </c>
      <c r="AF190" s="513" t="s">
        <v>888</v>
      </c>
      <c r="AG190" s="513">
        <v>50</v>
      </c>
      <c r="AH190" s="513">
        <f t="shared" si="33"/>
        <v>75</v>
      </c>
      <c r="AI190" s="504">
        <f t="shared" si="34"/>
        <v>75</v>
      </c>
      <c r="AJ190" s="513" t="s">
        <v>888</v>
      </c>
      <c r="AK190" s="513" t="s">
        <v>809</v>
      </c>
      <c r="AL190" s="513">
        <v>2</v>
      </c>
      <c r="AM190" s="513">
        <v>5</v>
      </c>
      <c r="AN190" s="182" t="s">
        <v>805</v>
      </c>
      <c r="AO190" s="504" t="s">
        <v>811</v>
      </c>
      <c r="AP190" s="999" t="s">
        <v>3181</v>
      </c>
      <c r="AQ190" s="512">
        <v>1</v>
      </c>
      <c r="AR190" s="507" t="s">
        <v>1825</v>
      </c>
      <c r="AS190" s="504" t="s">
        <v>1862</v>
      </c>
      <c r="AT190" s="508">
        <v>44197</v>
      </c>
      <c r="AU190" s="508">
        <v>44530</v>
      </c>
      <c r="AV190" s="514">
        <v>2</v>
      </c>
      <c r="AW190" s="507" t="s">
        <v>1814</v>
      </c>
      <c r="AX190" s="508" t="s">
        <v>1694</v>
      </c>
      <c r="AY190" s="853" t="s">
        <v>3657</v>
      </c>
      <c r="AZ190" s="852" t="s">
        <v>3658</v>
      </c>
      <c r="BA190" s="849" t="s">
        <v>3659</v>
      </c>
      <c r="BB190" s="184">
        <v>44292</v>
      </c>
      <c r="BC190" s="239" t="s">
        <v>873</v>
      </c>
      <c r="BD190" s="719" t="s">
        <v>4061</v>
      </c>
      <c r="BE190" s="728" t="s">
        <v>3257</v>
      </c>
      <c r="BF190" s="739" t="s">
        <v>4062</v>
      </c>
      <c r="BG190" s="966">
        <v>44442</v>
      </c>
      <c r="BH190" s="1040" t="s">
        <v>816</v>
      </c>
      <c r="BI190" s="186"/>
      <c r="BJ190" s="187"/>
      <c r="BK190" s="188"/>
      <c r="BL190" s="186"/>
      <c r="BM190" s="187"/>
      <c r="BN190" s="146"/>
      <c r="BO190" s="146"/>
      <c r="BP190" s="146"/>
      <c r="BQ190" s="146"/>
      <c r="BR190" s="146"/>
      <c r="BS190" s="146"/>
      <c r="BT190" s="146"/>
      <c r="BU190" s="146"/>
      <c r="BV190" s="146"/>
    </row>
    <row r="191" spans="1:74" ht="50.1" customHeight="1">
      <c r="A191" s="672"/>
      <c r="B191" s="219">
        <v>102</v>
      </c>
      <c r="C191" s="504" t="s">
        <v>117</v>
      </c>
      <c r="D191" s="618" t="s">
        <v>1639</v>
      </c>
      <c r="E191" s="504" t="s">
        <v>798</v>
      </c>
      <c r="F191" s="517" t="s">
        <v>1705</v>
      </c>
      <c r="G191" s="504" t="s">
        <v>1195</v>
      </c>
      <c r="H191" s="504" t="s">
        <v>190</v>
      </c>
      <c r="I191" s="517" t="s">
        <v>1863</v>
      </c>
      <c r="J191" s="504" t="s">
        <v>59</v>
      </c>
      <c r="K191" s="517" t="s">
        <v>1864</v>
      </c>
      <c r="L191" s="504" t="s">
        <v>1865</v>
      </c>
      <c r="M191" s="504" t="s">
        <v>59</v>
      </c>
      <c r="N191" s="504" t="s">
        <v>59</v>
      </c>
      <c r="O191" s="504" t="s">
        <v>72</v>
      </c>
      <c r="P191" s="504" t="s">
        <v>1866</v>
      </c>
      <c r="Q191" s="504">
        <v>4</v>
      </c>
      <c r="R191" s="504">
        <v>4</v>
      </c>
      <c r="S191" s="240" t="s">
        <v>805</v>
      </c>
      <c r="T191" s="517" t="s">
        <v>1867</v>
      </c>
      <c r="U191" s="504" t="s">
        <v>807</v>
      </c>
      <c r="V191" s="504">
        <v>15</v>
      </c>
      <c r="W191" s="504">
        <v>15</v>
      </c>
      <c r="X191" s="504">
        <v>15</v>
      </c>
      <c r="Y191" s="504">
        <v>15</v>
      </c>
      <c r="Z191" s="504">
        <v>15</v>
      </c>
      <c r="AA191" s="504">
        <v>15</v>
      </c>
      <c r="AB191" s="504">
        <v>10</v>
      </c>
      <c r="AC191" s="504">
        <v>100</v>
      </c>
      <c r="AD191" s="504" t="s">
        <v>834</v>
      </c>
      <c r="AE191" s="504" t="s">
        <v>834</v>
      </c>
      <c r="AF191" s="504" t="s">
        <v>834</v>
      </c>
      <c r="AG191" s="504">
        <v>100</v>
      </c>
      <c r="AH191" s="504">
        <v>100</v>
      </c>
      <c r="AI191" s="504">
        <v>100</v>
      </c>
      <c r="AJ191" s="504" t="s">
        <v>834</v>
      </c>
      <c r="AK191" s="504" t="s">
        <v>809</v>
      </c>
      <c r="AL191" s="504">
        <v>2</v>
      </c>
      <c r="AM191" s="504">
        <v>4</v>
      </c>
      <c r="AN191" s="241" t="s">
        <v>810</v>
      </c>
      <c r="AO191" s="504" t="s">
        <v>811</v>
      </c>
      <c r="AP191" s="974" t="s">
        <v>1868</v>
      </c>
      <c r="AQ191" s="512">
        <v>0.5</v>
      </c>
      <c r="AR191" s="504" t="s">
        <v>1869</v>
      </c>
      <c r="AS191" s="504" t="s">
        <v>1870</v>
      </c>
      <c r="AT191" s="508">
        <v>44197</v>
      </c>
      <c r="AU191" s="508">
        <v>44560</v>
      </c>
      <c r="AV191" s="512">
        <v>1</v>
      </c>
      <c r="AW191" s="504" t="s">
        <v>1871</v>
      </c>
      <c r="AX191" s="504" t="s">
        <v>1872</v>
      </c>
      <c r="AY191" s="766">
        <v>44302</v>
      </c>
      <c r="AZ191" s="831" t="s">
        <v>3660</v>
      </c>
      <c r="BA191" s="764" t="s">
        <v>1873</v>
      </c>
      <c r="BB191" s="184">
        <v>44289</v>
      </c>
      <c r="BC191" s="185" t="s">
        <v>816</v>
      </c>
      <c r="BD191" s="543">
        <v>44419</v>
      </c>
      <c r="BE191" s="693" t="s">
        <v>3213</v>
      </c>
      <c r="BF191" s="787">
        <v>0.33329999999999999</v>
      </c>
      <c r="BG191" s="966">
        <v>44442</v>
      </c>
      <c r="BH191" s="1035" t="s">
        <v>816</v>
      </c>
      <c r="BI191" s="186"/>
      <c r="BJ191" s="187"/>
      <c r="BK191" s="188"/>
      <c r="BL191" s="186"/>
      <c r="BM191" s="187"/>
      <c r="BN191" s="146"/>
      <c r="BO191" s="146"/>
      <c r="BP191" s="146"/>
      <c r="BQ191" s="146"/>
      <c r="BR191" s="146"/>
      <c r="BS191" s="146"/>
      <c r="BT191" s="146"/>
      <c r="BU191" s="146"/>
      <c r="BV191" s="146"/>
    </row>
    <row r="192" spans="1:74" ht="50.1" customHeight="1">
      <c r="A192" s="672"/>
      <c r="B192" s="219">
        <v>102</v>
      </c>
      <c r="C192" s="504" t="s">
        <v>117</v>
      </c>
      <c r="D192" s="618" t="s">
        <v>1639</v>
      </c>
      <c r="E192" s="504" t="s">
        <v>798</v>
      </c>
      <c r="F192" s="517" t="s">
        <v>1705</v>
      </c>
      <c r="G192" s="504" t="s">
        <v>1195</v>
      </c>
      <c r="H192" s="504" t="s">
        <v>190</v>
      </c>
      <c r="I192" s="517" t="s">
        <v>1863</v>
      </c>
      <c r="J192" s="504" t="s">
        <v>59</v>
      </c>
      <c r="K192" s="517" t="s">
        <v>1874</v>
      </c>
      <c r="L192" s="504" t="s">
        <v>1865</v>
      </c>
      <c r="M192" s="504" t="s">
        <v>59</v>
      </c>
      <c r="N192" s="504" t="s">
        <v>59</v>
      </c>
      <c r="O192" s="504" t="s">
        <v>72</v>
      </c>
      <c r="P192" s="504" t="s">
        <v>1866</v>
      </c>
      <c r="Q192" s="504"/>
      <c r="R192" s="504"/>
      <c r="S192" s="242"/>
      <c r="T192" s="517" t="s">
        <v>1875</v>
      </c>
      <c r="U192" s="504" t="s">
        <v>807</v>
      </c>
      <c r="V192" s="504">
        <v>15</v>
      </c>
      <c r="W192" s="504">
        <v>15</v>
      </c>
      <c r="X192" s="504">
        <v>15</v>
      </c>
      <c r="Y192" s="504">
        <v>15</v>
      </c>
      <c r="Z192" s="504">
        <v>15</v>
      </c>
      <c r="AA192" s="504">
        <v>15</v>
      </c>
      <c r="AB192" s="504">
        <v>10</v>
      </c>
      <c r="AC192" s="504">
        <v>100</v>
      </c>
      <c r="AD192" s="504" t="s">
        <v>834</v>
      </c>
      <c r="AE192" s="504" t="s">
        <v>834</v>
      </c>
      <c r="AF192" s="504" t="s">
        <v>834</v>
      </c>
      <c r="AG192" s="504">
        <v>100</v>
      </c>
      <c r="AH192" s="504">
        <v>100</v>
      </c>
      <c r="AI192" s="504"/>
      <c r="AJ192" s="504" t="s">
        <v>834</v>
      </c>
      <c r="AK192" s="504" t="s">
        <v>809</v>
      </c>
      <c r="AL192" s="504"/>
      <c r="AM192" s="504"/>
      <c r="AN192" s="182"/>
      <c r="AO192" s="504" t="s">
        <v>811</v>
      </c>
      <c r="AP192" s="974" t="s">
        <v>1876</v>
      </c>
      <c r="AQ192" s="512">
        <v>0.5</v>
      </c>
      <c r="AR192" s="504" t="s">
        <v>1877</v>
      </c>
      <c r="AS192" s="504" t="s">
        <v>1870</v>
      </c>
      <c r="AT192" s="508">
        <v>44197</v>
      </c>
      <c r="AU192" s="508">
        <v>44560</v>
      </c>
      <c r="AV192" s="512">
        <v>1</v>
      </c>
      <c r="AW192" s="504" t="s">
        <v>1878</v>
      </c>
      <c r="AX192" s="504" t="s">
        <v>1872</v>
      </c>
      <c r="AY192" s="766">
        <v>44302</v>
      </c>
      <c r="AZ192" s="854" t="s">
        <v>3661</v>
      </c>
      <c r="BA192" s="787">
        <v>0.1666</v>
      </c>
      <c r="BB192" s="184">
        <v>44289</v>
      </c>
      <c r="BC192" s="185" t="s">
        <v>816</v>
      </c>
      <c r="BD192" s="543">
        <v>44419</v>
      </c>
      <c r="BE192" s="693" t="s">
        <v>4063</v>
      </c>
      <c r="BF192" s="787">
        <v>0.33329999999999999</v>
      </c>
      <c r="BG192" s="966">
        <v>44442</v>
      </c>
      <c r="BH192" s="1035" t="s">
        <v>816</v>
      </c>
      <c r="BI192" s="186"/>
      <c r="BJ192" s="187"/>
      <c r="BK192" s="188"/>
      <c r="BL192" s="186"/>
      <c r="BM192" s="187"/>
      <c r="BN192" s="146"/>
      <c r="BO192" s="146"/>
      <c r="BP192" s="146"/>
      <c r="BQ192" s="146"/>
      <c r="BR192" s="146"/>
      <c r="BS192" s="146"/>
      <c r="BT192" s="146"/>
      <c r="BU192" s="146"/>
      <c r="BV192" s="146"/>
    </row>
    <row r="193" spans="1:16384" ht="50.1" customHeight="1">
      <c r="A193" s="672"/>
      <c r="B193" s="219">
        <v>103</v>
      </c>
      <c r="C193" s="504" t="s">
        <v>117</v>
      </c>
      <c r="D193" s="618" t="s">
        <v>1639</v>
      </c>
      <c r="E193" s="504" t="s">
        <v>798</v>
      </c>
      <c r="F193" s="517" t="s">
        <v>1299</v>
      </c>
      <c r="G193" s="504" t="s">
        <v>1195</v>
      </c>
      <c r="H193" s="504" t="s">
        <v>190</v>
      </c>
      <c r="I193" s="517" t="s">
        <v>1879</v>
      </c>
      <c r="J193" s="504" t="s">
        <v>59</v>
      </c>
      <c r="K193" s="618" t="s">
        <v>1880</v>
      </c>
      <c r="L193" s="504" t="s">
        <v>1881</v>
      </c>
      <c r="M193" s="504" t="s">
        <v>59</v>
      </c>
      <c r="N193" s="504" t="s">
        <v>59</v>
      </c>
      <c r="O193" s="504" t="s">
        <v>72</v>
      </c>
      <c r="P193" s="504" t="s">
        <v>1882</v>
      </c>
      <c r="Q193" s="504">
        <v>5</v>
      </c>
      <c r="R193" s="504">
        <v>4</v>
      </c>
      <c r="S193" s="240" t="s">
        <v>805</v>
      </c>
      <c r="T193" s="517" t="s">
        <v>1883</v>
      </c>
      <c r="U193" s="504" t="s">
        <v>807</v>
      </c>
      <c r="V193" s="504">
        <v>15</v>
      </c>
      <c r="W193" s="504">
        <v>15</v>
      </c>
      <c r="X193" s="504">
        <v>15</v>
      </c>
      <c r="Y193" s="504">
        <v>15</v>
      </c>
      <c r="Z193" s="504">
        <v>15</v>
      </c>
      <c r="AA193" s="504">
        <v>15</v>
      </c>
      <c r="AB193" s="504">
        <v>10</v>
      </c>
      <c r="AC193" s="504">
        <v>100</v>
      </c>
      <c r="AD193" s="504" t="s">
        <v>834</v>
      </c>
      <c r="AE193" s="504" t="s">
        <v>834</v>
      </c>
      <c r="AF193" s="504" t="s">
        <v>834</v>
      </c>
      <c r="AG193" s="504">
        <v>100</v>
      </c>
      <c r="AH193" s="504">
        <v>100</v>
      </c>
      <c r="AI193" s="504">
        <v>100</v>
      </c>
      <c r="AJ193" s="504" t="s">
        <v>834</v>
      </c>
      <c r="AK193" s="504" t="s">
        <v>809</v>
      </c>
      <c r="AL193" s="504">
        <v>3</v>
      </c>
      <c r="AM193" s="504">
        <v>4</v>
      </c>
      <c r="AN193" s="243" t="s">
        <v>805</v>
      </c>
      <c r="AO193" s="504" t="s">
        <v>811</v>
      </c>
      <c r="AP193" s="974" t="s">
        <v>1884</v>
      </c>
      <c r="AQ193" s="512">
        <v>1</v>
      </c>
      <c r="AR193" s="504" t="s">
        <v>1885</v>
      </c>
      <c r="AS193" s="504" t="s">
        <v>1886</v>
      </c>
      <c r="AT193" s="508">
        <v>44197</v>
      </c>
      <c r="AU193" s="508">
        <v>44560</v>
      </c>
      <c r="AV193" s="504">
        <v>100</v>
      </c>
      <c r="AW193" s="504" t="s">
        <v>1887</v>
      </c>
      <c r="AX193" s="504" t="s">
        <v>1888</v>
      </c>
      <c r="AY193" s="855">
        <v>44302</v>
      </c>
      <c r="AZ193" s="831" t="s">
        <v>3662</v>
      </c>
      <c r="BA193" s="856">
        <v>0.33329999999999999</v>
      </c>
      <c r="BB193" s="184">
        <v>44289</v>
      </c>
      <c r="BC193" s="185" t="s">
        <v>816</v>
      </c>
      <c r="BD193" s="543">
        <v>44419</v>
      </c>
      <c r="BE193" s="733" t="s">
        <v>3262</v>
      </c>
      <c r="BF193" s="915">
        <v>0.66659999999999997</v>
      </c>
      <c r="BG193" s="966">
        <v>44442</v>
      </c>
      <c r="BH193" s="1035" t="s">
        <v>816</v>
      </c>
      <c r="BI193" s="186"/>
      <c r="BJ193" s="187"/>
      <c r="BK193" s="188"/>
      <c r="BL193" s="186"/>
      <c r="BM193" s="187"/>
      <c r="BN193" s="146"/>
      <c r="BO193" s="146"/>
      <c r="BP193" s="146"/>
      <c r="BQ193" s="146"/>
      <c r="BR193" s="146"/>
      <c r="BS193" s="146"/>
      <c r="BT193" s="146"/>
      <c r="BU193" s="146"/>
      <c r="BV193" s="146"/>
    </row>
    <row r="194" spans="1:16384" ht="49.5" customHeight="1">
      <c r="A194" s="672"/>
      <c r="B194" s="219">
        <v>103</v>
      </c>
      <c r="C194" s="504" t="s">
        <v>117</v>
      </c>
      <c r="D194" s="618" t="s">
        <v>1639</v>
      </c>
      <c r="E194" s="504" t="s">
        <v>798</v>
      </c>
      <c r="F194" s="517" t="s">
        <v>1299</v>
      </c>
      <c r="G194" s="504" t="s">
        <v>1195</v>
      </c>
      <c r="H194" s="504" t="s">
        <v>190</v>
      </c>
      <c r="I194" s="517" t="s">
        <v>1879</v>
      </c>
      <c r="J194" s="504" t="s">
        <v>59</v>
      </c>
      <c r="K194" s="618" t="s">
        <v>1889</v>
      </c>
      <c r="L194" s="504" t="s">
        <v>1881</v>
      </c>
      <c r="M194" s="504" t="s">
        <v>59</v>
      </c>
      <c r="N194" s="504" t="s">
        <v>59</v>
      </c>
      <c r="O194" s="504" t="s">
        <v>72</v>
      </c>
      <c r="P194" s="504" t="s">
        <v>1882</v>
      </c>
      <c r="Q194" s="504"/>
      <c r="R194" s="504"/>
      <c r="S194" s="242"/>
      <c r="T194" s="517" t="s">
        <v>59</v>
      </c>
      <c r="U194" s="504" t="s">
        <v>59</v>
      </c>
      <c r="V194" s="504"/>
      <c r="W194" s="504"/>
      <c r="X194" s="504"/>
      <c r="Y194" s="504"/>
      <c r="Z194" s="504"/>
      <c r="AA194" s="504"/>
      <c r="AB194" s="504"/>
      <c r="AC194" s="504">
        <v>0</v>
      </c>
      <c r="AD194" s="504"/>
      <c r="AE194" s="504"/>
      <c r="AF194" s="504"/>
      <c r="AG194" s="504"/>
      <c r="AH194" s="504">
        <v>0</v>
      </c>
      <c r="AI194" s="504"/>
      <c r="AJ194" s="504"/>
      <c r="AK194" s="504"/>
      <c r="AL194" s="504"/>
      <c r="AM194" s="504"/>
      <c r="AN194" s="182"/>
      <c r="AO194" s="504"/>
      <c r="AP194" s="515" t="s">
        <v>59</v>
      </c>
      <c r="AQ194" s="504" t="s">
        <v>59</v>
      </c>
      <c r="AR194" s="504" t="s">
        <v>59</v>
      </c>
      <c r="AS194" s="504" t="s">
        <v>59</v>
      </c>
      <c r="AT194" s="508" t="s">
        <v>59</v>
      </c>
      <c r="AU194" s="508" t="s">
        <v>59</v>
      </c>
      <c r="AV194" s="504" t="s">
        <v>59</v>
      </c>
      <c r="AW194" s="504" t="s">
        <v>59</v>
      </c>
      <c r="AX194" s="504" t="s">
        <v>59</v>
      </c>
      <c r="AY194" s="765" t="s">
        <v>59</v>
      </c>
      <c r="AZ194" s="857" t="s">
        <v>59</v>
      </c>
      <c r="BA194" s="764" t="s">
        <v>59</v>
      </c>
      <c r="BB194" s="186"/>
      <c r="BC194" s="217"/>
      <c r="BD194" s="764" t="s">
        <v>59</v>
      </c>
      <c r="BE194" s="764" t="s">
        <v>59</v>
      </c>
      <c r="BF194" s="764" t="s">
        <v>59</v>
      </c>
      <c r="BG194" s="186"/>
      <c r="BH194" s="224"/>
      <c r="BI194" s="186"/>
      <c r="BJ194" s="187"/>
      <c r="BK194" s="188"/>
      <c r="BL194" s="186"/>
      <c r="BM194" s="187"/>
      <c r="BN194" s="146"/>
      <c r="BO194" s="146"/>
      <c r="BP194" s="146"/>
      <c r="BQ194" s="146"/>
      <c r="BR194" s="146"/>
      <c r="BS194" s="146"/>
      <c r="BT194" s="146"/>
      <c r="BU194" s="146"/>
      <c r="BV194" s="146"/>
    </row>
    <row r="195" spans="1:16384" ht="50.1" customHeight="1">
      <c r="A195" s="672"/>
      <c r="B195" s="180">
        <v>110</v>
      </c>
      <c r="C195" s="504" t="s">
        <v>117</v>
      </c>
      <c r="D195" s="535" t="s">
        <v>34</v>
      </c>
      <c r="E195" s="513" t="s">
        <v>798</v>
      </c>
      <c r="F195" s="542" t="s">
        <v>1299</v>
      </c>
      <c r="G195" s="513" t="s">
        <v>882</v>
      </c>
      <c r="H195" s="513" t="s">
        <v>59</v>
      </c>
      <c r="I195" s="542" t="s">
        <v>1890</v>
      </c>
      <c r="J195" s="513" t="s">
        <v>59</v>
      </c>
      <c r="K195" s="542" t="s">
        <v>1891</v>
      </c>
      <c r="L195" s="542" t="s">
        <v>1892</v>
      </c>
      <c r="M195" s="513" t="s">
        <v>59</v>
      </c>
      <c r="N195" s="513" t="s">
        <v>59</v>
      </c>
      <c r="O195" s="513" t="s">
        <v>72</v>
      </c>
      <c r="P195" s="504" t="s">
        <v>1893</v>
      </c>
      <c r="Q195" s="513">
        <v>5</v>
      </c>
      <c r="R195" s="513">
        <v>4</v>
      </c>
      <c r="S195" s="181" t="s">
        <v>805</v>
      </c>
      <c r="T195" s="542" t="s">
        <v>1894</v>
      </c>
      <c r="U195" s="504" t="s">
        <v>807</v>
      </c>
      <c r="V195" s="513">
        <v>15</v>
      </c>
      <c r="W195" s="513">
        <v>15</v>
      </c>
      <c r="X195" s="513">
        <v>15</v>
      </c>
      <c r="Y195" s="513">
        <v>15</v>
      </c>
      <c r="Z195" s="513">
        <v>15</v>
      </c>
      <c r="AA195" s="513">
        <v>15</v>
      </c>
      <c r="AB195" s="513">
        <v>10</v>
      </c>
      <c r="AC195" s="513">
        <f t="shared" ref="AC195:AC226" si="35">SUM(V195:AB195)</f>
        <v>100</v>
      </c>
      <c r="AD195" s="513" t="s">
        <v>808</v>
      </c>
      <c r="AE195" s="513" t="s">
        <v>808</v>
      </c>
      <c r="AF195" s="513" t="s">
        <v>808</v>
      </c>
      <c r="AG195" s="513">
        <v>100</v>
      </c>
      <c r="AH195" s="513">
        <f t="shared" ref="AH195:AH205" si="36">AVERAGE(AC195,AG195)</f>
        <v>100</v>
      </c>
      <c r="AI195" s="504">
        <f>AVERAGE(AH195:AH196)</f>
        <v>100</v>
      </c>
      <c r="AJ195" s="513" t="s">
        <v>808</v>
      </c>
      <c r="AK195" s="513" t="s">
        <v>809</v>
      </c>
      <c r="AL195" s="513">
        <v>3</v>
      </c>
      <c r="AM195" s="513">
        <v>4</v>
      </c>
      <c r="AN195" s="182" t="s">
        <v>805</v>
      </c>
      <c r="AO195" s="504" t="s">
        <v>811</v>
      </c>
      <c r="AP195" s="971" t="s">
        <v>1895</v>
      </c>
      <c r="AQ195" s="512">
        <v>0.5</v>
      </c>
      <c r="AR195" s="504" t="s">
        <v>1896</v>
      </c>
      <c r="AS195" s="504" t="s">
        <v>1897</v>
      </c>
      <c r="AT195" s="508">
        <v>44197</v>
      </c>
      <c r="AU195" s="508">
        <v>44530</v>
      </c>
      <c r="AV195" s="506">
        <v>1</v>
      </c>
      <c r="AW195" s="507" t="s">
        <v>1898</v>
      </c>
      <c r="AX195" s="507" t="s">
        <v>1899</v>
      </c>
      <c r="AY195" s="858" t="s">
        <v>3663</v>
      </c>
      <c r="AZ195" s="742" t="s">
        <v>3664</v>
      </c>
      <c r="BA195" s="824">
        <v>0.16600000000000001</v>
      </c>
      <c r="BB195" s="184">
        <v>44289</v>
      </c>
      <c r="BC195" s="185" t="s">
        <v>816</v>
      </c>
      <c r="BD195" s="845" t="s">
        <v>4064</v>
      </c>
      <c r="BE195" s="831" t="s">
        <v>4065</v>
      </c>
      <c r="BF195" s="723" t="s">
        <v>4066</v>
      </c>
      <c r="BG195" s="966">
        <v>44442</v>
      </c>
      <c r="BH195" s="1035" t="s">
        <v>816</v>
      </c>
      <c r="BI195" s="186"/>
      <c r="BJ195" s="187"/>
      <c r="BK195" s="188"/>
      <c r="BL195" s="186"/>
      <c r="BM195" s="187"/>
      <c r="BN195" s="146"/>
      <c r="BO195" s="146"/>
      <c r="BP195" s="146"/>
      <c r="BQ195" s="146"/>
      <c r="BR195" s="146"/>
      <c r="BS195" s="146"/>
      <c r="BT195" s="146"/>
      <c r="BU195" s="146"/>
      <c r="BV195" s="146"/>
    </row>
    <row r="196" spans="1:16384" ht="50.1" customHeight="1">
      <c r="A196" s="672"/>
      <c r="B196" s="180">
        <v>110</v>
      </c>
      <c r="C196" s="504" t="s">
        <v>117</v>
      </c>
      <c r="D196" s="535" t="s">
        <v>34</v>
      </c>
      <c r="E196" s="513" t="s">
        <v>798</v>
      </c>
      <c r="F196" s="542" t="s">
        <v>1299</v>
      </c>
      <c r="G196" s="513" t="s">
        <v>882</v>
      </c>
      <c r="H196" s="513" t="s">
        <v>59</v>
      </c>
      <c r="I196" s="542" t="s">
        <v>1890</v>
      </c>
      <c r="J196" s="513" t="s">
        <v>59</v>
      </c>
      <c r="K196" s="542" t="s">
        <v>1891</v>
      </c>
      <c r="L196" s="542" t="s">
        <v>1892</v>
      </c>
      <c r="M196" s="513" t="s">
        <v>59</v>
      </c>
      <c r="N196" s="513" t="s">
        <v>59</v>
      </c>
      <c r="O196" s="513" t="s">
        <v>72</v>
      </c>
      <c r="P196" s="504" t="s">
        <v>1893</v>
      </c>
      <c r="Q196" s="513"/>
      <c r="R196" s="513"/>
      <c r="S196" s="181"/>
      <c r="T196" s="542" t="s">
        <v>1900</v>
      </c>
      <c r="U196" s="504" t="s">
        <v>807</v>
      </c>
      <c r="V196" s="513">
        <v>15</v>
      </c>
      <c r="W196" s="513">
        <v>15</v>
      </c>
      <c r="X196" s="513">
        <v>15</v>
      </c>
      <c r="Y196" s="513">
        <v>15</v>
      </c>
      <c r="Z196" s="513">
        <v>15</v>
      </c>
      <c r="AA196" s="513">
        <v>15</v>
      </c>
      <c r="AB196" s="513">
        <v>10</v>
      </c>
      <c r="AC196" s="513">
        <f t="shared" si="35"/>
        <v>100</v>
      </c>
      <c r="AD196" s="513" t="s">
        <v>808</v>
      </c>
      <c r="AE196" s="513" t="s">
        <v>808</v>
      </c>
      <c r="AF196" s="513" t="s">
        <v>808</v>
      </c>
      <c r="AG196" s="513">
        <v>100</v>
      </c>
      <c r="AH196" s="513">
        <f t="shared" si="36"/>
        <v>100</v>
      </c>
      <c r="AI196" s="504"/>
      <c r="AJ196" s="513"/>
      <c r="AK196" s="513" t="s">
        <v>809</v>
      </c>
      <c r="AL196" s="513"/>
      <c r="AM196" s="513"/>
      <c r="AN196" s="182"/>
      <c r="AO196" s="504" t="s">
        <v>811</v>
      </c>
      <c r="AP196" s="971" t="s">
        <v>1901</v>
      </c>
      <c r="AQ196" s="512">
        <v>0.5</v>
      </c>
      <c r="AR196" s="538" t="s">
        <v>1902</v>
      </c>
      <c r="AS196" s="504" t="s">
        <v>1897</v>
      </c>
      <c r="AT196" s="508">
        <v>44197</v>
      </c>
      <c r="AU196" s="508">
        <v>44530</v>
      </c>
      <c r="AV196" s="506">
        <v>1</v>
      </c>
      <c r="AW196" s="507" t="s">
        <v>1903</v>
      </c>
      <c r="AX196" s="507" t="s">
        <v>1899</v>
      </c>
      <c r="AY196" s="858" t="s">
        <v>3663</v>
      </c>
      <c r="AZ196" s="742" t="s">
        <v>3665</v>
      </c>
      <c r="BA196" s="824">
        <v>0.16600000000000001</v>
      </c>
      <c r="BB196" s="184">
        <v>44289</v>
      </c>
      <c r="BC196" s="185" t="s">
        <v>816</v>
      </c>
      <c r="BD196" s="845" t="s">
        <v>4067</v>
      </c>
      <c r="BE196" s="831" t="s">
        <v>4068</v>
      </c>
      <c r="BF196" s="723" t="s">
        <v>4066</v>
      </c>
      <c r="BG196" s="966">
        <v>44442</v>
      </c>
      <c r="BH196" s="1035" t="s">
        <v>816</v>
      </c>
      <c r="BI196" s="186"/>
      <c r="BJ196" s="187"/>
      <c r="BK196" s="188"/>
      <c r="BL196" s="186"/>
      <c r="BM196" s="187"/>
      <c r="BN196" s="146"/>
      <c r="BO196" s="146"/>
      <c r="BP196" s="146"/>
      <c r="BQ196" s="146"/>
      <c r="BR196" s="146"/>
      <c r="BS196" s="146"/>
      <c r="BT196" s="146"/>
      <c r="BU196" s="146"/>
      <c r="BV196" s="146"/>
    </row>
    <row r="197" spans="1:16384" ht="50.1" customHeight="1">
      <c r="A197" s="672"/>
      <c r="B197" s="180">
        <v>111</v>
      </c>
      <c r="C197" s="504" t="s">
        <v>117</v>
      </c>
      <c r="D197" s="535" t="s">
        <v>34</v>
      </c>
      <c r="E197" s="513" t="s">
        <v>798</v>
      </c>
      <c r="F197" s="542" t="s">
        <v>1299</v>
      </c>
      <c r="G197" s="513" t="s">
        <v>882</v>
      </c>
      <c r="H197" s="513" t="s">
        <v>59</v>
      </c>
      <c r="I197" s="542" t="s">
        <v>1904</v>
      </c>
      <c r="J197" s="513" t="s">
        <v>59</v>
      </c>
      <c r="K197" s="542" t="s">
        <v>1905</v>
      </c>
      <c r="L197" s="542" t="s">
        <v>1906</v>
      </c>
      <c r="M197" s="513" t="s">
        <v>59</v>
      </c>
      <c r="N197" s="513" t="s">
        <v>59</v>
      </c>
      <c r="O197" s="513" t="s">
        <v>72</v>
      </c>
      <c r="P197" s="504" t="s">
        <v>1907</v>
      </c>
      <c r="Q197" s="513">
        <v>3</v>
      </c>
      <c r="R197" s="513">
        <v>5</v>
      </c>
      <c r="S197" s="181" t="s">
        <v>805</v>
      </c>
      <c r="T197" s="542" t="s">
        <v>1908</v>
      </c>
      <c r="U197" s="504" t="s">
        <v>807</v>
      </c>
      <c r="V197" s="513">
        <v>15</v>
      </c>
      <c r="W197" s="513">
        <v>15</v>
      </c>
      <c r="X197" s="513">
        <v>15</v>
      </c>
      <c r="Y197" s="513">
        <v>15</v>
      </c>
      <c r="Z197" s="513">
        <v>15</v>
      </c>
      <c r="AA197" s="513">
        <v>15</v>
      </c>
      <c r="AB197" s="513">
        <v>10</v>
      </c>
      <c r="AC197" s="513">
        <f t="shared" si="35"/>
        <v>100</v>
      </c>
      <c r="AD197" s="513" t="s">
        <v>808</v>
      </c>
      <c r="AE197" s="513" t="s">
        <v>808</v>
      </c>
      <c r="AF197" s="513" t="s">
        <v>808</v>
      </c>
      <c r="AG197" s="513">
        <v>100</v>
      </c>
      <c r="AH197" s="513">
        <f t="shared" si="36"/>
        <v>100</v>
      </c>
      <c r="AI197" s="504">
        <f>AVERAGE(AH197:AH198)</f>
        <v>100</v>
      </c>
      <c r="AJ197" s="513" t="s">
        <v>808</v>
      </c>
      <c r="AK197" s="513" t="s">
        <v>809</v>
      </c>
      <c r="AL197" s="513">
        <v>1</v>
      </c>
      <c r="AM197" s="513">
        <v>5</v>
      </c>
      <c r="AN197" s="182" t="s">
        <v>805</v>
      </c>
      <c r="AO197" s="504" t="s">
        <v>811</v>
      </c>
      <c r="AP197" s="971" t="s">
        <v>1909</v>
      </c>
      <c r="AQ197" s="512">
        <v>0.2</v>
      </c>
      <c r="AR197" s="504" t="s">
        <v>1910</v>
      </c>
      <c r="AS197" s="504" t="s">
        <v>1911</v>
      </c>
      <c r="AT197" s="508">
        <v>44197</v>
      </c>
      <c r="AU197" s="508">
        <v>44530</v>
      </c>
      <c r="AV197" s="506">
        <v>1</v>
      </c>
      <c r="AW197" s="507" t="s">
        <v>1912</v>
      </c>
      <c r="AX197" s="507" t="s">
        <v>1913</v>
      </c>
      <c r="AY197" s="1017" t="s">
        <v>3666</v>
      </c>
      <c r="AZ197" s="742" t="s">
        <v>3667</v>
      </c>
      <c r="BA197" s="824" t="s">
        <v>3668</v>
      </c>
      <c r="BB197" s="184">
        <v>44289</v>
      </c>
      <c r="BC197" s="185" t="s">
        <v>816</v>
      </c>
      <c r="BD197" s="845" t="s">
        <v>4069</v>
      </c>
      <c r="BE197" s="693" t="s">
        <v>4070</v>
      </c>
      <c r="BF197" s="723" t="s">
        <v>4071</v>
      </c>
      <c r="BG197" s="966">
        <v>44442</v>
      </c>
      <c r="BH197" s="1035" t="s">
        <v>816</v>
      </c>
      <c r="BI197" s="186"/>
      <c r="BJ197" s="187"/>
      <c r="BK197" s="188"/>
      <c r="BL197" s="186"/>
      <c r="BM197" s="187"/>
      <c r="BN197" s="146"/>
      <c r="BO197" s="146"/>
      <c r="BP197" s="146"/>
      <c r="BQ197" s="146"/>
      <c r="BR197" s="146"/>
      <c r="BS197" s="146"/>
      <c r="BT197" s="146"/>
      <c r="BU197" s="146"/>
      <c r="BV197" s="146"/>
    </row>
    <row r="198" spans="1:16384" ht="50.1" customHeight="1">
      <c r="A198" s="672"/>
      <c r="B198" s="180">
        <v>111</v>
      </c>
      <c r="C198" s="504" t="s">
        <v>117</v>
      </c>
      <c r="D198" s="535" t="s">
        <v>34</v>
      </c>
      <c r="E198" s="513" t="s">
        <v>798</v>
      </c>
      <c r="F198" s="542" t="s">
        <v>1299</v>
      </c>
      <c r="G198" s="513" t="s">
        <v>882</v>
      </c>
      <c r="H198" s="513" t="s">
        <v>59</v>
      </c>
      <c r="I198" s="542" t="s">
        <v>1904</v>
      </c>
      <c r="J198" s="513" t="s">
        <v>59</v>
      </c>
      <c r="K198" s="542" t="s">
        <v>1905</v>
      </c>
      <c r="L198" s="542" t="s">
        <v>1906</v>
      </c>
      <c r="M198" s="513" t="s">
        <v>59</v>
      </c>
      <c r="N198" s="513" t="s">
        <v>59</v>
      </c>
      <c r="O198" s="513" t="s">
        <v>72</v>
      </c>
      <c r="P198" s="504" t="s">
        <v>1907</v>
      </c>
      <c r="Q198" s="513">
        <v>3</v>
      </c>
      <c r="R198" s="513">
        <v>5</v>
      </c>
      <c r="S198" s="181" t="s">
        <v>805</v>
      </c>
      <c r="T198" s="542" t="s">
        <v>1908</v>
      </c>
      <c r="U198" s="504" t="s">
        <v>807</v>
      </c>
      <c r="V198" s="513">
        <v>15</v>
      </c>
      <c r="W198" s="513">
        <v>15</v>
      </c>
      <c r="X198" s="513">
        <v>15</v>
      </c>
      <c r="Y198" s="513">
        <v>15</v>
      </c>
      <c r="Z198" s="513">
        <v>15</v>
      </c>
      <c r="AA198" s="513">
        <v>15</v>
      </c>
      <c r="AB198" s="513">
        <v>10</v>
      </c>
      <c r="AC198" s="513">
        <f t="shared" si="35"/>
        <v>100</v>
      </c>
      <c r="AD198" s="513" t="s">
        <v>808</v>
      </c>
      <c r="AE198" s="513" t="s">
        <v>808</v>
      </c>
      <c r="AF198" s="513" t="s">
        <v>808</v>
      </c>
      <c r="AG198" s="513">
        <v>100</v>
      </c>
      <c r="AH198" s="513">
        <f t="shared" si="36"/>
        <v>100</v>
      </c>
      <c r="AI198" s="504"/>
      <c r="AJ198" s="513"/>
      <c r="AK198" s="513" t="s">
        <v>809</v>
      </c>
      <c r="AL198" s="513"/>
      <c r="AM198" s="513"/>
      <c r="AN198" s="182"/>
      <c r="AO198" s="504" t="s">
        <v>811</v>
      </c>
      <c r="AP198" s="971" t="s">
        <v>4365</v>
      </c>
      <c r="AQ198" s="512">
        <v>0.4</v>
      </c>
      <c r="AR198" s="504" t="s">
        <v>1914</v>
      </c>
      <c r="AS198" s="504" t="s">
        <v>4366</v>
      </c>
      <c r="AT198" s="508">
        <v>44197</v>
      </c>
      <c r="AU198" s="508">
        <v>44530</v>
      </c>
      <c r="AV198" s="513">
        <v>1</v>
      </c>
      <c r="AW198" s="507" t="s">
        <v>1915</v>
      </c>
      <c r="AX198" s="507" t="s">
        <v>1913</v>
      </c>
      <c r="AY198" s="1017" t="s">
        <v>3666</v>
      </c>
      <c r="AZ198" s="742" t="s">
        <v>4367</v>
      </c>
      <c r="BA198" s="824" t="s">
        <v>4368</v>
      </c>
      <c r="BB198" s="184">
        <v>44289</v>
      </c>
      <c r="BC198" s="185" t="s">
        <v>816</v>
      </c>
      <c r="BD198" s="845" t="s">
        <v>4069</v>
      </c>
      <c r="BE198" s="720" t="s">
        <v>4369</v>
      </c>
      <c r="BF198" s="723" t="s">
        <v>4370</v>
      </c>
      <c r="BG198" s="966">
        <v>44442</v>
      </c>
      <c r="BH198" s="1035" t="s">
        <v>816</v>
      </c>
      <c r="BI198" s="186"/>
      <c r="BJ198" s="187"/>
      <c r="BK198" s="188"/>
      <c r="BL198" s="186"/>
      <c r="BM198" s="187"/>
      <c r="BN198" s="146"/>
      <c r="BO198" s="146"/>
      <c r="BP198" s="146"/>
      <c r="BQ198" s="146"/>
      <c r="BR198" s="146"/>
      <c r="BS198" s="146"/>
      <c r="BT198" s="146"/>
      <c r="BU198" s="146"/>
      <c r="BV198" s="146"/>
      <c r="BW198" s="1016"/>
      <c r="BX198" s="1016"/>
      <c r="BY198" s="1016"/>
      <c r="BZ198" s="1016"/>
      <c r="CA198" s="1016"/>
      <c r="CB198" s="1016"/>
      <c r="CC198" s="1016"/>
      <c r="CD198" s="1016"/>
      <c r="CE198" s="1016"/>
      <c r="CF198" s="1016"/>
      <c r="CG198" s="1016"/>
      <c r="CH198" s="1016"/>
      <c r="CI198" s="1016"/>
      <c r="CJ198" s="1016"/>
      <c r="CK198" s="1016"/>
      <c r="CL198" s="1016"/>
      <c r="CM198" s="1016"/>
      <c r="CN198" s="1016"/>
      <c r="CO198" s="1016"/>
      <c r="CP198" s="1016"/>
      <c r="CQ198" s="1016"/>
      <c r="CR198" s="1016"/>
      <c r="CS198" s="1016"/>
      <c r="CT198" s="1016"/>
      <c r="CU198" s="1016"/>
      <c r="CV198" s="1016"/>
      <c r="CW198" s="1016"/>
      <c r="CX198" s="1016"/>
      <c r="CY198" s="1016"/>
      <c r="CZ198" s="1016"/>
      <c r="DA198" s="1016"/>
      <c r="DB198" s="1016"/>
      <c r="DC198" s="1016"/>
      <c r="DD198" s="1016"/>
      <c r="DE198" s="1016"/>
      <c r="DF198" s="1016"/>
      <c r="DG198" s="1016"/>
      <c r="DH198" s="1016"/>
      <c r="DI198" s="1016"/>
      <c r="DJ198" s="1016"/>
      <c r="DK198" s="1016"/>
      <c r="DL198" s="1016"/>
      <c r="DM198" s="1016"/>
      <c r="DN198" s="1016"/>
      <c r="DO198" s="1016"/>
      <c r="DP198" s="1016"/>
      <c r="DQ198" s="1016"/>
      <c r="DR198" s="1016"/>
      <c r="DS198" s="1016"/>
      <c r="DT198" s="1016"/>
      <c r="DU198" s="1016"/>
      <c r="DV198" s="1016"/>
      <c r="DW198" s="1016"/>
      <c r="DX198" s="1016"/>
      <c r="DY198" s="1016"/>
      <c r="DZ198" s="1016"/>
      <c r="EA198" s="1016"/>
      <c r="EB198" s="1016"/>
      <c r="EC198" s="1016"/>
      <c r="ED198" s="1016"/>
      <c r="EE198" s="1016"/>
      <c r="EF198" s="1016"/>
      <c r="EG198" s="1016"/>
      <c r="EH198" s="1016"/>
      <c r="EI198" s="1016"/>
      <c r="EJ198" s="1016"/>
      <c r="EK198" s="1016"/>
      <c r="EL198" s="1016"/>
      <c r="EM198" s="1016"/>
      <c r="EN198" s="1016"/>
      <c r="EO198" s="1016"/>
      <c r="EP198" s="1016"/>
      <c r="EQ198" s="1016"/>
      <c r="ER198" s="1016"/>
      <c r="ES198" s="1016"/>
      <c r="ET198" s="1016"/>
      <c r="EU198" s="1016"/>
      <c r="EV198" s="1016"/>
      <c r="EW198" s="1016"/>
      <c r="EX198" s="1016"/>
      <c r="EY198" s="1016"/>
      <c r="EZ198" s="1016"/>
      <c r="FA198" s="1016"/>
      <c r="FB198" s="1016"/>
      <c r="FC198" s="1016"/>
      <c r="FD198" s="1016"/>
      <c r="FE198" s="1016"/>
      <c r="FF198" s="1016"/>
      <c r="FG198" s="1016"/>
      <c r="FH198" s="1016"/>
      <c r="FI198" s="1016"/>
      <c r="FJ198" s="1016"/>
      <c r="FK198" s="1016"/>
      <c r="FL198" s="1016"/>
      <c r="FM198" s="1016"/>
      <c r="FN198" s="1016"/>
      <c r="FO198" s="1016"/>
      <c r="FP198" s="1016"/>
      <c r="FQ198" s="1016"/>
      <c r="FR198" s="1016"/>
      <c r="FS198" s="1016"/>
      <c r="FT198" s="1016"/>
      <c r="FU198" s="1016"/>
      <c r="FV198" s="1016"/>
      <c r="FW198" s="1016"/>
      <c r="FX198" s="1016"/>
      <c r="FY198" s="1016"/>
      <c r="FZ198" s="1016"/>
      <c r="GA198" s="1016"/>
      <c r="GB198" s="1016"/>
      <c r="GC198" s="1016"/>
      <c r="GD198" s="1016"/>
      <c r="GE198" s="1016"/>
      <c r="GF198" s="1016"/>
      <c r="GG198" s="1016"/>
      <c r="GH198" s="1016"/>
      <c r="GI198" s="1016"/>
      <c r="GJ198" s="1016"/>
      <c r="GK198" s="1016"/>
      <c r="GL198" s="1016"/>
      <c r="GM198" s="1016"/>
      <c r="GN198" s="1016"/>
      <c r="GO198" s="1016"/>
      <c r="GP198" s="1016"/>
      <c r="GQ198" s="1016"/>
      <c r="GR198" s="1016"/>
      <c r="GS198" s="1016"/>
      <c r="GT198" s="1016"/>
      <c r="GU198" s="1016"/>
      <c r="GV198" s="1016"/>
      <c r="GW198" s="1016"/>
      <c r="GX198" s="1016"/>
      <c r="GY198" s="1016"/>
      <c r="GZ198" s="1016"/>
      <c r="HA198" s="1016"/>
      <c r="HB198" s="1016"/>
      <c r="HC198" s="1016"/>
      <c r="HD198" s="1016"/>
      <c r="HE198" s="1016"/>
      <c r="HF198" s="1016"/>
      <c r="HG198" s="1016"/>
      <c r="HH198" s="1016"/>
      <c r="HI198" s="1016"/>
      <c r="HJ198" s="1016"/>
      <c r="HK198" s="1016"/>
      <c r="HL198" s="1016"/>
      <c r="HM198" s="1016"/>
      <c r="HN198" s="1016"/>
      <c r="HO198" s="1016"/>
      <c r="HP198" s="1016"/>
      <c r="HQ198" s="1016"/>
      <c r="HR198" s="1016"/>
      <c r="HS198" s="1016"/>
      <c r="HT198" s="1016"/>
      <c r="HU198" s="1016"/>
      <c r="HV198" s="1016"/>
      <c r="HW198" s="1016"/>
      <c r="HX198" s="1016"/>
      <c r="HY198" s="1016"/>
      <c r="HZ198" s="1016"/>
      <c r="IA198" s="1016"/>
      <c r="IB198" s="1016"/>
      <c r="IC198" s="1016"/>
      <c r="ID198" s="1016"/>
      <c r="IE198" s="1016"/>
      <c r="IF198" s="1016"/>
      <c r="IG198" s="1016"/>
      <c r="IH198" s="1016"/>
      <c r="II198" s="1016"/>
      <c r="IJ198" s="1016"/>
      <c r="IK198" s="1016"/>
      <c r="IL198" s="1016"/>
      <c r="IM198" s="1016"/>
      <c r="IN198" s="1016"/>
      <c r="IO198" s="1016"/>
      <c r="IP198" s="1016"/>
      <c r="IQ198" s="1016"/>
      <c r="IR198" s="1016"/>
      <c r="IS198" s="1016"/>
      <c r="IT198" s="1016"/>
      <c r="IU198" s="1016"/>
      <c r="IV198" s="1016"/>
      <c r="IW198" s="1016"/>
      <c r="IX198" s="1016"/>
      <c r="IY198" s="1016"/>
      <c r="IZ198" s="1016"/>
      <c r="JA198" s="1016"/>
      <c r="JB198" s="1016"/>
      <c r="JC198" s="1016"/>
      <c r="JD198" s="1016"/>
      <c r="JE198" s="1016"/>
      <c r="JF198" s="1016"/>
      <c r="JG198" s="1016"/>
      <c r="JH198" s="1016"/>
      <c r="JI198" s="1016"/>
      <c r="JJ198" s="1016"/>
      <c r="JK198" s="1016"/>
      <c r="JL198" s="1016"/>
      <c r="JM198" s="1016"/>
      <c r="JN198" s="1016"/>
      <c r="JO198" s="1016"/>
      <c r="JP198" s="1016"/>
      <c r="JQ198" s="1016"/>
      <c r="JR198" s="1016"/>
      <c r="JS198" s="1016"/>
      <c r="JT198" s="1016"/>
      <c r="JU198" s="1016"/>
      <c r="JV198" s="1016"/>
      <c r="JW198" s="1016"/>
      <c r="JX198" s="1016"/>
      <c r="JY198" s="1016"/>
      <c r="JZ198" s="1016"/>
      <c r="KA198" s="1016"/>
      <c r="KB198" s="1016"/>
      <c r="KC198" s="1016"/>
      <c r="KD198" s="1016"/>
      <c r="KE198" s="1016"/>
      <c r="KF198" s="1016"/>
      <c r="KG198" s="1016"/>
      <c r="KH198" s="1016"/>
      <c r="KI198" s="1016"/>
      <c r="KJ198" s="1016"/>
      <c r="KK198" s="1016"/>
      <c r="KL198" s="1016"/>
      <c r="KM198" s="1016"/>
      <c r="KN198" s="1016"/>
      <c r="KO198" s="1016"/>
      <c r="KP198" s="1016"/>
      <c r="KQ198" s="1016"/>
      <c r="KR198" s="1016"/>
      <c r="KS198" s="1016"/>
      <c r="KT198" s="1016"/>
      <c r="KU198" s="1016"/>
      <c r="KV198" s="1016"/>
      <c r="KW198" s="1016"/>
      <c r="KX198" s="1016"/>
      <c r="KY198" s="1016"/>
      <c r="KZ198" s="1016"/>
      <c r="LA198" s="1016"/>
      <c r="LB198" s="1016"/>
      <c r="LC198" s="1016"/>
      <c r="LD198" s="1016"/>
      <c r="LE198" s="1016"/>
      <c r="LF198" s="1016"/>
      <c r="LG198" s="1016"/>
      <c r="LH198" s="1016"/>
      <c r="LI198" s="1016"/>
      <c r="LJ198" s="1016"/>
      <c r="LK198" s="1016"/>
      <c r="LL198" s="1016"/>
      <c r="LM198" s="1016"/>
      <c r="LN198" s="1016"/>
      <c r="LO198" s="1016"/>
      <c r="LP198" s="1016"/>
      <c r="LQ198" s="1016"/>
      <c r="LR198" s="1016"/>
      <c r="LS198" s="1016"/>
      <c r="LT198" s="1016"/>
      <c r="LU198" s="1016"/>
      <c r="LV198" s="1016"/>
      <c r="LW198" s="1016"/>
      <c r="LX198" s="1016"/>
      <c r="LY198" s="1016"/>
      <c r="LZ198" s="1016"/>
      <c r="MA198" s="1016"/>
      <c r="MB198" s="1016"/>
      <c r="MC198" s="1016"/>
      <c r="MD198" s="1016"/>
      <c r="ME198" s="1016"/>
      <c r="MF198" s="1016"/>
      <c r="MG198" s="1016"/>
      <c r="MH198" s="1016"/>
      <c r="MI198" s="1016"/>
      <c r="MJ198" s="1016"/>
      <c r="MK198" s="1016"/>
      <c r="ML198" s="1016"/>
      <c r="MM198" s="1016"/>
      <c r="MN198" s="1016"/>
      <c r="MO198" s="1016"/>
      <c r="MP198" s="1016"/>
      <c r="MQ198" s="1016"/>
      <c r="MR198" s="1016"/>
      <c r="MS198" s="1016"/>
      <c r="MT198" s="1016"/>
      <c r="MU198" s="1016"/>
      <c r="MV198" s="1016"/>
      <c r="MW198" s="1016"/>
      <c r="MX198" s="1016"/>
      <c r="MY198" s="1016"/>
      <c r="MZ198" s="1016"/>
      <c r="NA198" s="1016"/>
      <c r="NB198" s="1016"/>
      <c r="NC198" s="1016"/>
      <c r="ND198" s="1016"/>
      <c r="NE198" s="1016"/>
      <c r="NF198" s="1016"/>
      <c r="NG198" s="1016"/>
      <c r="NH198" s="1016"/>
      <c r="NI198" s="1016"/>
      <c r="NJ198" s="1016"/>
      <c r="NK198" s="1016"/>
      <c r="NL198" s="1016"/>
      <c r="NM198" s="1016"/>
      <c r="NN198" s="1016"/>
      <c r="NO198" s="1016"/>
      <c r="NP198" s="1016"/>
      <c r="NQ198" s="1016"/>
      <c r="NR198" s="1016"/>
      <c r="NS198" s="1016"/>
      <c r="NT198" s="1016"/>
      <c r="NU198" s="1016"/>
      <c r="NV198" s="1016"/>
      <c r="NW198" s="1016"/>
      <c r="NX198" s="1016"/>
      <c r="NY198" s="1016"/>
      <c r="NZ198" s="1016"/>
      <c r="OA198" s="1016"/>
      <c r="OB198" s="1016"/>
      <c r="OC198" s="1016"/>
      <c r="OD198" s="1016"/>
      <c r="OE198" s="1016"/>
      <c r="OF198" s="1016"/>
      <c r="OG198" s="1016"/>
      <c r="OH198" s="1016"/>
      <c r="OI198" s="1016"/>
      <c r="OJ198" s="1016"/>
      <c r="OK198" s="1016"/>
      <c r="OL198" s="1016"/>
      <c r="OM198" s="1016"/>
      <c r="ON198" s="1016"/>
      <c r="OO198" s="1016"/>
      <c r="OP198" s="1016"/>
      <c r="OQ198" s="1016"/>
      <c r="OR198" s="1016"/>
      <c r="OS198" s="1016"/>
      <c r="OT198" s="1016"/>
      <c r="OU198" s="1016"/>
      <c r="OV198" s="1016"/>
      <c r="OW198" s="1016"/>
      <c r="OX198" s="1016"/>
      <c r="OY198" s="1016"/>
      <c r="OZ198" s="1016"/>
      <c r="PA198" s="1016"/>
      <c r="PB198" s="1016"/>
      <c r="PC198" s="1016"/>
      <c r="PD198" s="1016"/>
      <c r="PE198" s="1016"/>
      <c r="PF198" s="1016"/>
      <c r="PG198" s="1016"/>
      <c r="PH198" s="1016"/>
      <c r="PI198" s="1016"/>
      <c r="PJ198" s="1016"/>
      <c r="PK198" s="1016"/>
      <c r="PL198" s="1016"/>
      <c r="PM198" s="1016"/>
      <c r="PN198" s="1016"/>
      <c r="PO198" s="1016"/>
      <c r="PP198" s="1016"/>
      <c r="PQ198" s="1016"/>
      <c r="PR198" s="1016"/>
      <c r="PS198" s="1016"/>
      <c r="PT198" s="1016"/>
      <c r="PU198" s="1016"/>
      <c r="PV198" s="1016"/>
      <c r="PW198" s="1016"/>
      <c r="PX198" s="1016"/>
      <c r="PY198" s="1016"/>
      <c r="PZ198" s="1016"/>
      <c r="QA198" s="1016"/>
      <c r="QB198" s="1016"/>
      <c r="QC198" s="1016"/>
      <c r="QD198" s="1016"/>
      <c r="QE198" s="1016"/>
      <c r="QF198" s="1016"/>
      <c r="QG198" s="1016"/>
      <c r="QH198" s="1016"/>
      <c r="QI198" s="1016"/>
      <c r="QJ198" s="1016"/>
      <c r="QK198" s="1016"/>
      <c r="QL198" s="1016"/>
      <c r="QM198" s="1016"/>
      <c r="QN198" s="1016"/>
      <c r="QO198" s="1016"/>
      <c r="QP198" s="1016"/>
      <c r="QQ198" s="1016"/>
      <c r="QR198" s="1016"/>
      <c r="QS198" s="1016"/>
      <c r="QT198" s="1016"/>
      <c r="QU198" s="1016"/>
      <c r="QV198" s="1016"/>
      <c r="QW198" s="1016"/>
      <c r="QX198" s="1016"/>
      <c r="QY198" s="1016"/>
      <c r="QZ198" s="1016"/>
      <c r="RA198" s="1016"/>
      <c r="RB198" s="1016"/>
      <c r="RC198" s="1016"/>
      <c r="RD198" s="1016"/>
      <c r="RE198" s="1016"/>
      <c r="RF198" s="1016"/>
      <c r="RG198" s="1016"/>
      <c r="RH198" s="1016"/>
      <c r="RI198" s="1016"/>
      <c r="RJ198" s="1016"/>
      <c r="RK198" s="1016"/>
      <c r="RL198" s="1016"/>
      <c r="RM198" s="1016"/>
      <c r="RN198" s="1016"/>
      <c r="RO198" s="1016"/>
      <c r="RP198" s="1016"/>
      <c r="RQ198" s="1016"/>
      <c r="RR198" s="1016"/>
      <c r="RS198" s="1016"/>
      <c r="RT198" s="1016"/>
      <c r="RU198" s="1016"/>
      <c r="RV198" s="1016"/>
      <c r="RW198" s="1016"/>
      <c r="RX198" s="1016"/>
      <c r="RY198" s="1016"/>
      <c r="RZ198" s="1016"/>
      <c r="SA198" s="1016"/>
      <c r="SB198" s="1016"/>
      <c r="SC198" s="1016"/>
      <c r="SD198" s="1016"/>
      <c r="SE198" s="1016"/>
      <c r="SF198" s="1016"/>
      <c r="SG198" s="1016"/>
      <c r="SH198" s="1016"/>
      <c r="SI198" s="1016"/>
      <c r="SJ198" s="1016"/>
      <c r="SK198" s="1016"/>
      <c r="SL198" s="1016"/>
      <c r="SM198" s="1016"/>
      <c r="SN198" s="1016"/>
      <c r="SO198" s="1016"/>
      <c r="SP198" s="1016"/>
      <c r="SQ198" s="1016"/>
      <c r="SR198" s="1016"/>
      <c r="SS198" s="1016"/>
      <c r="ST198" s="1016"/>
      <c r="SU198" s="1016"/>
      <c r="SV198" s="1016"/>
      <c r="SW198" s="1016"/>
      <c r="SX198" s="1016"/>
      <c r="SY198" s="1016"/>
      <c r="SZ198" s="1016"/>
      <c r="TA198" s="1016"/>
      <c r="TB198" s="1016"/>
      <c r="TC198" s="1016"/>
      <c r="TD198" s="1016"/>
      <c r="TE198" s="1016"/>
      <c r="TF198" s="1016"/>
      <c r="TG198" s="1016"/>
      <c r="TH198" s="1016"/>
      <c r="TI198" s="1016"/>
      <c r="TJ198" s="1016"/>
      <c r="TK198" s="1016"/>
      <c r="TL198" s="1016"/>
      <c r="TM198" s="1016"/>
      <c r="TN198" s="1016"/>
      <c r="TO198" s="1016"/>
      <c r="TP198" s="1016"/>
      <c r="TQ198" s="1016"/>
      <c r="TR198" s="1016"/>
      <c r="TS198" s="1016"/>
      <c r="TT198" s="1016"/>
      <c r="TU198" s="1016"/>
      <c r="TV198" s="1016"/>
      <c r="TW198" s="1016"/>
      <c r="TX198" s="1016"/>
      <c r="TY198" s="1016"/>
      <c r="TZ198" s="1016"/>
      <c r="UA198" s="1016"/>
      <c r="UB198" s="1016"/>
      <c r="UC198" s="1016"/>
      <c r="UD198" s="1016"/>
      <c r="UE198" s="1016"/>
      <c r="UF198" s="1016"/>
      <c r="UG198" s="1016"/>
      <c r="UH198" s="1016"/>
      <c r="UI198" s="1016"/>
      <c r="UJ198" s="1016"/>
      <c r="UK198" s="1016"/>
      <c r="UL198" s="1016"/>
      <c r="UM198" s="1016"/>
      <c r="UN198" s="1016"/>
      <c r="UO198" s="1016"/>
      <c r="UP198" s="1016"/>
      <c r="UQ198" s="1016"/>
      <c r="UR198" s="1016"/>
      <c r="US198" s="1016"/>
      <c r="UT198" s="1016"/>
      <c r="UU198" s="1016"/>
      <c r="UV198" s="1016"/>
      <c r="UW198" s="1016"/>
      <c r="UX198" s="1016"/>
      <c r="UY198" s="1016"/>
      <c r="UZ198" s="1016"/>
      <c r="VA198" s="1016"/>
      <c r="VB198" s="1016"/>
      <c r="VC198" s="1016"/>
      <c r="VD198" s="1016"/>
      <c r="VE198" s="1016"/>
      <c r="VF198" s="1016"/>
      <c r="VG198" s="1016"/>
      <c r="VH198" s="1016"/>
      <c r="VI198" s="1016"/>
      <c r="VJ198" s="1016"/>
      <c r="VK198" s="1016"/>
      <c r="VL198" s="1016"/>
      <c r="VM198" s="1016"/>
      <c r="VN198" s="1016"/>
      <c r="VO198" s="1016"/>
      <c r="VP198" s="1016"/>
      <c r="VQ198" s="1016"/>
      <c r="VR198" s="1016"/>
      <c r="VS198" s="1016"/>
      <c r="VT198" s="1016"/>
      <c r="VU198" s="1016"/>
      <c r="VV198" s="1016"/>
      <c r="VW198" s="1016"/>
      <c r="VX198" s="1016"/>
      <c r="VY198" s="1016"/>
      <c r="VZ198" s="1016"/>
      <c r="WA198" s="1016"/>
      <c r="WB198" s="1016"/>
      <c r="WC198" s="1016"/>
      <c r="WD198" s="1016"/>
      <c r="WE198" s="1016"/>
      <c r="WF198" s="1016"/>
      <c r="WG198" s="1016"/>
      <c r="WH198" s="1016"/>
      <c r="WI198" s="1016"/>
      <c r="WJ198" s="1016"/>
      <c r="WK198" s="1016"/>
      <c r="WL198" s="1016"/>
      <c r="WM198" s="1016"/>
      <c r="WN198" s="1016"/>
      <c r="WO198" s="1016"/>
      <c r="WP198" s="1016"/>
      <c r="WQ198" s="1016"/>
      <c r="WR198" s="1016"/>
      <c r="WS198" s="1016"/>
      <c r="WT198" s="1016"/>
      <c r="WU198" s="1016"/>
      <c r="WV198" s="1016"/>
      <c r="WW198" s="1016"/>
      <c r="WX198" s="1016"/>
      <c r="WY198" s="1016"/>
      <c r="WZ198" s="1016"/>
      <c r="XA198" s="1016"/>
      <c r="XB198" s="1016"/>
      <c r="XC198" s="1016"/>
      <c r="XD198" s="1016"/>
      <c r="XE198" s="1016"/>
      <c r="XF198" s="1016"/>
      <c r="XG198" s="1016"/>
      <c r="XH198" s="1016"/>
      <c r="XI198" s="1016"/>
      <c r="XJ198" s="1016"/>
      <c r="XK198" s="1016"/>
      <c r="XL198" s="1016"/>
      <c r="XM198" s="1016"/>
      <c r="XN198" s="1016"/>
      <c r="XO198" s="1016"/>
      <c r="XP198" s="1016"/>
      <c r="XQ198" s="1016"/>
      <c r="XR198" s="1016"/>
      <c r="XS198" s="1016"/>
      <c r="XT198" s="1016"/>
      <c r="XU198" s="1016"/>
      <c r="XV198" s="1016"/>
      <c r="XW198" s="1016"/>
      <c r="XX198" s="1016"/>
      <c r="XY198" s="1016"/>
      <c r="XZ198" s="1016"/>
      <c r="YA198" s="1016"/>
      <c r="YB198" s="1016"/>
      <c r="YC198" s="1016"/>
      <c r="YD198" s="1016"/>
      <c r="YE198" s="1016"/>
      <c r="YF198" s="1016"/>
      <c r="YG198" s="1016"/>
      <c r="YH198" s="1016"/>
      <c r="YI198" s="1016"/>
      <c r="YJ198" s="1016"/>
      <c r="YK198" s="1016"/>
      <c r="YL198" s="1016"/>
      <c r="YM198" s="1016"/>
      <c r="YN198" s="1016"/>
      <c r="YO198" s="1016"/>
      <c r="YP198" s="1016"/>
      <c r="YQ198" s="1016"/>
      <c r="YR198" s="1016"/>
      <c r="YS198" s="1016"/>
      <c r="YT198" s="1016"/>
      <c r="YU198" s="1016"/>
      <c r="YV198" s="1016"/>
      <c r="YW198" s="1016"/>
      <c r="YX198" s="1016"/>
      <c r="YY198" s="1016"/>
      <c r="YZ198" s="1016"/>
      <c r="ZA198" s="1016"/>
      <c r="ZB198" s="1016"/>
      <c r="ZC198" s="1016"/>
      <c r="ZD198" s="1016"/>
      <c r="ZE198" s="1016"/>
      <c r="ZF198" s="1016"/>
      <c r="ZG198" s="1016"/>
      <c r="ZH198" s="1016"/>
      <c r="ZI198" s="1016"/>
      <c r="ZJ198" s="1016"/>
      <c r="ZK198" s="1016"/>
      <c r="ZL198" s="1016"/>
      <c r="ZM198" s="1016"/>
      <c r="ZN198" s="1016"/>
      <c r="ZO198" s="1016"/>
      <c r="ZP198" s="1016"/>
      <c r="ZQ198" s="1016"/>
      <c r="ZR198" s="1016"/>
      <c r="ZS198" s="1016"/>
      <c r="ZT198" s="1016"/>
      <c r="ZU198" s="1016"/>
      <c r="ZV198" s="1016"/>
      <c r="ZW198" s="1016"/>
      <c r="ZX198" s="1016"/>
      <c r="ZY198" s="1016"/>
      <c r="ZZ198" s="1016"/>
      <c r="AAA198" s="1016"/>
      <c r="AAB198" s="1016"/>
      <c r="AAC198" s="1016"/>
      <c r="AAD198" s="1016"/>
      <c r="AAE198" s="1016"/>
      <c r="AAF198" s="1016"/>
      <c r="AAG198" s="1016"/>
      <c r="AAH198" s="1016"/>
      <c r="AAI198" s="1016"/>
      <c r="AAJ198" s="1016"/>
      <c r="AAK198" s="1016"/>
      <c r="AAL198" s="1016"/>
      <c r="AAM198" s="1016"/>
      <c r="AAN198" s="1016"/>
      <c r="AAO198" s="1016"/>
      <c r="AAP198" s="1016"/>
      <c r="AAQ198" s="1016"/>
      <c r="AAR198" s="1016"/>
      <c r="AAS198" s="1016"/>
      <c r="AAT198" s="1016"/>
      <c r="AAU198" s="1016"/>
      <c r="AAV198" s="1016"/>
      <c r="AAW198" s="1016"/>
      <c r="AAX198" s="1016"/>
      <c r="AAY198" s="1016"/>
      <c r="AAZ198" s="1016"/>
      <c r="ABA198" s="1016"/>
      <c r="ABB198" s="1016"/>
      <c r="ABC198" s="1016"/>
      <c r="ABD198" s="1016"/>
      <c r="ABE198" s="1016"/>
      <c r="ABF198" s="1016"/>
      <c r="ABG198" s="1016"/>
      <c r="ABH198" s="1016"/>
      <c r="ABI198" s="1016"/>
      <c r="ABJ198" s="1016"/>
      <c r="ABK198" s="1016"/>
      <c r="ABL198" s="1016"/>
      <c r="ABM198" s="1016"/>
      <c r="ABN198" s="1016"/>
      <c r="ABO198" s="1016"/>
      <c r="ABP198" s="1016"/>
      <c r="ABQ198" s="1016"/>
      <c r="ABR198" s="1016"/>
      <c r="ABS198" s="1016"/>
      <c r="ABT198" s="1016"/>
      <c r="ABU198" s="1016"/>
      <c r="ABV198" s="1016"/>
      <c r="ABW198" s="1016"/>
      <c r="ABX198" s="1016"/>
      <c r="ABY198" s="1016"/>
      <c r="ABZ198" s="1016"/>
      <c r="ACA198" s="1016"/>
      <c r="ACB198" s="1016"/>
      <c r="ACC198" s="1016"/>
      <c r="ACD198" s="1016"/>
      <c r="ACE198" s="1016"/>
      <c r="ACF198" s="1016"/>
      <c r="ACG198" s="1016"/>
      <c r="ACH198" s="1016"/>
      <c r="ACI198" s="1016"/>
      <c r="ACJ198" s="1016"/>
      <c r="ACK198" s="1016"/>
      <c r="ACL198" s="1016"/>
      <c r="ACM198" s="1016"/>
      <c r="ACN198" s="1016"/>
      <c r="ACO198" s="1016"/>
      <c r="ACP198" s="1016"/>
      <c r="ACQ198" s="1016"/>
      <c r="ACR198" s="1016"/>
      <c r="ACS198" s="1016"/>
      <c r="ACT198" s="1016"/>
      <c r="ACU198" s="1016"/>
      <c r="ACV198" s="1016"/>
      <c r="ACW198" s="1016"/>
      <c r="ACX198" s="1016"/>
      <c r="ACY198" s="1016"/>
      <c r="ACZ198" s="1016"/>
      <c r="ADA198" s="1016"/>
      <c r="ADB198" s="1016"/>
      <c r="ADC198" s="1016"/>
      <c r="ADD198" s="1016"/>
      <c r="ADE198" s="1016"/>
      <c r="ADF198" s="1016"/>
      <c r="ADG198" s="1016"/>
      <c r="ADH198" s="1016"/>
      <c r="ADI198" s="1016"/>
      <c r="ADJ198" s="1016"/>
      <c r="ADK198" s="1016"/>
      <c r="ADL198" s="1016"/>
      <c r="ADM198" s="1016"/>
      <c r="ADN198" s="1016"/>
      <c r="ADO198" s="1016"/>
      <c r="ADP198" s="1016"/>
      <c r="ADQ198" s="1016"/>
      <c r="ADR198" s="1016"/>
      <c r="ADS198" s="1016"/>
      <c r="ADT198" s="1016"/>
      <c r="ADU198" s="1016"/>
      <c r="ADV198" s="1016"/>
      <c r="ADW198" s="1016"/>
      <c r="ADX198" s="1016"/>
      <c r="ADY198" s="1016"/>
      <c r="ADZ198" s="1016"/>
      <c r="AEA198" s="1016"/>
      <c r="AEB198" s="1016"/>
      <c r="AEC198" s="1016"/>
      <c r="AED198" s="1016"/>
      <c r="AEE198" s="1016"/>
      <c r="AEF198" s="1016"/>
      <c r="AEG198" s="1016"/>
      <c r="AEH198" s="1016"/>
      <c r="AEI198" s="1016"/>
      <c r="AEJ198" s="1016"/>
      <c r="AEK198" s="1016"/>
      <c r="AEL198" s="1016"/>
      <c r="AEM198" s="1016"/>
      <c r="AEN198" s="1016"/>
      <c r="AEO198" s="1016"/>
      <c r="AEP198" s="1016"/>
      <c r="AEQ198" s="1016"/>
      <c r="AER198" s="1016"/>
      <c r="AES198" s="1016"/>
      <c r="AET198" s="1016"/>
      <c r="AEU198" s="1016"/>
      <c r="AEV198" s="1016"/>
      <c r="AEW198" s="1016"/>
      <c r="AEX198" s="1016"/>
      <c r="AEY198" s="1016"/>
      <c r="AEZ198" s="1016"/>
      <c r="AFA198" s="1016"/>
      <c r="AFB198" s="1016"/>
      <c r="AFC198" s="1016"/>
      <c r="AFD198" s="1016"/>
      <c r="AFE198" s="1016"/>
      <c r="AFF198" s="1016"/>
      <c r="AFG198" s="1016"/>
      <c r="AFH198" s="1016"/>
      <c r="AFI198" s="1016"/>
      <c r="AFJ198" s="1016"/>
      <c r="AFK198" s="1016"/>
      <c r="AFL198" s="1016"/>
      <c r="AFM198" s="1016"/>
      <c r="AFN198" s="1016"/>
      <c r="AFO198" s="1016"/>
      <c r="AFP198" s="1016"/>
      <c r="AFQ198" s="1016"/>
      <c r="AFR198" s="1016"/>
      <c r="AFS198" s="1016"/>
      <c r="AFT198" s="1016"/>
      <c r="AFU198" s="1016"/>
      <c r="AFV198" s="1016"/>
      <c r="AFW198" s="1016"/>
      <c r="AFX198" s="1016"/>
      <c r="AFY198" s="1016"/>
      <c r="AFZ198" s="1016"/>
      <c r="AGA198" s="1016"/>
      <c r="AGB198" s="1016"/>
      <c r="AGC198" s="1016"/>
      <c r="AGD198" s="1016"/>
      <c r="AGE198" s="1016"/>
      <c r="AGF198" s="1016"/>
      <c r="AGG198" s="1016"/>
      <c r="AGH198" s="1016"/>
      <c r="AGI198" s="1016"/>
      <c r="AGJ198" s="1016"/>
      <c r="AGK198" s="1016"/>
      <c r="AGL198" s="1016"/>
      <c r="AGM198" s="1016"/>
      <c r="AGN198" s="1016"/>
      <c r="AGO198" s="1016"/>
      <c r="AGP198" s="1016"/>
      <c r="AGQ198" s="1016"/>
      <c r="AGR198" s="1016"/>
      <c r="AGS198" s="1016"/>
      <c r="AGT198" s="1016"/>
      <c r="AGU198" s="1016"/>
      <c r="AGV198" s="1016"/>
      <c r="AGW198" s="1016"/>
      <c r="AGX198" s="1016"/>
      <c r="AGY198" s="1016"/>
      <c r="AGZ198" s="1016"/>
      <c r="AHA198" s="1016"/>
      <c r="AHB198" s="1016"/>
      <c r="AHC198" s="1016"/>
      <c r="AHD198" s="1016"/>
      <c r="AHE198" s="1016"/>
      <c r="AHF198" s="1016"/>
      <c r="AHG198" s="1016"/>
      <c r="AHH198" s="1016"/>
      <c r="AHI198" s="1016"/>
      <c r="AHJ198" s="1016"/>
      <c r="AHK198" s="1016"/>
      <c r="AHL198" s="1016"/>
      <c r="AHM198" s="1016"/>
      <c r="AHN198" s="1016"/>
      <c r="AHO198" s="1016"/>
      <c r="AHP198" s="1016"/>
      <c r="AHQ198" s="1016"/>
      <c r="AHR198" s="1016"/>
      <c r="AHS198" s="1016"/>
      <c r="AHT198" s="1016"/>
      <c r="AHU198" s="1016"/>
      <c r="AHV198" s="1016"/>
      <c r="AHW198" s="1016"/>
      <c r="AHX198" s="1016"/>
      <c r="AHY198" s="1016"/>
      <c r="AHZ198" s="1016"/>
      <c r="AIA198" s="1016"/>
      <c r="AIB198" s="1016"/>
      <c r="AIC198" s="1016"/>
      <c r="AID198" s="1016"/>
      <c r="AIE198" s="1016"/>
      <c r="AIF198" s="1016"/>
      <c r="AIG198" s="1016"/>
      <c r="AIH198" s="1016"/>
      <c r="AII198" s="1016"/>
      <c r="AIJ198" s="1016"/>
      <c r="AIK198" s="1016"/>
      <c r="AIL198" s="1016"/>
      <c r="AIM198" s="1016"/>
      <c r="AIN198" s="1016"/>
      <c r="AIO198" s="1016"/>
      <c r="AIP198" s="1016"/>
      <c r="AIQ198" s="1016"/>
      <c r="AIR198" s="1016"/>
      <c r="AIS198" s="1016"/>
      <c r="AIT198" s="1016"/>
      <c r="AIU198" s="1016"/>
      <c r="AIV198" s="1016"/>
      <c r="AIW198" s="1016"/>
      <c r="AIX198" s="1016"/>
      <c r="AIY198" s="1016"/>
      <c r="AIZ198" s="1016"/>
      <c r="AJA198" s="1016"/>
      <c r="AJB198" s="1016"/>
      <c r="AJC198" s="1016"/>
      <c r="AJD198" s="1016"/>
      <c r="AJE198" s="1016"/>
      <c r="AJF198" s="1016"/>
      <c r="AJG198" s="1016"/>
      <c r="AJH198" s="1016"/>
      <c r="AJI198" s="1016"/>
      <c r="AJJ198" s="1016"/>
      <c r="AJK198" s="1016"/>
      <c r="AJL198" s="1016"/>
      <c r="AJM198" s="1016"/>
      <c r="AJN198" s="1016"/>
      <c r="AJO198" s="1016"/>
      <c r="AJP198" s="1016"/>
      <c r="AJQ198" s="1016"/>
      <c r="AJR198" s="1016"/>
      <c r="AJS198" s="1016"/>
      <c r="AJT198" s="1016"/>
      <c r="AJU198" s="1016"/>
      <c r="AJV198" s="1016"/>
      <c r="AJW198" s="1016"/>
      <c r="AJX198" s="1016"/>
      <c r="AJY198" s="1016"/>
      <c r="AJZ198" s="1016"/>
      <c r="AKA198" s="1016"/>
      <c r="AKB198" s="1016"/>
      <c r="AKC198" s="1016"/>
      <c r="AKD198" s="1016"/>
      <c r="AKE198" s="1016"/>
      <c r="AKF198" s="1016"/>
      <c r="AKG198" s="1016"/>
      <c r="AKH198" s="1016"/>
      <c r="AKI198" s="1016"/>
      <c r="AKJ198" s="1016"/>
      <c r="AKK198" s="1016"/>
      <c r="AKL198" s="1016"/>
      <c r="AKM198" s="1016"/>
      <c r="AKN198" s="1016"/>
      <c r="AKO198" s="1016"/>
      <c r="AKP198" s="1016"/>
      <c r="AKQ198" s="1016"/>
      <c r="AKR198" s="1016"/>
      <c r="AKS198" s="1016"/>
      <c r="AKT198" s="1016"/>
      <c r="AKU198" s="1016"/>
      <c r="AKV198" s="1016"/>
      <c r="AKW198" s="1016"/>
      <c r="AKX198" s="1016"/>
      <c r="AKY198" s="1016"/>
      <c r="AKZ198" s="1016"/>
      <c r="ALA198" s="1016"/>
      <c r="ALB198" s="1016"/>
      <c r="ALC198" s="1016"/>
      <c r="ALD198" s="1016"/>
      <c r="ALE198" s="1016"/>
      <c r="ALF198" s="1016"/>
      <c r="ALG198" s="1016"/>
      <c r="ALH198" s="1016"/>
      <c r="ALI198" s="1016"/>
      <c r="ALJ198" s="1016"/>
      <c r="ALK198" s="1016"/>
      <c r="ALL198" s="1016"/>
      <c r="ALM198" s="1016"/>
      <c r="ALN198" s="1016"/>
      <c r="ALO198" s="1016"/>
      <c r="ALP198" s="1016"/>
      <c r="ALQ198" s="1016"/>
      <c r="ALR198" s="1016"/>
      <c r="ALS198" s="1016"/>
      <c r="ALT198" s="1016"/>
      <c r="ALU198" s="1016"/>
      <c r="ALV198" s="1016"/>
      <c r="ALW198" s="1016"/>
      <c r="ALX198" s="1016"/>
      <c r="ALY198" s="1016"/>
      <c r="ALZ198" s="1016"/>
      <c r="AMA198" s="1016"/>
      <c r="AMB198" s="1016"/>
      <c r="AMC198" s="1016"/>
      <c r="AMD198" s="1016"/>
      <c r="AME198" s="1016"/>
      <c r="AMF198" s="1016"/>
      <c r="AMG198" s="1016"/>
      <c r="AMH198" s="1016"/>
      <c r="AMI198" s="1016"/>
      <c r="AMJ198" s="1016"/>
      <c r="AMK198" s="1016"/>
      <c r="AML198" s="1016"/>
      <c r="AMM198" s="1016"/>
      <c r="AMN198" s="1016"/>
      <c r="AMO198" s="1016"/>
      <c r="AMP198" s="1016"/>
      <c r="AMQ198" s="1016"/>
      <c r="AMR198" s="1016"/>
      <c r="AMS198" s="1016"/>
      <c r="AMT198" s="1016"/>
      <c r="AMU198" s="1016"/>
      <c r="AMV198" s="1016"/>
      <c r="AMW198" s="1016"/>
      <c r="AMX198" s="1016"/>
      <c r="AMY198" s="1016"/>
      <c r="AMZ198" s="1016"/>
      <c r="ANA198" s="1016"/>
      <c r="ANB198" s="1016"/>
      <c r="ANC198" s="1016"/>
      <c r="AND198" s="1016"/>
      <c r="ANE198" s="1016"/>
      <c r="ANF198" s="1016"/>
      <c r="ANG198" s="1016"/>
      <c r="ANH198" s="1016"/>
      <c r="ANI198" s="1016"/>
      <c r="ANJ198" s="1016"/>
      <c r="ANK198" s="1016"/>
      <c r="ANL198" s="1016"/>
      <c r="ANM198" s="1016"/>
      <c r="ANN198" s="1016"/>
      <c r="ANO198" s="1016"/>
      <c r="ANP198" s="1016"/>
      <c r="ANQ198" s="1016"/>
      <c r="ANR198" s="1016"/>
      <c r="ANS198" s="1016"/>
      <c r="ANT198" s="1016"/>
      <c r="ANU198" s="1016"/>
      <c r="ANV198" s="1016"/>
      <c r="ANW198" s="1016"/>
      <c r="ANX198" s="1016"/>
      <c r="ANY198" s="1016"/>
      <c r="ANZ198" s="1016"/>
      <c r="AOA198" s="1016"/>
      <c r="AOB198" s="1016"/>
      <c r="AOC198" s="1016"/>
      <c r="AOD198" s="1016"/>
      <c r="AOE198" s="1016"/>
      <c r="AOF198" s="1016"/>
      <c r="AOG198" s="1016"/>
      <c r="AOH198" s="1016"/>
      <c r="AOI198" s="1016"/>
      <c r="AOJ198" s="1016"/>
      <c r="AOK198" s="1016"/>
      <c r="AOL198" s="1016"/>
      <c r="AOM198" s="1016"/>
      <c r="AON198" s="1016"/>
      <c r="AOO198" s="1016"/>
      <c r="AOP198" s="1016"/>
      <c r="AOQ198" s="1016"/>
      <c r="AOR198" s="1016"/>
      <c r="AOS198" s="1016"/>
      <c r="AOT198" s="1016"/>
      <c r="AOU198" s="1016"/>
      <c r="AOV198" s="1016"/>
      <c r="AOW198" s="1016"/>
      <c r="AOX198" s="1016"/>
      <c r="AOY198" s="1016"/>
      <c r="AOZ198" s="1016"/>
      <c r="APA198" s="1016"/>
      <c r="APB198" s="1016"/>
      <c r="APC198" s="1016"/>
      <c r="APD198" s="1016"/>
      <c r="APE198" s="1016"/>
      <c r="APF198" s="1016"/>
      <c r="APG198" s="1016"/>
      <c r="APH198" s="1016"/>
      <c r="API198" s="1016"/>
      <c r="APJ198" s="1016"/>
      <c r="APK198" s="1016"/>
      <c r="APL198" s="1016"/>
      <c r="APM198" s="1016"/>
      <c r="APN198" s="1016"/>
      <c r="APO198" s="1016"/>
      <c r="APP198" s="1016"/>
      <c r="APQ198" s="1016"/>
      <c r="APR198" s="1016"/>
      <c r="APS198" s="1016"/>
      <c r="APT198" s="1016"/>
      <c r="APU198" s="1016"/>
      <c r="APV198" s="1016"/>
      <c r="APW198" s="1016"/>
      <c r="APX198" s="1016"/>
      <c r="APY198" s="1016"/>
      <c r="APZ198" s="1016"/>
      <c r="AQA198" s="1016"/>
      <c r="AQB198" s="1016"/>
      <c r="AQC198" s="1016"/>
      <c r="AQD198" s="1016"/>
      <c r="AQE198" s="1016"/>
      <c r="AQF198" s="1016"/>
      <c r="AQG198" s="1016"/>
      <c r="AQH198" s="1016"/>
      <c r="AQI198" s="1016"/>
      <c r="AQJ198" s="1016"/>
      <c r="AQK198" s="1016"/>
      <c r="AQL198" s="1016"/>
      <c r="AQM198" s="1016"/>
      <c r="AQN198" s="1016"/>
      <c r="AQO198" s="1016"/>
      <c r="AQP198" s="1016"/>
      <c r="AQQ198" s="1016"/>
      <c r="AQR198" s="1016"/>
      <c r="AQS198" s="1016"/>
      <c r="AQT198" s="1016"/>
      <c r="AQU198" s="1016"/>
      <c r="AQV198" s="1016"/>
      <c r="AQW198" s="1016"/>
      <c r="AQX198" s="1016"/>
      <c r="AQY198" s="1016"/>
      <c r="AQZ198" s="1016"/>
      <c r="ARA198" s="1016"/>
      <c r="ARB198" s="1016"/>
      <c r="ARC198" s="1016"/>
      <c r="ARD198" s="1016"/>
      <c r="ARE198" s="1016"/>
      <c r="ARF198" s="1016"/>
      <c r="ARG198" s="1016"/>
      <c r="ARH198" s="1016"/>
      <c r="ARI198" s="1016"/>
      <c r="ARJ198" s="1016"/>
      <c r="ARK198" s="1016"/>
      <c r="ARL198" s="1016"/>
      <c r="ARM198" s="1016"/>
      <c r="ARN198" s="1016"/>
      <c r="ARO198" s="1016"/>
      <c r="ARP198" s="1016"/>
      <c r="ARQ198" s="1016"/>
      <c r="ARR198" s="1016"/>
      <c r="ARS198" s="1016"/>
      <c r="ART198" s="1016"/>
      <c r="ARU198" s="1016"/>
      <c r="ARV198" s="1016"/>
      <c r="ARW198" s="1016"/>
      <c r="ARX198" s="1016"/>
      <c r="ARY198" s="1016"/>
      <c r="ARZ198" s="1016"/>
      <c r="ASA198" s="1016"/>
      <c r="ASB198" s="1016"/>
      <c r="ASC198" s="1016"/>
      <c r="ASD198" s="1016"/>
      <c r="ASE198" s="1016"/>
      <c r="ASF198" s="1016"/>
      <c r="ASG198" s="1016"/>
      <c r="ASH198" s="1016"/>
      <c r="ASI198" s="1016"/>
      <c r="ASJ198" s="1016"/>
      <c r="ASK198" s="1016"/>
      <c r="ASL198" s="1016"/>
      <c r="ASM198" s="1016"/>
      <c r="ASN198" s="1016"/>
      <c r="ASO198" s="1016"/>
      <c r="ASP198" s="1016"/>
      <c r="ASQ198" s="1016"/>
      <c r="ASR198" s="1016"/>
      <c r="ASS198" s="1016"/>
      <c r="AST198" s="1016"/>
      <c r="ASU198" s="1016"/>
      <c r="ASV198" s="1016"/>
      <c r="ASW198" s="1016"/>
      <c r="ASX198" s="1016"/>
      <c r="ASY198" s="1016"/>
      <c r="ASZ198" s="1016"/>
      <c r="ATA198" s="1016"/>
      <c r="ATB198" s="1016"/>
      <c r="ATC198" s="1016"/>
      <c r="ATD198" s="1016"/>
      <c r="ATE198" s="1016"/>
      <c r="ATF198" s="1016"/>
      <c r="ATG198" s="1016"/>
      <c r="ATH198" s="1016"/>
      <c r="ATI198" s="1016"/>
      <c r="ATJ198" s="1016"/>
      <c r="ATK198" s="1016"/>
      <c r="ATL198" s="1016"/>
      <c r="ATM198" s="1016"/>
      <c r="ATN198" s="1016"/>
      <c r="ATO198" s="1016"/>
      <c r="ATP198" s="1016"/>
      <c r="ATQ198" s="1016"/>
      <c r="ATR198" s="1016"/>
      <c r="ATS198" s="1016"/>
      <c r="ATT198" s="1016"/>
      <c r="ATU198" s="1016"/>
      <c r="ATV198" s="1016"/>
      <c r="ATW198" s="1016"/>
      <c r="ATX198" s="1016"/>
      <c r="ATY198" s="1016"/>
      <c r="ATZ198" s="1016"/>
      <c r="AUA198" s="1016"/>
      <c r="AUB198" s="1016"/>
      <c r="AUC198" s="1016"/>
      <c r="AUD198" s="1016"/>
      <c r="AUE198" s="1016"/>
      <c r="AUF198" s="1016"/>
      <c r="AUG198" s="1016"/>
      <c r="AUH198" s="1016"/>
      <c r="AUI198" s="1016"/>
      <c r="AUJ198" s="1016"/>
      <c r="AUK198" s="1016"/>
      <c r="AUL198" s="1016"/>
      <c r="AUM198" s="1016"/>
      <c r="AUN198" s="1016"/>
      <c r="AUO198" s="1016"/>
      <c r="AUP198" s="1016"/>
      <c r="AUQ198" s="1016"/>
      <c r="AUR198" s="1016"/>
      <c r="AUS198" s="1016"/>
      <c r="AUT198" s="1016"/>
      <c r="AUU198" s="1016"/>
      <c r="AUV198" s="1016"/>
      <c r="AUW198" s="1016"/>
      <c r="AUX198" s="1016"/>
      <c r="AUY198" s="1016"/>
      <c r="AUZ198" s="1016"/>
      <c r="AVA198" s="1016"/>
      <c r="AVB198" s="1016"/>
      <c r="AVC198" s="1016"/>
      <c r="AVD198" s="1016"/>
      <c r="AVE198" s="1016"/>
      <c r="AVF198" s="1016"/>
      <c r="AVG198" s="1016"/>
      <c r="AVH198" s="1016"/>
      <c r="AVI198" s="1016"/>
      <c r="AVJ198" s="1016"/>
      <c r="AVK198" s="1016"/>
      <c r="AVL198" s="1016"/>
      <c r="AVM198" s="1016"/>
      <c r="AVN198" s="1016"/>
      <c r="AVO198" s="1016"/>
      <c r="AVP198" s="1016"/>
      <c r="AVQ198" s="1016"/>
      <c r="AVR198" s="1016"/>
      <c r="AVS198" s="1016"/>
      <c r="AVT198" s="1016"/>
      <c r="AVU198" s="1016"/>
      <c r="AVV198" s="1016"/>
      <c r="AVW198" s="1016"/>
      <c r="AVX198" s="1016"/>
      <c r="AVY198" s="1016"/>
      <c r="AVZ198" s="1016"/>
      <c r="AWA198" s="1016"/>
      <c r="AWB198" s="1016"/>
      <c r="AWC198" s="1016"/>
      <c r="AWD198" s="1016"/>
      <c r="AWE198" s="1016"/>
      <c r="AWF198" s="1016"/>
      <c r="AWG198" s="1016"/>
      <c r="AWH198" s="1016"/>
      <c r="AWI198" s="1016"/>
      <c r="AWJ198" s="1016"/>
      <c r="AWK198" s="1016"/>
      <c r="AWL198" s="1016"/>
      <c r="AWM198" s="1016"/>
      <c r="AWN198" s="1016"/>
      <c r="AWO198" s="1016"/>
      <c r="AWP198" s="1016"/>
      <c r="AWQ198" s="1016"/>
      <c r="AWR198" s="1016"/>
      <c r="AWS198" s="1016"/>
      <c r="AWT198" s="1016"/>
      <c r="AWU198" s="1016"/>
      <c r="AWV198" s="1016"/>
      <c r="AWW198" s="1016"/>
      <c r="AWX198" s="1016"/>
      <c r="AWY198" s="1016"/>
      <c r="AWZ198" s="1016"/>
      <c r="AXA198" s="1016"/>
      <c r="AXB198" s="1016"/>
      <c r="AXC198" s="1016"/>
      <c r="AXD198" s="1016"/>
      <c r="AXE198" s="1016"/>
      <c r="AXF198" s="1016"/>
      <c r="AXG198" s="1016"/>
      <c r="AXH198" s="1016"/>
      <c r="AXI198" s="1016"/>
      <c r="AXJ198" s="1016"/>
      <c r="AXK198" s="1016"/>
      <c r="AXL198" s="1016"/>
      <c r="AXM198" s="1016"/>
      <c r="AXN198" s="1016"/>
      <c r="AXO198" s="1016"/>
      <c r="AXP198" s="1016"/>
      <c r="AXQ198" s="1016"/>
      <c r="AXR198" s="1016"/>
      <c r="AXS198" s="1016"/>
      <c r="AXT198" s="1016"/>
      <c r="AXU198" s="1016"/>
      <c r="AXV198" s="1016"/>
      <c r="AXW198" s="1016"/>
      <c r="AXX198" s="1016"/>
      <c r="AXY198" s="1016"/>
      <c r="AXZ198" s="1016"/>
      <c r="AYA198" s="1016"/>
      <c r="AYB198" s="1016"/>
      <c r="AYC198" s="1016"/>
      <c r="AYD198" s="1016"/>
      <c r="AYE198" s="1016"/>
      <c r="AYF198" s="1016"/>
      <c r="AYG198" s="1016"/>
      <c r="AYH198" s="1016"/>
      <c r="AYI198" s="1016"/>
      <c r="AYJ198" s="1016"/>
      <c r="AYK198" s="1016"/>
      <c r="AYL198" s="1016"/>
      <c r="AYM198" s="1016"/>
      <c r="AYN198" s="1016"/>
      <c r="AYO198" s="1016"/>
      <c r="AYP198" s="1016"/>
      <c r="AYQ198" s="1016"/>
      <c r="AYR198" s="1016"/>
      <c r="AYS198" s="1016"/>
      <c r="AYT198" s="1016"/>
      <c r="AYU198" s="1016"/>
      <c r="AYV198" s="1016"/>
      <c r="AYW198" s="1016"/>
      <c r="AYX198" s="1016"/>
      <c r="AYY198" s="1016"/>
      <c r="AYZ198" s="1016"/>
      <c r="AZA198" s="1016"/>
      <c r="AZB198" s="1016"/>
      <c r="AZC198" s="1016"/>
      <c r="AZD198" s="1016"/>
      <c r="AZE198" s="1016"/>
      <c r="AZF198" s="1016"/>
      <c r="AZG198" s="1016"/>
      <c r="AZH198" s="1016"/>
      <c r="AZI198" s="1016"/>
      <c r="AZJ198" s="1016"/>
      <c r="AZK198" s="1016"/>
      <c r="AZL198" s="1016"/>
      <c r="AZM198" s="1016"/>
      <c r="AZN198" s="1016"/>
      <c r="AZO198" s="1016"/>
      <c r="AZP198" s="1016"/>
      <c r="AZQ198" s="1016"/>
      <c r="AZR198" s="1016"/>
      <c r="AZS198" s="1016"/>
      <c r="AZT198" s="1016"/>
      <c r="AZU198" s="1016"/>
      <c r="AZV198" s="1016"/>
      <c r="AZW198" s="1016"/>
      <c r="AZX198" s="1016"/>
      <c r="AZY198" s="1016"/>
      <c r="AZZ198" s="1016"/>
      <c r="BAA198" s="1016"/>
      <c r="BAB198" s="1016"/>
      <c r="BAC198" s="1016"/>
      <c r="BAD198" s="1016"/>
      <c r="BAE198" s="1016"/>
      <c r="BAF198" s="1016"/>
      <c r="BAG198" s="1016"/>
      <c r="BAH198" s="1016"/>
      <c r="BAI198" s="1016"/>
      <c r="BAJ198" s="1016"/>
      <c r="BAK198" s="1016"/>
      <c r="BAL198" s="1016"/>
      <c r="BAM198" s="1016"/>
      <c r="BAN198" s="1016"/>
      <c r="BAO198" s="1016"/>
      <c r="BAP198" s="1016"/>
      <c r="BAQ198" s="1016"/>
      <c r="BAR198" s="1016"/>
      <c r="BAS198" s="1016"/>
      <c r="BAT198" s="1016"/>
      <c r="BAU198" s="1016"/>
      <c r="BAV198" s="1016"/>
      <c r="BAW198" s="1016"/>
      <c r="BAX198" s="1016"/>
      <c r="BAY198" s="1016"/>
      <c r="BAZ198" s="1016"/>
      <c r="BBA198" s="1016"/>
      <c r="BBB198" s="1016"/>
      <c r="BBC198" s="1016"/>
      <c r="BBD198" s="1016"/>
      <c r="BBE198" s="1016"/>
      <c r="BBF198" s="1016"/>
      <c r="BBG198" s="1016"/>
      <c r="BBH198" s="1016"/>
      <c r="BBI198" s="1016"/>
      <c r="BBJ198" s="1016"/>
      <c r="BBK198" s="1016"/>
      <c r="BBL198" s="1016"/>
      <c r="BBM198" s="1016"/>
      <c r="BBN198" s="1016"/>
      <c r="BBO198" s="1016"/>
      <c r="BBP198" s="1016"/>
      <c r="BBQ198" s="1016"/>
      <c r="BBR198" s="1016"/>
      <c r="BBS198" s="1016"/>
      <c r="BBT198" s="1016"/>
      <c r="BBU198" s="1016"/>
      <c r="BBV198" s="1016"/>
      <c r="BBW198" s="1016"/>
      <c r="BBX198" s="1016"/>
      <c r="BBY198" s="1016"/>
      <c r="BBZ198" s="1016"/>
      <c r="BCA198" s="1016"/>
      <c r="BCB198" s="1016"/>
      <c r="BCC198" s="1016"/>
      <c r="BCD198" s="1016"/>
      <c r="BCE198" s="1016"/>
      <c r="BCF198" s="1016"/>
      <c r="BCG198" s="1016"/>
      <c r="BCH198" s="1016"/>
      <c r="BCI198" s="1016"/>
      <c r="BCJ198" s="1016"/>
      <c r="BCK198" s="1016"/>
      <c r="BCL198" s="1016"/>
      <c r="BCM198" s="1016"/>
      <c r="BCN198" s="1016"/>
      <c r="BCO198" s="1016"/>
      <c r="BCP198" s="1016"/>
      <c r="BCQ198" s="1016"/>
      <c r="BCR198" s="1016"/>
      <c r="BCS198" s="1016"/>
      <c r="BCT198" s="1016"/>
      <c r="BCU198" s="1016"/>
      <c r="BCV198" s="1016"/>
      <c r="BCW198" s="1016"/>
      <c r="BCX198" s="1016"/>
      <c r="BCY198" s="1016"/>
      <c r="BCZ198" s="1016"/>
      <c r="BDA198" s="1016"/>
      <c r="BDB198" s="1016"/>
      <c r="BDC198" s="1016"/>
      <c r="BDD198" s="1016"/>
      <c r="BDE198" s="1016"/>
      <c r="BDF198" s="1016"/>
      <c r="BDG198" s="1016"/>
      <c r="BDH198" s="1016"/>
      <c r="BDI198" s="1016"/>
      <c r="BDJ198" s="1016"/>
      <c r="BDK198" s="1016"/>
      <c r="BDL198" s="1016"/>
      <c r="BDM198" s="1016"/>
      <c r="BDN198" s="1016"/>
      <c r="BDO198" s="1016"/>
      <c r="BDP198" s="1016"/>
      <c r="BDQ198" s="1016"/>
      <c r="BDR198" s="1016"/>
      <c r="BDS198" s="1016"/>
      <c r="BDT198" s="1016"/>
      <c r="BDU198" s="1016"/>
      <c r="BDV198" s="1016"/>
      <c r="BDW198" s="1016"/>
      <c r="BDX198" s="1016"/>
      <c r="BDY198" s="1016"/>
      <c r="BDZ198" s="1016"/>
      <c r="BEA198" s="1016"/>
      <c r="BEB198" s="1016"/>
      <c r="BEC198" s="1016"/>
      <c r="BED198" s="1016"/>
      <c r="BEE198" s="1016"/>
      <c r="BEF198" s="1016"/>
      <c r="BEG198" s="1016"/>
      <c r="BEH198" s="1016"/>
      <c r="BEI198" s="1016"/>
      <c r="BEJ198" s="1016"/>
      <c r="BEK198" s="1016"/>
      <c r="BEL198" s="1016"/>
      <c r="BEM198" s="1016"/>
      <c r="BEN198" s="1016"/>
      <c r="BEO198" s="1016"/>
      <c r="BEP198" s="1016"/>
      <c r="BEQ198" s="1016"/>
      <c r="BER198" s="1016"/>
      <c r="BES198" s="1016"/>
      <c r="BET198" s="1016"/>
      <c r="BEU198" s="1016"/>
      <c r="BEV198" s="1016"/>
      <c r="BEW198" s="1016"/>
      <c r="BEX198" s="1016"/>
      <c r="BEY198" s="1016"/>
      <c r="BEZ198" s="1016"/>
      <c r="BFA198" s="1016"/>
      <c r="BFB198" s="1016"/>
      <c r="BFC198" s="1016"/>
      <c r="BFD198" s="1016"/>
      <c r="BFE198" s="1016"/>
      <c r="BFF198" s="1016"/>
      <c r="BFG198" s="1016"/>
      <c r="BFH198" s="1016"/>
      <c r="BFI198" s="1016"/>
      <c r="BFJ198" s="1016"/>
      <c r="BFK198" s="1016"/>
      <c r="BFL198" s="1016"/>
      <c r="BFM198" s="1016"/>
      <c r="BFN198" s="1016"/>
      <c r="BFO198" s="1016"/>
      <c r="BFP198" s="1016"/>
      <c r="BFQ198" s="1016"/>
      <c r="BFR198" s="1016"/>
      <c r="BFS198" s="1016"/>
      <c r="BFT198" s="1016"/>
      <c r="BFU198" s="1016"/>
      <c r="BFV198" s="1016"/>
      <c r="BFW198" s="1016"/>
      <c r="BFX198" s="1016"/>
      <c r="BFY198" s="1016"/>
      <c r="BFZ198" s="1016"/>
      <c r="BGA198" s="1016"/>
      <c r="BGB198" s="1016"/>
      <c r="BGC198" s="1016"/>
      <c r="BGD198" s="1016"/>
      <c r="BGE198" s="1016"/>
      <c r="BGF198" s="1016"/>
      <c r="BGG198" s="1016"/>
      <c r="BGH198" s="1016"/>
      <c r="BGI198" s="1016"/>
      <c r="BGJ198" s="1016"/>
      <c r="BGK198" s="1016"/>
      <c r="BGL198" s="1016"/>
      <c r="BGM198" s="1016"/>
      <c r="BGN198" s="1016"/>
      <c r="BGO198" s="1016"/>
      <c r="BGP198" s="1016"/>
      <c r="BGQ198" s="1016"/>
      <c r="BGR198" s="1016"/>
      <c r="BGS198" s="1016"/>
      <c r="BGT198" s="1016"/>
      <c r="BGU198" s="1016"/>
      <c r="BGV198" s="1016"/>
      <c r="BGW198" s="1016"/>
      <c r="BGX198" s="1016"/>
      <c r="BGY198" s="1016"/>
      <c r="BGZ198" s="1016"/>
      <c r="BHA198" s="1016"/>
      <c r="BHB198" s="1016"/>
      <c r="BHC198" s="1016"/>
      <c r="BHD198" s="1016"/>
      <c r="BHE198" s="1016"/>
      <c r="BHF198" s="1016"/>
      <c r="BHG198" s="1016"/>
      <c r="BHH198" s="1016"/>
      <c r="BHI198" s="1016"/>
      <c r="BHJ198" s="1016"/>
      <c r="BHK198" s="1016"/>
      <c r="BHL198" s="1016"/>
      <c r="BHM198" s="1016"/>
      <c r="BHN198" s="1016"/>
      <c r="BHO198" s="1016"/>
      <c r="BHP198" s="1016"/>
      <c r="BHQ198" s="1016"/>
      <c r="BHR198" s="1016"/>
      <c r="BHS198" s="1016"/>
      <c r="BHT198" s="1016"/>
      <c r="BHU198" s="1016"/>
      <c r="BHV198" s="1016"/>
      <c r="BHW198" s="1016"/>
      <c r="BHX198" s="1016"/>
      <c r="BHY198" s="1016"/>
      <c r="BHZ198" s="1016"/>
      <c r="BIA198" s="1016"/>
      <c r="BIB198" s="1016"/>
      <c r="BIC198" s="1016"/>
      <c r="BID198" s="1016"/>
      <c r="BIE198" s="1016"/>
      <c r="BIF198" s="1016"/>
      <c r="BIG198" s="1016"/>
      <c r="BIH198" s="1016"/>
      <c r="BII198" s="1016"/>
      <c r="BIJ198" s="1016"/>
      <c r="BIK198" s="1016"/>
      <c r="BIL198" s="1016"/>
      <c r="BIM198" s="1016"/>
      <c r="BIN198" s="1016"/>
      <c r="BIO198" s="1016"/>
      <c r="BIP198" s="1016"/>
      <c r="BIQ198" s="1016"/>
      <c r="BIR198" s="1016"/>
      <c r="BIS198" s="1016"/>
      <c r="BIT198" s="1016"/>
      <c r="BIU198" s="1016"/>
      <c r="BIV198" s="1016"/>
      <c r="BIW198" s="1016"/>
      <c r="BIX198" s="1016"/>
      <c r="BIY198" s="1016"/>
      <c r="BIZ198" s="1016"/>
      <c r="BJA198" s="1016"/>
      <c r="BJB198" s="1016"/>
      <c r="BJC198" s="1016"/>
      <c r="BJD198" s="1016"/>
      <c r="BJE198" s="1016"/>
      <c r="BJF198" s="1016"/>
      <c r="BJG198" s="1016"/>
      <c r="BJH198" s="1016"/>
      <c r="BJI198" s="1016"/>
      <c r="BJJ198" s="1016"/>
      <c r="BJK198" s="1016"/>
      <c r="BJL198" s="1016"/>
      <c r="BJM198" s="1016"/>
      <c r="BJN198" s="1016"/>
      <c r="BJO198" s="1016"/>
      <c r="BJP198" s="1016"/>
      <c r="BJQ198" s="1016"/>
      <c r="BJR198" s="1016"/>
      <c r="BJS198" s="1016"/>
      <c r="BJT198" s="1016"/>
      <c r="BJU198" s="1016"/>
      <c r="BJV198" s="1016"/>
      <c r="BJW198" s="1016"/>
      <c r="BJX198" s="1016"/>
      <c r="BJY198" s="1016"/>
      <c r="BJZ198" s="1016"/>
      <c r="BKA198" s="1016"/>
      <c r="BKB198" s="1016"/>
      <c r="BKC198" s="1016"/>
      <c r="BKD198" s="1016"/>
      <c r="BKE198" s="1016"/>
      <c r="BKF198" s="1016"/>
      <c r="BKG198" s="1016"/>
      <c r="BKH198" s="1016"/>
      <c r="BKI198" s="1016"/>
      <c r="BKJ198" s="1016"/>
      <c r="BKK198" s="1016"/>
      <c r="BKL198" s="1016"/>
      <c r="BKM198" s="1016"/>
      <c r="BKN198" s="1016"/>
      <c r="BKO198" s="1016"/>
      <c r="BKP198" s="1016"/>
      <c r="BKQ198" s="1016"/>
      <c r="BKR198" s="1016"/>
      <c r="BKS198" s="1016"/>
      <c r="BKT198" s="1016"/>
      <c r="BKU198" s="1016"/>
      <c r="BKV198" s="1016"/>
      <c r="BKW198" s="1016"/>
      <c r="BKX198" s="1016"/>
      <c r="BKY198" s="1016"/>
      <c r="BKZ198" s="1016"/>
      <c r="BLA198" s="1016"/>
      <c r="BLB198" s="1016"/>
      <c r="BLC198" s="1016"/>
      <c r="BLD198" s="1016"/>
      <c r="BLE198" s="1016"/>
      <c r="BLF198" s="1016"/>
      <c r="BLG198" s="1016"/>
      <c r="BLH198" s="1016"/>
      <c r="BLI198" s="1016"/>
      <c r="BLJ198" s="1016"/>
      <c r="BLK198" s="1016"/>
      <c r="BLL198" s="1016"/>
      <c r="BLM198" s="1016"/>
      <c r="BLN198" s="1016"/>
      <c r="BLO198" s="1016"/>
      <c r="BLP198" s="1016"/>
      <c r="BLQ198" s="1016"/>
      <c r="BLR198" s="1016"/>
      <c r="BLS198" s="1016"/>
      <c r="BLT198" s="1016"/>
      <c r="BLU198" s="1016"/>
      <c r="BLV198" s="1016"/>
      <c r="BLW198" s="1016"/>
      <c r="BLX198" s="1016"/>
      <c r="BLY198" s="1016"/>
      <c r="BLZ198" s="1016"/>
      <c r="BMA198" s="1016"/>
      <c r="BMB198" s="1016"/>
      <c r="BMC198" s="1016"/>
      <c r="BMD198" s="1016"/>
      <c r="BME198" s="1016"/>
      <c r="BMF198" s="1016"/>
      <c r="BMG198" s="1016"/>
      <c r="BMH198" s="1016"/>
      <c r="BMI198" s="1016"/>
      <c r="BMJ198" s="1016"/>
      <c r="BMK198" s="1016"/>
      <c r="BML198" s="1016"/>
      <c r="BMM198" s="1016"/>
      <c r="BMN198" s="1016"/>
      <c r="BMO198" s="1016"/>
      <c r="BMP198" s="1016"/>
      <c r="BMQ198" s="1016"/>
      <c r="BMR198" s="1016"/>
      <c r="BMS198" s="1016"/>
      <c r="BMT198" s="1016"/>
      <c r="BMU198" s="1016"/>
      <c r="BMV198" s="1016"/>
      <c r="BMW198" s="1016"/>
      <c r="BMX198" s="1016"/>
      <c r="BMY198" s="1016"/>
      <c r="BMZ198" s="1016"/>
      <c r="BNA198" s="1016"/>
      <c r="BNB198" s="1016"/>
      <c r="BNC198" s="1016"/>
      <c r="BND198" s="1016"/>
      <c r="BNE198" s="1016"/>
      <c r="BNF198" s="1016"/>
      <c r="BNG198" s="1016"/>
      <c r="BNH198" s="1016"/>
      <c r="BNI198" s="1016"/>
      <c r="BNJ198" s="1016"/>
      <c r="BNK198" s="1016"/>
      <c r="BNL198" s="1016"/>
      <c r="BNM198" s="1016"/>
      <c r="BNN198" s="1016"/>
      <c r="BNO198" s="1016"/>
      <c r="BNP198" s="1016"/>
      <c r="BNQ198" s="1016"/>
      <c r="BNR198" s="1016"/>
      <c r="BNS198" s="1016"/>
      <c r="BNT198" s="1016"/>
      <c r="BNU198" s="1016"/>
      <c r="BNV198" s="1016"/>
      <c r="BNW198" s="1016"/>
      <c r="BNX198" s="1016"/>
      <c r="BNY198" s="1016"/>
      <c r="BNZ198" s="1016"/>
      <c r="BOA198" s="1016"/>
      <c r="BOB198" s="1016"/>
      <c r="BOC198" s="1016"/>
      <c r="BOD198" s="1016"/>
      <c r="BOE198" s="1016"/>
      <c r="BOF198" s="1016"/>
      <c r="BOG198" s="1016"/>
      <c r="BOH198" s="1016"/>
      <c r="BOI198" s="1016"/>
      <c r="BOJ198" s="1016"/>
      <c r="BOK198" s="1016"/>
      <c r="BOL198" s="1016"/>
      <c r="BOM198" s="1016"/>
      <c r="BON198" s="1016"/>
      <c r="BOO198" s="1016"/>
      <c r="BOP198" s="1016"/>
      <c r="BOQ198" s="1016"/>
      <c r="BOR198" s="1016"/>
      <c r="BOS198" s="1016"/>
      <c r="BOT198" s="1016"/>
      <c r="BOU198" s="1016"/>
      <c r="BOV198" s="1016"/>
      <c r="BOW198" s="1016"/>
      <c r="BOX198" s="1016"/>
      <c r="BOY198" s="1016"/>
      <c r="BOZ198" s="1016"/>
      <c r="BPA198" s="1016"/>
      <c r="BPB198" s="1016"/>
      <c r="BPC198" s="1016"/>
      <c r="BPD198" s="1016"/>
      <c r="BPE198" s="1016"/>
      <c r="BPF198" s="1016"/>
      <c r="BPG198" s="1016"/>
      <c r="BPH198" s="1016"/>
      <c r="BPI198" s="1016"/>
      <c r="BPJ198" s="1016"/>
      <c r="BPK198" s="1016"/>
      <c r="BPL198" s="1016"/>
      <c r="BPM198" s="1016"/>
      <c r="BPN198" s="1016"/>
      <c r="BPO198" s="1016"/>
      <c r="BPP198" s="1016"/>
      <c r="BPQ198" s="1016"/>
      <c r="BPR198" s="1016"/>
      <c r="BPS198" s="1016"/>
      <c r="BPT198" s="1016"/>
      <c r="BPU198" s="1016"/>
      <c r="BPV198" s="1016"/>
      <c r="BPW198" s="1016"/>
      <c r="BPX198" s="1016"/>
      <c r="BPY198" s="1016"/>
      <c r="BPZ198" s="1016"/>
      <c r="BQA198" s="1016"/>
      <c r="BQB198" s="1016"/>
      <c r="BQC198" s="1016"/>
      <c r="BQD198" s="1016"/>
      <c r="BQE198" s="1016"/>
      <c r="BQF198" s="1016"/>
      <c r="BQG198" s="1016"/>
      <c r="BQH198" s="1016"/>
      <c r="BQI198" s="1016"/>
      <c r="BQJ198" s="1016"/>
      <c r="BQK198" s="1016"/>
      <c r="BQL198" s="1016"/>
      <c r="BQM198" s="1016"/>
      <c r="BQN198" s="1016"/>
      <c r="BQO198" s="1016"/>
      <c r="BQP198" s="1016"/>
      <c r="BQQ198" s="1016"/>
      <c r="BQR198" s="1016"/>
      <c r="BQS198" s="1016"/>
      <c r="BQT198" s="1016"/>
      <c r="BQU198" s="1016"/>
      <c r="BQV198" s="1016"/>
      <c r="BQW198" s="1016"/>
      <c r="BQX198" s="1016"/>
      <c r="BQY198" s="1016"/>
      <c r="BQZ198" s="1016"/>
      <c r="BRA198" s="1016"/>
      <c r="BRB198" s="1016"/>
      <c r="BRC198" s="1016"/>
      <c r="BRD198" s="1016"/>
      <c r="BRE198" s="1016"/>
      <c r="BRF198" s="1016"/>
      <c r="BRG198" s="1016"/>
      <c r="BRH198" s="1016"/>
      <c r="BRI198" s="1016"/>
      <c r="BRJ198" s="1016"/>
      <c r="BRK198" s="1016"/>
      <c r="BRL198" s="1016"/>
      <c r="BRM198" s="1016"/>
      <c r="BRN198" s="1016"/>
      <c r="BRO198" s="1016"/>
      <c r="BRP198" s="1016"/>
      <c r="BRQ198" s="1016"/>
      <c r="BRR198" s="1016"/>
      <c r="BRS198" s="1016"/>
      <c r="BRT198" s="1016"/>
      <c r="BRU198" s="1016"/>
      <c r="BRV198" s="1016"/>
      <c r="BRW198" s="1016"/>
      <c r="BRX198" s="1016"/>
      <c r="BRY198" s="1016"/>
      <c r="BRZ198" s="1016"/>
      <c r="BSA198" s="1016"/>
      <c r="BSB198" s="1016"/>
      <c r="BSC198" s="1016"/>
      <c r="BSD198" s="1016"/>
      <c r="BSE198" s="1016"/>
      <c r="BSF198" s="1016"/>
      <c r="BSG198" s="1016"/>
      <c r="BSH198" s="1016"/>
      <c r="BSI198" s="1016"/>
      <c r="BSJ198" s="1016"/>
      <c r="BSK198" s="1016"/>
      <c r="BSL198" s="1016"/>
      <c r="BSM198" s="1016"/>
      <c r="BSN198" s="1016"/>
      <c r="BSO198" s="1016"/>
      <c r="BSP198" s="1016"/>
      <c r="BSQ198" s="1016"/>
      <c r="BSR198" s="1016"/>
      <c r="BSS198" s="1016"/>
      <c r="BST198" s="1016"/>
      <c r="BSU198" s="1016"/>
      <c r="BSV198" s="1016"/>
      <c r="BSW198" s="1016"/>
      <c r="BSX198" s="1016"/>
      <c r="BSY198" s="1016"/>
      <c r="BSZ198" s="1016"/>
      <c r="BTA198" s="1016"/>
      <c r="BTB198" s="1016"/>
      <c r="BTC198" s="1016"/>
      <c r="BTD198" s="1016"/>
      <c r="BTE198" s="1016"/>
      <c r="BTF198" s="1016"/>
      <c r="BTG198" s="1016"/>
      <c r="BTH198" s="1016"/>
      <c r="BTI198" s="1016"/>
      <c r="BTJ198" s="1016"/>
      <c r="BTK198" s="1016"/>
      <c r="BTL198" s="1016"/>
      <c r="BTM198" s="1016"/>
      <c r="BTN198" s="1016"/>
      <c r="BTO198" s="1016"/>
      <c r="BTP198" s="1016"/>
      <c r="BTQ198" s="1016"/>
      <c r="BTR198" s="1016"/>
      <c r="BTS198" s="1016"/>
      <c r="BTT198" s="1016"/>
      <c r="BTU198" s="1016"/>
      <c r="BTV198" s="1016"/>
      <c r="BTW198" s="1016"/>
      <c r="BTX198" s="1016"/>
      <c r="BTY198" s="1016"/>
      <c r="BTZ198" s="1016"/>
      <c r="BUA198" s="1016"/>
      <c r="BUB198" s="1016"/>
      <c r="BUC198" s="1016"/>
      <c r="BUD198" s="1016"/>
      <c r="BUE198" s="1016"/>
      <c r="BUF198" s="1016"/>
      <c r="BUG198" s="1016"/>
      <c r="BUH198" s="1016"/>
      <c r="BUI198" s="1016"/>
      <c r="BUJ198" s="1016"/>
      <c r="BUK198" s="1016"/>
      <c r="BUL198" s="1016"/>
      <c r="BUM198" s="1016"/>
      <c r="BUN198" s="1016"/>
      <c r="BUO198" s="1016"/>
      <c r="BUP198" s="1016"/>
      <c r="BUQ198" s="1016"/>
      <c r="BUR198" s="1016"/>
      <c r="BUS198" s="1016"/>
      <c r="BUT198" s="1016"/>
      <c r="BUU198" s="1016"/>
      <c r="BUV198" s="1016"/>
      <c r="BUW198" s="1016"/>
      <c r="BUX198" s="1016"/>
      <c r="BUY198" s="1016"/>
      <c r="BUZ198" s="1016"/>
      <c r="BVA198" s="1016"/>
      <c r="BVB198" s="1016"/>
      <c r="BVC198" s="1016"/>
      <c r="BVD198" s="1016"/>
      <c r="BVE198" s="1016"/>
      <c r="BVF198" s="1016"/>
      <c r="BVG198" s="1016"/>
      <c r="BVH198" s="1016"/>
      <c r="BVI198" s="1016"/>
      <c r="BVJ198" s="1016"/>
      <c r="BVK198" s="1016"/>
      <c r="BVL198" s="1016"/>
      <c r="BVM198" s="1016"/>
      <c r="BVN198" s="1016"/>
      <c r="BVO198" s="1016"/>
      <c r="BVP198" s="1016"/>
      <c r="BVQ198" s="1016"/>
      <c r="BVR198" s="1016"/>
      <c r="BVS198" s="1016"/>
      <c r="BVT198" s="1016"/>
      <c r="BVU198" s="1016"/>
      <c r="BVV198" s="1016"/>
      <c r="BVW198" s="1016"/>
      <c r="BVX198" s="1016"/>
      <c r="BVY198" s="1016"/>
      <c r="BVZ198" s="1016"/>
      <c r="BWA198" s="1016"/>
      <c r="BWB198" s="1016"/>
      <c r="BWC198" s="1016"/>
      <c r="BWD198" s="1016"/>
      <c r="BWE198" s="1016"/>
      <c r="BWF198" s="1016"/>
      <c r="BWG198" s="1016"/>
      <c r="BWH198" s="1016"/>
      <c r="BWI198" s="1016"/>
      <c r="BWJ198" s="1016"/>
      <c r="BWK198" s="1016"/>
      <c r="BWL198" s="1016"/>
      <c r="BWM198" s="1016"/>
      <c r="BWN198" s="1016"/>
      <c r="BWO198" s="1016"/>
      <c r="BWP198" s="1016"/>
      <c r="BWQ198" s="1016"/>
      <c r="BWR198" s="1016"/>
      <c r="BWS198" s="1016"/>
      <c r="BWT198" s="1016"/>
      <c r="BWU198" s="1016"/>
      <c r="BWV198" s="1016"/>
      <c r="BWW198" s="1016"/>
      <c r="BWX198" s="1016"/>
      <c r="BWY198" s="1016"/>
      <c r="BWZ198" s="1016"/>
      <c r="BXA198" s="1016"/>
      <c r="BXB198" s="1016"/>
      <c r="BXC198" s="1016"/>
      <c r="BXD198" s="1016"/>
      <c r="BXE198" s="1016"/>
      <c r="BXF198" s="1016"/>
      <c r="BXG198" s="1016"/>
      <c r="BXH198" s="1016"/>
      <c r="BXI198" s="1016"/>
      <c r="BXJ198" s="1016"/>
      <c r="BXK198" s="1016"/>
      <c r="BXL198" s="1016"/>
      <c r="BXM198" s="1016"/>
      <c r="BXN198" s="1016"/>
      <c r="BXO198" s="1016"/>
      <c r="BXP198" s="1016"/>
      <c r="BXQ198" s="1016"/>
      <c r="BXR198" s="1016"/>
      <c r="BXS198" s="1016"/>
      <c r="BXT198" s="1016"/>
      <c r="BXU198" s="1016"/>
      <c r="BXV198" s="1016"/>
      <c r="BXW198" s="1016"/>
      <c r="BXX198" s="1016"/>
      <c r="BXY198" s="1016"/>
      <c r="BXZ198" s="1016"/>
      <c r="BYA198" s="1016"/>
      <c r="BYB198" s="1016"/>
      <c r="BYC198" s="1016"/>
      <c r="BYD198" s="1016"/>
      <c r="BYE198" s="1016"/>
      <c r="BYF198" s="1016"/>
      <c r="BYG198" s="1016"/>
      <c r="BYH198" s="1016"/>
      <c r="BYI198" s="1016"/>
      <c r="BYJ198" s="1016"/>
      <c r="BYK198" s="1016"/>
      <c r="BYL198" s="1016"/>
      <c r="BYM198" s="1016"/>
      <c r="BYN198" s="1016"/>
      <c r="BYO198" s="1016"/>
      <c r="BYP198" s="1016"/>
      <c r="BYQ198" s="1016"/>
      <c r="BYR198" s="1016"/>
      <c r="BYS198" s="1016"/>
      <c r="BYT198" s="1016"/>
      <c r="BYU198" s="1016"/>
      <c r="BYV198" s="1016"/>
      <c r="BYW198" s="1016"/>
      <c r="BYX198" s="1016"/>
      <c r="BYY198" s="1016"/>
      <c r="BYZ198" s="1016"/>
      <c r="BZA198" s="1016"/>
      <c r="BZB198" s="1016"/>
      <c r="BZC198" s="1016"/>
      <c r="BZD198" s="1016"/>
      <c r="BZE198" s="1016"/>
      <c r="BZF198" s="1016"/>
      <c r="BZG198" s="1016"/>
      <c r="BZH198" s="1016"/>
      <c r="BZI198" s="1016"/>
      <c r="BZJ198" s="1016"/>
      <c r="BZK198" s="1016"/>
      <c r="BZL198" s="1016"/>
      <c r="BZM198" s="1016"/>
      <c r="BZN198" s="1016"/>
      <c r="BZO198" s="1016"/>
      <c r="BZP198" s="1016"/>
      <c r="BZQ198" s="1016"/>
      <c r="BZR198" s="1016"/>
      <c r="BZS198" s="1016"/>
      <c r="BZT198" s="1016"/>
      <c r="BZU198" s="1016"/>
      <c r="BZV198" s="1016"/>
      <c r="BZW198" s="1016"/>
      <c r="BZX198" s="1016"/>
      <c r="BZY198" s="1016"/>
      <c r="BZZ198" s="1016"/>
      <c r="CAA198" s="1016"/>
      <c r="CAB198" s="1016"/>
      <c r="CAC198" s="1016"/>
      <c r="CAD198" s="1016"/>
      <c r="CAE198" s="1016"/>
      <c r="CAF198" s="1016"/>
      <c r="CAG198" s="1016"/>
      <c r="CAH198" s="1016"/>
      <c r="CAI198" s="1016"/>
      <c r="CAJ198" s="1016"/>
      <c r="CAK198" s="1016"/>
      <c r="CAL198" s="1016"/>
      <c r="CAM198" s="1016"/>
      <c r="CAN198" s="1016"/>
      <c r="CAO198" s="1016"/>
      <c r="CAP198" s="1016"/>
      <c r="CAQ198" s="1016"/>
      <c r="CAR198" s="1016"/>
      <c r="CAS198" s="1016"/>
      <c r="CAT198" s="1016"/>
      <c r="CAU198" s="1016"/>
      <c r="CAV198" s="1016"/>
      <c r="CAW198" s="1016"/>
      <c r="CAX198" s="1016"/>
      <c r="CAY198" s="1016"/>
      <c r="CAZ198" s="1016"/>
      <c r="CBA198" s="1016"/>
      <c r="CBB198" s="1016"/>
      <c r="CBC198" s="1016"/>
      <c r="CBD198" s="1016"/>
      <c r="CBE198" s="1016"/>
      <c r="CBF198" s="1016"/>
      <c r="CBG198" s="1016"/>
      <c r="CBH198" s="1016"/>
      <c r="CBI198" s="1016"/>
      <c r="CBJ198" s="1016"/>
      <c r="CBK198" s="1016"/>
      <c r="CBL198" s="1016"/>
      <c r="CBM198" s="1016"/>
      <c r="CBN198" s="1016"/>
      <c r="CBO198" s="1016"/>
      <c r="CBP198" s="1016"/>
      <c r="CBQ198" s="1016"/>
      <c r="CBR198" s="1016"/>
      <c r="CBS198" s="1016"/>
      <c r="CBT198" s="1016"/>
      <c r="CBU198" s="1016"/>
      <c r="CBV198" s="1016"/>
      <c r="CBW198" s="1016"/>
      <c r="CBX198" s="1016"/>
      <c r="CBY198" s="1016"/>
      <c r="CBZ198" s="1016"/>
      <c r="CCA198" s="1016"/>
      <c r="CCB198" s="1016"/>
      <c r="CCC198" s="1016"/>
      <c r="CCD198" s="1016"/>
      <c r="CCE198" s="1016"/>
      <c r="CCF198" s="1016"/>
      <c r="CCG198" s="1016"/>
      <c r="CCH198" s="1016"/>
      <c r="CCI198" s="1016"/>
      <c r="CCJ198" s="1016"/>
      <c r="CCK198" s="1016"/>
      <c r="CCL198" s="1016"/>
      <c r="CCM198" s="1016"/>
      <c r="CCN198" s="1016"/>
      <c r="CCO198" s="1016"/>
      <c r="CCP198" s="1016"/>
      <c r="CCQ198" s="1016"/>
      <c r="CCR198" s="1016"/>
      <c r="CCS198" s="1016"/>
      <c r="CCT198" s="1016"/>
      <c r="CCU198" s="1016"/>
      <c r="CCV198" s="1016"/>
      <c r="CCW198" s="1016"/>
      <c r="CCX198" s="1016"/>
      <c r="CCY198" s="1016"/>
      <c r="CCZ198" s="1016"/>
      <c r="CDA198" s="1016"/>
      <c r="CDB198" s="1016"/>
      <c r="CDC198" s="1016"/>
      <c r="CDD198" s="1016"/>
      <c r="CDE198" s="1016"/>
      <c r="CDF198" s="1016"/>
      <c r="CDG198" s="1016"/>
      <c r="CDH198" s="1016"/>
      <c r="CDI198" s="1016"/>
      <c r="CDJ198" s="1016"/>
      <c r="CDK198" s="1016"/>
      <c r="CDL198" s="1016"/>
      <c r="CDM198" s="1016"/>
      <c r="CDN198" s="1016"/>
      <c r="CDO198" s="1016"/>
      <c r="CDP198" s="1016"/>
      <c r="CDQ198" s="1016"/>
      <c r="CDR198" s="1016"/>
      <c r="CDS198" s="1016"/>
      <c r="CDT198" s="1016"/>
      <c r="CDU198" s="1016"/>
      <c r="CDV198" s="1016"/>
      <c r="CDW198" s="1016"/>
      <c r="CDX198" s="1016"/>
      <c r="CDY198" s="1016"/>
      <c r="CDZ198" s="1016"/>
      <c r="CEA198" s="1016"/>
      <c r="CEB198" s="1016"/>
      <c r="CEC198" s="1016"/>
      <c r="CED198" s="1016"/>
      <c r="CEE198" s="1016"/>
      <c r="CEF198" s="1016"/>
      <c r="CEG198" s="1016"/>
      <c r="CEH198" s="1016"/>
      <c r="CEI198" s="1016"/>
      <c r="CEJ198" s="1016"/>
      <c r="CEK198" s="1016"/>
      <c r="CEL198" s="1016"/>
      <c r="CEM198" s="1016"/>
      <c r="CEN198" s="1016"/>
      <c r="CEO198" s="1016"/>
      <c r="CEP198" s="1016"/>
      <c r="CEQ198" s="1016"/>
      <c r="CER198" s="1016"/>
      <c r="CES198" s="1016"/>
      <c r="CET198" s="1016"/>
      <c r="CEU198" s="1016"/>
      <c r="CEV198" s="1016"/>
      <c r="CEW198" s="1016"/>
      <c r="CEX198" s="1016"/>
      <c r="CEY198" s="1016"/>
      <c r="CEZ198" s="1016"/>
      <c r="CFA198" s="1016"/>
      <c r="CFB198" s="1016"/>
      <c r="CFC198" s="1016"/>
      <c r="CFD198" s="1016"/>
      <c r="CFE198" s="1016"/>
      <c r="CFF198" s="1016"/>
      <c r="CFG198" s="1016"/>
      <c r="CFH198" s="1016"/>
      <c r="CFI198" s="1016"/>
      <c r="CFJ198" s="1016"/>
      <c r="CFK198" s="1016"/>
      <c r="CFL198" s="1016"/>
      <c r="CFM198" s="1016"/>
      <c r="CFN198" s="1016"/>
      <c r="CFO198" s="1016"/>
      <c r="CFP198" s="1016"/>
      <c r="CFQ198" s="1016"/>
      <c r="CFR198" s="1016"/>
      <c r="CFS198" s="1016"/>
      <c r="CFT198" s="1016"/>
      <c r="CFU198" s="1016"/>
      <c r="CFV198" s="1016"/>
      <c r="CFW198" s="1016"/>
      <c r="CFX198" s="1016"/>
      <c r="CFY198" s="1016"/>
      <c r="CFZ198" s="1016"/>
      <c r="CGA198" s="1016"/>
      <c r="CGB198" s="1016"/>
      <c r="CGC198" s="1016"/>
      <c r="CGD198" s="1016"/>
      <c r="CGE198" s="1016"/>
      <c r="CGF198" s="1016"/>
      <c r="CGG198" s="1016"/>
      <c r="CGH198" s="1016"/>
      <c r="CGI198" s="1016"/>
      <c r="CGJ198" s="1016"/>
      <c r="CGK198" s="1016"/>
      <c r="CGL198" s="1016"/>
      <c r="CGM198" s="1016"/>
      <c r="CGN198" s="1016"/>
      <c r="CGO198" s="1016"/>
      <c r="CGP198" s="1016"/>
      <c r="CGQ198" s="1016"/>
      <c r="CGR198" s="1016"/>
      <c r="CGS198" s="1016"/>
      <c r="CGT198" s="1016"/>
      <c r="CGU198" s="1016"/>
      <c r="CGV198" s="1016"/>
      <c r="CGW198" s="1016"/>
      <c r="CGX198" s="1016"/>
      <c r="CGY198" s="1016"/>
      <c r="CGZ198" s="1016"/>
      <c r="CHA198" s="1016"/>
      <c r="CHB198" s="1016"/>
      <c r="CHC198" s="1016"/>
      <c r="CHD198" s="1016"/>
      <c r="CHE198" s="1016"/>
      <c r="CHF198" s="1016"/>
      <c r="CHG198" s="1016"/>
      <c r="CHH198" s="1016"/>
      <c r="CHI198" s="1016"/>
      <c r="CHJ198" s="1016"/>
      <c r="CHK198" s="1016"/>
      <c r="CHL198" s="1016"/>
      <c r="CHM198" s="1016"/>
      <c r="CHN198" s="1016"/>
      <c r="CHO198" s="1016"/>
      <c r="CHP198" s="1016"/>
      <c r="CHQ198" s="1016"/>
      <c r="CHR198" s="1016"/>
      <c r="CHS198" s="1016"/>
      <c r="CHT198" s="1016"/>
      <c r="CHU198" s="1016"/>
      <c r="CHV198" s="1016"/>
      <c r="CHW198" s="1016"/>
      <c r="CHX198" s="1016"/>
      <c r="CHY198" s="1016"/>
      <c r="CHZ198" s="1016"/>
      <c r="CIA198" s="1016"/>
      <c r="CIB198" s="1016"/>
      <c r="CIC198" s="1016"/>
      <c r="CID198" s="1016"/>
      <c r="CIE198" s="1016"/>
      <c r="CIF198" s="1016"/>
      <c r="CIG198" s="1016"/>
      <c r="CIH198" s="1016"/>
      <c r="CII198" s="1016"/>
      <c r="CIJ198" s="1016"/>
      <c r="CIK198" s="1016"/>
      <c r="CIL198" s="1016"/>
      <c r="CIM198" s="1016"/>
      <c r="CIN198" s="1016"/>
      <c r="CIO198" s="1016"/>
      <c r="CIP198" s="1016"/>
      <c r="CIQ198" s="1016"/>
      <c r="CIR198" s="1016"/>
      <c r="CIS198" s="1016"/>
      <c r="CIT198" s="1016"/>
      <c r="CIU198" s="1016"/>
      <c r="CIV198" s="1016"/>
      <c r="CIW198" s="1016"/>
      <c r="CIX198" s="1016"/>
      <c r="CIY198" s="1016"/>
      <c r="CIZ198" s="1016"/>
      <c r="CJA198" s="1016"/>
      <c r="CJB198" s="1016"/>
      <c r="CJC198" s="1016"/>
      <c r="CJD198" s="1016"/>
      <c r="CJE198" s="1016"/>
      <c r="CJF198" s="1016"/>
      <c r="CJG198" s="1016"/>
      <c r="CJH198" s="1016"/>
      <c r="CJI198" s="1016"/>
      <c r="CJJ198" s="1016"/>
      <c r="CJK198" s="1016"/>
      <c r="CJL198" s="1016"/>
      <c r="CJM198" s="1016"/>
      <c r="CJN198" s="1016"/>
      <c r="CJO198" s="1016"/>
      <c r="CJP198" s="1016"/>
      <c r="CJQ198" s="1016"/>
      <c r="CJR198" s="1016"/>
      <c r="CJS198" s="1016"/>
      <c r="CJT198" s="1016"/>
      <c r="CJU198" s="1016"/>
      <c r="CJV198" s="1016"/>
      <c r="CJW198" s="1016"/>
      <c r="CJX198" s="1016"/>
      <c r="CJY198" s="1016"/>
      <c r="CJZ198" s="1016"/>
      <c r="CKA198" s="1016"/>
      <c r="CKB198" s="1016"/>
      <c r="CKC198" s="1016"/>
      <c r="CKD198" s="1016"/>
      <c r="CKE198" s="1016"/>
      <c r="CKF198" s="1016"/>
      <c r="CKG198" s="1016"/>
      <c r="CKH198" s="1016"/>
      <c r="CKI198" s="1016"/>
      <c r="CKJ198" s="1016"/>
      <c r="CKK198" s="1016"/>
      <c r="CKL198" s="1016"/>
      <c r="CKM198" s="1016"/>
      <c r="CKN198" s="1016"/>
      <c r="CKO198" s="1016"/>
      <c r="CKP198" s="1016"/>
      <c r="CKQ198" s="1016"/>
      <c r="CKR198" s="1016"/>
      <c r="CKS198" s="1016"/>
      <c r="CKT198" s="1016"/>
      <c r="CKU198" s="1016"/>
      <c r="CKV198" s="1016"/>
      <c r="CKW198" s="1016"/>
      <c r="CKX198" s="1016"/>
      <c r="CKY198" s="1016"/>
      <c r="CKZ198" s="1016"/>
      <c r="CLA198" s="1016"/>
      <c r="CLB198" s="1016"/>
      <c r="CLC198" s="1016"/>
      <c r="CLD198" s="1016"/>
      <c r="CLE198" s="1016"/>
      <c r="CLF198" s="1016"/>
      <c r="CLG198" s="1016"/>
      <c r="CLH198" s="1016"/>
      <c r="CLI198" s="1016"/>
      <c r="CLJ198" s="1016"/>
      <c r="CLK198" s="1016"/>
      <c r="CLL198" s="1016"/>
      <c r="CLM198" s="1016"/>
      <c r="CLN198" s="1016"/>
      <c r="CLO198" s="1016"/>
      <c r="CLP198" s="1016"/>
      <c r="CLQ198" s="1016"/>
      <c r="CLR198" s="1016"/>
      <c r="CLS198" s="1016"/>
      <c r="CLT198" s="1016"/>
      <c r="CLU198" s="1016"/>
      <c r="CLV198" s="1016"/>
      <c r="CLW198" s="1016"/>
      <c r="CLX198" s="1016"/>
      <c r="CLY198" s="1016"/>
      <c r="CLZ198" s="1016"/>
      <c r="CMA198" s="1016"/>
      <c r="CMB198" s="1016"/>
      <c r="CMC198" s="1016"/>
      <c r="CMD198" s="1016"/>
      <c r="CME198" s="1016"/>
      <c r="CMF198" s="1016"/>
      <c r="CMG198" s="1016"/>
      <c r="CMH198" s="1016"/>
      <c r="CMI198" s="1016"/>
      <c r="CMJ198" s="1016"/>
      <c r="CMK198" s="1016"/>
      <c r="CML198" s="1016"/>
      <c r="CMM198" s="1016"/>
      <c r="CMN198" s="1016"/>
      <c r="CMO198" s="1016"/>
      <c r="CMP198" s="1016"/>
      <c r="CMQ198" s="1016"/>
      <c r="CMR198" s="1016"/>
      <c r="CMS198" s="1016"/>
      <c r="CMT198" s="1016"/>
      <c r="CMU198" s="1016"/>
      <c r="CMV198" s="1016"/>
      <c r="CMW198" s="1016"/>
      <c r="CMX198" s="1016"/>
      <c r="CMY198" s="1016"/>
      <c r="CMZ198" s="1016"/>
      <c r="CNA198" s="1016"/>
      <c r="CNB198" s="1016"/>
      <c r="CNC198" s="1016"/>
      <c r="CND198" s="1016"/>
      <c r="CNE198" s="1016"/>
      <c r="CNF198" s="1016"/>
      <c r="CNG198" s="1016"/>
      <c r="CNH198" s="1016"/>
      <c r="CNI198" s="1016"/>
      <c r="CNJ198" s="1016"/>
      <c r="CNK198" s="1016"/>
      <c r="CNL198" s="1016"/>
      <c r="CNM198" s="1016"/>
      <c r="CNN198" s="1016"/>
      <c r="CNO198" s="1016"/>
      <c r="CNP198" s="1016"/>
      <c r="CNQ198" s="1016"/>
      <c r="CNR198" s="1016"/>
      <c r="CNS198" s="1016"/>
      <c r="CNT198" s="1016"/>
      <c r="CNU198" s="1016"/>
      <c r="CNV198" s="1016"/>
      <c r="CNW198" s="1016"/>
      <c r="CNX198" s="1016"/>
      <c r="CNY198" s="1016"/>
      <c r="CNZ198" s="1016"/>
      <c r="COA198" s="1016"/>
      <c r="COB198" s="1016"/>
      <c r="COC198" s="1016"/>
      <c r="COD198" s="1016"/>
      <c r="COE198" s="1016"/>
      <c r="COF198" s="1016"/>
      <c r="COG198" s="1016"/>
      <c r="COH198" s="1016"/>
      <c r="COI198" s="1016"/>
      <c r="COJ198" s="1016"/>
      <c r="COK198" s="1016"/>
      <c r="COL198" s="1016"/>
      <c r="COM198" s="1016"/>
      <c r="CON198" s="1016"/>
      <c r="COO198" s="1016"/>
      <c r="COP198" s="1016"/>
      <c r="COQ198" s="1016"/>
      <c r="COR198" s="1016"/>
      <c r="COS198" s="1016"/>
      <c r="COT198" s="1016"/>
      <c r="COU198" s="1016"/>
      <c r="COV198" s="1016"/>
      <c r="COW198" s="1016"/>
      <c r="COX198" s="1016"/>
      <c r="COY198" s="1016"/>
      <c r="COZ198" s="1016"/>
      <c r="CPA198" s="1016"/>
      <c r="CPB198" s="1016"/>
      <c r="CPC198" s="1016"/>
      <c r="CPD198" s="1016"/>
      <c r="CPE198" s="1016"/>
      <c r="CPF198" s="1016"/>
      <c r="CPG198" s="1016"/>
      <c r="CPH198" s="1016"/>
      <c r="CPI198" s="1016"/>
      <c r="CPJ198" s="1016"/>
      <c r="CPK198" s="1016"/>
      <c r="CPL198" s="1016"/>
      <c r="CPM198" s="1016"/>
      <c r="CPN198" s="1016"/>
      <c r="CPO198" s="1016"/>
      <c r="CPP198" s="1016"/>
      <c r="CPQ198" s="1016"/>
      <c r="CPR198" s="1016"/>
      <c r="CPS198" s="1016"/>
      <c r="CPT198" s="1016"/>
      <c r="CPU198" s="1016"/>
      <c r="CPV198" s="1016"/>
      <c r="CPW198" s="1016"/>
      <c r="CPX198" s="1016"/>
      <c r="CPY198" s="1016"/>
      <c r="CPZ198" s="1016"/>
      <c r="CQA198" s="1016"/>
      <c r="CQB198" s="1016"/>
      <c r="CQC198" s="1016"/>
      <c r="CQD198" s="1016"/>
      <c r="CQE198" s="1016"/>
      <c r="CQF198" s="1016"/>
      <c r="CQG198" s="1016"/>
      <c r="CQH198" s="1016"/>
      <c r="CQI198" s="1016"/>
      <c r="CQJ198" s="1016"/>
      <c r="CQK198" s="1016"/>
      <c r="CQL198" s="1016"/>
      <c r="CQM198" s="1016"/>
      <c r="CQN198" s="1016"/>
      <c r="CQO198" s="1016"/>
      <c r="CQP198" s="1016"/>
      <c r="CQQ198" s="1016"/>
      <c r="CQR198" s="1016"/>
      <c r="CQS198" s="1016"/>
      <c r="CQT198" s="1016"/>
      <c r="CQU198" s="1016"/>
      <c r="CQV198" s="1016"/>
      <c r="CQW198" s="1016"/>
      <c r="CQX198" s="1016"/>
      <c r="CQY198" s="1016"/>
      <c r="CQZ198" s="1016"/>
      <c r="CRA198" s="1016"/>
      <c r="CRB198" s="1016"/>
      <c r="CRC198" s="1016"/>
      <c r="CRD198" s="1016"/>
      <c r="CRE198" s="1016"/>
      <c r="CRF198" s="1016"/>
      <c r="CRG198" s="1016"/>
      <c r="CRH198" s="1016"/>
      <c r="CRI198" s="1016"/>
      <c r="CRJ198" s="1016"/>
      <c r="CRK198" s="1016"/>
      <c r="CRL198" s="1016"/>
      <c r="CRM198" s="1016"/>
      <c r="CRN198" s="1016"/>
      <c r="CRO198" s="1016"/>
      <c r="CRP198" s="1016"/>
      <c r="CRQ198" s="1016"/>
      <c r="CRR198" s="1016"/>
      <c r="CRS198" s="1016"/>
      <c r="CRT198" s="1016"/>
      <c r="CRU198" s="1016"/>
      <c r="CRV198" s="1016"/>
      <c r="CRW198" s="1016"/>
      <c r="CRX198" s="1016"/>
      <c r="CRY198" s="1016"/>
      <c r="CRZ198" s="1016"/>
      <c r="CSA198" s="1016"/>
      <c r="CSB198" s="1016"/>
      <c r="CSC198" s="1016"/>
      <c r="CSD198" s="1016"/>
      <c r="CSE198" s="1016"/>
      <c r="CSF198" s="1016"/>
      <c r="CSG198" s="1016"/>
      <c r="CSH198" s="1016"/>
      <c r="CSI198" s="1016"/>
      <c r="CSJ198" s="1016"/>
      <c r="CSK198" s="1016"/>
      <c r="CSL198" s="1016"/>
      <c r="CSM198" s="1016"/>
      <c r="CSN198" s="1016"/>
      <c r="CSO198" s="1016"/>
      <c r="CSP198" s="1016"/>
      <c r="CSQ198" s="1016"/>
      <c r="CSR198" s="1016"/>
      <c r="CSS198" s="1016"/>
      <c r="CST198" s="1016"/>
      <c r="CSU198" s="1016"/>
      <c r="CSV198" s="1016"/>
      <c r="CSW198" s="1016"/>
      <c r="CSX198" s="1016"/>
      <c r="CSY198" s="1016"/>
      <c r="CSZ198" s="1016"/>
      <c r="CTA198" s="1016"/>
      <c r="CTB198" s="1016"/>
      <c r="CTC198" s="1016"/>
      <c r="CTD198" s="1016"/>
      <c r="CTE198" s="1016"/>
      <c r="CTF198" s="1016"/>
      <c r="CTG198" s="1016"/>
      <c r="CTH198" s="1016"/>
      <c r="CTI198" s="1016"/>
      <c r="CTJ198" s="1016"/>
      <c r="CTK198" s="1016"/>
      <c r="CTL198" s="1016"/>
      <c r="CTM198" s="1016"/>
      <c r="CTN198" s="1016"/>
      <c r="CTO198" s="1016"/>
      <c r="CTP198" s="1016"/>
      <c r="CTQ198" s="1016"/>
      <c r="CTR198" s="1016"/>
      <c r="CTS198" s="1016"/>
      <c r="CTT198" s="1016"/>
      <c r="CTU198" s="1016"/>
      <c r="CTV198" s="1016"/>
      <c r="CTW198" s="1016"/>
      <c r="CTX198" s="1016"/>
      <c r="CTY198" s="1016"/>
      <c r="CTZ198" s="1016"/>
      <c r="CUA198" s="1016"/>
      <c r="CUB198" s="1016"/>
      <c r="CUC198" s="1016"/>
      <c r="CUD198" s="1016"/>
      <c r="CUE198" s="1016"/>
      <c r="CUF198" s="1016"/>
      <c r="CUG198" s="1016"/>
      <c r="CUH198" s="1016"/>
      <c r="CUI198" s="1016"/>
      <c r="CUJ198" s="1016"/>
      <c r="CUK198" s="1016"/>
      <c r="CUL198" s="1016"/>
      <c r="CUM198" s="1016"/>
      <c r="CUN198" s="1016"/>
      <c r="CUO198" s="1016"/>
      <c r="CUP198" s="1016"/>
      <c r="CUQ198" s="1016"/>
      <c r="CUR198" s="1016"/>
      <c r="CUS198" s="1016"/>
      <c r="CUT198" s="1016"/>
      <c r="CUU198" s="1016"/>
      <c r="CUV198" s="1016"/>
      <c r="CUW198" s="1016"/>
      <c r="CUX198" s="1016"/>
      <c r="CUY198" s="1016"/>
      <c r="CUZ198" s="1016"/>
      <c r="CVA198" s="1016"/>
      <c r="CVB198" s="1016"/>
      <c r="CVC198" s="1016"/>
      <c r="CVD198" s="1016"/>
      <c r="CVE198" s="1016"/>
      <c r="CVF198" s="1016"/>
      <c r="CVG198" s="1016"/>
      <c r="CVH198" s="1016"/>
      <c r="CVI198" s="1016"/>
      <c r="CVJ198" s="1016"/>
      <c r="CVK198" s="1016"/>
      <c r="CVL198" s="1016"/>
      <c r="CVM198" s="1016"/>
      <c r="CVN198" s="1016"/>
      <c r="CVO198" s="1016"/>
      <c r="CVP198" s="1016"/>
      <c r="CVQ198" s="1016"/>
      <c r="CVR198" s="1016"/>
      <c r="CVS198" s="1016"/>
      <c r="CVT198" s="1016"/>
      <c r="CVU198" s="1016"/>
      <c r="CVV198" s="1016"/>
      <c r="CVW198" s="1016"/>
      <c r="CVX198" s="1016"/>
      <c r="CVY198" s="1016"/>
      <c r="CVZ198" s="1016"/>
      <c r="CWA198" s="1016"/>
      <c r="CWB198" s="1016"/>
      <c r="CWC198" s="1016"/>
      <c r="CWD198" s="1016"/>
      <c r="CWE198" s="1016"/>
      <c r="CWF198" s="1016"/>
      <c r="CWG198" s="1016"/>
      <c r="CWH198" s="1016"/>
      <c r="CWI198" s="1016"/>
      <c r="CWJ198" s="1016"/>
      <c r="CWK198" s="1016"/>
      <c r="CWL198" s="1016"/>
      <c r="CWM198" s="1016"/>
      <c r="CWN198" s="1016"/>
      <c r="CWO198" s="1016"/>
      <c r="CWP198" s="1016"/>
      <c r="CWQ198" s="1016"/>
      <c r="CWR198" s="1016"/>
      <c r="CWS198" s="1016"/>
      <c r="CWT198" s="1016"/>
      <c r="CWU198" s="1016"/>
      <c r="CWV198" s="1016"/>
      <c r="CWW198" s="1016"/>
      <c r="CWX198" s="1016"/>
      <c r="CWY198" s="1016"/>
      <c r="CWZ198" s="1016"/>
      <c r="CXA198" s="1016"/>
      <c r="CXB198" s="1016"/>
      <c r="CXC198" s="1016"/>
      <c r="CXD198" s="1016"/>
      <c r="CXE198" s="1016"/>
      <c r="CXF198" s="1016"/>
      <c r="CXG198" s="1016"/>
      <c r="CXH198" s="1016"/>
      <c r="CXI198" s="1016"/>
      <c r="CXJ198" s="1016"/>
      <c r="CXK198" s="1016"/>
      <c r="CXL198" s="1016"/>
      <c r="CXM198" s="1016"/>
      <c r="CXN198" s="1016"/>
      <c r="CXO198" s="1016"/>
      <c r="CXP198" s="1016"/>
      <c r="CXQ198" s="1016"/>
      <c r="CXR198" s="1016"/>
      <c r="CXS198" s="1016"/>
      <c r="CXT198" s="1016"/>
      <c r="CXU198" s="1016"/>
      <c r="CXV198" s="1016"/>
      <c r="CXW198" s="1016"/>
      <c r="CXX198" s="1016"/>
      <c r="CXY198" s="1016"/>
      <c r="CXZ198" s="1016"/>
      <c r="CYA198" s="1016"/>
      <c r="CYB198" s="1016"/>
      <c r="CYC198" s="1016"/>
      <c r="CYD198" s="1016"/>
      <c r="CYE198" s="1016"/>
      <c r="CYF198" s="1016"/>
      <c r="CYG198" s="1016"/>
      <c r="CYH198" s="1016"/>
      <c r="CYI198" s="1016"/>
      <c r="CYJ198" s="1016"/>
      <c r="CYK198" s="1016"/>
      <c r="CYL198" s="1016"/>
      <c r="CYM198" s="1016"/>
      <c r="CYN198" s="1016"/>
      <c r="CYO198" s="1016"/>
      <c r="CYP198" s="1016"/>
      <c r="CYQ198" s="1016"/>
      <c r="CYR198" s="1016"/>
      <c r="CYS198" s="1016"/>
      <c r="CYT198" s="1016"/>
      <c r="CYU198" s="1016"/>
      <c r="CYV198" s="1016"/>
      <c r="CYW198" s="1016"/>
      <c r="CYX198" s="1016"/>
      <c r="CYY198" s="1016"/>
      <c r="CYZ198" s="1016"/>
      <c r="CZA198" s="1016"/>
      <c r="CZB198" s="1016"/>
      <c r="CZC198" s="1016"/>
      <c r="CZD198" s="1016"/>
      <c r="CZE198" s="1016"/>
      <c r="CZF198" s="1016"/>
      <c r="CZG198" s="1016"/>
      <c r="CZH198" s="1016"/>
      <c r="CZI198" s="1016"/>
      <c r="CZJ198" s="1016"/>
      <c r="CZK198" s="1016"/>
      <c r="CZL198" s="1016"/>
      <c r="CZM198" s="1016"/>
      <c r="CZN198" s="1016"/>
      <c r="CZO198" s="1016"/>
      <c r="CZP198" s="1016"/>
      <c r="CZQ198" s="1016"/>
      <c r="CZR198" s="1016"/>
      <c r="CZS198" s="1016"/>
      <c r="CZT198" s="1016"/>
      <c r="CZU198" s="1016"/>
      <c r="CZV198" s="1016"/>
      <c r="CZW198" s="1016"/>
      <c r="CZX198" s="1016"/>
      <c r="CZY198" s="1016"/>
      <c r="CZZ198" s="1016"/>
      <c r="DAA198" s="1016"/>
      <c r="DAB198" s="1016"/>
      <c r="DAC198" s="1016"/>
      <c r="DAD198" s="1016"/>
      <c r="DAE198" s="1016"/>
      <c r="DAF198" s="1016"/>
      <c r="DAG198" s="1016"/>
      <c r="DAH198" s="1016"/>
      <c r="DAI198" s="1016"/>
      <c r="DAJ198" s="1016"/>
      <c r="DAK198" s="1016"/>
      <c r="DAL198" s="1016"/>
      <c r="DAM198" s="1016"/>
      <c r="DAN198" s="1016"/>
      <c r="DAO198" s="1016"/>
      <c r="DAP198" s="1016"/>
      <c r="DAQ198" s="1016"/>
      <c r="DAR198" s="1016"/>
      <c r="DAS198" s="1016"/>
      <c r="DAT198" s="1016"/>
      <c r="DAU198" s="1016"/>
      <c r="DAV198" s="1016"/>
      <c r="DAW198" s="1016"/>
      <c r="DAX198" s="1016"/>
      <c r="DAY198" s="1016"/>
      <c r="DAZ198" s="1016"/>
      <c r="DBA198" s="1016"/>
      <c r="DBB198" s="1016"/>
      <c r="DBC198" s="1016"/>
      <c r="DBD198" s="1016"/>
      <c r="DBE198" s="1016"/>
      <c r="DBF198" s="1016"/>
      <c r="DBG198" s="1016"/>
      <c r="DBH198" s="1016"/>
      <c r="DBI198" s="1016"/>
      <c r="DBJ198" s="1016"/>
      <c r="DBK198" s="1016"/>
      <c r="DBL198" s="1016"/>
      <c r="DBM198" s="1016"/>
      <c r="DBN198" s="1016"/>
      <c r="DBO198" s="1016"/>
      <c r="DBP198" s="1016"/>
      <c r="DBQ198" s="1016"/>
      <c r="DBR198" s="1016"/>
      <c r="DBS198" s="1016"/>
      <c r="DBT198" s="1016"/>
      <c r="DBU198" s="1016"/>
      <c r="DBV198" s="1016"/>
      <c r="DBW198" s="1016"/>
      <c r="DBX198" s="1016"/>
      <c r="DBY198" s="1016"/>
      <c r="DBZ198" s="1016"/>
      <c r="DCA198" s="1016"/>
      <c r="DCB198" s="1016"/>
      <c r="DCC198" s="1016"/>
      <c r="DCD198" s="1016"/>
      <c r="DCE198" s="1016"/>
      <c r="DCF198" s="1016"/>
      <c r="DCG198" s="1016"/>
      <c r="DCH198" s="1016"/>
      <c r="DCI198" s="1016"/>
      <c r="DCJ198" s="1016"/>
      <c r="DCK198" s="1016"/>
      <c r="DCL198" s="1016"/>
      <c r="DCM198" s="1016"/>
      <c r="DCN198" s="1016"/>
      <c r="DCO198" s="1016"/>
      <c r="DCP198" s="1016"/>
      <c r="DCQ198" s="1016"/>
      <c r="DCR198" s="1016"/>
      <c r="DCS198" s="1016"/>
      <c r="DCT198" s="1016"/>
      <c r="DCU198" s="1016"/>
      <c r="DCV198" s="1016"/>
      <c r="DCW198" s="1016"/>
      <c r="DCX198" s="1016"/>
      <c r="DCY198" s="1016"/>
      <c r="DCZ198" s="1016"/>
      <c r="DDA198" s="1016"/>
      <c r="DDB198" s="1016"/>
      <c r="DDC198" s="1016"/>
      <c r="DDD198" s="1016"/>
      <c r="DDE198" s="1016"/>
      <c r="DDF198" s="1016"/>
      <c r="DDG198" s="1016"/>
      <c r="DDH198" s="1016"/>
      <c r="DDI198" s="1016"/>
      <c r="DDJ198" s="1016"/>
      <c r="DDK198" s="1016"/>
      <c r="DDL198" s="1016"/>
      <c r="DDM198" s="1016"/>
      <c r="DDN198" s="1016"/>
      <c r="DDO198" s="1016"/>
      <c r="DDP198" s="1016"/>
      <c r="DDQ198" s="1016"/>
      <c r="DDR198" s="1016"/>
      <c r="DDS198" s="1016"/>
      <c r="DDT198" s="1016"/>
      <c r="DDU198" s="1016"/>
      <c r="DDV198" s="1016"/>
      <c r="DDW198" s="1016"/>
      <c r="DDX198" s="1016"/>
      <c r="DDY198" s="1016"/>
      <c r="DDZ198" s="1016"/>
      <c r="DEA198" s="1016"/>
      <c r="DEB198" s="1016"/>
      <c r="DEC198" s="1016"/>
      <c r="DED198" s="1016"/>
      <c r="DEE198" s="1016"/>
      <c r="DEF198" s="1016"/>
      <c r="DEG198" s="1016"/>
      <c r="DEH198" s="1016"/>
      <c r="DEI198" s="1016"/>
      <c r="DEJ198" s="1016"/>
      <c r="DEK198" s="1016"/>
      <c r="DEL198" s="1016"/>
      <c r="DEM198" s="1016"/>
      <c r="DEN198" s="1016"/>
      <c r="DEO198" s="1016"/>
      <c r="DEP198" s="1016"/>
      <c r="DEQ198" s="1016"/>
      <c r="DER198" s="1016"/>
      <c r="DES198" s="1016"/>
      <c r="DET198" s="1016"/>
      <c r="DEU198" s="1016"/>
      <c r="DEV198" s="1016"/>
      <c r="DEW198" s="1016"/>
      <c r="DEX198" s="1016"/>
      <c r="DEY198" s="1016"/>
      <c r="DEZ198" s="1016"/>
      <c r="DFA198" s="1016"/>
      <c r="DFB198" s="1016"/>
      <c r="DFC198" s="1016"/>
      <c r="DFD198" s="1016"/>
      <c r="DFE198" s="1016"/>
      <c r="DFF198" s="1016"/>
      <c r="DFG198" s="1016"/>
      <c r="DFH198" s="1016"/>
      <c r="DFI198" s="1016"/>
      <c r="DFJ198" s="1016"/>
      <c r="DFK198" s="1016"/>
      <c r="DFL198" s="1016"/>
      <c r="DFM198" s="1016"/>
      <c r="DFN198" s="1016"/>
      <c r="DFO198" s="1016"/>
      <c r="DFP198" s="1016"/>
      <c r="DFQ198" s="1016"/>
      <c r="DFR198" s="1016"/>
      <c r="DFS198" s="1016"/>
      <c r="DFT198" s="1016"/>
      <c r="DFU198" s="1016"/>
      <c r="DFV198" s="1016"/>
      <c r="DFW198" s="1016"/>
      <c r="DFX198" s="1016"/>
      <c r="DFY198" s="1016"/>
      <c r="DFZ198" s="1016"/>
      <c r="DGA198" s="1016"/>
      <c r="DGB198" s="1016"/>
      <c r="DGC198" s="1016"/>
      <c r="DGD198" s="1016"/>
      <c r="DGE198" s="1016"/>
      <c r="DGF198" s="1016"/>
      <c r="DGG198" s="1016"/>
      <c r="DGH198" s="1016"/>
      <c r="DGI198" s="1016"/>
      <c r="DGJ198" s="1016"/>
      <c r="DGK198" s="1016"/>
      <c r="DGL198" s="1016"/>
      <c r="DGM198" s="1016"/>
      <c r="DGN198" s="1016"/>
      <c r="DGO198" s="1016"/>
      <c r="DGP198" s="1016"/>
      <c r="DGQ198" s="1016"/>
      <c r="DGR198" s="1016"/>
      <c r="DGS198" s="1016"/>
      <c r="DGT198" s="1016"/>
      <c r="DGU198" s="1016"/>
      <c r="DGV198" s="1016"/>
      <c r="DGW198" s="1016"/>
      <c r="DGX198" s="1016"/>
      <c r="DGY198" s="1016"/>
      <c r="DGZ198" s="1016"/>
      <c r="DHA198" s="1016"/>
      <c r="DHB198" s="1016"/>
      <c r="DHC198" s="1016"/>
      <c r="DHD198" s="1016"/>
      <c r="DHE198" s="1016"/>
      <c r="DHF198" s="1016"/>
      <c r="DHG198" s="1016"/>
      <c r="DHH198" s="1016"/>
      <c r="DHI198" s="1016"/>
      <c r="DHJ198" s="1016"/>
      <c r="DHK198" s="1016"/>
      <c r="DHL198" s="1016"/>
      <c r="DHM198" s="1016"/>
      <c r="DHN198" s="1016"/>
      <c r="DHO198" s="1016"/>
      <c r="DHP198" s="1016"/>
      <c r="DHQ198" s="1016"/>
      <c r="DHR198" s="1016"/>
      <c r="DHS198" s="1016"/>
      <c r="DHT198" s="1016"/>
      <c r="DHU198" s="1016"/>
      <c r="DHV198" s="1016"/>
      <c r="DHW198" s="1016"/>
      <c r="DHX198" s="1016"/>
      <c r="DHY198" s="1016"/>
      <c r="DHZ198" s="1016"/>
      <c r="DIA198" s="1016"/>
      <c r="DIB198" s="1016"/>
      <c r="DIC198" s="1016"/>
      <c r="DID198" s="1016"/>
      <c r="DIE198" s="1016"/>
      <c r="DIF198" s="1016"/>
      <c r="DIG198" s="1016"/>
      <c r="DIH198" s="1016"/>
      <c r="DII198" s="1016"/>
      <c r="DIJ198" s="1016"/>
      <c r="DIK198" s="1016"/>
      <c r="DIL198" s="1016"/>
      <c r="DIM198" s="1016"/>
      <c r="DIN198" s="1016"/>
      <c r="DIO198" s="1016"/>
      <c r="DIP198" s="1016"/>
      <c r="DIQ198" s="1016"/>
      <c r="DIR198" s="1016"/>
      <c r="DIS198" s="1016"/>
      <c r="DIT198" s="1016"/>
      <c r="DIU198" s="1016"/>
      <c r="DIV198" s="1016"/>
      <c r="DIW198" s="1016"/>
      <c r="DIX198" s="1016"/>
      <c r="DIY198" s="1016"/>
      <c r="DIZ198" s="1016"/>
      <c r="DJA198" s="1016"/>
      <c r="DJB198" s="1016"/>
      <c r="DJC198" s="1016"/>
      <c r="DJD198" s="1016"/>
      <c r="DJE198" s="1016"/>
      <c r="DJF198" s="1016"/>
      <c r="DJG198" s="1016"/>
      <c r="DJH198" s="1016"/>
      <c r="DJI198" s="1016"/>
      <c r="DJJ198" s="1016"/>
      <c r="DJK198" s="1016"/>
      <c r="DJL198" s="1016"/>
      <c r="DJM198" s="1016"/>
      <c r="DJN198" s="1016"/>
      <c r="DJO198" s="1016"/>
      <c r="DJP198" s="1016"/>
      <c r="DJQ198" s="1016"/>
      <c r="DJR198" s="1016"/>
      <c r="DJS198" s="1016"/>
      <c r="DJT198" s="1016"/>
      <c r="DJU198" s="1016"/>
      <c r="DJV198" s="1016"/>
      <c r="DJW198" s="1016"/>
      <c r="DJX198" s="1016"/>
      <c r="DJY198" s="1016"/>
      <c r="DJZ198" s="1016"/>
      <c r="DKA198" s="1016"/>
      <c r="DKB198" s="1016"/>
      <c r="DKC198" s="1016"/>
      <c r="DKD198" s="1016"/>
      <c r="DKE198" s="1016"/>
      <c r="DKF198" s="1016"/>
      <c r="DKG198" s="1016"/>
      <c r="DKH198" s="1016"/>
      <c r="DKI198" s="1016"/>
      <c r="DKJ198" s="1016"/>
      <c r="DKK198" s="1016"/>
      <c r="DKL198" s="1016"/>
      <c r="DKM198" s="1016"/>
      <c r="DKN198" s="1016"/>
      <c r="DKO198" s="1016"/>
      <c r="DKP198" s="1016"/>
      <c r="DKQ198" s="1016"/>
      <c r="DKR198" s="1016"/>
      <c r="DKS198" s="1016"/>
      <c r="DKT198" s="1016"/>
      <c r="DKU198" s="1016"/>
      <c r="DKV198" s="1016"/>
      <c r="DKW198" s="1016"/>
      <c r="DKX198" s="1016"/>
      <c r="DKY198" s="1016"/>
      <c r="DKZ198" s="1016"/>
      <c r="DLA198" s="1016"/>
      <c r="DLB198" s="1016"/>
      <c r="DLC198" s="1016"/>
      <c r="DLD198" s="1016"/>
      <c r="DLE198" s="1016"/>
      <c r="DLF198" s="1016"/>
      <c r="DLG198" s="1016"/>
      <c r="DLH198" s="1016"/>
      <c r="DLI198" s="1016"/>
      <c r="DLJ198" s="1016"/>
      <c r="DLK198" s="1016"/>
      <c r="DLL198" s="1016"/>
      <c r="DLM198" s="1016"/>
      <c r="DLN198" s="1016"/>
      <c r="DLO198" s="1016"/>
      <c r="DLP198" s="1016"/>
      <c r="DLQ198" s="1016"/>
      <c r="DLR198" s="1016"/>
      <c r="DLS198" s="1016"/>
      <c r="DLT198" s="1016"/>
      <c r="DLU198" s="1016"/>
      <c r="DLV198" s="1016"/>
      <c r="DLW198" s="1016"/>
      <c r="DLX198" s="1016"/>
      <c r="DLY198" s="1016"/>
      <c r="DLZ198" s="1016"/>
      <c r="DMA198" s="1016"/>
      <c r="DMB198" s="1016"/>
      <c r="DMC198" s="1016"/>
      <c r="DMD198" s="1016"/>
      <c r="DME198" s="1016"/>
      <c r="DMF198" s="1016"/>
      <c r="DMG198" s="1016"/>
      <c r="DMH198" s="1016"/>
      <c r="DMI198" s="1016"/>
      <c r="DMJ198" s="1016"/>
      <c r="DMK198" s="1016"/>
      <c r="DML198" s="1016"/>
      <c r="DMM198" s="1016"/>
      <c r="DMN198" s="1016"/>
      <c r="DMO198" s="1016"/>
      <c r="DMP198" s="1016"/>
      <c r="DMQ198" s="1016"/>
      <c r="DMR198" s="1016"/>
      <c r="DMS198" s="1016"/>
      <c r="DMT198" s="1016"/>
      <c r="DMU198" s="1016"/>
      <c r="DMV198" s="1016"/>
      <c r="DMW198" s="1016"/>
      <c r="DMX198" s="1016"/>
      <c r="DMY198" s="1016"/>
      <c r="DMZ198" s="1016"/>
      <c r="DNA198" s="1016"/>
      <c r="DNB198" s="1016"/>
      <c r="DNC198" s="1016"/>
      <c r="DND198" s="1016"/>
      <c r="DNE198" s="1016"/>
      <c r="DNF198" s="1016"/>
      <c r="DNG198" s="1016"/>
      <c r="DNH198" s="1016"/>
      <c r="DNI198" s="1016"/>
      <c r="DNJ198" s="1016"/>
      <c r="DNK198" s="1016"/>
      <c r="DNL198" s="1016"/>
      <c r="DNM198" s="1016"/>
      <c r="DNN198" s="1016"/>
      <c r="DNO198" s="1016"/>
      <c r="DNP198" s="1016"/>
      <c r="DNQ198" s="1016"/>
      <c r="DNR198" s="1016"/>
      <c r="DNS198" s="1016"/>
      <c r="DNT198" s="1016"/>
      <c r="DNU198" s="1016"/>
      <c r="DNV198" s="1016"/>
      <c r="DNW198" s="1016"/>
      <c r="DNX198" s="1016"/>
      <c r="DNY198" s="1016"/>
      <c r="DNZ198" s="1016"/>
      <c r="DOA198" s="1016"/>
      <c r="DOB198" s="1016"/>
      <c r="DOC198" s="1016"/>
      <c r="DOD198" s="1016"/>
      <c r="DOE198" s="1016"/>
      <c r="DOF198" s="1016"/>
      <c r="DOG198" s="1016"/>
      <c r="DOH198" s="1016"/>
      <c r="DOI198" s="1016"/>
      <c r="DOJ198" s="1016"/>
      <c r="DOK198" s="1016"/>
      <c r="DOL198" s="1016"/>
      <c r="DOM198" s="1016"/>
      <c r="DON198" s="1016"/>
      <c r="DOO198" s="1016"/>
      <c r="DOP198" s="1016"/>
      <c r="DOQ198" s="1016"/>
      <c r="DOR198" s="1016"/>
      <c r="DOS198" s="1016"/>
      <c r="DOT198" s="1016"/>
      <c r="DOU198" s="1016"/>
      <c r="DOV198" s="1016"/>
      <c r="DOW198" s="1016"/>
      <c r="DOX198" s="1016"/>
      <c r="DOY198" s="1016"/>
      <c r="DOZ198" s="1016"/>
      <c r="DPA198" s="1016"/>
      <c r="DPB198" s="1016"/>
      <c r="DPC198" s="1016"/>
      <c r="DPD198" s="1016"/>
      <c r="DPE198" s="1016"/>
      <c r="DPF198" s="1016"/>
      <c r="DPG198" s="1016"/>
      <c r="DPH198" s="1016"/>
      <c r="DPI198" s="1016"/>
      <c r="DPJ198" s="1016"/>
      <c r="DPK198" s="1016"/>
      <c r="DPL198" s="1016"/>
      <c r="DPM198" s="1016"/>
      <c r="DPN198" s="1016"/>
      <c r="DPO198" s="1016"/>
      <c r="DPP198" s="1016"/>
      <c r="DPQ198" s="1016"/>
      <c r="DPR198" s="1016"/>
      <c r="DPS198" s="1016"/>
      <c r="DPT198" s="1016"/>
      <c r="DPU198" s="1016"/>
      <c r="DPV198" s="1016"/>
      <c r="DPW198" s="1016"/>
      <c r="DPX198" s="1016"/>
      <c r="DPY198" s="1016"/>
      <c r="DPZ198" s="1016"/>
      <c r="DQA198" s="1016"/>
      <c r="DQB198" s="1016"/>
      <c r="DQC198" s="1016"/>
      <c r="DQD198" s="1016"/>
      <c r="DQE198" s="1016"/>
      <c r="DQF198" s="1016"/>
      <c r="DQG198" s="1016"/>
      <c r="DQH198" s="1016"/>
      <c r="DQI198" s="1016"/>
      <c r="DQJ198" s="1016"/>
      <c r="DQK198" s="1016"/>
      <c r="DQL198" s="1016"/>
      <c r="DQM198" s="1016"/>
      <c r="DQN198" s="1016"/>
      <c r="DQO198" s="1016"/>
      <c r="DQP198" s="1016"/>
      <c r="DQQ198" s="1016"/>
      <c r="DQR198" s="1016"/>
      <c r="DQS198" s="1016"/>
      <c r="DQT198" s="1016"/>
      <c r="DQU198" s="1016"/>
      <c r="DQV198" s="1016"/>
      <c r="DQW198" s="1016"/>
      <c r="DQX198" s="1016"/>
      <c r="DQY198" s="1016"/>
      <c r="DQZ198" s="1016"/>
      <c r="DRA198" s="1016"/>
      <c r="DRB198" s="1016"/>
      <c r="DRC198" s="1016"/>
      <c r="DRD198" s="1016"/>
      <c r="DRE198" s="1016"/>
      <c r="DRF198" s="1016"/>
      <c r="DRG198" s="1016"/>
      <c r="DRH198" s="1016"/>
      <c r="DRI198" s="1016"/>
      <c r="DRJ198" s="1016"/>
      <c r="DRK198" s="1016"/>
      <c r="DRL198" s="1016"/>
      <c r="DRM198" s="1016"/>
      <c r="DRN198" s="1016"/>
      <c r="DRO198" s="1016"/>
      <c r="DRP198" s="1016"/>
      <c r="DRQ198" s="1016"/>
      <c r="DRR198" s="1016"/>
      <c r="DRS198" s="1016"/>
      <c r="DRT198" s="1016"/>
      <c r="DRU198" s="1016"/>
      <c r="DRV198" s="1016"/>
      <c r="DRW198" s="1016"/>
      <c r="DRX198" s="1016"/>
      <c r="DRY198" s="1016"/>
      <c r="DRZ198" s="1016"/>
      <c r="DSA198" s="1016"/>
      <c r="DSB198" s="1016"/>
      <c r="DSC198" s="1016"/>
      <c r="DSD198" s="1016"/>
      <c r="DSE198" s="1016"/>
      <c r="DSF198" s="1016"/>
      <c r="DSG198" s="1016"/>
      <c r="DSH198" s="1016"/>
      <c r="DSI198" s="1016"/>
      <c r="DSJ198" s="1016"/>
      <c r="DSK198" s="1016"/>
      <c r="DSL198" s="1016"/>
      <c r="DSM198" s="1016"/>
      <c r="DSN198" s="1016"/>
      <c r="DSO198" s="1016"/>
      <c r="DSP198" s="1016"/>
      <c r="DSQ198" s="1016"/>
      <c r="DSR198" s="1016"/>
      <c r="DSS198" s="1016"/>
      <c r="DST198" s="1016"/>
      <c r="DSU198" s="1016"/>
      <c r="DSV198" s="1016"/>
      <c r="DSW198" s="1016"/>
      <c r="DSX198" s="1016"/>
      <c r="DSY198" s="1016"/>
      <c r="DSZ198" s="1016"/>
      <c r="DTA198" s="1016"/>
      <c r="DTB198" s="1016"/>
      <c r="DTC198" s="1016"/>
      <c r="DTD198" s="1016"/>
      <c r="DTE198" s="1016"/>
      <c r="DTF198" s="1016"/>
      <c r="DTG198" s="1016"/>
      <c r="DTH198" s="1016"/>
      <c r="DTI198" s="1016"/>
      <c r="DTJ198" s="1016"/>
      <c r="DTK198" s="1016"/>
      <c r="DTL198" s="1016"/>
      <c r="DTM198" s="1016"/>
      <c r="DTN198" s="1016"/>
      <c r="DTO198" s="1016"/>
      <c r="DTP198" s="1016"/>
      <c r="DTQ198" s="1016"/>
      <c r="DTR198" s="1016"/>
      <c r="DTS198" s="1016"/>
      <c r="DTT198" s="1016"/>
      <c r="DTU198" s="1016"/>
      <c r="DTV198" s="1016"/>
      <c r="DTW198" s="1016"/>
      <c r="DTX198" s="1016"/>
      <c r="DTY198" s="1016"/>
      <c r="DTZ198" s="1016"/>
      <c r="DUA198" s="1016"/>
      <c r="DUB198" s="1016"/>
      <c r="DUC198" s="1016"/>
      <c r="DUD198" s="1016"/>
      <c r="DUE198" s="1016"/>
      <c r="DUF198" s="1016"/>
      <c r="DUG198" s="1016"/>
      <c r="DUH198" s="1016"/>
      <c r="DUI198" s="1016"/>
      <c r="DUJ198" s="1016"/>
      <c r="DUK198" s="1016"/>
      <c r="DUL198" s="1016"/>
      <c r="DUM198" s="1016"/>
      <c r="DUN198" s="1016"/>
      <c r="DUO198" s="1016"/>
      <c r="DUP198" s="1016"/>
      <c r="DUQ198" s="1016"/>
      <c r="DUR198" s="1016"/>
      <c r="DUS198" s="1016"/>
      <c r="DUT198" s="1016"/>
      <c r="DUU198" s="1016"/>
      <c r="DUV198" s="1016"/>
      <c r="DUW198" s="1016"/>
      <c r="DUX198" s="1016"/>
      <c r="DUY198" s="1016"/>
      <c r="DUZ198" s="1016"/>
      <c r="DVA198" s="1016"/>
      <c r="DVB198" s="1016"/>
      <c r="DVC198" s="1016"/>
      <c r="DVD198" s="1016"/>
      <c r="DVE198" s="1016"/>
      <c r="DVF198" s="1016"/>
      <c r="DVG198" s="1016"/>
      <c r="DVH198" s="1016"/>
      <c r="DVI198" s="1016"/>
      <c r="DVJ198" s="1016"/>
      <c r="DVK198" s="1016"/>
      <c r="DVL198" s="1016"/>
      <c r="DVM198" s="1016"/>
      <c r="DVN198" s="1016"/>
      <c r="DVO198" s="1016"/>
      <c r="DVP198" s="1016"/>
      <c r="DVQ198" s="1016"/>
      <c r="DVR198" s="1016"/>
      <c r="DVS198" s="1016"/>
      <c r="DVT198" s="1016"/>
      <c r="DVU198" s="1016"/>
      <c r="DVV198" s="1016"/>
      <c r="DVW198" s="1016"/>
      <c r="DVX198" s="1016"/>
      <c r="DVY198" s="1016"/>
      <c r="DVZ198" s="1016"/>
      <c r="DWA198" s="1016"/>
      <c r="DWB198" s="1016"/>
      <c r="DWC198" s="1016"/>
      <c r="DWD198" s="1016"/>
      <c r="DWE198" s="1016"/>
      <c r="DWF198" s="1016"/>
      <c r="DWG198" s="1016"/>
      <c r="DWH198" s="1016"/>
      <c r="DWI198" s="1016"/>
      <c r="DWJ198" s="1016"/>
      <c r="DWK198" s="1016"/>
      <c r="DWL198" s="1016"/>
      <c r="DWM198" s="1016"/>
      <c r="DWN198" s="1016"/>
      <c r="DWO198" s="1016"/>
      <c r="DWP198" s="1016"/>
      <c r="DWQ198" s="1016"/>
      <c r="DWR198" s="1016"/>
      <c r="DWS198" s="1016"/>
      <c r="DWT198" s="1016"/>
      <c r="DWU198" s="1016"/>
      <c r="DWV198" s="1016"/>
      <c r="DWW198" s="1016"/>
      <c r="DWX198" s="1016"/>
      <c r="DWY198" s="1016"/>
      <c r="DWZ198" s="1016"/>
      <c r="DXA198" s="1016"/>
      <c r="DXB198" s="1016"/>
      <c r="DXC198" s="1016"/>
      <c r="DXD198" s="1016"/>
      <c r="DXE198" s="1016"/>
      <c r="DXF198" s="1016"/>
      <c r="DXG198" s="1016"/>
      <c r="DXH198" s="1016"/>
      <c r="DXI198" s="1016"/>
      <c r="DXJ198" s="1016"/>
      <c r="DXK198" s="1016"/>
      <c r="DXL198" s="1016"/>
      <c r="DXM198" s="1016"/>
      <c r="DXN198" s="1016"/>
      <c r="DXO198" s="1016"/>
      <c r="DXP198" s="1016"/>
      <c r="DXQ198" s="1016"/>
      <c r="DXR198" s="1016"/>
      <c r="DXS198" s="1016"/>
      <c r="DXT198" s="1016"/>
      <c r="DXU198" s="1016"/>
      <c r="DXV198" s="1016"/>
      <c r="DXW198" s="1016"/>
      <c r="DXX198" s="1016"/>
      <c r="DXY198" s="1016"/>
      <c r="DXZ198" s="1016"/>
      <c r="DYA198" s="1016"/>
      <c r="DYB198" s="1016"/>
      <c r="DYC198" s="1016"/>
      <c r="DYD198" s="1016"/>
      <c r="DYE198" s="1016"/>
      <c r="DYF198" s="1016"/>
      <c r="DYG198" s="1016"/>
      <c r="DYH198" s="1016"/>
      <c r="DYI198" s="1016"/>
      <c r="DYJ198" s="1016"/>
      <c r="DYK198" s="1016"/>
      <c r="DYL198" s="1016"/>
      <c r="DYM198" s="1016"/>
      <c r="DYN198" s="1016"/>
      <c r="DYO198" s="1016"/>
      <c r="DYP198" s="1016"/>
      <c r="DYQ198" s="1016"/>
      <c r="DYR198" s="1016"/>
      <c r="DYS198" s="1016"/>
      <c r="DYT198" s="1016"/>
      <c r="DYU198" s="1016"/>
      <c r="DYV198" s="1016"/>
      <c r="DYW198" s="1016"/>
      <c r="DYX198" s="1016"/>
      <c r="DYY198" s="1016"/>
      <c r="DYZ198" s="1016"/>
      <c r="DZA198" s="1016"/>
      <c r="DZB198" s="1016"/>
      <c r="DZC198" s="1016"/>
      <c r="DZD198" s="1016"/>
      <c r="DZE198" s="1016"/>
      <c r="DZF198" s="1016"/>
      <c r="DZG198" s="1016"/>
      <c r="DZH198" s="1016"/>
      <c r="DZI198" s="1016"/>
      <c r="DZJ198" s="1016"/>
      <c r="DZK198" s="1016"/>
      <c r="DZL198" s="1016"/>
      <c r="DZM198" s="1016"/>
      <c r="DZN198" s="1016"/>
      <c r="DZO198" s="1016"/>
      <c r="DZP198" s="1016"/>
      <c r="DZQ198" s="1016"/>
      <c r="DZR198" s="1016"/>
      <c r="DZS198" s="1016"/>
      <c r="DZT198" s="1016"/>
      <c r="DZU198" s="1016"/>
      <c r="DZV198" s="1016"/>
      <c r="DZW198" s="1016"/>
      <c r="DZX198" s="1016"/>
      <c r="DZY198" s="1016"/>
      <c r="DZZ198" s="1016"/>
      <c r="EAA198" s="1016"/>
      <c r="EAB198" s="1016"/>
      <c r="EAC198" s="1016"/>
      <c r="EAD198" s="1016"/>
      <c r="EAE198" s="1016"/>
      <c r="EAF198" s="1016"/>
      <c r="EAG198" s="1016"/>
      <c r="EAH198" s="1016"/>
      <c r="EAI198" s="1016"/>
      <c r="EAJ198" s="1016"/>
      <c r="EAK198" s="1016"/>
      <c r="EAL198" s="1016"/>
      <c r="EAM198" s="1016"/>
      <c r="EAN198" s="1016"/>
      <c r="EAO198" s="1016"/>
      <c r="EAP198" s="1016"/>
      <c r="EAQ198" s="1016"/>
      <c r="EAR198" s="1016"/>
      <c r="EAS198" s="1016"/>
      <c r="EAT198" s="1016"/>
      <c r="EAU198" s="1016"/>
      <c r="EAV198" s="1016"/>
      <c r="EAW198" s="1016"/>
      <c r="EAX198" s="1016"/>
      <c r="EAY198" s="1016"/>
      <c r="EAZ198" s="1016"/>
      <c r="EBA198" s="1016"/>
      <c r="EBB198" s="1016"/>
      <c r="EBC198" s="1016"/>
      <c r="EBD198" s="1016"/>
      <c r="EBE198" s="1016"/>
      <c r="EBF198" s="1016"/>
      <c r="EBG198" s="1016"/>
      <c r="EBH198" s="1016"/>
      <c r="EBI198" s="1016"/>
      <c r="EBJ198" s="1016"/>
      <c r="EBK198" s="1016"/>
      <c r="EBL198" s="1016"/>
      <c r="EBM198" s="1016"/>
      <c r="EBN198" s="1016"/>
      <c r="EBO198" s="1016"/>
      <c r="EBP198" s="1016"/>
      <c r="EBQ198" s="1016"/>
      <c r="EBR198" s="1016"/>
      <c r="EBS198" s="1016"/>
      <c r="EBT198" s="1016"/>
      <c r="EBU198" s="1016"/>
      <c r="EBV198" s="1016"/>
      <c r="EBW198" s="1016"/>
      <c r="EBX198" s="1016"/>
      <c r="EBY198" s="1016"/>
      <c r="EBZ198" s="1016"/>
      <c r="ECA198" s="1016"/>
      <c r="ECB198" s="1016"/>
      <c r="ECC198" s="1016"/>
      <c r="ECD198" s="1016"/>
      <c r="ECE198" s="1016"/>
      <c r="ECF198" s="1016"/>
      <c r="ECG198" s="1016"/>
      <c r="ECH198" s="1016"/>
      <c r="ECI198" s="1016"/>
      <c r="ECJ198" s="1016"/>
      <c r="ECK198" s="1016"/>
      <c r="ECL198" s="1016"/>
      <c r="ECM198" s="1016"/>
      <c r="ECN198" s="1016"/>
      <c r="ECO198" s="1016"/>
      <c r="ECP198" s="1016"/>
      <c r="ECQ198" s="1016"/>
      <c r="ECR198" s="1016"/>
      <c r="ECS198" s="1016"/>
      <c r="ECT198" s="1016"/>
      <c r="ECU198" s="1016"/>
      <c r="ECV198" s="1016"/>
      <c r="ECW198" s="1016"/>
      <c r="ECX198" s="1016"/>
      <c r="ECY198" s="1016"/>
      <c r="ECZ198" s="1016"/>
      <c r="EDA198" s="1016"/>
      <c r="EDB198" s="1016"/>
      <c r="EDC198" s="1016"/>
      <c r="EDD198" s="1016"/>
      <c r="EDE198" s="1016"/>
      <c r="EDF198" s="1016"/>
      <c r="EDG198" s="1016"/>
      <c r="EDH198" s="1016"/>
      <c r="EDI198" s="1016"/>
      <c r="EDJ198" s="1016"/>
      <c r="EDK198" s="1016"/>
      <c r="EDL198" s="1016"/>
      <c r="EDM198" s="1016"/>
      <c r="EDN198" s="1016"/>
      <c r="EDO198" s="1016"/>
      <c r="EDP198" s="1016"/>
      <c r="EDQ198" s="1016"/>
      <c r="EDR198" s="1016"/>
      <c r="EDS198" s="1016"/>
      <c r="EDT198" s="1016"/>
      <c r="EDU198" s="1016"/>
      <c r="EDV198" s="1016"/>
      <c r="EDW198" s="1016"/>
      <c r="EDX198" s="1016"/>
      <c r="EDY198" s="1016"/>
      <c r="EDZ198" s="1016"/>
      <c r="EEA198" s="1016"/>
      <c r="EEB198" s="1016"/>
      <c r="EEC198" s="1016"/>
      <c r="EED198" s="1016"/>
      <c r="EEE198" s="1016"/>
      <c r="EEF198" s="1016"/>
      <c r="EEG198" s="1016"/>
      <c r="EEH198" s="1016"/>
      <c r="EEI198" s="1016"/>
      <c r="EEJ198" s="1016"/>
      <c r="EEK198" s="1016"/>
      <c r="EEL198" s="1016"/>
      <c r="EEM198" s="1016"/>
      <c r="EEN198" s="1016"/>
      <c r="EEO198" s="1016"/>
      <c r="EEP198" s="1016"/>
      <c r="EEQ198" s="1016"/>
      <c r="EER198" s="1016"/>
      <c r="EES198" s="1016"/>
      <c r="EET198" s="1016"/>
      <c r="EEU198" s="1016"/>
      <c r="EEV198" s="1016"/>
      <c r="EEW198" s="1016"/>
      <c r="EEX198" s="1016"/>
      <c r="EEY198" s="1016"/>
      <c r="EEZ198" s="1016"/>
      <c r="EFA198" s="1016"/>
      <c r="EFB198" s="1016"/>
      <c r="EFC198" s="1016"/>
      <c r="EFD198" s="1016"/>
      <c r="EFE198" s="1016"/>
      <c r="EFF198" s="1016"/>
      <c r="EFG198" s="1016"/>
      <c r="EFH198" s="1016"/>
      <c r="EFI198" s="1016"/>
      <c r="EFJ198" s="1016"/>
      <c r="EFK198" s="1016"/>
      <c r="EFL198" s="1016"/>
      <c r="EFM198" s="1016"/>
      <c r="EFN198" s="1016"/>
      <c r="EFO198" s="1016"/>
      <c r="EFP198" s="1016"/>
      <c r="EFQ198" s="1016"/>
      <c r="EFR198" s="1016"/>
      <c r="EFS198" s="1016"/>
      <c r="EFT198" s="1016"/>
      <c r="EFU198" s="1016"/>
      <c r="EFV198" s="1016"/>
      <c r="EFW198" s="1016"/>
      <c r="EFX198" s="1016"/>
      <c r="EFY198" s="1016"/>
      <c r="EFZ198" s="1016"/>
      <c r="EGA198" s="1016"/>
      <c r="EGB198" s="1016"/>
      <c r="EGC198" s="1016"/>
      <c r="EGD198" s="1016"/>
      <c r="EGE198" s="1016"/>
      <c r="EGF198" s="1016"/>
      <c r="EGG198" s="1016"/>
      <c r="EGH198" s="1016"/>
      <c r="EGI198" s="1016"/>
      <c r="EGJ198" s="1016"/>
      <c r="EGK198" s="1016"/>
      <c r="EGL198" s="1016"/>
      <c r="EGM198" s="1016"/>
      <c r="EGN198" s="1016"/>
      <c r="EGO198" s="1016"/>
      <c r="EGP198" s="1016"/>
      <c r="EGQ198" s="1016"/>
      <c r="EGR198" s="1016"/>
      <c r="EGS198" s="1016"/>
      <c r="EGT198" s="1016"/>
      <c r="EGU198" s="1016"/>
      <c r="EGV198" s="1016"/>
      <c r="EGW198" s="1016"/>
      <c r="EGX198" s="1016"/>
      <c r="EGY198" s="1016"/>
      <c r="EGZ198" s="1016"/>
      <c r="EHA198" s="1016"/>
      <c r="EHB198" s="1016"/>
      <c r="EHC198" s="1016"/>
      <c r="EHD198" s="1016"/>
      <c r="EHE198" s="1016"/>
      <c r="EHF198" s="1016"/>
      <c r="EHG198" s="1016"/>
      <c r="EHH198" s="1016"/>
      <c r="EHI198" s="1016"/>
      <c r="EHJ198" s="1016"/>
      <c r="EHK198" s="1016"/>
      <c r="EHL198" s="1016"/>
      <c r="EHM198" s="1016"/>
      <c r="EHN198" s="1016"/>
      <c r="EHO198" s="1016"/>
      <c r="EHP198" s="1016"/>
      <c r="EHQ198" s="1016"/>
      <c r="EHR198" s="1016"/>
      <c r="EHS198" s="1016"/>
      <c r="EHT198" s="1016"/>
      <c r="EHU198" s="1016"/>
      <c r="EHV198" s="1016"/>
      <c r="EHW198" s="1016"/>
      <c r="EHX198" s="1016"/>
      <c r="EHY198" s="1016"/>
      <c r="EHZ198" s="1016"/>
      <c r="EIA198" s="1016"/>
      <c r="EIB198" s="1016"/>
      <c r="EIC198" s="1016"/>
      <c r="EID198" s="1016"/>
      <c r="EIE198" s="1016"/>
      <c r="EIF198" s="1016"/>
      <c r="EIG198" s="1016"/>
      <c r="EIH198" s="1016"/>
      <c r="EII198" s="1016"/>
      <c r="EIJ198" s="1016"/>
      <c r="EIK198" s="1016"/>
      <c r="EIL198" s="1016"/>
      <c r="EIM198" s="1016"/>
      <c r="EIN198" s="1016"/>
      <c r="EIO198" s="1016"/>
      <c r="EIP198" s="1016"/>
      <c r="EIQ198" s="1016"/>
      <c r="EIR198" s="1016"/>
      <c r="EIS198" s="1016"/>
      <c r="EIT198" s="1016"/>
      <c r="EIU198" s="1016"/>
      <c r="EIV198" s="1016"/>
      <c r="EIW198" s="1016"/>
      <c r="EIX198" s="1016"/>
      <c r="EIY198" s="1016"/>
      <c r="EIZ198" s="1016"/>
      <c r="EJA198" s="1016"/>
      <c r="EJB198" s="1016"/>
      <c r="EJC198" s="1016"/>
      <c r="EJD198" s="1016"/>
      <c r="EJE198" s="1016"/>
      <c r="EJF198" s="1016"/>
      <c r="EJG198" s="1016"/>
      <c r="EJH198" s="1016"/>
      <c r="EJI198" s="1016"/>
      <c r="EJJ198" s="1016"/>
      <c r="EJK198" s="1016"/>
      <c r="EJL198" s="1016"/>
      <c r="EJM198" s="1016"/>
      <c r="EJN198" s="1016"/>
      <c r="EJO198" s="1016"/>
      <c r="EJP198" s="1016"/>
      <c r="EJQ198" s="1016"/>
      <c r="EJR198" s="1016"/>
      <c r="EJS198" s="1016"/>
      <c r="EJT198" s="1016"/>
      <c r="EJU198" s="1016"/>
      <c r="EJV198" s="1016"/>
      <c r="EJW198" s="1016"/>
      <c r="EJX198" s="1016"/>
      <c r="EJY198" s="1016"/>
      <c r="EJZ198" s="1016"/>
      <c r="EKA198" s="1016"/>
      <c r="EKB198" s="1016"/>
      <c r="EKC198" s="1016"/>
      <c r="EKD198" s="1016"/>
      <c r="EKE198" s="1016"/>
      <c r="EKF198" s="1016"/>
      <c r="EKG198" s="1016"/>
      <c r="EKH198" s="1016"/>
      <c r="EKI198" s="1016"/>
      <c r="EKJ198" s="1016"/>
      <c r="EKK198" s="1016"/>
      <c r="EKL198" s="1016"/>
      <c r="EKM198" s="1016"/>
      <c r="EKN198" s="1016"/>
      <c r="EKO198" s="1016"/>
      <c r="EKP198" s="1016"/>
      <c r="EKQ198" s="1016"/>
      <c r="EKR198" s="1016"/>
      <c r="EKS198" s="1016"/>
      <c r="EKT198" s="1016"/>
      <c r="EKU198" s="1016"/>
      <c r="EKV198" s="1016"/>
      <c r="EKW198" s="1016"/>
      <c r="EKX198" s="1016"/>
      <c r="EKY198" s="1016"/>
      <c r="EKZ198" s="1016"/>
      <c r="ELA198" s="1016"/>
      <c r="ELB198" s="1016"/>
      <c r="ELC198" s="1016"/>
      <c r="ELD198" s="1016"/>
      <c r="ELE198" s="1016"/>
      <c r="ELF198" s="1016"/>
      <c r="ELG198" s="1016"/>
      <c r="ELH198" s="1016"/>
      <c r="ELI198" s="1016"/>
      <c r="ELJ198" s="1016"/>
      <c r="ELK198" s="1016"/>
      <c r="ELL198" s="1016"/>
      <c r="ELM198" s="1016"/>
      <c r="ELN198" s="1016"/>
      <c r="ELO198" s="1016"/>
      <c r="ELP198" s="1016"/>
      <c r="ELQ198" s="1016"/>
      <c r="ELR198" s="1016"/>
      <c r="ELS198" s="1016"/>
      <c r="ELT198" s="1016"/>
      <c r="ELU198" s="1016"/>
      <c r="ELV198" s="1016"/>
      <c r="ELW198" s="1016"/>
      <c r="ELX198" s="1016"/>
      <c r="ELY198" s="1016"/>
      <c r="ELZ198" s="1016"/>
      <c r="EMA198" s="1016"/>
      <c r="EMB198" s="1016"/>
      <c r="EMC198" s="1016"/>
      <c r="EMD198" s="1016"/>
      <c r="EME198" s="1016"/>
      <c r="EMF198" s="1016"/>
      <c r="EMG198" s="1016"/>
      <c r="EMH198" s="1016"/>
      <c r="EMI198" s="1016"/>
      <c r="EMJ198" s="1016"/>
      <c r="EMK198" s="1016"/>
      <c r="EML198" s="1016"/>
      <c r="EMM198" s="1016"/>
      <c r="EMN198" s="1016"/>
      <c r="EMO198" s="1016"/>
      <c r="EMP198" s="1016"/>
      <c r="EMQ198" s="1016"/>
      <c r="EMR198" s="1016"/>
      <c r="EMS198" s="1016"/>
      <c r="EMT198" s="1016"/>
      <c r="EMU198" s="1016"/>
      <c r="EMV198" s="1016"/>
      <c r="EMW198" s="1016"/>
      <c r="EMX198" s="1016"/>
      <c r="EMY198" s="1016"/>
      <c r="EMZ198" s="1016"/>
      <c r="ENA198" s="1016"/>
      <c r="ENB198" s="1016"/>
      <c r="ENC198" s="1016"/>
      <c r="END198" s="1016"/>
      <c r="ENE198" s="1016"/>
      <c r="ENF198" s="1016"/>
      <c r="ENG198" s="1016"/>
      <c r="ENH198" s="1016"/>
      <c r="ENI198" s="1016"/>
      <c r="ENJ198" s="1016"/>
      <c r="ENK198" s="1016"/>
      <c r="ENL198" s="1016"/>
      <c r="ENM198" s="1016"/>
      <c r="ENN198" s="1016"/>
      <c r="ENO198" s="1016"/>
      <c r="ENP198" s="1016"/>
      <c r="ENQ198" s="1016"/>
      <c r="ENR198" s="1016"/>
      <c r="ENS198" s="1016"/>
      <c r="ENT198" s="1016"/>
      <c r="ENU198" s="1016"/>
      <c r="ENV198" s="1016"/>
      <c r="ENW198" s="1016"/>
      <c r="ENX198" s="1016"/>
      <c r="ENY198" s="1016"/>
      <c r="ENZ198" s="1016"/>
      <c r="EOA198" s="1016"/>
      <c r="EOB198" s="1016"/>
      <c r="EOC198" s="1016"/>
      <c r="EOD198" s="1016"/>
      <c r="EOE198" s="1016"/>
      <c r="EOF198" s="1016"/>
      <c r="EOG198" s="1016"/>
      <c r="EOH198" s="1016"/>
      <c r="EOI198" s="1016"/>
      <c r="EOJ198" s="1016"/>
      <c r="EOK198" s="1016"/>
      <c r="EOL198" s="1016"/>
      <c r="EOM198" s="1016"/>
      <c r="EON198" s="1016"/>
      <c r="EOO198" s="1016"/>
      <c r="EOP198" s="1016"/>
      <c r="EOQ198" s="1016"/>
      <c r="EOR198" s="1016"/>
      <c r="EOS198" s="1016"/>
      <c r="EOT198" s="1016"/>
      <c r="EOU198" s="1016"/>
      <c r="EOV198" s="1016"/>
      <c r="EOW198" s="1016"/>
      <c r="EOX198" s="1016"/>
      <c r="EOY198" s="1016"/>
      <c r="EOZ198" s="1016"/>
      <c r="EPA198" s="1016"/>
      <c r="EPB198" s="1016"/>
      <c r="EPC198" s="1016"/>
      <c r="EPD198" s="1016"/>
      <c r="EPE198" s="1016"/>
      <c r="EPF198" s="1016"/>
      <c r="EPG198" s="1016"/>
      <c r="EPH198" s="1016"/>
      <c r="EPI198" s="1016"/>
      <c r="EPJ198" s="1016"/>
      <c r="EPK198" s="1016"/>
      <c r="EPL198" s="1016"/>
      <c r="EPM198" s="1016"/>
      <c r="EPN198" s="1016"/>
      <c r="EPO198" s="1016"/>
      <c r="EPP198" s="1016"/>
      <c r="EPQ198" s="1016"/>
      <c r="EPR198" s="1016"/>
      <c r="EPS198" s="1016"/>
      <c r="EPT198" s="1016"/>
      <c r="EPU198" s="1016"/>
      <c r="EPV198" s="1016"/>
      <c r="EPW198" s="1016"/>
      <c r="EPX198" s="1016"/>
      <c r="EPY198" s="1016"/>
      <c r="EPZ198" s="1016"/>
      <c r="EQA198" s="1016"/>
      <c r="EQB198" s="1016"/>
      <c r="EQC198" s="1016"/>
      <c r="EQD198" s="1016"/>
      <c r="EQE198" s="1016"/>
      <c r="EQF198" s="1016"/>
      <c r="EQG198" s="1016"/>
      <c r="EQH198" s="1016"/>
      <c r="EQI198" s="1016"/>
      <c r="EQJ198" s="1016"/>
      <c r="EQK198" s="1016"/>
      <c r="EQL198" s="1016"/>
      <c r="EQM198" s="1016"/>
      <c r="EQN198" s="1016"/>
      <c r="EQO198" s="1016"/>
      <c r="EQP198" s="1016"/>
      <c r="EQQ198" s="1016"/>
      <c r="EQR198" s="1016"/>
      <c r="EQS198" s="1016"/>
      <c r="EQT198" s="1016"/>
      <c r="EQU198" s="1016"/>
      <c r="EQV198" s="1016"/>
      <c r="EQW198" s="1016"/>
      <c r="EQX198" s="1016"/>
      <c r="EQY198" s="1016"/>
      <c r="EQZ198" s="1016"/>
      <c r="ERA198" s="1016"/>
      <c r="ERB198" s="1016"/>
      <c r="ERC198" s="1016"/>
      <c r="ERD198" s="1016"/>
      <c r="ERE198" s="1016"/>
      <c r="ERF198" s="1016"/>
      <c r="ERG198" s="1016"/>
      <c r="ERH198" s="1016"/>
      <c r="ERI198" s="1016"/>
      <c r="ERJ198" s="1016"/>
      <c r="ERK198" s="1016"/>
      <c r="ERL198" s="1016"/>
      <c r="ERM198" s="1016"/>
      <c r="ERN198" s="1016"/>
      <c r="ERO198" s="1016"/>
      <c r="ERP198" s="1016"/>
      <c r="ERQ198" s="1016"/>
      <c r="ERR198" s="1016"/>
      <c r="ERS198" s="1016"/>
      <c r="ERT198" s="1016"/>
      <c r="ERU198" s="1016"/>
      <c r="ERV198" s="1016"/>
      <c r="ERW198" s="1016"/>
      <c r="ERX198" s="1016"/>
      <c r="ERY198" s="1016"/>
      <c r="ERZ198" s="1016"/>
      <c r="ESA198" s="1016"/>
      <c r="ESB198" s="1016"/>
      <c r="ESC198" s="1016"/>
      <c r="ESD198" s="1016"/>
      <c r="ESE198" s="1016"/>
      <c r="ESF198" s="1016"/>
      <c r="ESG198" s="1016"/>
      <c r="ESH198" s="1016"/>
      <c r="ESI198" s="1016"/>
      <c r="ESJ198" s="1016"/>
      <c r="ESK198" s="1016"/>
      <c r="ESL198" s="1016"/>
      <c r="ESM198" s="1016"/>
      <c r="ESN198" s="1016"/>
      <c r="ESO198" s="1016"/>
      <c r="ESP198" s="1016"/>
      <c r="ESQ198" s="1016"/>
      <c r="ESR198" s="1016"/>
      <c r="ESS198" s="1016"/>
      <c r="EST198" s="1016"/>
      <c r="ESU198" s="1016"/>
      <c r="ESV198" s="1016"/>
      <c r="ESW198" s="1016"/>
      <c r="ESX198" s="1016"/>
      <c r="ESY198" s="1016"/>
      <c r="ESZ198" s="1016"/>
      <c r="ETA198" s="1016"/>
      <c r="ETB198" s="1016"/>
      <c r="ETC198" s="1016"/>
      <c r="ETD198" s="1016"/>
      <c r="ETE198" s="1016"/>
      <c r="ETF198" s="1016"/>
      <c r="ETG198" s="1016"/>
      <c r="ETH198" s="1016"/>
      <c r="ETI198" s="1016"/>
      <c r="ETJ198" s="1016"/>
      <c r="ETK198" s="1016"/>
      <c r="ETL198" s="1016"/>
      <c r="ETM198" s="1016"/>
      <c r="ETN198" s="1016"/>
      <c r="ETO198" s="1016"/>
      <c r="ETP198" s="1016"/>
      <c r="ETQ198" s="1016"/>
      <c r="ETR198" s="1016"/>
      <c r="ETS198" s="1016"/>
      <c r="ETT198" s="1016"/>
      <c r="ETU198" s="1016"/>
      <c r="ETV198" s="1016"/>
      <c r="ETW198" s="1016"/>
      <c r="ETX198" s="1016"/>
      <c r="ETY198" s="1016"/>
      <c r="ETZ198" s="1016"/>
      <c r="EUA198" s="1016"/>
      <c r="EUB198" s="1016"/>
      <c r="EUC198" s="1016"/>
      <c r="EUD198" s="1016"/>
      <c r="EUE198" s="1016"/>
      <c r="EUF198" s="1016"/>
      <c r="EUG198" s="1016"/>
      <c r="EUH198" s="1016"/>
      <c r="EUI198" s="1016"/>
      <c r="EUJ198" s="1016"/>
      <c r="EUK198" s="1016"/>
      <c r="EUL198" s="1016"/>
      <c r="EUM198" s="1016"/>
      <c r="EUN198" s="1016"/>
      <c r="EUO198" s="1016"/>
      <c r="EUP198" s="1016"/>
      <c r="EUQ198" s="1016"/>
      <c r="EUR198" s="1016"/>
      <c r="EUS198" s="1016"/>
      <c r="EUT198" s="1016"/>
      <c r="EUU198" s="1016"/>
      <c r="EUV198" s="1016"/>
      <c r="EUW198" s="1016"/>
      <c r="EUX198" s="1016"/>
      <c r="EUY198" s="1016"/>
      <c r="EUZ198" s="1016"/>
      <c r="EVA198" s="1016"/>
      <c r="EVB198" s="1016"/>
      <c r="EVC198" s="1016"/>
      <c r="EVD198" s="1016"/>
      <c r="EVE198" s="1016"/>
      <c r="EVF198" s="1016"/>
      <c r="EVG198" s="1016"/>
      <c r="EVH198" s="1016"/>
      <c r="EVI198" s="1016"/>
      <c r="EVJ198" s="1016"/>
      <c r="EVK198" s="1016"/>
      <c r="EVL198" s="1016"/>
      <c r="EVM198" s="1016"/>
      <c r="EVN198" s="1016"/>
      <c r="EVO198" s="1016"/>
      <c r="EVP198" s="1016"/>
      <c r="EVQ198" s="1016"/>
      <c r="EVR198" s="1016"/>
      <c r="EVS198" s="1016"/>
      <c r="EVT198" s="1016"/>
      <c r="EVU198" s="1016"/>
      <c r="EVV198" s="1016"/>
      <c r="EVW198" s="1016"/>
      <c r="EVX198" s="1016"/>
      <c r="EVY198" s="1016"/>
      <c r="EVZ198" s="1016"/>
      <c r="EWA198" s="1016"/>
      <c r="EWB198" s="1016"/>
      <c r="EWC198" s="1016"/>
      <c r="EWD198" s="1016"/>
      <c r="EWE198" s="1016"/>
      <c r="EWF198" s="1016"/>
      <c r="EWG198" s="1016"/>
      <c r="EWH198" s="1016"/>
      <c r="EWI198" s="1016"/>
      <c r="EWJ198" s="1016"/>
      <c r="EWK198" s="1016"/>
      <c r="EWL198" s="1016"/>
      <c r="EWM198" s="1016"/>
      <c r="EWN198" s="1016"/>
      <c r="EWO198" s="1016"/>
      <c r="EWP198" s="1016"/>
      <c r="EWQ198" s="1016"/>
      <c r="EWR198" s="1016"/>
      <c r="EWS198" s="1016"/>
      <c r="EWT198" s="1016"/>
      <c r="EWU198" s="1016"/>
      <c r="EWV198" s="1016"/>
      <c r="EWW198" s="1016"/>
      <c r="EWX198" s="1016"/>
      <c r="EWY198" s="1016"/>
      <c r="EWZ198" s="1016"/>
      <c r="EXA198" s="1016"/>
      <c r="EXB198" s="1016"/>
      <c r="EXC198" s="1016"/>
      <c r="EXD198" s="1016"/>
      <c r="EXE198" s="1016"/>
      <c r="EXF198" s="1016"/>
      <c r="EXG198" s="1016"/>
      <c r="EXH198" s="1016"/>
      <c r="EXI198" s="1016"/>
      <c r="EXJ198" s="1016"/>
      <c r="EXK198" s="1016"/>
      <c r="EXL198" s="1016"/>
      <c r="EXM198" s="1016"/>
      <c r="EXN198" s="1016"/>
      <c r="EXO198" s="1016"/>
      <c r="EXP198" s="1016"/>
      <c r="EXQ198" s="1016"/>
      <c r="EXR198" s="1016"/>
      <c r="EXS198" s="1016"/>
      <c r="EXT198" s="1016"/>
      <c r="EXU198" s="1016"/>
      <c r="EXV198" s="1016"/>
      <c r="EXW198" s="1016"/>
      <c r="EXX198" s="1016"/>
      <c r="EXY198" s="1016"/>
      <c r="EXZ198" s="1016"/>
      <c r="EYA198" s="1016"/>
      <c r="EYB198" s="1016"/>
      <c r="EYC198" s="1016"/>
      <c r="EYD198" s="1016"/>
      <c r="EYE198" s="1016"/>
      <c r="EYF198" s="1016"/>
      <c r="EYG198" s="1016"/>
      <c r="EYH198" s="1016"/>
      <c r="EYI198" s="1016"/>
      <c r="EYJ198" s="1016"/>
      <c r="EYK198" s="1016"/>
      <c r="EYL198" s="1016"/>
      <c r="EYM198" s="1016"/>
      <c r="EYN198" s="1016"/>
      <c r="EYO198" s="1016"/>
      <c r="EYP198" s="1016"/>
      <c r="EYQ198" s="1016"/>
      <c r="EYR198" s="1016"/>
      <c r="EYS198" s="1016"/>
      <c r="EYT198" s="1016"/>
      <c r="EYU198" s="1016"/>
      <c r="EYV198" s="1016"/>
      <c r="EYW198" s="1016"/>
      <c r="EYX198" s="1016"/>
      <c r="EYY198" s="1016"/>
      <c r="EYZ198" s="1016"/>
      <c r="EZA198" s="1016"/>
      <c r="EZB198" s="1016"/>
      <c r="EZC198" s="1016"/>
      <c r="EZD198" s="1016"/>
      <c r="EZE198" s="1016"/>
      <c r="EZF198" s="1016"/>
      <c r="EZG198" s="1016"/>
      <c r="EZH198" s="1016"/>
      <c r="EZI198" s="1016"/>
      <c r="EZJ198" s="1016"/>
      <c r="EZK198" s="1016"/>
      <c r="EZL198" s="1016"/>
      <c r="EZM198" s="1016"/>
      <c r="EZN198" s="1016"/>
      <c r="EZO198" s="1016"/>
      <c r="EZP198" s="1016"/>
      <c r="EZQ198" s="1016"/>
      <c r="EZR198" s="1016"/>
      <c r="EZS198" s="1016"/>
      <c r="EZT198" s="1016"/>
      <c r="EZU198" s="1016"/>
      <c r="EZV198" s="1016"/>
      <c r="EZW198" s="1016"/>
      <c r="EZX198" s="1016"/>
      <c r="EZY198" s="1016"/>
      <c r="EZZ198" s="1016"/>
      <c r="FAA198" s="1016"/>
      <c r="FAB198" s="1016"/>
      <c r="FAC198" s="1016"/>
      <c r="FAD198" s="1016"/>
      <c r="FAE198" s="1016"/>
      <c r="FAF198" s="1016"/>
      <c r="FAG198" s="1016"/>
      <c r="FAH198" s="1016"/>
      <c r="FAI198" s="1016"/>
      <c r="FAJ198" s="1016"/>
      <c r="FAK198" s="1016"/>
      <c r="FAL198" s="1016"/>
      <c r="FAM198" s="1016"/>
      <c r="FAN198" s="1016"/>
      <c r="FAO198" s="1016"/>
      <c r="FAP198" s="1016"/>
      <c r="FAQ198" s="1016"/>
      <c r="FAR198" s="1016"/>
      <c r="FAS198" s="1016"/>
      <c r="FAT198" s="1016"/>
      <c r="FAU198" s="1016"/>
      <c r="FAV198" s="1016"/>
      <c r="FAW198" s="1016"/>
      <c r="FAX198" s="1016"/>
      <c r="FAY198" s="1016"/>
      <c r="FAZ198" s="1016"/>
      <c r="FBA198" s="1016"/>
      <c r="FBB198" s="1016"/>
      <c r="FBC198" s="1016"/>
      <c r="FBD198" s="1016"/>
      <c r="FBE198" s="1016"/>
      <c r="FBF198" s="1016"/>
      <c r="FBG198" s="1016"/>
      <c r="FBH198" s="1016"/>
      <c r="FBI198" s="1016"/>
      <c r="FBJ198" s="1016"/>
      <c r="FBK198" s="1016"/>
      <c r="FBL198" s="1016"/>
      <c r="FBM198" s="1016"/>
      <c r="FBN198" s="1016"/>
      <c r="FBO198" s="1016"/>
      <c r="FBP198" s="1016"/>
      <c r="FBQ198" s="1016"/>
      <c r="FBR198" s="1016"/>
      <c r="FBS198" s="1016"/>
      <c r="FBT198" s="1016"/>
      <c r="FBU198" s="1016"/>
      <c r="FBV198" s="1016"/>
      <c r="FBW198" s="1016"/>
      <c r="FBX198" s="1016"/>
      <c r="FBY198" s="1016"/>
      <c r="FBZ198" s="1016"/>
      <c r="FCA198" s="1016"/>
      <c r="FCB198" s="1016"/>
      <c r="FCC198" s="1016"/>
      <c r="FCD198" s="1016"/>
      <c r="FCE198" s="1016"/>
      <c r="FCF198" s="1016"/>
      <c r="FCG198" s="1016"/>
      <c r="FCH198" s="1016"/>
      <c r="FCI198" s="1016"/>
      <c r="FCJ198" s="1016"/>
      <c r="FCK198" s="1016"/>
      <c r="FCL198" s="1016"/>
      <c r="FCM198" s="1016"/>
      <c r="FCN198" s="1016"/>
      <c r="FCO198" s="1016"/>
      <c r="FCP198" s="1016"/>
      <c r="FCQ198" s="1016"/>
      <c r="FCR198" s="1016"/>
      <c r="FCS198" s="1016"/>
      <c r="FCT198" s="1016"/>
      <c r="FCU198" s="1016"/>
      <c r="FCV198" s="1016"/>
      <c r="FCW198" s="1016"/>
      <c r="FCX198" s="1016"/>
      <c r="FCY198" s="1016"/>
      <c r="FCZ198" s="1016"/>
      <c r="FDA198" s="1016"/>
      <c r="FDB198" s="1016"/>
      <c r="FDC198" s="1016"/>
      <c r="FDD198" s="1016"/>
      <c r="FDE198" s="1016"/>
      <c r="FDF198" s="1016"/>
      <c r="FDG198" s="1016"/>
      <c r="FDH198" s="1016"/>
      <c r="FDI198" s="1016"/>
      <c r="FDJ198" s="1016"/>
      <c r="FDK198" s="1016"/>
      <c r="FDL198" s="1016"/>
      <c r="FDM198" s="1016"/>
      <c r="FDN198" s="1016"/>
      <c r="FDO198" s="1016"/>
      <c r="FDP198" s="1016"/>
      <c r="FDQ198" s="1016"/>
      <c r="FDR198" s="1016"/>
      <c r="FDS198" s="1016"/>
      <c r="FDT198" s="1016"/>
      <c r="FDU198" s="1016"/>
      <c r="FDV198" s="1016"/>
      <c r="FDW198" s="1016"/>
      <c r="FDX198" s="1016"/>
      <c r="FDY198" s="1016"/>
      <c r="FDZ198" s="1016"/>
      <c r="FEA198" s="1016"/>
      <c r="FEB198" s="1016"/>
      <c r="FEC198" s="1016"/>
      <c r="FED198" s="1016"/>
      <c r="FEE198" s="1016"/>
      <c r="FEF198" s="1016"/>
      <c r="FEG198" s="1016"/>
      <c r="FEH198" s="1016"/>
      <c r="FEI198" s="1016"/>
      <c r="FEJ198" s="1016"/>
      <c r="FEK198" s="1016"/>
      <c r="FEL198" s="1016"/>
      <c r="FEM198" s="1016"/>
      <c r="FEN198" s="1016"/>
      <c r="FEO198" s="1016"/>
      <c r="FEP198" s="1016"/>
      <c r="FEQ198" s="1016"/>
      <c r="FER198" s="1016"/>
      <c r="FES198" s="1016"/>
      <c r="FET198" s="1016"/>
      <c r="FEU198" s="1016"/>
      <c r="FEV198" s="1016"/>
      <c r="FEW198" s="1016"/>
      <c r="FEX198" s="1016"/>
      <c r="FEY198" s="1016"/>
      <c r="FEZ198" s="1016"/>
      <c r="FFA198" s="1016"/>
      <c r="FFB198" s="1016"/>
      <c r="FFC198" s="1016"/>
      <c r="FFD198" s="1016"/>
      <c r="FFE198" s="1016"/>
      <c r="FFF198" s="1016"/>
      <c r="FFG198" s="1016"/>
      <c r="FFH198" s="1016"/>
      <c r="FFI198" s="1016"/>
      <c r="FFJ198" s="1016"/>
      <c r="FFK198" s="1016"/>
      <c r="FFL198" s="1016"/>
      <c r="FFM198" s="1016"/>
      <c r="FFN198" s="1016"/>
      <c r="FFO198" s="1016"/>
      <c r="FFP198" s="1016"/>
      <c r="FFQ198" s="1016"/>
      <c r="FFR198" s="1016"/>
      <c r="FFS198" s="1016"/>
      <c r="FFT198" s="1016"/>
      <c r="FFU198" s="1016"/>
      <c r="FFV198" s="1016"/>
      <c r="FFW198" s="1016"/>
      <c r="FFX198" s="1016"/>
      <c r="FFY198" s="1016"/>
      <c r="FFZ198" s="1016"/>
      <c r="FGA198" s="1016"/>
      <c r="FGB198" s="1016"/>
      <c r="FGC198" s="1016"/>
      <c r="FGD198" s="1016"/>
      <c r="FGE198" s="1016"/>
      <c r="FGF198" s="1016"/>
      <c r="FGG198" s="1016"/>
      <c r="FGH198" s="1016"/>
      <c r="FGI198" s="1016"/>
      <c r="FGJ198" s="1016"/>
      <c r="FGK198" s="1016"/>
      <c r="FGL198" s="1016"/>
      <c r="FGM198" s="1016"/>
      <c r="FGN198" s="1016"/>
      <c r="FGO198" s="1016"/>
      <c r="FGP198" s="1016"/>
      <c r="FGQ198" s="1016"/>
      <c r="FGR198" s="1016"/>
      <c r="FGS198" s="1016"/>
      <c r="FGT198" s="1016"/>
      <c r="FGU198" s="1016"/>
      <c r="FGV198" s="1016"/>
      <c r="FGW198" s="1016"/>
      <c r="FGX198" s="1016"/>
      <c r="FGY198" s="1016"/>
      <c r="FGZ198" s="1016"/>
      <c r="FHA198" s="1016"/>
      <c r="FHB198" s="1016"/>
      <c r="FHC198" s="1016"/>
      <c r="FHD198" s="1016"/>
      <c r="FHE198" s="1016"/>
      <c r="FHF198" s="1016"/>
      <c r="FHG198" s="1016"/>
      <c r="FHH198" s="1016"/>
      <c r="FHI198" s="1016"/>
      <c r="FHJ198" s="1016"/>
      <c r="FHK198" s="1016"/>
      <c r="FHL198" s="1016"/>
      <c r="FHM198" s="1016"/>
      <c r="FHN198" s="1016"/>
      <c r="FHO198" s="1016"/>
      <c r="FHP198" s="1016"/>
      <c r="FHQ198" s="1016"/>
      <c r="FHR198" s="1016"/>
      <c r="FHS198" s="1016"/>
      <c r="FHT198" s="1016"/>
      <c r="FHU198" s="1016"/>
      <c r="FHV198" s="1016"/>
      <c r="FHW198" s="1016"/>
      <c r="FHX198" s="1016"/>
      <c r="FHY198" s="1016"/>
      <c r="FHZ198" s="1016"/>
      <c r="FIA198" s="1016"/>
      <c r="FIB198" s="1016"/>
      <c r="FIC198" s="1016"/>
      <c r="FID198" s="1016"/>
      <c r="FIE198" s="1016"/>
      <c r="FIF198" s="1016"/>
      <c r="FIG198" s="1016"/>
      <c r="FIH198" s="1016"/>
      <c r="FII198" s="1016"/>
      <c r="FIJ198" s="1016"/>
      <c r="FIK198" s="1016"/>
      <c r="FIL198" s="1016"/>
      <c r="FIM198" s="1016"/>
      <c r="FIN198" s="1016"/>
      <c r="FIO198" s="1016"/>
      <c r="FIP198" s="1016"/>
      <c r="FIQ198" s="1016"/>
      <c r="FIR198" s="1016"/>
      <c r="FIS198" s="1016"/>
      <c r="FIT198" s="1016"/>
      <c r="FIU198" s="1016"/>
      <c r="FIV198" s="1016"/>
      <c r="FIW198" s="1016"/>
      <c r="FIX198" s="1016"/>
      <c r="FIY198" s="1016"/>
      <c r="FIZ198" s="1016"/>
      <c r="FJA198" s="1016"/>
      <c r="FJB198" s="1016"/>
      <c r="FJC198" s="1016"/>
      <c r="FJD198" s="1016"/>
      <c r="FJE198" s="1016"/>
      <c r="FJF198" s="1016"/>
      <c r="FJG198" s="1016"/>
      <c r="FJH198" s="1016"/>
      <c r="FJI198" s="1016"/>
      <c r="FJJ198" s="1016"/>
      <c r="FJK198" s="1016"/>
      <c r="FJL198" s="1016"/>
      <c r="FJM198" s="1016"/>
      <c r="FJN198" s="1016"/>
      <c r="FJO198" s="1016"/>
      <c r="FJP198" s="1016"/>
      <c r="FJQ198" s="1016"/>
      <c r="FJR198" s="1016"/>
      <c r="FJS198" s="1016"/>
      <c r="FJT198" s="1016"/>
      <c r="FJU198" s="1016"/>
      <c r="FJV198" s="1016"/>
      <c r="FJW198" s="1016"/>
      <c r="FJX198" s="1016"/>
      <c r="FJY198" s="1016"/>
      <c r="FJZ198" s="1016"/>
      <c r="FKA198" s="1016"/>
      <c r="FKB198" s="1016"/>
      <c r="FKC198" s="1016"/>
      <c r="FKD198" s="1016"/>
      <c r="FKE198" s="1016"/>
      <c r="FKF198" s="1016"/>
      <c r="FKG198" s="1016"/>
      <c r="FKH198" s="1016"/>
      <c r="FKI198" s="1016"/>
      <c r="FKJ198" s="1016"/>
      <c r="FKK198" s="1016"/>
      <c r="FKL198" s="1016"/>
      <c r="FKM198" s="1016"/>
      <c r="FKN198" s="1016"/>
      <c r="FKO198" s="1016"/>
      <c r="FKP198" s="1016"/>
      <c r="FKQ198" s="1016"/>
      <c r="FKR198" s="1016"/>
      <c r="FKS198" s="1016"/>
      <c r="FKT198" s="1016"/>
      <c r="FKU198" s="1016"/>
      <c r="FKV198" s="1016"/>
      <c r="FKW198" s="1016"/>
      <c r="FKX198" s="1016"/>
      <c r="FKY198" s="1016"/>
      <c r="FKZ198" s="1016"/>
      <c r="FLA198" s="1016"/>
      <c r="FLB198" s="1016"/>
      <c r="FLC198" s="1016"/>
      <c r="FLD198" s="1016"/>
      <c r="FLE198" s="1016"/>
      <c r="FLF198" s="1016"/>
      <c r="FLG198" s="1016"/>
      <c r="FLH198" s="1016"/>
      <c r="FLI198" s="1016"/>
      <c r="FLJ198" s="1016"/>
      <c r="FLK198" s="1016"/>
      <c r="FLL198" s="1016"/>
      <c r="FLM198" s="1016"/>
      <c r="FLN198" s="1016"/>
      <c r="FLO198" s="1016"/>
      <c r="FLP198" s="1016"/>
      <c r="FLQ198" s="1016"/>
      <c r="FLR198" s="1016"/>
      <c r="FLS198" s="1016"/>
      <c r="FLT198" s="1016"/>
      <c r="FLU198" s="1016"/>
      <c r="FLV198" s="1016"/>
      <c r="FLW198" s="1016"/>
      <c r="FLX198" s="1016"/>
      <c r="FLY198" s="1016"/>
      <c r="FLZ198" s="1016"/>
      <c r="FMA198" s="1016"/>
      <c r="FMB198" s="1016"/>
      <c r="FMC198" s="1016"/>
      <c r="FMD198" s="1016"/>
      <c r="FME198" s="1016"/>
      <c r="FMF198" s="1016"/>
      <c r="FMG198" s="1016"/>
      <c r="FMH198" s="1016"/>
      <c r="FMI198" s="1016"/>
      <c r="FMJ198" s="1016"/>
      <c r="FMK198" s="1016"/>
      <c r="FML198" s="1016"/>
      <c r="FMM198" s="1016"/>
      <c r="FMN198" s="1016"/>
      <c r="FMO198" s="1016"/>
      <c r="FMP198" s="1016"/>
      <c r="FMQ198" s="1016"/>
      <c r="FMR198" s="1016"/>
      <c r="FMS198" s="1016"/>
      <c r="FMT198" s="1016"/>
      <c r="FMU198" s="1016"/>
      <c r="FMV198" s="1016"/>
      <c r="FMW198" s="1016"/>
      <c r="FMX198" s="1016"/>
      <c r="FMY198" s="1016"/>
      <c r="FMZ198" s="1016"/>
      <c r="FNA198" s="1016"/>
      <c r="FNB198" s="1016"/>
      <c r="FNC198" s="1016"/>
      <c r="FND198" s="1016"/>
      <c r="FNE198" s="1016"/>
      <c r="FNF198" s="1016"/>
      <c r="FNG198" s="1016"/>
      <c r="FNH198" s="1016"/>
      <c r="FNI198" s="1016"/>
      <c r="FNJ198" s="1016"/>
      <c r="FNK198" s="1016"/>
      <c r="FNL198" s="1016"/>
      <c r="FNM198" s="1016"/>
      <c r="FNN198" s="1016"/>
      <c r="FNO198" s="1016"/>
      <c r="FNP198" s="1016"/>
      <c r="FNQ198" s="1016"/>
      <c r="FNR198" s="1016"/>
      <c r="FNS198" s="1016"/>
      <c r="FNT198" s="1016"/>
      <c r="FNU198" s="1016"/>
      <c r="FNV198" s="1016"/>
      <c r="FNW198" s="1016"/>
      <c r="FNX198" s="1016"/>
      <c r="FNY198" s="1016"/>
      <c r="FNZ198" s="1016"/>
      <c r="FOA198" s="1016"/>
      <c r="FOB198" s="1016"/>
      <c r="FOC198" s="1016"/>
      <c r="FOD198" s="1016"/>
      <c r="FOE198" s="1016"/>
      <c r="FOF198" s="1016"/>
      <c r="FOG198" s="1016"/>
      <c r="FOH198" s="1016"/>
      <c r="FOI198" s="1016"/>
      <c r="FOJ198" s="1016"/>
      <c r="FOK198" s="1016"/>
      <c r="FOL198" s="1016"/>
      <c r="FOM198" s="1016"/>
      <c r="FON198" s="1016"/>
      <c r="FOO198" s="1016"/>
      <c r="FOP198" s="1016"/>
      <c r="FOQ198" s="1016"/>
      <c r="FOR198" s="1016"/>
      <c r="FOS198" s="1016"/>
      <c r="FOT198" s="1016"/>
      <c r="FOU198" s="1016"/>
      <c r="FOV198" s="1016"/>
      <c r="FOW198" s="1016"/>
      <c r="FOX198" s="1016"/>
      <c r="FOY198" s="1016"/>
      <c r="FOZ198" s="1016"/>
      <c r="FPA198" s="1016"/>
      <c r="FPB198" s="1016"/>
      <c r="FPC198" s="1016"/>
      <c r="FPD198" s="1016"/>
      <c r="FPE198" s="1016"/>
      <c r="FPF198" s="1016"/>
      <c r="FPG198" s="1016"/>
      <c r="FPH198" s="1016"/>
      <c r="FPI198" s="1016"/>
      <c r="FPJ198" s="1016"/>
      <c r="FPK198" s="1016"/>
      <c r="FPL198" s="1016"/>
      <c r="FPM198" s="1016"/>
      <c r="FPN198" s="1016"/>
      <c r="FPO198" s="1016"/>
      <c r="FPP198" s="1016"/>
      <c r="FPQ198" s="1016"/>
      <c r="FPR198" s="1016"/>
      <c r="FPS198" s="1016"/>
      <c r="FPT198" s="1016"/>
      <c r="FPU198" s="1016"/>
      <c r="FPV198" s="1016"/>
      <c r="FPW198" s="1016"/>
      <c r="FPX198" s="1016"/>
      <c r="FPY198" s="1016"/>
      <c r="FPZ198" s="1016"/>
      <c r="FQA198" s="1016"/>
      <c r="FQB198" s="1016"/>
      <c r="FQC198" s="1016"/>
      <c r="FQD198" s="1016"/>
      <c r="FQE198" s="1016"/>
      <c r="FQF198" s="1016"/>
      <c r="FQG198" s="1016"/>
      <c r="FQH198" s="1016"/>
      <c r="FQI198" s="1016"/>
      <c r="FQJ198" s="1016"/>
      <c r="FQK198" s="1016"/>
      <c r="FQL198" s="1016"/>
      <c r="FQM198" s="1016"/>
      <c r="FQN198" s="1016"/>
      <c r="FQO198" s="1016"/>
      <c r="FQP198" s="1016"/>
      <c r="FQQ198" s="1016"/>
      <c r="FQR198" s="1016"/>
      <c r="FQS198" s="1016"/>
      <c r="FQT198" s="1016"/>
      <c r="FQU198" s="1016"/>
      <c r="FQV198" s="1016"/>
      <c r="FQW198" s="1016"/>
      <c r="FQX198" s="1016"/>
      <c r="FQY198" s="1016"/>
      <c r="FQZ198" s="1016"/>
      <c r="FRA198" s="1016"/>
      <c r="FRB198" s="1016"/>
      <c r="FRC198" s="1016"/>
      <c r="FRD198" s="1016"/>
      <c r="FRE198" s="1016"/>
      <c r="FRF198" s="1016"/>
      <c r="FRG198" s="1016"/>
      <c r="FRH198" s="1016"/>
      <c r="FRI198" s="1016"/>
      <c r="FRJ198" s="1016"/>
      <c r="FRK198" s="1016"/>
      <c r="FRL198" s="1016"/>
      <c r="FRM198" s="1016"/>
      <c r="FRN198" s="1016"/>
      <c r="FRO198" s="1016"/>
      <c r="FRP198" s="1016"/>
      <c r="FRQ198" s="1016"/>
      <c r="FRR198" s="1016"/>
      <c r="FRS198" s="1016"/>
      <c r="FRT198" s="1016"/>
      <c r="FRU198" s="1016"/>
      <c r="FRV198" s="1016"/>
      <c r="FRW198" s="1016"/>
      <c r="FRX198" s="1016"/>
      <c r="FRY198" s="1016"/>
      <c r="FRZ198" s="1016"/>
      <c r="FSA198" s="1016"/>
      <c r="FSB198" s="1016"/>
      <c r="FSC198" s="1016"/>
      <c r="FSD198" s="1016"/>
      <c r="FSE198" s="1016"/>
      <c r="FSF198" s="1016"/>
      <c r="FSG198" s="1016"/>
      <c r="FSH198" s="1016"/>
      <c r="FSI198" s="1016"/>
      <c r="FSJ198" s="1016"/>
      <c r="FSK198" s="1016"/>
      <c r="FSL198" s="1016"/>
      <c r="FSM198" s="1016"/>
      <c r="FSN198" s="1016"/>
      <c r="FSO198" s="1016"/>
      <c r="FSP198" s="1016"/>
      <c r="FSQ198" s="1016"/>
      <c r="FSR198" s="1016"/>
      <c r="FSS198" s="1016"/>
      <c r="FST198" s="1016"/>
      <c r="FSU198" s="1016"/>
      <c r="FSV198" s="1016"/>
      <c r="FSW198" s="1016"/>
      <c r="FSX198" s="1016"/>
      <c r="FSY198" s="1016"/>
      <c r="FSZ198" s="1016"/>
      <c r="FTA198" s="1016"/>
      <c r="FTB198" s="1016"/>
      <c r="FTC198" s="1016"/>
      <c r="FTD198" s="1016"/>
      <c r="FTE198" s="1016"/>
      <c r="FTF198" s="1016"/>
      <c r="FTG198" s="1016"/>
      <c r="FTH198" s="1016"/>
      <c r="FTI198" s="1016"/>
      <c r="FTJ198" s="1016"/>
      <c r="FTK198" s="1016"/>
      <c r="FTL198" s="1016"/>
      <c r="FTM198" s="1016"/>
      <c r="FTN198" s="1016"/>
      <c r="FTO198" s="1016"/>
      <c r="FTP198" s="1016"/>
      <c r="FTQ198" s="1016"/>
      <c r="FTR198" s="1016"/>
      <c r="FTS198" s="1016"/>
      <c r="FTT198" s="1016"/>
      <c r="FTU198" s="1016"/>
      <c r="FTV198" s="1016"/>
      <c r="FTW198" s="1016"/>
      <c r="FTX198" s="1016"/>
      <c r="FTY198" s="1016"/>
      <c r="FTZ198" s="1016"/>
      <c r="FUA198" s="1016"/>
      <c r="FUB198" s="1016"/>
      <c r="FUC198" s="1016"/>
      <c r="FUD198" s="1016"/>
      <c r="FUE198" s="1016"/>
      <c r="FUF198" s="1016"/>
      <c r="FUG198" s="1016"/>
      <c r="FUH198" s="1016"/>
      <c r="FUI198" s="1016"/>
      <c r="FUJ198" s="1016"/>
      <c r="FUK198" s="1016"/>
      <c r="FUL198" s="1016"/>
      <c r="FUM198" s="1016"/>
      <c r="FUN198" s="1016"/>
      <c r="FUO198" s="1016"/>
      <c r="FUP198" s="1016"/>
      <c r="FUQ198" s="1016"/>
      <c r="FUR198" s="1016"/>
      <c r="FUS198" s="1016"/>
      <c r="FUT198" s="1016"/>
      <c r="FUU198" s="1016"/>
      <c r="FUV198" s="1016"/>
      <c r="FUW198" s="1016"/>
      <c r="FUX198" s="1016"/>
      <c r="FUY198" s="1016"/>
      <c r="FUZ198" s="1016"/>
      <c r="FVA198" s="1016"/>
      <c r="FVB198" s="1016"/>
      <c r="FVC198" s="1016"/>
      <c r="FVD198" s="1016"/>
      <c r="FVE198" s="1016"/>
      <c r="FVF198" s="1016"/>
      <c r="FVG198" s="1016"/>
      <c r="FVH198" s="1016"/>
      <c r="FVI198" s="1016"/>
      <c r="FVJ198" s="1016"/>
      <c r="FVK198" s="1016"/>
      <c r="FVL198" s="1016"/>
      <c r="FVM198" s="1016"/>
      <c r="FVN198" s="1016"/>
      <c r="FVO198" s="1016"/>
      <c r="FVP198" s="1016"/>
      <c r="FVQ198" s="1016"/>
      <c r="FVR198" s="1016"/>
      <c r="FVS198" s="1016"/>
      <c r="FVT198" s="1016"/>
      <c r="FVU198" s="1016"/>
      <c r="FVV198" s="1016"/>
      <c r="FVW198" s="1016"/>
      <c r="FVX198" s="1016"/>
      <c r="FVY198" s="1016"/>
      <c r="FVZ198" s="1016"/>
      <c r="FWA198" s="1016"/>
      <c r="FWB198" s="1016"/>
      <c r="FWC198" s="1016"/>
      <c r="FWD198" s="1016"/>
      <c r="FWE198" s="1016"/>
      <c r="FWF198" s="1016"/>
      <c r="FWG198" s="1016"/>
      <c r="FWH198" s="1016"/>
      <c r="FWI198" s="1016"/>
      <c r="FWJ198" s="1016"/>
      <c r="FWK198" s="1016"/>
      <c r="FWL198" s="1016"/>
      <c r="FWM198" s="1016"/>
      <c r="FWN198" s="1016"/>
      <c r="FWO198" s="1016"/>
      <c r="FWP198" s="1016"/>
      <c r="FWQ198" s="1016"/>
      <c r="FWR198" s="1016"/>
      <c r="FWS198" s="1016"/>
      <c r="FWT198" s="1016"/>
      <c r="FWU198" s="1016"/>
      <c r="FWV198" s="1016"/>
      <c r="FWW198" s="1016"/>
      <c r="FWX198" s="1016"/>
      <c r="FWY198" s="1016"/>
      <c r="FWZ198" s="1016"/>
      <c r="FXA198" s="1016"/>
      <c r="FXB198" s="1016"/>
      <c r="FXC198" s="1016"/>
      <c r="FXD198" s="1016"/>
      <c r="FXE198" s="1016"/>
      <c r="FXF198" s="1016"/>
      <c r="FXG198" s="1016"/>
      <c r="FXH198" s="1016"/>
      <c r="FXI198" s="1016"/>
      <c r="FXJ198" s="1016"/>
      <c r="FXK198" s="1016"/>
      <c r="FXL198" s="1016"/>
      <c r="FXM198" s="1016"/>
      <c r="FXN198" s="1016"/>
      <c r="FXO198" s="1016"/>
      <c r="FXP198" s="1016"/>
      <c r="FXQ198" s="1016"/>
      <c r="FXR198" s="1016"/>
      <c r="FXS198" s="1016"/>
      <c r="FXT198" s="1016"/>
      <c r="FXU198" s="1016"/>
      <c r="FXV198" s="1016"/>
      <c r="FXW198" s="1016"/>
      <c r="FXX198" s="1016"/>
      <c r="FXY198" s="1016"/>
      <c r="FXZ198" s="1016"/>
      <c r="FYA198" s="1016"/>
      <c r="FYB198" s="1016"/>
      <c r="FYC198" s="1016"/>
      <c r="FYD198" s="1016"/>
      <c r="FYE198" s="1016"/>
      <c r="FYF198" s="1016"/>
      <c r="FYG198" s="1016"/>
      <c r="FYH198" s="1016"/>
      <c r="FYI198" s="1016"/>
      <c r="FYJ198" s="1016"/>
      <c r="FYK198" s="1016"/>
      <c r="FYL198" s="1016"/>
      <c r="FYM198" s="1016"/>
      <c r="FYN198" s="1016"/>
      <c r="FYO198" s="1016"/>
      <c r="FYP198" s="1016"/>
      <c r="FYQ198" s="1016"/>
      <c r="FYR198" s="1016"/>
      <c r="FYS198" s="1016"/>
      <c r="FYT198" s="1016"/>
      <c r="FYU198" s="1016"/>
      <c r="FYV198" s="1016"/>
      <c r="FYW198" s="1016"/>
      <c r="FYX198" s="1016"/>
      <c r="FYY198" s="1016"/>
      <c r="FYZ198" s="1016"/>
      <c r="FZA198" s="1016"/>
      <c r="FZB198" s="1016"/>
      <c r="FZC198" s="1016"/>
      <c r="FZD198" s="1016"/>
      <c r="FZE198" s="1016"/>
      <c r="FZF198" s="1016"/>
      <c r="FZG198" s="1016"/>
      <c r="FZH198" s="1016"/>
      <c r="FZI198" s="1016"/>
      <c r="FZJ198" s="1016"/>
      <c r="FZK198" s="1016"/>
      <c r="FZL198" s="1016"/>
      <c r="FZM198" s="1016"/>
      <c r="FZN198" s="1016"/>
      <c r="FZO198" s="1016"/>
      <c r="FZP198" s="1016"/>
      <c r="FZQ198" s="1016"/>
      <c r="FZR198" s="1016"/>
      <c r="FZS198" s="1016"/>
      <c r="FZT198" s="1016"/>
      <c r="FZU198" s="1016"/>
      <c r="FZV198" s="1016"/>
      <c r="FZW198" s="1016"/>
      <c r="FZX198" s="1016"/>
      <c r="FZY198" s="1016"/>
      <c r="FZZ198" s="1016"/>
      <c r="GAA198" s="1016"/>
      <c r="GAB198" s="1016"/>
      <c r="GAC198" s="1016"/>
      <c r="GAD198" s="1016"/>
      <c r="GAE198" s="1016"/>
      <c r="GAF198" s="1016"/>
      <c r="GAG198" s="1016"/>
      <c r="GAH198" s="1016"/>
      <c r="GAI198" s="1016"/>
      <c r="GAJ198" s="1016"/>
      <c r="GAK198" s="1016"/>
      <c r="GAL198" s="1016"/>
      <c r="GAM198" s="1016"/>
      <c r="GAN198" s="1016"/>
      <c r="GAO198" s="1016"/>
      <c r="GAP198" s="1016"/>
      <c r="GAQ198" s="1016"/>
      <c r="GAR198" s="1016"/>
      <c r="GAS198" s="1016"/>
      <c r="GAT198" s="1016"/>
      <c r="GAU198" s="1016"/>
      <c r="GAV198" s="1016"/>
      <c r="GAW198" s="1016"/>
      <c r="GAX198" s="1016"/>
      <c r="GAY198" s="1016"/>
      <c r="GAZ198" s="1016"/>
      <c r="GBA198" s="1016"/>
      <c r="GBB198" s="1016"/>
      <c r="GBC198" s="1016"/>
      <c r="GBD198" s="1016"/>
      <c r="GBE198" s="1016"/>
      <c r="GBF198" s="1016"/>
      <c r="GBG198" s="1016"/>
      <c r="GBH198" s="1016"/>
      <c r="GBI198" s="1016"/>
      <c r="GBJ198" s="1016"/>
      <c r="GBK198" s="1016"/>
      <c r="GBL198" s="1016"/>
      <c r="GBM198" s="1016"/>
      <c r="GBN198" s="1016"/>
      <c r="GBO198" s="1016"/>
      <c r="GBP198" s="1016"/>
      <c r="GBQ198" s="1016"/>
      <c r="GBR198" s="1016"/>
      <c r="GBS198" s="1016"/>
      <c r="GBT198" s="1016"/>
      <c r="GBU198" s="1016"/>
      <c r="GBV198" s="1016"/>
      <c r="GBW198" s="1016"/>
      <c r="GBX198" s="1016"/>
      <c r="GBY198" s="1016"/>
      <c r="GBZ198" s="1016"/>
      <c r="GCA198" s="1016"/>
      <c r="GCB198" s="1016"/>
      <c r="GCC198" s="1016"/>
      <c r="GCD198" s="1016"/>
      <c r="GCE198" s="1016"/>
      <c r="GCF198" s="1016"/>
      <c r="GCG198" s="1016"/>
      <c r="GCH198" s="1016"/>
      <c r="GCI198" s="1016"/>
      <c r="GCJ198" s="1016"/>
      <c r="GCK198" s="1016"/>
      <c r="GCL198" s="1016"/>
      <c r="GCM198" s="1016"/>
      <c r="GCN198" s="1016"/>
      <c r="GCO198" s="1016"/>
      <c r="GCP198" s="1016"/>
      <c r="GCQ198" s="1016"/>
      <c r="GCR198" s="1016"/>
      <c r="GCS198" s="1016"/>
      <c r="GCT198" s="1016"/>
      <c r="GCU198" s="1016"/>
      <c r="GCV198" s="1016"/>
      <c r="GCW198" s="1016"/>
      <c r="GCX198" s="1016"/>
      <c r="GCY198" s="1016"/>
      <c r="GCZ198" s="1016"/>
      <c r="GDA198" s="1016"/>
      <c r="GDB198" s="1016"/>
      <c r="GDC198" s="1016"/>
      <c r="GDD198" s="1016"/>
      <c r="GDE198" s="1016"/>
      <c r="GDF198" s="1016"/>
      <c r="GDG198" s="1016"/>
      <c r="GDH198" s="1016"/>
      <c r="GDI198" s="1016"/>
      <c r="GDJ198" s="1016"/>
      <c r="GDK198" s="1016"/>
      <c r="GDL198" s="1016"/>
      <c r="GDM198" s="1016"/>
      <c r="GDN198" s="1016"/>
      <c r="GDO198" s="1016"/>
      <c r="GDP198" s="1016"/>
      <c r="GDQ198" s="1016"/>
      <c r="GDR198" s="1016"/>
      <c r="GDS198" s="1016"/>
      <c r="GDT198" s="1016"/>
      <c r="GDU198" s="1016"/>
      <c r="GDV198" s="1016"/>
      <c r="GDW198" s="1016"/>
      <c r="GDX198" s="1016"/>
      <c r="GDY198" s="1016"/>
      <c r="GDZ198" s="1016"/>
      <c r="GEA198" s="1016"/>
      <c r="GEB198" s="1016"/>
      <c r="GEC198" s="1016"/>
      <c r="GED198" s="1016"/>
      <c r="GEE198" s="1016"/>
      <c r="GEF198" s="1016"/>
      <c r="GEG198" s="1016"/>
      <c r="GEH198" s="1016"/>
      <c r="GEI198" s="1016"/>
      <c r="GEJ198" s="1016"/>
      <c r="GEK198" s="1016"/>
      <c r="GEL198" s="1016"/>
      <c r="GEM198" s="1016"/>
      <c r="GEN198" s="1016"/>
      <c r="GEO198" s="1016"/>
      <c r="GEP198" s="1016"/>
      <c r="GEQ198" s="1016"/>
      <c r="GER198" s="1016"/>
      <c r="GES198" s="1016"/>
      <c r="GET198" s="1016"/>
      <c r="GEU198" s="1016"/>
      <c r="GEV198" s="1016"/>
      <c r="GEW198" s="1016"/>
      <c r="GEX198" s="1016"/>
      <c r="GEY198" s="1016"/>
      <c r="GEZ198" s="1016"/>
      <c r="GFA198" s="1016"/>
      <c r="GFB198" s="1016"/>
      <c r="GFC198" s="1016"/>
      <c r="GFD198" s="1016"/>
      <c r="GFE198" s="1016"/>
      <c r="GFF198" s="1016"/>
      <c r="GFG198" s="1016"/>
      <c r="GFH198" s="1016"/>
      <c r="GFI198" s="1016"/>
      <c r="GFJ198" s="1016"/>
      <c r="GFK198" s="1016"/>
      <c r="GFL198" s="1016"/>
      <c r="GFM198" s="1016"/>
      <c r="GFN198" s="1016"/>
      <c r="GFO198" s="1016"/>
      <c r="GFP198" s="1016"/>
      <c r="GFQ198" s="1016"/>
      <c r="GFR198" s="1016"/>
      <c r="GFS198" s="1016"/>
      <c r="GFT198" s="1016"/>
      <c r="GFU198" s="1016"/>
      <c r="GFV198" s="1016"/>
      <c r="GFW198" s="1016"/>
      <c r="GFX198" s="1016"/>
      <c r="GFY198" s="1016"/>
      <c r="GFZ198" s="1016"/>
      <c r="GGA198" s="1016"/>
      <c r="GGB198" s="1016"/>
      <c r="GGC198" s="1016"/>
      <c r="GGD198" s="1016"/>
      <c r="GGE198" s="1016"/>
      <c r="GGF198" s="1016"/>
      <c r="GGG198" s="1016"/>
      <c r="GGH198" s="1016"/>
      <c r="GGI198" s="1016"/>
      <c r="GGJ198" s="1016"/>
      <c r="GGK198" s="1016"/>
      <c r="GGL198" s="1016"/>
      <c r="GGM198" s="1016"/>
      <c r="GGN198" s="1016"/>
      <c r="GGO198" s="1016"/>
      <c r="GGP198" s="1016"/>
      <c r="GGQ198" s="1016"/>
      <c r="GGR198" s="1016"/>
      <c r="GGS198" s="1016"/>
      <c r="GGT198" s="1016"/>
      <c r="GGU198" s="1016"/>
      <c r="GGV198" s="1016"/>
      <c r="GGW198" s="1016"/>
      <c r="GGX198" s="1016"/>
      <c r="GGY198" s="1016"/>
      <c r="GGZ198" s="1016"/>
      <c r="GHA198" s="1016"/>
      <c r="GHB198" s="1016"/>
      <c r="GHC198" s="1016"/>
      <c r="GHD198" s="1016"/>
      <c r="GHE198" s="1016"/>
      <c r="GHF198" s="1016"/>
      <c r="GHG198" s="1016"/>
      <c r="GHH198" s="1016"/>
      <c r="GHI198" s="1016"/>
      <c r="GHJ198" s="1016"/>
      <c r="GHK198" s="1016"/>
      <c r="GHL198" s="1016"/>
      <c r="GHM198" s="1016"/>
      <c r="GHN198" s="1016"/>
      <c r="GHO198" s="1016"/>
      <c r="GHP198" s="1016"/>
      <c r="GHQ198" s="1016"/>
      <c r="GHR198" s="1016"/>
      <c r="GHS198" s="1016"/>
      <c r="GHT198" s="1016"/>
      <c r="GHU198" s="1016"/>
      <c r="GHV198" s="1016"/>
      <c r="GHW198" s="1016"/>
      <c r="GHX198" s="1016"/>
      <c r="GHY198" s="1016"/>
      <c r="GHZ198" s="1016"/>
      <c r="GIA198" s="1016"/>
      <c r="GIB198" s="1016"/>
      <c r="GIC198" s="1016"/>
      <c r="GID198" s="1016"/>
      <c r="GIE198" s="1016"/>
      <c r="GIF198" s="1016"/>
      <c r="GIG198" s="1016"/>
      <c r="GIH198" s="1016"/>
      <c r="GII198" s="1016"/>
      <c r="GIJ198" s="1016"/>
      <c r="GIK198" s="1016"/>
      <c r="GIL198" s="1016"/>
      <c r="GIM198" s="1016"/>
      <c r="GIN198" s="1016"/>
      <c r="GIO198" s="1016"/>
      <c r="GIP198" s="1016"/>
      <c r="GIQ198" s="1016"/>
      <c r="GIR198" s="1016"/>
      <c r="GIS198" s="1016"/>
      <c r="GIT198" s="1016"/>
      <c r="GIU198" s="1016"/>
      <c r="GIV198" s="1016"/>
      <c r="GIW198" s="1016"/>
      <c r="GIX198" s="1016"/>
      <c r="GIY198" s="1016"/>
      <c r="GIZ198" s="1016"/>
      <c r="GJA198" s="1016"/>
      <c r="GJB198" s="1016"/>
      <c r="GJC198" s="1016"/>
      <c r="GJD198" s="1016"/>
      <c r="GJE198" s="1016"/>
      <c r="GJF198" s="1016"/>
      <c r="GJG198" s="1016"/>
      <c r="GJH198" s="1016"/>
      <c r="GJI198" s="1016"/>
      <c r="GJJ198" s="1016"/>
      <c r="GJK198" s="1016"/>
      <c r="GJL198" s="1016"/>
      <c r="GJM198" s="1016"/>
      <c r="GJN198" s="1016"/>
      <c r="GJO198" s="1016"/>
      <c r="GJP198" s="1016"/>
      <c r="GJQ198" s="1016"/>
      <c r="GJR198" s="1016"/>
      <c r="GJS198" s="1016"/>
      <c r="GJT198" s="1016"/>
      <c r="GJU198" s="1016"/>
      <c r="GJV198" s="1016"/>
      <c r="GJW198" s="1016"/>
      <c r="GJX198" s="1016"/>
      <c r="GJY198" s="1016"/>
      <c r="GJZ198" s="1016"/>
      <c r="GKA198" s="1016"/>
      <c r="GKB198" s="1016"/>
      <c r="GKC198" s="1016"/>
      <c r="GKD198" s="1016"/>
      <c r="GKE198" s="1016"/>
      <c r="GKF198" s="1016"/>
      <c r="GKG198" s="1016"/>
      <c r="GKH198" s="1016"/>
      <c r="GKI198" s="1016"/>
      <c r="GKJ198" s="1016"/>
      <c r="GKK198" s="1016"/>
      <c r="GKL198" s="1016"/>
      <c r="GKM198" s="1016"/>
      <c r="GKN198" s="1016"/>
      <c r="GKO198" s="1016"/>
      <c r="GKP198" s="1016"/>
      <c r="GKQ198" s="1016"/>
      <c r="GKR198" s="1016"/>
      <c r="GKS198" s="1016"/>
      <c r="GKT198" s="1016"/>
      <c r="GKU198" s="1016"/>
      <c r="GKV198" s="1016"/>
      <c r="GKW198" s="1016"/>
      <c r="GKX198" s="1016"/>
      <c r="GKY198" s="1016"/>
      <c r="GKZ198" s="1016"/>
      <c r="GLA198" s="1016"/>
      <c r="GLB198" s="1016"/>
      <c r="GLC198" s="1016"/>
      <c r="GLD198" s="1016"/>
      <c r="GLE198" s="1016"/>
      <c r="GLF198" s="1016"/>
      <c r="GLG198" s="1016"/>
      <c r="GLH198" s="1016"/>
      <c r="GLI198" s="1016"/>
      <c r="GLJ198" s="1016"/>
      <c r="GLK198" s="1016"/>
      <c r="GLL198" s="1016"/>
      <c r="GLM198" s="1016"/>
      <c r="GLN198" s="1016"/>
      <c r="GLO198" s="1016"/>
      <c r="GLP198" s="1016"/>
      <c r="GLQ198" s="1016"/>
      <c r="GLR198" s="1016"/>
      <c r="GLS198" s="1016"/>
      <c r="GLT198" s="1016"/>
      <c r="GLU198" s="1016"/>
      <c r="GLV198" s="1016"/>
      <c r="GLW198" s="1016"/>
      <c r="GLX198" s="1016"/>
      <c r="GLY198" s="1016"/>
      <c r="GLZ198" s="1016"/>
      <c r="GMA198" s="1016"/>
      <c r="GMB198" s="1016"/>
      <c r="GMC198" s="1016"/>
      <c r="GMD198" s="1016"/>
      <c r="GME198" s="1016"/>
      <c r="GMF198" s="1016"/>
      <c r="GMG198" s="1016"/>
      <c r="GMH198" s="1016"/>
      <c r="GMI198" s="1016"/>
      <c r="GMJ198" s="1016"/>
      <c r="GMK198" s="1016"/>
      <c r="GML198" s="1016"/>
      <c r="GMM198" s="1016"/>
      <c r="GMN198" s="1016"/>
      <c r="GMO198" s="1016"/>
      <c r="GMP198" s="1016"/>
      <c r="GMQ198" s="1016"/>
      <c r="GMR198" s="1016"/>
      <c r="GMS198" s="1016"/>
      <c r="GMT198" s="1016"/>
      <c r="GMU198" s="1016"/>
      <c r="GMV198" s="1016"/>
      <c r="GMW198" s="1016"/>
      <c r="GMX198" s="1016"/>
      <c r="GMY198" s="1016"/>
      <c r="GMZ198" s="1016"/>
      <c r="GNA198" s="1016"/>
      <c r="GNB198" s="1016"/>
      <c r="GNC198" s="1016"/>
      <c r="GND198" s="1016"/>
      <c r="GNE198" s="1016"/>
      <c r="GNF198" s="1016"/>
      <c r="GNG198" s="1016"/>
      <c r="GNH198" s="1016"/>
      <c r="GNI198" s="1016"/>
      <c r="GNJ198" s="1016"/>
      <c r="GNK198" s="1016"/>
      <c r="GNL198" s="1016"/>
      <c r="GNM198" s="1016"/>
      <c r="GNN198" s="1016"/>
      <c r="GNO198" s="1016"/>
      <c r="GNP198" s="1016"/>
      <c r="GNQ198" s="1016"/>
      <c r="GNR198" s="1016"/>
      <c r="GNS198" s="1016"/>
      <c r="GNT198" s="1016"/>
      <c r="GNU198" s="1016"/>
      <c r="GNV198" s="1016"/>
      <c r="GNW198" s="1016"/>
      <c r="GNX198" s="1016"/>
      <c r="GNY198" s="1016"/>
      <c r="GNZ198" s="1016"/>
      <c r="GOA198" s="1016"/>
      <c r="GOB198" s="1016"/>
      <c r="GOC198" s="1016"/>
      <c r="GOD198" s="1016"/>
      <c r="GOE198" s="1016"/>
      <c r="GOF198" s="1016"/>
      <c r="GOG198" s="1016"/>
      <c r="GOH198" s="1016"/>
      <c r="GOI198" s="1016"/>
      <c r="GOJ198" s="1016"/>
      <c r="GOK198" s="1016"/>
      <c r="GOL198" s="1016"/>
      <c r="GOM198" s="1016"/>
      <c r="GON198" s="1016"/>
      <c r="GOO198" s="1016"/>
      <c r="GOP198" s="1016"/>
      <c r="GOQ198" s="1016"/>
      <c r="GOR198" s="1016"/>
      <c r="GOS198" s="1016"/>
      <c r="GOT198" s="1016"/>
      <c r="GOU198" s="1016"/>
      <c r="GOV198" s="1016"/>
      <c r="GOW198" s="1016"/>
      <c r="GOX198" s="1016"/>
      <c r="GOY198" s="1016"/>
      <c r="GOZ198" s="1016"/>
      <c r="GPA198" s="1016"/>
      <c r="GPB198" s="1016"/>
      <c r="GPC198" s="1016"/>
      <c r="GPD198" s="1016"/>
      <c r="GPE198" s="1016"/>
      <c r="GPF198" s="1016"/>
      <c r="GPG198" s="1016"/>
      <c r="GPH198" s="1016"/>
      <c r="GPI198" s="1016"/>
      <c r="GPJ198" s="1016"/>
      <c r="GPK198" s="1016"/>
      <c r="GPL198" s="1016"/>
      <c r="GPM198" s="1016"/>
      <c r="GPN198" s="1016"/>
      <c r="GPO198" s="1016"/>
      <c r="GPP198" s="1016"/>
      <c r="GPQ198" s="1016"/>
      <c r="GPR198" s="1016"/>
      <c r="GPS198" s="1016"/>
      <c r="GPT198" s="1016"/>
      <c r="GPU198" s="1016"/>
      <c r="GPV198" s="1016"/>
      <c r="GPW198" s="1016"/>
      <c r="GPX198" s="1016"/>
      <c r="GPY198" s="1016"/>
      <c r="GPZ198" s="1016"/>
      <c r="GQA198" s="1016"/>
      <c r="GQB198" s="1016"/>
      <c r="GQC198" s="1016"/>
      <c r="GQD198" s="1016"/>
      <c r="GQE198" s="1016"/>
      <c r="GQF198" s="1016"/>
      <c r="GQG198" s="1016"/>
      <c r="GQH198" s="1016"/>
      <c r="GQI198" s="1016"/>
      <c r="GQJ198" s="1016"/>
      <c r="GQK198" s="1016"/>
      <c r="GQL198" s="1016"/>
      <c r="GQM198" s="1016"/>
      <c r="GQN198" s="1016"/>
      <c r="GQO198" s="1016"/>
      <c r="GQP198" s="1016"/>
      <c r="GQQ198" s="1016"/>
      <c r="GQR198" s="1016"/>
      <c r="GQS198" s="1016"/>
      <c r="GQT198" s="1016"/>
      <c r="GQU198" s="1016"/>
      <c r="GQV198" s="1016"/>
      <c r="GQW198" s="1016"/>
      <c r="GQX198" s="1016"/>
      <c r="GQY198" s="1016"/>
      <c r="GQZ198" s="1016"/>
      <c r="GRA198" s="1016"/>
      <c r="GRB198" s="1016"/>
      <c r="GRC198" s="1016"/>
      <c r="GRD198" s="1016"/>
      <c r="GRE198" s="1016"/>
      <c r="GRF198" s="1016"/>
      <c r="GRG198" s="1016"/>
      <c r="GRH198" s="1016"/>
      <c r="GRI198" s="1016"/>
      <c r="GRJ198" s="1016"/>
      <c r="GRK198" s="1016"/>
      <c r="GRL198" s="1016"/>
      <c r="GRM198" s="1016"/>
      <c r="GRN198" s="1016"/>
      <c r="GRO198" s="1016"/>
      <c r="GRP198" s="1016"/>
      <c r="GRQ198" s="1016"/>
      <c r="GRR198" s="1016"/>
      <c r="GRS198" s="1016"/>
      <c r="GRT198" s="1016"/>
      <c r="GRU198" s="1016"/>
      <c r="GRV198" s="1016"/>
      <c r="GRW198" s="1016"/>
      <c r="GRX198" s="1016"/>
      <c r="GRY198" s="1016"/>
      <c r="GRZ198" s="1016"/>
      <c r="GSA198" s="1016"/>
      <c r="GSB198" s="1016"/>
      <c r="GSC198" s="1016"/>
      <c r="GSD198" s="1016"/>
      <c r="GSE198" s="1016"/>
      <c r="GSF198" s="1016"/>
      <c r="GSG198" s="1016"/>
      <c r="GSH198" s="1016"/>
      <c r="GSI198" s="1016"/>
      <c r="GSJ198" s="1016"/>
      <c r="GSK198" s="1016"/>
      <c r="GSL198" s="1016"/>
      <c r="GSM198" s="1016"/>
      <c r="GSN198" s="1016"/>
      <c r="GSO198" s="1016"/>
      <c r="GSP198" s="1016"/>
      <c r="GSQ198" s="1016"/>
      <c r="GSR198" s="1016"/>
      <c r="GSS198" s="1016"/>
      <c r="GST198" s="1016"/>
      <c r="GSU198" s="1016"/>
      <c r="GSV198" s="1016"/>
      <c r="GSW198" s="1016"/>
      <c r="GSX198" s="1016"/>
      <c r="GSY198" s="1016"/>
      <c r="GSZ198" s="1016"/>
      <c r="GTA198" s="1016"/>
      <c r="GTB198" s="1016"/>
      <c r="GTC198" s="1016"/>
      <c r="GTD198" s="1016"/>
      <c r="GTE198" s="1016"/>
      <c r="GTF198" s="1016"/>
      <c r="GTG198" s="1016"/>
      <c r="GTH198" s="1016"/>
      <c r="GTI198" s="1016"/>
      <c r="GTJ198" s="1016"/>
      <c r="GTK198" s="1016"/>
      <c r="GTL198" s="1016"/>
      <c r="GTM198" s="1016"/>
      <c r="GTN198" s="1016"/>
      <c r="GTO198" s="1016"/>
      <c r="GTP198" s="1016"/>
      <c r="GTQ198" s="1016"/>
      <c r="GTR198" s="1016"/>
      <c r="GTS198" s="1016"/>
      <c r="GTT198" s="1016"/>
      <c r="GTU198" s="1016"/>
      <c r="GTV198" s="1016"/>
      <c r="GTW198" s="1016"/>
      <c r="GTX198" s="1016"/>
      <c r="GTY198" s="1016"/>
      <c r="GTZ198" s="1016"/>
      <c r="GUA198" s="1016"/>
      <c r="GUB198" s="1016"/>
      <c r="GUC198" s="1016"/>
      <c r="GUD198" s="1016"/>
      <c r="GUE198" s="1016"/>
      <c r="GUF198" s="1016"/>
      <c r="GUG198" s="1016"/>
      <c r="GUH198" s="1016"/>
      <c r="GUI198" s="1016"/>
      <c r="GUJ198" s="1016"/>
      <c r="GUK198" s="1016"/>
      <c r="GUL198" s="1016"/>
      <c r="GUM198" s="1016"/>
      <c r="GUN198" s="1016"/>
      <c r="GUO198" s="1016"/>
      <c r="GUP198" s="1016"/>
      <c r="GUQ198" s="1016"/>
      <c r="GUR198" s="1016"/>
      <c r="GUS198" s="1016"/>
      <c r="GUT198" s="1016"/>
      <c r="GUU198" s="1016"/>
      <c r="GUV198" s="1016"/>
      <c r="GUW198" s="1016"/>
      <c r="GUX198" s="1016"/>
      <c r="GUY198" s="1016"/>
      <c r="GUZ198" s="1016"/>
      <c r="GVA198" s="1016"/>
      <c r="GVB198" s="1016"/>
      <c r="GVC198" s="1016"/>
      <c r="GVD198" s="1016"/>
      <c r="GVE198" s="1016"/>
      <c r="GVF198" s="1016"/>
      <c r="GVG198" s="1016"/>
      <c r="GVH198" s="1016"/>
      <c r="GVI198" s="1016"/>
      <c r="GVJ198" s="1016"/>
      <c r="GVK198" s="1016"/>
      <c r="GVL198" s="1016"/>
      <c r="GVM198" s="1016"/>
      <c r="GVN198" s="1016"/>
      <c r="GVO198" s="1016"/>
      <c r="GVP198" s="1016"/>
      <c r="GVQ198" s="1016"/>
      <c r="GVR198" s="1016"/>
      <c r="GVS198" s="1016"/>
      <c r="GVT198" s="1016"/>
      <c r="GVU198" s="1016"/>
      <c r="GVV198" s="1016"/>
      <c r="GVW198" s="1016"/>
      <c r="GVX198" s="1016"/>
      <c r="GVY198" s="1016"/>
      <c r="GVZ198" s="1016"/>
      <c r="GWA198" s="1016"/>
      <c r="GWB198" s="1016"/>
      <c r="GWC198" s="1016"/>
      <c r="GWD198" s="1016"/>
      <c r="GWE198" s="1016"/>
      <c r="GWF198" s="1016"/>
      <c r="GWG198" s="1016"/>
      <c r="GWH198" s="1016"/>
      <c r="GWI198" s="1016"/>
      <c r="GWJ198" s="1016"/>
      <c r="GWK198" s="1016"/>
      <c r="GWL198" s="1016"/>
      <c r="GWM198" s="1016"/>
      <c r="GWN198" s="1016"/>
      <c r="GWO198" s="1016"/>
      <c r="GWP198" s="1016"/>
      <c r="GWQ198" s="1016"/>
      <c r="GWR198" s="1016"/>
      <c r="GWS198" s="1016"/>
      <c r="GWT198" s="1016"/>
      <c r="GWU198" s="1016"/>
      <c r="GWV198" s="1016"/>
      <c r="GWW198" s="1016"/>
      <c r="GWX198" s="1016"/>
      <c r="GWY198" s="1016"/>
      <c r="GWZ198" s="1016"/>
      <c r="GXA198" s="1016"/>
      <c r="GXB198" s="1016"/>
      <c r="GXC198" s="1016"/>
      <c r="GXD198" s="1016"/>
      <c r="GXE198" s="1016"/>
      <c r="GXF198" s="1016"/>
      <c r="GXG198" s="1016"/>
      <c r="GXH198" s="1016"/>
      <c r="GXI198" s="1016"/>
      <c r="GXJ198" s="1016"/>
      <c r="GXK198" s="1016"/>
      <c r="GXL198" s="1016"/>
      <c r="GXM198" s="1016"/>
      <c r="GXN198" s="1016"/>
      <c r="GXO198" s="1016"/>
      <c r="GXP198" s="1016"/>
      <c r="GXQ198" s="1016"/>
      <c r="GXR198" s="1016"/>
      <c r="GXS198" s="1016"/>
      <c r="GXT198" s="1016"/>
      <c r="GXU198" s="1016"/>
      <c r="GXV198" s="1016"/>
      <c r="GXW198" s="1016"/>
      <c r="GXX198" s="1016"/>
      <c r="GXY198" s="1016"/>
      <c r="GXZ198" s="1016"/>
      <c r="GYA198" s="1016"/>
      <c r="GYB198" s="1016"/>
      <c r="GYC198" s="1016"/>
      <c r="GYD198" s="1016"/>
      <c r="GYE198" s="1016"/>
      <c r="GYF198" s="1016"/>
      <c r="GYG198" s="1016"/>
      <c r="GYH198" s="1016"/>
      <c r="GYI198" s="1016"/>
      <c r="GYJ198" s="1016"/>
      <c r="GYK198" s="1016"/>
      <c r="GYL198" s="1016"/>
      <c r="GYM198" s="1016"/>
      <c r="GYN198" s="1016"/>
      <c r="GYO198" s="1016"/>
      <c r="GYP198" s="1016"/>
      <c r="GYQ198" s="1016"/>
      <c r="GYR198" s="1016"/>
      <c r="GYS198" s="1016"/>
      <c r="GYT198" s="1016"/>
      <c r="GYU198" s="1016"/>
      <c r="GYV198" s="1016"/>
      <c r="GYW198" s="1016"/>
      <c r="GYX198" s="1016"/>
      <c r="GYY198" s="1016"/>
      <c r="GYZ198" s="1016"/>
      <c r="GZA198" s="1016"/>
      <c r="GZB198" s="1016"/>
      <c r="GZC198" s="1016"/>
      <c r="GZD198" s="1016"/>
      <c r="GZE198" s="1016"/>
      <c r="GZF198" s="1016"/>
      <c r="GZG198" s="1016"/>
      <c r="GZH198" s="1016"/>
      <c r="GZI198" s="1016"/>
      <c r="GZJ198" s="1016"/>
      <c r="GZK198" s="1016"/>
      <c r="GZL198" s="1016"/>
      <c r="GZM198" s="1016"/>
      <c r="GZN198" s="1016"/>
      <c r="GZO198" s="1016"/>
      <c r="GZP198" s="1016"/>
      <c r="GZQ198" s="1016"/>
      <c r="GZR198" s="1016"/>
      <c r="GZS198" s="1016"/>
      <c r="GZT198" s="1016"/>
      <c r="GZU198" s="1016"/>
      <c r="GZV198" s="1016"/>
      <c r="GZW198" s="1016"/>
      <c r="GZX198" s="1016"/>
      <c r="GZY198" s="1016"/>
      <c r="GZZ198" s="1016"/>
      <c r="HAA198" s="1016"/>
      <c r="HAB198" s="1016"/>
      <c r="HAC198" s="1016"/>
      <c r="HAD198" s="1016"/>
      <c r="HAE198" s="1016"/>
      <c r="HAF198" s="1016"/>
      <c r="HAG198" s="1016"/>
      <c r="HAH198" s="1016"/>
      <c r="HAI198" s="1016"/>
      <c r="HAJ198" s="1016"/>
      <c r="HAK198" s="1016"/>
      <c r="HAL198" s="1016"/>
      <c r="HAM198" s="1016"/>
      <c r="HAN198" s="1016"/>
      <c r="HAO198" s="1016"/>
      <c r="HAP198" s="1016"/>
      <c r="HAQ198" s="1016"/>
      <c r="HAR198" s="1016"/>
      <c r="HAS198" s="1016"/>
      <c r="HAT198" s="1016"/>
      <c r="HAU198" s="1016"/>
      <c r="HAV198" s="1016"/>
      <c r="HAW198" s="1016"/>
      <c r="HAX198" s="1016"/>
      <c r="HAY198" s="1016"/>
      <c r="HAZ198" s="1016"/>
      <c r="HBA198" s="1016"/>
      <c r="HBB198" s="1016"/>
      <c r="HBC198" s="1016"/>
      <c r="HBD198" s="1016"/>
      <c r="HBE198" s="1016"/>
      <c r="HBF198" s="1016"/>
      <c r="HBG198" s="1016"/>
      <c r="HBH198" s="1016"/>
      <c r="HBI198" s="1016"/>
      <c r="HBJ198" s="1016"/>
      <c r="HBK198" s="1016"/>
      <c r="HBL198" s="1016"/>
      <c r="HBM198" s="1016"/>
      <c r="HBN198" s="1016"/>
      <c r="HBO198" s="1016"/>
      <c r="HBP198" s="1016"/>
      <c r="HBQ198" s="1016"/>
      <c r="HBR198" s="1016"/>
      <c r="HBS198" s="1016"/>
      <c r="HBT198" s="1016"/>
      <c r="HBU198" s="1016"/>
      <c r="HBV198" s="1016"/>
      <c r="HBW198" s="1016"/>
      <c r="HBX198" s="1016"/>
      <c r="HBY198" s="1016"/>
      <c r="HBZ198" s="1016"/>
      <c r="HCA198" s="1016"/>
      <c r="HCB198" s="1016"/>
      <c r="HCC198" s="1016"/>
      <c r="HCD198" s="1016"/>
      <c r="HCE198" s="1016"/>
      <c r="HCF198" s="1016"/>
      <c r="HCG198" s="1016"/>
      <c r="HCH198" s="1016"/>
      <c r="HCI198" s="1016"/>
      <c r="HCJ198" s="1016"/>
      <c r="HCK198" s="1016"/>
      <c r="HCL198" s="1016"/>
      <c r="HCM198" s="1016"/>
      <c r="HCN198" s="1016"/>
      <c r="HCO198" s="1016"/>
      <c r="HCP198" s="1016"/>
      <c r="HCQ198" s="1016"/>
      <c r="HCR198" s="1016"/>
      <c r="HCS198" s="1016"/>
      <c r="HCT198" s="1016"/>
      <c r="HCU198" s="1016"/>
      <c r="HCV198" s="1016"/>
      <c r="HCW198" s="1016"/>
      <c r="HCX198" s="1016"/>
      <c r="HCY198" s="1016"/>
      <c r="HCZ198" s="1016"/>
      <c r="HDA198" s="1016"/>
      <c r="HDB198" s="1016"/>
      <c r="HDC198" s="1016"/>
      <c r="HDD198" s="1016"/>
      <c r="HDE198" s="1016"/>
      <c r="HDF198" s="1016"/>
      <c r="HDG198" s="1016"/>
      <c r="HDH198" s="1016"/>
      <c r="HDI198" s="1016"/>
      <c r="HDJ198" s="1016"/>
      <c r="HDK198" s="1016"/>
      <c r="HDL198" s="1016"/>
      <c r="HDM198" s="1016"/>
      <c r="HDN198" s="1016"/>
      <c r="HDO198" s="1016"/>
      <c r="HDP198" s="1016"/>
      <c r="HDQ198" s="1016"/>
      <c r="HDR198" s="1016"/>
      <c r="HDS198" s="1016"/>
      <c r="HDT198" s="1016"/>
      <c r="HDU198" s="1016"/>
      <c r="HDV198" s="1016"/>
      <c r="HDW198" s="1016"/>
      <c r="HDX198" s="1016"/>
      <c r="HDY198" s="1016"/>
      <c r="HDZ198" s="1016"/>
      <c r="HEA198" s="1016"/>
      <c r="HEB198" s="1016"/>
      <c r="HEC198" s="1016"/>
      <c r="HED198" s="1016"/>
      <c r="HEE198" s="1016"/>
      <c r="HEF198" s="1016"/>
      <c r="HEG198" s="1016"/>
      <c r="HEH198" s="1016"/>
      <c r="HEI198" s="1016"/>
      <c r="HEJ198" s="1016"/>
      <c r="HEK198" s="1016"/>
      <c r="HEL198" s="1016"/>
      <c r="HEM198" s="1016"/>
      <c r="HEN198" s="1016"/>
      <c r="HEO198" s="1016"/>
      <c r="HEP198" s="1016"/>
      <c r="HEQ198" s="1016"/>
      <c r="HER198" s="1016"/>
      <c r="HES198" s="1016"/>
      <c r="HET198" s="1016"/>
      <c r="HEU198" s="1016"/>
      <c r="HEV198" s="1016"/>
      <c r="HEW198" s="1016"/>
      <c r="HEX198" s="1016"/>
      <c r="HEY198" s="1016"/>
      <c r="HEZ198" s="1016"/>
      <c r="HFA198" s="1016"/>
      <c r="HFB198" s="1016"/>
      <c r="HFC198" s="1016"/>
      <c r="HFD198" s="1016"/>
      <c r="HFE198" s="1016"/>
      <c r="HFF198" s="1016"/>
      <c r="HFG198" s="1016"/>
      <c r="HFH198" s="1016"/>
      <c r="HFI198" s="1016"/>
      <c r="HFJ198" s="1016"/>
      <c r="HFK198" s="1016"/>
      <c r="HFL198" s="1016"/>
      <c r="HFM198" s="1016"/>
      <c r="HFN198" s="1016"/>
      <c r="HFO198" s="1016"/>
      <c r="HFP198" s="1016"/>
      <c r="HFQ198" s="1016"/>
      <c r="HFR198" s="1016"/>
      <c r="HFS198" s="1016"/>
      <c r="HFT198" s="1016"/>
      <c r="HFU198" s="1016"/>
      <c r="HFV198" s="1016"/>
      <c r="HFW198" s="1016"/>
      <c r="HFX198" s="1016"/>
      <c r="HFY198" s="1016"/>
      <c r="HFZ198" s="1016"/>
      <c r="HGA198" s="1016"/>
      <c r="HGB198" s="1016"/>
      <c r="HGC198" s="1016"/>
      <c r="HGD198" s="1016"/>
      <c r="HGE198" s="1016"/>
      <c r="HGF198" s="1016"/>
      <c r="HGG198" s="1016"/>
      <c r="HGH198" s="1016"/>
      <c r="HGI198" s="1016"/>
      <c r="HGJ198" s="1016"/>
      <c r="HGK198" s="1016"/>
      <c r="HGL198" s="1016"/>
      <c r="HGM198" s="1016"/>
      <c r="HGN198" s="1016"/>
      <c r="HGO198" s="1016"/>
      <c r="HGP198" s="1016"/>
      <c r="HGQ198" s="1016"/>
      <c r="HGR198" s="1016"/>
      <c r="HGS198" s="1016"/>
      <c r="HGT198" s="1016"/>
      <c r="HGU198" s="1016"/>
      <c r="HGV198" s="1016"/>
      <c r="HGW198" s="1016"/>
      <c r="HGX198" s="1016"/>
      <c r="HGY198" s="1016"/>
      <c r="HGZ198" s="1016"/>
      <c r="HHA198" s="1016"/>
      <c r="HHB198" s="1016"/>
      <c r="HHC198" s="1016"/>
      <c r="HHD198" s="1016"/>
      <c r="HHE198" s="1016"/>
      <c r="HHF198" s="1016"/>
      <c r="HHG198" s="1016"/>
      <c r="HHH198" s="1016"/>
      <c r="HHI198" s="1016"/>
      <c r="HHJ198" s="1016"/>
      <c r="HHK198" s="1016"/>
      <c r="HHL198" s="1016"/>
      <c r="HHM198" s="1016"/>
      <c r="HHN198" s="1016"/>
      <c r="HHO198" s="1016"/>
      <c r="HHP198" s="1016"/>
      <c r="HHQ198" s="1016"/>
      <c r="HHR198" s="1016"/>
      <c r="HHS198" s="1016"/>
      <c r="HHT198" s="1016"/>
      <c r="HHU198" s="1016"/>
      <c r="HHV198" s="1016"/>
      <c r="HHW198" s="1016"/>
      <c r="HHX198" s="1016"/>
      <c r="HHY198" s="1016"/>
      <c r="HHZ198" s="1016"/>
      <c r="HIA198" s="1016"/>
      <c r="HIB198" s="1016"/>
      <c r="HIC198" s="1016"/>
      <c r="HID198" s="1016"/>
      <c r="HIE198" s="1016"/>
      <c r="HIF198" s="1016"/>
      <c r="HIG198" s="1016"/>
      <c r="HIH198" s="1016"/>
      <c r="HII198" s="1016"/>
      <c r="HIJ198" s="1016"/>
      <c r="HIK198" s="1016"/>
      <c r="HIL198" s="1016"/>
      <c r="HIM198" s="1016"/>
      <c r="HIN198" s="1016"/>
      <c r="HIO198" s="1016"/>
      <c r="HIP198" s="1016"/>
      <c r="HIQ198" s="1016"/>
      <c r="HIR198" s="1016"/>
      <c r="HIS198" s="1016"/>
      <c r="HIT198" s="1016"/>
      <c r="HIU198" s="1016"/>
      <c r="HIV198" s="1016"/>
      <c r="HIW198" s="1016"/>
      <c r="HIX198" s="1016"/>
      <c r="HIY198" s="1016"/>
      <c r="HIZ198" s="1016"/>
      <c r="HJA198" s="1016"/>
      <c r="HJB198" s="1016"/>
      <c r="HJC198" s="1016"/>
      <c r="HJD198" s="1016"/>
      <c r="HJE198" s="1016"/>
      <c r="HJF198" s="1016"/>
      <c r="HJG198" s="1016"/>
      <c r="HJH198" s="1016"/>
      <c r="HJI198" s="1016"/>
      <c r="HJJ198" s="1016"/>
      <c r="HJK198" s="1016"/>
      <c r="HJL198" s="1016"/>
      <c r="HJM198" s="1016"/>
      <c r="HJN198" s="1016"/>
      <c r="HJO198" s="1016"/>
      <c r="HJP198" s="1016"/>
      <c r="HJQ198" s="1016"/>
      <c r="HJR198" s="1016"/>
      <c r="HJS198" s="1016"/>
      <c r="HJT198" s="1016"/>
      <c r="HJU198" s="1016"/>
      <c r="HJV198" s="1016"/>
      <c r="HJW198" s="1016"/>
      <c r="HJX198" s="1016"/>
      <c r="HJY198" s="1016"/>
      <c r="HJZ198" s="1016"/>
      <c r="HKA198" s="1016"/>
      <c r="HKB198" s="1016"/>
      <c r="HKC198" s="1016"/>
      <c r="HKD198" s="1016"/>
      <c r="HKE198" s="1016"/>
      <c r="HKF198" s="1016"/>
      <c r="HKG198" s="1016"/>
      <c r="HKH198" s="1016"/>
      <c r="HKI198" s="1016"/>
      <c r="HKJ198" s="1016"/>
      <c r="HKK198" s="1016"/>
      <c r="HKL198" s="1016"/>
      <c r="HKM198" s="1016"/>
      <c r="HKN198" s="1016"/>
      <c r="HKO198" s="1016"/>
      <c r="HKP198" s="1016"/>
      <c r="HKQ198" s="1016"/>
      <c r="HKR198" s="1016"/>
      <c r="HKS198" s="1016"/>
      <c r="HKT198" s="1016"/>
      <c r="HKU198" s="1016"/>
      <c r="HKV198" s="1016"/>
      <c r="HKW198" s="1016"/>
      <c r="HKX198" s="1016"/>
      <c r="HKY198" s="1016"/>
      <c r="HKZ198" s="1016"/>
      <c r="HLA198" s="1016"/>
      <c r="HLB198" s="1016"/>
      <c r="HLC198" s="1016"/>
      <c r="HLD198" s="1016"/>
      <c r="HLE198" s="1016"/>
      <c r="HLF198" s="1016"/>
      <c r="HLG198" s="1016"/>
      <c r="HLH198" s="1016"/>
      <c r="HLI198" s="1016"/>
      <c r="HLJ198" s="1016"/>
      <c r="HLK198" s="1016"/>
      <c r="HLL198" s="1016"/>
      <c r="HLM198" s="1016"/>
      <c r="HLN198" s="1016"/>
      <c r="HLO198" s="1016"/>
      <c r="HLP198" s="1016"/>
      <c r="HLQ198" s="1016"/>
      <c r="HLR198" s="1016"/>
      <c r="HLS198" s="1016"/>
      <c r="HLT198" s="1016"/>
      <c r="HLU198" s="1016"/>
      <c r="HLV198" s="1016"/>
      <c r="HLW198" s="1016"/>
      <c r="HLX198" s="1016"/>
      <c r="HLY198" s="1016"/>
      <c r="HLZ198" s="1016"/>
      <c r="HMA198" s="1016"/>
      <c r="HMB198" s="1016"/>
      <c r="HMC198" s="1016"/>
      <c r="HMD198" s="1016"/>
      <c r="HME198" s="1016"/>
      <c r="HMF198" s="1016"/>
      <c r="HMG198" s="1016"/>
      <c r="HMH198" s="1016"/>
      <c r="HMI198" s="1016"/>
      <c r="HMJ198" s="1016"/>
      <c r="HMK198" s="1016"/>
      <c r="HML198" s="1016"/>
      <c r="HMM198" s="1016"/>
      <c r="HMN198" s="1016"/>
      <c r="HMO198" s="1016"/>
      <c r="HMP198" s="1016"/>
      <c r="HMQ198" s="1016"/>
      <c r="HMR198" s="1016"/>
      <c r="HMS198" s="1016"/>
      <c r="HMT198" s="1016"/>
      <c r="HMU198" s="1016"/>
      <c r="HMV198" s="1016"/>
      <c r="HMW198" s="1016"/>
      <c r="HMX198" s="1016"/>
      <c r="HMY198" s="1016"/>
      <c r="HMZ198" s="1016"/>
      <c r="HNA198" s="1016"/>
      <c r="HNB198" s="1016"/>
      <c r="HNC198" s="1016"/>
      <c r="HND198" s="1016"/>
      <c r="HNE198" s="1016"/>
      <c r="HNF198" s="1016"/>
      <c r="HNG198" s="1016"/>
      <c r="HNH198" s="1016"/>
      <c r="HNI198" s="1016"/>
      <c r="HNJ198" s="1016"/>
      <c r="HNK198" s="1016"/>
      <c r="HNL198" s="1016"/>
      <c r="HNM198" s="1016"/>
      <c r="HNN198" s="1016"/>
      <c r="HNO198" s="1016"/>
      <c r="HNP198" s="1016"/>
      <c r="HNQ198" s="1016"/>
      <c r="HNR198" s="1016"/>
      <c r="HNS198" s="1016"/>
      <c r="HNT198" s="1016"/>
      <c r="HNU198" s="1016"/>
      <c r="HNV198" s="1016"/>
      <c r="HNW198" s="1016"/>
      <c r="HNX198" s="1016"/>
      <c r="HNY198" s="1016"/>
      <c r="HNZ198" s="1016"/>
      <c r="HOA198" s="1016"/>
      <c r="HOB198" s="1016"/>
      <c r="HOC198" s="1016"/>
      <c r="HOD198" s="1016"/>
      <c r="HOE198" s="1016"/>
      <c r="HOF198" s="1016"/>
      <c r="HOG198" s="1016"/>
      <c r="HOH198" s="1016"/>
      <c r="HOI198" s="1016"/>
      <c r="HOJ198" s="1016"/>
      <c r="HOK198" s="1016"/>
      <c r="HOL198" s="1016"/>
      <c r="HOM198" s="1016"/>
      <c r="HON198" s="1016"/>
      <c r="HOO198" s="1016"/>
      <c r="HOP198" s="1016"/>
      <c r="HOQ198" s="1016"/>
      <c r="HOR198" s="1016"/>
      <c r="HOS198" s="1016"/>
      <c r="HOT198" s="1016"/>
      <c r="HOU198" s="1016"/>
      <c r="HOV198" s="1016"/>
      <c r="HOW198" s="1016"/>
      <c r="HOX198" s="1016"/>
      <c r="HOY198" s="1016"/>
      <c r="HOZ198" s="1016"/>
      <c r="HPA198" s="1016"/>
      <c r="HPB198" s="1016"/>
      <c r="HPC198" s="1016"/>
      <c r="HPD198" s="1016"/>
      <c r="HPE198" s="1016"/>
      <c r="HPF198" s="1016"/>
      <c r="HPG198" s="1016"/>
      <c r="HPH198" s="1016"/>
      <c r="HPI198" s="1016"/>
      <c r="HPJ198" s="1016"/>
      <c r="HPK198" s="1016"/>
      <c r="HPL198" s="1016"/>
      <c r="HPM198" s="1016"/>
      <c r="HPN198" s="1016"/>
      <c r="HPO198" s="1016"/>
      <c r="HPP198" s="1016"/>
      <c r="HPQ198" s="1016"/>
      <c r="HPR198" s="1016"/>
      <c r="HPS198" s="1016"/>
      <c r="HPT198" s="1016"/>
      <c r="HPU198" s="1016"/>
      <c r="HPV198" s="1016"/>
      <c r="HPW198" s="1016"/>
      <c r="HPX198" s="1016"/>
      <c r="HPY198" s="1016"/>
      <c r="HPZ198" s="1016"/>
      <c r="HQA198" s="1016"/>
      <c r="HQB198" s="1016"/>
      <c r="HQC198" s="1016"/>
      <c r="HQD198" s="1016"/>
      <c r="HQE198" s="1016"/>
      <c r="HQF198" s="1016"/>
      <c r="HQG198" s="1016"/>
      <c r="HQH198" s="1016"/>
      <c r="HQI198" s="1016"/>
      <c r="HQJ198" s="1016"/>
      <c r="HQK198" s="1016"/>
      <c r="HQL198" s="1016"/>
      <c r="HQM198" s="1016"/>
      <c r="HQN198" s="1016"/>
      <c r="HQO198" s="1016"/>
      <c r="HQP198" s="1016"/>
      <c r="HQQ198" s="1016"/>
      <c r="HQR198" s="1016"/>
      <c r="HQS198" s="1016"/>
      <c r="HQT198" s="1016"/>
      <c r="HQU198" s="1016"/>
      <c r="HQV198" s="1016"/>
      <c r="HQW198" s="1016"/>
      <c r="HQX198" s="1016"/>
      <c r="HQY198" s="1016"/>
      <c r="HQZ198" s="1016"/>
      <c r="HRA198" s="1016"/>
      <c r="HRB198" s="1016"/>
      <c r="HRC198" s="1016"/>
      <c r="HRD198" s="1016"/>
      <c r="HRE198" s="1016"/>
      <c r="HRF198" s="1016"/>
      <c r="HRG198" s="1016"/>
      <c r="HRH198" s="1016"/>
      <c r="HRI198" s="1016"/>
      <c r="HRJ198" s="1016"/>
      <c r="HRK198" s="1016"/>
      <c r="HRL198" s="1016"/>
      <c r="HRM198" s="1016"/>
      <c r="HRN198" s="1016"/>
      <c r="HRO198" s="1016"/>
      <c r="HRP198" s="1016"/>
      <c r="HRQ198" s="1016"/>
      <c r="HRR198" s="1016"/>
      <c r="HRS198" s="1016"/>
      <c r="HRT198" s="1016"/>
      <c r="HRU198" s="1016"/>
      <c r="HRV198" s="1016"/>
      <c r="HRW198" s="1016"/>
      <c r="HRX198" s="1016"/>
      <c r="HRY198" s="1016"/>
      <c r="HRZ198" s="1016"/>
      <c r="HSA198" s="1016"/>
      <c r="HSB198" s="1016"/>
      <c r="HSC198" s="1016"/>
      <c r="HSD198" s="1016"/>
      <c r="HSE198" s="1016"/>
      <c r="HSF198" s="1016"/>
      <c r="HSG198" s="1016"/>
      <c r="HSH198" s="1016"/>
      <c r="HSI198" s="1016"/>
      <c r="HSJ198" s="1016"/>
      <c r="HSK198" s="1016"/>
      <c r="HSL198" s="1016"/>
      <c r="HSM198" s="1016"/>
      <c r="HSN198" s="1016"/>
      <c r="HSO198" s="1016"/>
      <c r="HSP198" s="1016"/>
      <c r="HSQ198" s="1016"/>
      <c r="HSR198" s="1016"/>
      <c r="HSS198" s="1016"/>
      <c r="HST198" s="1016"/>
      <c r="HSU198" s="1016"/>
      <c r="HSV198" s="1016"/>
      <c r="HSW198" s="1016"/>
      <c r="HSX198" s="1016"/>
      <c r="HSY198" s="1016"/>
      <c r="HSZ198" s="1016"/>
      <c r="HTA198" s="1016"/>
      <c r="HTB198" s="1016"/>
      <c r="HTC198" s="1016"/>
      <c r="HTD198" s="1016"/>
      <c r="HTE198" s="1016"/>
      <c r="HTF198" s="1016"/>
      <c r="HTG198" s="1016"/>
      <c r="HTH198" s="1016"/>
      <c r="HTI198" s="1016"/>
      <c r="HTJ198" s="1016"/>
      <c r="HTK198" s="1016"/>
      <c r="HTL198" s="1016"/>
      <c r="HTM198" s="1016"/>
      <c r="HTN198" s="1016"/>
      <c r="HTO198" s="1016"/>
      <c r="HTP198" s="1016"/>
      <c r="HTQ198" s="1016"/>
      <c r="HTR198" s="1016"/>
      <c r="HTS198" s="1016"/>
      <c r="HTT198" s="1016"/>
      <c r="HTU198" s="1016"/>
      <c r="HTV198" s="1016"/>
      <c r="HTW198" s="1016"/>
      <c r="HTX198" s="1016"/>
      <c r="HTY198" s="1016"/>
      <c r="HTZ198" s="1016"/>
      <c r="HUA198" s="1016"/>
      <c r="HUB198" s="1016"/>
      <c r="HUC198" s="1016"/>
      <c r="HUD198" s="1016"/>
      <c r="HUE198" s="1016"/>
      <c r="HUF198" s="1016"/>
      <c r="HUG198" s="1016"/>
      <c r="HUH198" s="1016"/>
      <c r="HUI198" s="1016"/>
      <c r="HUJ198" s="1016"/>
      <c r="HUK198" s="1016"/>
      <c r="HUL198" s="1016"/>
      <c r="HUM198" s="1016"/>
      <c r="HUN198" s="1016"/>
      <c r="HUO198" s="1016"/>
      <c r="HUP198" s="1016"/>
      <c r="HUQ198" s="1016"/>
      <c r="HUR198" s="1016"/>
      <c r="HUS198" s="1016"/>
      <c r="HUT198" s="1016"/>
      <c r="HUU198" s="1016"/>
      <c r="HUV198" s="1016"/>
      <c r="HUW198" s="1016"/>
      <c r="HUX198" s="1016"/>
      <c r="HUY198" s="1016"/>
      <c r="HUZ198" s="1016"/>
      <c r="HVA198" s="1016"/>
      <c r="HVB198" s="1016"/>
      <c r="HVC198" s="1016"/>
      <c r="HVD198" s="1016"/>
      <c r="HVE198" s="1016"/>
      <c r="HVF198" s="1016"/>
      <c r="HVG198" s="1016"/>
      <c r="HVH198" s="1016"/>
      <c r="HVI198" s="1016"/>
      <c r="HVJ198" s="1016"/>
      <c r="HVK198" s="1016"/>
      <c r="HVL198" s="1016"/>
      <c r="HVM198" s="1016"/>
      <c r="HVN198" s="1016"/>
      <c r="HVO198" s="1016"/>
      <c r="HVP198" s="1016"/>
      <c r="HVQ198" s="1016"/>
      <c r="HVR198" s="1016"/>
      <c r="HVS198" s="1016"/>
      <c r="HVT198" s="1016"/>
      <c r="HVU198" s="1016"/>
      <c r="HVV198" s="1016"/>
      <c r="HVW198" s="1016"/>
      <c r="HVX198" s="1016"/>
      <c r="HVY198" s="1016"/>
      <c r="HVZ198" s="1016"/>
      <c r="HWA198" s="1016"/>
      <c r="HWB198" s="1016"/>
      <c r="HWC198" s="1016"/>
      <c r="HWD198" s="1016"/>
      <c r="HWE198" s="1016"/>
      <c r="HWF198" s="1016"/>
      <c r="HWG198" s="1016"/>
      <c r="HWH198" s="1016"/>
      <c r="HWI198" s="1016"/>
      <c r="HWJ198" s="1016"/>
      <c r="HWK198" s="1016"/>
      <c r="HWL198" s="1016"/>
      <c r="HWM198" s="1016"/>
      <c r="HWN198" s="1016"/>
      <c r="HWO198" s="1016"/>
      <c r="HWP198" s="1016"/>
      <c r="HWQ198" s="1016"/>
      <c r="HWR198" s="1016"/>
      <c r="HWS198" s="1016"/>
      <c r="HWT198" s="1016"/>
      <c r="HWU198" s="1016"/>
      <c r="HWV198" s="1016"/>
      <c r="HWW198" s="1016"/>
      <c r="HWX198" s="1016"/>
      <c r="HWY198" s="1016"/>
      <c r="HWZ198" s="1016"/>
      <c r="HXA198" s="1016"/>
      <c r="HXB198" s="1016"/>
      <c r="HXC198" s="1016"/>
      <c r="HXD198" s="1016"/>
      <c r="HXE198" s="1016"/>
      <c r="HXF198" s="1016"/>
      <c r="HXG198" s="1016"/>
      <c r="HXH198" s="1016"/>
      <c r="HXI198" s="1016"/>
      <c r="HXJ198" s="1016"/>
      <c r="HXK198" s="1016"/>
      <c r="HXL198" s="1016"/>
      <c r="HXM198" s="1016"/>
      <c r="HXN198" s="1016"/>
      <c r="HXO198" s="1016"/>
      <c r="HXP198" s="1016"/>
      <c r="HXQ198" s="1016"/>
      <c r="HXR198" s="1016"/>
      <c r="HXS198" s="1016"/>
      <c r="HXT198" s="1016"/>
      <c r="HXU198" s="1016"/>
      <c r="HXV198" s="1016"/>
      <c r="HXW198" s="1016"/>
      <c r="HXX198" s="1016"/>
      <c r="HXY198" s="1016"/>
      <c r="HXZ198" s="1016"/>
      <c r="HYA198" s="1016"/>
      <c r="HYB198" s="1016"/>
      <c r="HYC198" s="1016"/>
      <c r="HYD198" s="1016"/>
      <c r="HYE198" s="1016"/>
      <c r="HYF198" s="1016"/>
      <c r="HYG198" s="1016"/>
      <c r="HYH198" s="1016"/>
      <c r="HYI198" s="1016"/>
      <c r="HYJ198" s="1016"/>
      <c r="HYK198" s="1016"/>
      <c r="HYL198" s="1016"/>
      <c r="HYM198" s="1016"/>
      <c r="HYN198" s="1016"/>
      <c r="HYO198" s="1016"/>
      <c r="HYP198" s="1016"/>
      <c r="HYQ198" s="1016"/>
      <c r="HYR198" s="1016"/>
      <c r="HYS198" s="1016"/>
      <c r="HYT198" s="1016"/>
      <c r="HYU198" s="1016"/>
      <c r="HYV198" s="1016"/>
      <c r="HYW198" s="1016"/>
      <c r="HYX198" s="1016"/>
      <c r="HYY198" s="1016"/>
      <c r="HYZ198" s="1016"/>
      <c r="HZA198" s="1016"/>
      <c r="HZB198" s="1016"/>
      <c r="HZC198" s="1016"/>
      <c r="HZD198" s="1016"/>
      <c r="HZE198" s="1016"/>
      <c r="HZF198" s="1016"/>
      <c r="HZG198" s="1016"/>
      <c r="HZH198" s="1016"/>
      <c r="HZI198" s="1016"/>
      <c r="HZJ198" s="1016"/>
      <c r="HZK198" s="1016"/>
      <c r="HZL198" s="1016"/>
      <c r="HZM198" s="1016"/>
      <c r="HZN198" s="1016"/>
      <c r="HZO198" s="1016"/>
      <c r="HZP198" s="1016"/>
      <c r="HZQ198" s="1016"/>
      <c r="HZR198" s="1016"/>
      <c r="HZS198" s="1016"/>
      <c r="HZT198" s="1016"/>
      <c r="HZU198" s="1016"/>
      <c r="HZV198" s="1016"/>
      <c r="HZW198" s="1016"/>
      <c r="HZX198" s="1016"/>
      <c r="HZY198" s="1016"/>
      <c r="HZZ198" s="1016"/>
      <c r="IAA198" s="1016"/>
      <c r="IAB198" s="1016"/>
      <c r="IAC198" s="1016"/>
      <c r="IAD198" s="1016"/>
      <c r="IAE198" s="1016"/>
      <c r="IAF198" s="1016"/>
      <c r="IAG198" s="1016"/>
      <c r="IAH198" s="1016"/>
      <c r="IAI198" s="1016"/>
      <c r="IAJ198" s="1016"/>
      <c r="IAK198" s="1016"/>
      <c r="IAL198" s="1016"/>
      <c r="IAM198" s="1016"/>
      <c r="IAN198" s="1016"/>
      <c r="IAO198" s="1016"/>
      <c r="IAP198" s="1016"/>
      <c r="IAQ198" s="1016"/>
      <c r="IAR198" s="1016"/>
      <c r="IAS198" s="1016"/>
      <c r="IAT198" s="1016"/>
      <c r="IAU198" s="1016"/>
      <c r="IAV198" s="1016"/>
      <c r="IAW198" s="1016"/>
      <c r="IAX198" s="1016"/>
      <c r="IAY198" s="1016"/>
      <c r="IAZ198" s="1016"/>
      <c r="IBA198" s="1016"/>
      <c r="IBB198" s="1016"/>
      <c r="IBC198" s="1016"/>
      <c r="IBD198" s="1016"/>
      <c r="IBE198" s="1016"/>
      <c r="IBF198" s="1016"/>
      <c r="IBG198" s="1016"/>
      <c r="IBH198" s="1016"/>
      <c r="IBI198" s="1016"/>
      <c r="IBJ198" s="1016"/>
      <c r="IBK198" s="1016"/>
      <c r="IBL198" s="1016"/>
      <c r="IBM198" s="1016"/>
      <c r="IBN198" s="1016"/>
      <c r="IBO198" s="1016"/>
      <c r="IBP198" s="1016"/>
      <c r="IBQ198" s="1016"/>
      <c r="IBR198" s="1016"/>
      <c r="IBS198" s="1016"/>
      <c r="IBT198" s="1016"/>
      <c r="IBU198" s="1016"/>
      <c r="IBV198" s="1016"/>
      <c r="IBW198" s="1016"/>
      <c r="IBX198" s="1016"/>
      <c r="IBY198" s="1016"/>
      <c r="IBZ198" s="1016"/>
      <c r="ICA198" s="1016"/>
      <c r="ICB198" s="1016"/>
      <c r="ICC198" s="1016"/>
      <c r="ICD198" s="1016"/>
      <c r="ICE198" s="1016"/>
      <c r="ICF198" s="1016"/>
      <c r="ICG198" s="1016"/>
      <c r="ICH198" s="1016"/>
      <c r="ICI198" s="1016"/>
      <c r="ICJ198" s="1016"/>
      <c r="ICK198" s="1016"/>
      <c r="ICL198" s="1016"/>
      <c r="ICM198" s="1016"/>
      <c r="ICN198" s="1016"/>
      <c r="ICO198" s="1016"/>
      <c r="ICP198" s="1016"/>
      <c r="ICQ198" s="1016"/>
      <c r="ICR198" s="1016"/>
      <c r="ICS198" s="1016"/>
      <c r="ICT198" s="1016"/>
      <c r="ICU198" s="1016"/>
      <c r="ICV198" s="1016"/>
      <c r="ICW198" s="1016"/>
      <c r="ICX198" s="1016"/>
      <c r="ICY198" s="1016"/>
      <c r="ICZ198" s="1016"/>
      <c r="IDA198" s="1016"/>
      <c r="IDB198" s="1016"/>
      <c r="IDC198" s="1016"/>
      <c r="IDD198" s="1016"/>
      <c r="IDE198" s="1016"/>
      <c r="IDF198" s="1016"/>
      <c r="IDG198" s="1016"/>
      <c r="IDH198" s="1016"/>
      <c r="IDI198" s="1016"/>
      <c r="IDJ198" s="1016"/>
      <c r="IDK198" s="1016"/>
      <c r="IDL198" s="1016"/>
      <c r="IDM198" s="1016"/>
      <c r="IDN198" s="1016"/>
      <c r="IDO198" s="1016"/>
      <c r="IDP198" s="1016"/>
      <c r="IDQ198" s="1016"/>
      <c r="IDR198" s="1016"/>
      <c r="IDS198" s="1016"/>
      <c r="IDT198" s="1016"/>
      <c r="IDU198" s="1016"/>
      <c r="IDV198" s="1016"/>
      <c r="IDW198" s="1016"/>
      <c r="IDX198" s="1016"/>
      <c r="IDY198" s="1016"/>
      <c r="IDZ198" s="1016"/>
      <c r="IEA198" s="1016"/>
      <c r="IEB198" s="1016"/>
      <c r="IEC198" s="1016"/>
      <c r="IED198" s="1016"/>
      <c r="IEE198" s="1016"/>
      <c r="IEF198" s="1016"/>
      <c r="IEG198" s="1016"/>
      <c r="IEH198" s="1016"/>
      <c r="IEI198" s="1016"/>
      <c r="IEJ198" s="1016"/>
      <c r="IEK198" s="1016"/>
      <c r="IEL198" s="1016"/>
      <c r="IEM198" s="1016"/>
      <c r="IEN198" s="1016"/>
      <c r="IEO198" s="1016"/>
      <c r="IEP198" s="1016"/>
      <c r="IEQ198" s="1016"/>
      <c r="IER198" s="1016"/>
      <c r="IES198" s="1016"/>
      <c r="IET198" s="1016"/>
      <c r="IEU198" s="1016"/>
      <c r="IEV198" s="1016"/>
      <c r="IEW198" s="1016"/>
      <c r="IEX198" s="1016"/>
      <c r="IEY198" s="1016"/>
      <c r="IEZ198" s="1016"/>
      <c r="IFA198" s="1016"/>
      <c r="IFB198" s="1016"/>
      <c r="IFC198" s="1016"/>
      <c r="IFD198" s="1016"/>
      <c r="IFE198" s="1016"/>
      <c r="IFF198" s="1016"/>
      <c r="IFG198" s="1016"/>
      <c r="IFH198" s="1016"/>
      <c r="IFI198" s="1016"/>
      <c r="IFJ198" s="1016"/>
      <c r="IFK198" s="1016"/>
      <c r="IFL198" s="1016"/>
      <c r="IFM198" s="1016"/>
      <c r="IFN198" s="1016"/>
      <c r="IFO198" s="1016"/>
      <c r="IFP198" s="1016"/>
      <c r="IFQ198" s="1016"/>
      <c r="IFR198" s="1016"/>
      <c r="IFS198" s="1016"/>
      <c r="IFT198" s="1016"/>
      <c r="IFU198" s="1016"/>
      <c r="IFV198" s="1016"/>
      <c r="IFW198" s="1016"/>
      <c r="IFX198" s="1016"/>
      <c r="IFY198" s="1016"/>
      <c r="IFZ198" s="1016"/>
      <c r="IGA198" s="1016"/>
      <c r="IGB198" s="1016"/>
      <c r="IGC198" s="1016"/>
      <c r="IGD198" s="1016"/>
      <c r="IGE198" s="1016"/>
      <c r="IGF198" s="1016"/>
      <c r="IGG198" s="1016"/>
      <c r="IGH198" s="1016"/>
      <c r="IGI198" s="1016"/>
      <c r="IGJ198" s="1016"/>
      <c r="IGK198" s="1016"/>
      <c r="IGL198" s="1016"/>
      <c r="IGM198" s="1016"/>
      <c r="IGN198" s="1016"/>
      <c r="IGO198" s="1016"/>
      <c r="IGP198" s="1016"/>
      <c r="IGQ198" s="1016"/>
      <c r="IGR198" s="1016"/>
      <c r="IGS198" s="1016"/>
      <c r="IGT198" s="1016"/>
      <c r="IGU198" s="1016"/>
      <c r="IGV198" s="1016"/>
      <c r="IGW198" s="1016"/>
      <c r="IGX198" s="1016"/>
      <c r="IGY198" s="1016"/>
      <c r="IGZ198" s="1016"/>
      <c r="IHA198" s="1016"/>
      <c r="IHB198" s="1016"/>
      <c r="IHC198" s="1016"/>
      <c r="IHD198" s="1016"/>
      <c r="IHE198" s="1016"/>
      <c r="IHF198" s="1016"/>
      <c r="IHG198" s="1016"/>
      <c r="IHH198" s="1016"/>
      <c r="IHI198" s="1016"/>
      <c r="IHJ198" s="1016"/>
      <c r="IHK198" s="1016"/>
      <c r="IHL198" s="1016"/>
      <c r="IHM198" s="1016"/>
      <c r="IHN198" s="1016"/>
      <c r="IHO198" s="1016"/>
      <c r="IHP198" s="1016"/>
      <c r="IHQ198" s="1016"/>
      <c r="IHR198" s="1016"/>
      <c r="IHS198" s="1016"/>
      <c r="IHT198" s="1016"/>
      <c r="IHU198" s="1016"/>
      <c r="IHV198" s="1016"/>
      <c r="IHW198" s="1016"/>
      <c r="IHX198" s="1016"/>
      <c r="IHY198" s="1016"/>
      <c r="IHZ198" s="1016"/>
      <c r="IIA198" s="1016"/>
      <c r="IIB198" s="1016"/>
      <c r="IIC198" s="1016"/>
      <c r="IID198" s="1016"/>
      <c r="IIE198" s="1016"/>
      <c r="IIF198" s="1016"/>
      <c r="IIG198" s="1016"/>
      <c r="IIH198" s="1016"/>
      <c r="III198" s="1016"/>
      <c r="IIJ198" s="1016"/>
      <c r="IIK198" s="1016"/>
      <c r="IIL198" s="1016"/>
      <c r="IIM198" s="1016"/>
      <c r="IIN198" s="1016"/>
      <c r="IIO198" s="1016"/>
      <c r="IIP198" s="1016"/>
      <c r="IIQ198" s="1016"/>
      <c r="IIR198" s="1016"/>
      <c r="IIS198" s="1016"/>
      <c r="IIT198" s="1016"/>
      <c r="IIU198" s="1016"/>
      <c r="IIV198" s="1016"/>
      <c r="IIW198" s="1016"/>
      <c r="IIX198" s="1016"/>
      <c r="IIY198" s="1016"/>
      <c r="IIZ198" s="1016"/>
      <c r="IJA198" s="1016"/>
      <c r="IJB198" s="1016"/>
      <c r="IJC198" s="1016"/>
      <c r="IJD198" s="1016"/>
      <c r="IJE198" s="1016"/>
      <c r="IJF198" s="1016"/>
      <c r="IJG198" s="1016"/>
      <c r="IJH198" s="1016"/>
      <c r="IJI198" s="1016"/>
      <c r="IJJ198" s="1016"/>
      <c r="IJK198" s="1016"/>
      <c r="IJL198" s="1016"/>
      <c r="IJM198" s="1016"/>
      <c r="IJN198" s="1016"/>
      <c r="IJO198" s="1016"/>
      <c r="IJP198" s="1016"/>
      <c r="IJQ198" s="1016"/>
      <c r="IJR198" s="1016"/>
      <c r="IJS198" s="1016"/>
      <c r="IJT198" s="1016"/>
      <c r="IJU198" s="1016"/>
      <c r="IJV198" s="1016"/>
      <c r="IJW198" s="1016"/>
      <c r="IJX198" s="1016"/>
      <c r="IJY198" s="1016"/>
      <c r="IJZ198" s="1016"/>
      <c r="IKA198" s="1016"/>
      <c r="IKB198" s="1016"/>
      <c r="IKC198" s="1016"/>
      <c r="IKD198" s="1016"/>
      <c r="IKE198" s="1016"/>
      <c r="IKF198" s="1016"/>
      <c r="IKG198" s="1016"/>
      <c r="IKH198" s="1016"/>
      <c r="IKI198" s="1016"/>
      <c r="IKJ198" s="1016"/>
      <c r="IKK198" s="1016"/>
      <c r="IKL198" s="1016"/>
      <c r="IKM198" s="1016"/>
      <c r="IKN198" s="1016"/>
      <c r="IKO198" s="1016"/>
      <c r="IKP198" s="1016"/>
      <c r="IKQ198" s="1016"/>
      <c r="IKR198" s="1016"/>
      <c r="IKS198" s="1016"/>
      <c r="IKT198" s="1016"/>
      <c r="IKU198" s="1016"/>
      <c r="IKV198" s="1016"/>
      <c r="IKW198" s="1016"/>
      <c r="IKX198" s="1016"/>
      <c r="IKY198" s="1016"/>
      <c r="IKZ198" s="1016"/>
      <c r="ILA198" s="1016"/>
      <c r="ILB198" s="1016"/>
      <c r="ILC198" s="1016"/>
      <c r="ILD198" s="1016"/>
      <c r="ILE198" s="1016"/>
      <c r="ILF198" s="1016"/>
      <c r="ILG198" s="1016"/>
      <c r="ILH198" s="1016"/>
      <c r="ILI198" s="1016"/>
      <c r="ILJ198" s="1016"/>
      <c r="ILK198" s="1016"/>
      <c r="ILL198" s="1016"/>
      <c r="ILM198" s="1016"/>
      <c r="ILN198" s="1016"/>
      <c r="ILO198" s="1016"/>
      <c r="ILP198" s="1016"/>
      <c r="ILQ198" s="1016"/>
      <c r="ILR198" s="1016"/>
      <c r="ILS198" s="1016"/>
      <c r="ILT198" s="1016"/>
      <c r="ILU198" s="1016"/>
      <c r="ILV198" s="1016"/>
      <c r="ILW198" s="1016"/>
      <c r="ILX198" s="1016"/>
      <c r="ILY198" s="1016"/>
      <c r="ILZ198" s="1016"/>
      <c r="IMA198" s="1016"/>
      <c r="IMB198" s="1016"/>
      <c r="IMC198" s="1016"/>
      <c r="IMD198" s="1016"/>
      <c r="IME198" s="1016"/>
      <c r="IMF198" s="1016"/>
      <c r="IMG198" s="1016"/>
      <c r="IMH198" s="1016"/>
      <c r="IMI198" s="1016"/>
      <c r="IMJ198" s="1016"/>
      <c r="IMK198" s="1016"/>
      <c r="IML198" s="1016"/>
      <c r="IMM198" s="1016"/>
      <c r="IMN198" s="1016"/>
      <c r="IMO198" s="1016"/>
      <c r="IMP198" s="1016"/>
      <c r="IMQ198" s="1016"/>
      <c r="IMR198" s="1016"/>
      <c r="IMS198" s="1016"/>
      <c r="IMT198" s="1016"/>
      <c r="IMU198" s="1016"/>
      <c r="IMV198" s="1016"/>
      <c r="IMW198" s="1016"/>
      <c r="IMX198" s="1016"/>
      <c r="IMY198" s="1016"/>
      <c r="IMZ198" s="1016"/>
      <c r="INA198" s="1016"/>
      <c r="INB198" s="1016"/>
      <c r="INC198" s="1016"/>
      <c r="IND198" s="1016"/>
      <c r="INE198" s="1016"/>
      <c r="INF198" s="1016"/>
      <c r="ING198" s="1016"/>
      <c r="INH198" s="1016"/>
      <c r="INI198" s="1016"/>
      <c r="INJ198" s="1016"/>
      <c r="INK198" s="1016"/>
      <c r="INL198" s="1016"/>
      <c r="INM198" s="1016"/>
      <c r="INN198" s="1016"/>
      <c r="INO198" s="1016"/>
      <c r="INP198" s="1016"/>
      <c r="INQ198" s="1016"/>
      <c r="INR198" s="1016"/>
      <c r="INS198" s="1016"/>
      <c r="INT198" s="1016"/>
      <c r="INU198" s="1016"/>
      <c r="INV198" s="1016"/>
      <c r="INW198" s="1016"/>
      <c r="INX198" s="1016"/>
      <c r="INY198" s="1016"/>
      <c r="INZ198" s="1016"/>
      <c r="IOA198" s="1016"/>
      <c r="IOB198" s="1016"/>
      <c r="IOC198" s="1016"/>
      <c r="IOD198" s="1016"/>
      <c r="IOE198" s="1016"/>
      <c r="IOF198" s="1016"/>
      <c r="IOG198" s="1016"/>
      <c r="IOH198" s="1016"/>
      <c r="IOI198" s="1016"/>
      <c r="IOJ198" s="1016"/>
      <c r="IOK198" s="1016"/>
      <c r="IOL198" s="1016"/>
      <c r="IOM198" s="1016"/>
      <c r="ION198" s="1016"/>
      <c r="IOO198" s="1016"/>
      <c r="IOP198" s="1016"/>
      <c r="IOQ198" s="1016"/>
      <c r="IOR198" s="1016"/>
      <c r="IOS198" s="1016"/>
      <c r="IOT198" s="1016"/>
      <c r="IOU198" s="1016"/>
      <c r="IOV198" s="1016"/>
      <c r="IOW198" s="1016"/>
      <c r="IOX198" s="1016"/>
      <c r="IOY198" s="1016"/>
      <c r="IOZ198" s="1016"/>
      <c r="IPA198" s="1016"/>
      <c r="IPB198" s="1016"/>
      <c r="IPC198" s="1016"/>
      <c r="IPD198" s="1016"/>
      <c r="IPE198" s="1016"/>
      <c r="IPF198" s="1016"/>
      <c r="IPG198" s="1016"/>
      <c r="IPH198" s="1016"/>
      <c r="IPI198" s="1016"/>
      <c r="IPJ198" s="1016"/>
      <c r="IPK198" s="1016"/>
      <c r="IPL198" s="1016"/>
      <c r="IPM198" s="1016"/>
      <c r="IPN198" s="1016"/>
      <c r="IPO198" s="1016"/>
      <c r="IPP198" s="1016"/>
      <c r="IPQ198" s="1016"/>
      <c r="IPR198" s="1016"/>
      <c r="IPS198" s="1016"/>
      <c r="IPT198" s="1016"/>
      <c r="IPU198" s="1016"/>
      <c r="IPV198" s="1016"/>
      <c r="IPW198" s="1016"/>
      <c r="IPX198" s="1016"/>
      <c r="IPY198" s="1016"/>
      <c r="IPZ198" s="1016"/>
      <c r="IQA198" s="1016"/>
      <c r="IQB198" s="1016"/>
      <c r="IQC198" s="1016"/>
      <c r="IQD198" s="1016"/>
      <c r="IQE198" s="1016"/>
      <c r="IQF198" s="1016"/>
      <c r="IQG198" s="1016"/>
      <c r="IQH198" s="1016"/>
      <c r="IQI198" s="1016"/>
      <c r="IQJ198" s="1016"/>
      <c r="IQK198" s="1016"/>
      <c r="IQL198" s="1016"/>
      <c r="IQM198" s="1016"/>
      <c r="IQN198" s="1016"/>
      <c r="IQO198" s="1016"/>
      <c r="IQP198" s="1016"/>
      <c r="IQQ198" s="1016"/>
      <c r="IQR198" s="1016"/>
      <c r="IQS198" s="1016"/>
      <c r="IQT198" s="1016"/>
      <c r="IQU198" s="1016"/>
      <c r="IQV198" s="1016"/>
      <c r="IQW198" s="1016"/>
      <c r="IQX198" s="1016"/>
      <c r="IQY198" s="1016"/>
      <c r="IQZ198" s="1016"/>
      <c r="IRA198" s="1016"/>
      <c r="IRB198" s="1016"/>
      <c r="IRC198" s="1016"/>
      <c r="IRD198" s="1016"/>
      <c r="IRE198" s="1016"/>
      <c r="IRF198" s="1016"/>
      <c r="IRG198" s="1016"/>
      <c r="IRH198" s="1016"/>
      <c r="IRI198" s="1016"/>
      <c r="IRJ198" s="1016"/>
      <c r="IRK198" s="1016"/>
      <c r="IRL198" s="1016"/>
      <c r="IRM198" s="1016"/>
      <c r="IRN198" s="1016"/>
      <c r="IRO198" s="1016"/>
      <c r="IRP198" s="1016"/>
      <c r="IRQ198" s="1016"/>
      <c r="IRR198" s="1016"/>
      <c r="IRS198" s="1016"/>
      <c r="IRT198" s="1016"/>
      <c r="IRU198" s="1016"/>
      <c r="IRV198" s="1016"/>
      <c r="IRW198" s="1016"/>
      <c r="IRX198" s="1016"/>
      <c r="IRY198" s="1016"/>
      <c r="IRZ198" s="1016"/>
      <c r="ISA198" s="1016"/>
      <c r="ISB198" s="1016"/>
      <c r="ISC198" s="1016"/>
      <c r="ISD198" s="1016"/>
      <c r="ISE198" s="1016"/>
      <c r="ISF198" s="1016"/>
      <c r="ISG198" s="1016"/>
      <c r="ISH198" s="1016"/>
      <c r="ISI198" s="1016"/>
      <c r="ISJ198" s="1016"/>
      <c r="ISK198" s="1016"/>
      <c r="ISL198" s="1016"/>
      <c r="ISM198" s="1016"/>
      <c r="ISN198" s="1016"/>
      <c r="ISO198" s="1016"/>
      <c r="ISP198" s="1016"/>
      <c r="ISQ198" s="1016"/>
      <c r="ISR198" s="1016"/>
      <c r="ISS198" s="1016"/>
      <c r="IST198" s="1016"/>
      <c r="ISU198" s="1016"/>
      <c r="ISV198" s="1016"/>
      <c r="ISW198" s="1016"/>
      <c r="ISX198" s="1016"/>
      <c r="ISY198" s="1016"/>
      <c r="ISZ198" s="1016"/>
      <c r="ITA198" s="1016"/>
      <c r="ITB198" s="1016"/>
      <c r="ITC198" s="1016"/>
      <c r="ITD198" s="1016"/>
      <c r="ITE198" s="1016"/>
      <c r="ITF198" s="1016"/>
      <c r="ITG198" s="1016"/>
      <c r="ITH198" s="1016"/>
      <c r="ITI198" s="1016"/>
      <c r="ITJ198" s="1016"/>
      <c r="ITK198" s="1016"/>
      <c r="ITL198" s="1016"/>
      <c r="ITM198" s="1016"/>
      <c r="ITN198" s="1016"/>
      <c r="ITO198" s="1016"/>
      <c r="ITP198" s="1016"/>
      <c r="ITQ198" s="1016"/>
      <c r="ITR198" s="1016"/>
      <c r="ITS198" s="1016"/>
      <c r="ITT198" s="1016"/>
      <c r="ITU198" s="1016"/>
      <c r="ITV198" s="1016"/>
      <c r="ITW198" s="1016"/>
      <c r="ITX198" s="1016"/>
      <c r="ITY198" s="1016"/>
      <c r="ITZ198" s="1016"/>
      <c r="IUA198" s="1016"/>
      <c r="IUB198" s="1016"/>
      <c r="IUC198" s="1016"/>
      <c r="IUD198" s="1016"/>
      <c r="IUE198" s="1016"/>
      <c r="IUF198" s="1016"/>
      <c r="IUG198" s="1016"/>
      <c r="IUH198" s="1016"/>
      <c r="IUI198" s="1016"/>
      <c r="IUJ198" s="1016"/>
      <c r="IUK198" s="1016"/>
      <c r="IUL198" s="1016"/>
      <c r="IUM198" s="1016"/>
      <c r="IUN198" s="1016"/>
      <c r="IUO198" s="1016"/>
      <c r="IUP198" s="1016"/>
      <c r="IUQ198" s="1016"/>
      <c r="IUR198" s="1016"/>
      <c r="IUS198" s="1016"/>
      <c r="IUT198" s="1016"/>
      <c r="IUU198" s="1016"/>
      <c r="IUV198" s="1016"/>
      <c r="IUW198" s="1016"/>
      <c r="IUX198" s="1016"/>
      <c r="IUY198" s="1016"/>
      <c r="IUZ198" s="1016"/>
      <c r="IVA198" s="1016"/>
      <c r="IVB198" s="1016"/>
      <c r="IVC198" s="1016"/>
      <c r="IVD198" s="1016"/>
      <c r="IVE198" s="1016"/>
      <c r="IVF198" s="1016"/>
      <c r="IVG198" s="1016"/>
      <c r="IVH198" s="1016"/>
      <c r="IVI198" s="1016"/>
      <c r="IVJ198" s="1016"/>
      <c r="IVK198" s="1016"/>
      <c r="IVL198" s="1016"/>
      <c r="IVM198" s="1016"/>
      <c r="IVN198" s="1016"/>
      <c r="IVO198" s="1016"/>
      <c r="IVP198" s="1016"/>
      <c r="IVQ198" s="1016"/>
      <c r="IVR198" s="1016"/>
      <c r="IVS198" s="1016"/>
      <c r="IVT198" s="1016"/>
      <c r="IVU198" s="1016"/>
      <c r="IVV198" s="1016"/>
      <c r="IVW198" s="1016"/>
      <c r="IVX198" s="1016"/>
      <c r="IVY198" s="1016"/>
      <c r="IVZ198" s="1016"/>
      <c r="IWA198" s="1016"/>
      <c r="IWB198" s="1016"/>
      <c r="IWC198" s="1016"/>
      <c r="IWD198" s="1016"/>
      <c r="IWE198" s="1016"/>
      <c r="IWF198" s="1016"/>
      <c r="IWG198" s="1016"/>
      <c r="IWH198" s="1016"/>
      <c r="IWI198" s="1016"/>
      <c r="IWJ198" s="1016"/>
      <c r="IWK198" s="1016"/>
      <c r="IWL198" s="1016"/>
      <c r="IWM198" s="1016"/>
      <c r="IWN198" s="1016"/>
      <c r="IWO198" s="1016"/>
      <c r="IWP198" s="1016"/>
      <c r="IWQ198" s="1016"/>
      <c r="IWR198" s="1016"/>
      <c r="IWS198" s="1016"/>
      <c r="IWT198" s="1016"/>
      <c r="IWU198" s="1016"/>
      <c r="IWV198" s="1016"/>
      <c r="IWW198" s="1016"/>
      <c r="IWX198" s="1016"/>
      <c r="IWY198" s="1016"/>
      <c r="IWZ198" s="1016"/>
      <c r="IXA198" s="1016"/>
      <c r="IXB198" s="1016"/>
      <c r="IXC198" s="1016"/>
      <c r="IXD198" s="1016"/>
      <c r="IXE198" s="1016"/>
      <c r="IXF198" s="1016"/>
      <c r="IXG198" s="1016"/>
      <c r="IXH198" s="1016"/>
      <c r="IXI198" s="1016"/>
      <c r="IXJ198" s="1016"/>
      <c r="IXK198" s="1016"/>
      <c r="IXL198" s="1016"/>
      <c r="IXM198" s="1016"/>
      <c r="IXN198" s="1016"/>
      <c r="IXO198" s="1016"/>
      <c r="IXP198" s="1016"/>
      <c r="IXQ198" s="1016"/>
      <c r="IXR198" s="1016"/>
      <c r="IXS198" s="1016"/>
      <c r="IXT198" s="1016"/>
      <c r="IXU198" s="1016"/>
      <c r="IXV198" s="1016"/>
      <c r="IXW198" s="1016"/>
      <c r="IXX198" s="1016"/>
      <c r="IXY198" s="1016"/>
      <c r="IXZ198" s="1016"/>
      <c r="IYA198" s="1016"/>
      <c r="IYB198" s="1016"/>
      <c r="IYC198" s="1016"/>
      <c r="IYD198" s="1016"/>
      <c r="IYE198" s="1016"/>
      <c r="IYF198" s="1016"/>
      <c r="IYG198" s="1016"/>
      <c r="IYH198" s="1016"/>
      <c r="IYI198" s="1016"/>
      <c r="IYJ198" s="1016"/>
      <c r="IYK198" s="1016"/>
      <c r="IYL198" s="1016"/>
      <c r="IYM198" s="1016"/>
      <c r="IYN198" s="1016"/>
      <c r="IYO198" s="1016"/>
      <c r="IYP198" s="1016"/>
      <c r="IYQ198" s="1016"/>
      <c r="IYR198" s="1016"/>
      <c r="IYS198" s="1016"/>
      <c r="IYT198" s="1016"/>
      <c r="IYU198" s="1016"/>
      <c r="IYV198" s="1016"/>
      <c r="IYW198" s="1016"/>
      <c r="IYX198" s="1016"/>
      <c r="IYY198" s="1016"/>
      <c r="IYZ198" s="1016"/>
      <c r="IZA198" s="1016"/>
      <c r="IZB198" s="1016"/>
      <c r="IZC198" s="1016"/>
      <c r="IZD198" s="1016"/>
      <c r="IZE198" s="1016"/>
      <c r="IZF198" s="1016"/>
      <c r="IZG198" s="1016"/>
      <c r="IZH198" s="1016"/>
      <c r="IZI198" s="1016"/>
      <c r="IZJ198" s="1016"/>
      <c r="IZK198" s="1016"/>
      <c r="IZL198" s="1016"/>
      <c r="IZM198" s="1016"/>
      <c r="IZN198" s="1016"/>
      <c r="IZO198" s="1016"/>
      <c r="IZP198" s="1016"/>
      <c r="IZQ198" s="1016"/>
      <c r="IZR198" s="1016"/>
      <c r="IZS198" s="1016"/>
      <c r="IZT198" s="1016"/>
      <c r="IZU198" s="1016"/>
      <c r="IZV198" s="1016"/>
      <c r="IZW198" s="1016"/>
      <c r="IZX198" s="1016"/>
      <c r="IZY198" s="1016"/>
      <c r="IZZ198" s="1016"/>
      <c r="JAA198" s="1016"/>
      <c r="JAB198" s="1016"/>
      <c r="JAC198" s="1016"/>
      <c r="JAD198" s="1016"/>
      <c r="JAE198" s="1016"/>
      <c r="JAF198" s="1016"/>
      <c r="JAG198" s="1016"/>
      <c r="JAH198" s="1016"/>
      <c r="JAI198" s="1016"/>
      <c r="JAJ198" s="1016"/>
      <c r="JAK198" s="1016"/>
      <c r="JAL198" s="1016"/>
      <c r="JAM198" s="1016"/>
      <c r="JAN198" s="1016"/>
      <c r="JAO198" s="1016"/>
      <c r="JAP198" s="1016"/>
      <c r="JAQ198" s="1016"/>
      <c r="JAR198" s="1016"/>
      <c r="JAS198" s="1016"/>
      <c r="JAT198" s="1016"/>
      <c r="JAU198" s="1016"/>
      <c r="JAV198" s="1016"/>
      <c r="JAW198" s="1016"/>
      <c r="JAX198" s="1016"/>
      <c r="JAY198" s="1016"/>
      <c r="JAZ198" s="1016"/>
      <c r="JBA198" s="1016"/>
      <c r="JBB198" s="1016"/>
      <c r="JBC198" s="1016"/>
      <c r="JBD198" s="1016"/>
      <c r="JBE198" s="1016"/>
      <c r="JBF198" s="1016"/>
      <c r="JBG198" s="1016"/>
      <c r="JBH198" s="1016"/>
      <c r="JBI198" s="1016"/>
      <c r="JBJ198" s="1016"/>
      <c r="JBK198" s="1016"/>
      <c r="JBL198" s="1016"/>
      <c r="JBM198" s="1016"/>
      <c r="JBN198" s="1016"/>
      <c r="JBO198" s="1016"/>
      <c r="JBP198" s="1016"/>
      <c r="JBQ198" s="1016"/>
      <c r="JBR198" s="1016"/>
      <c r="JBS198" s="1016"/>
      <c r="JBT198" s="1016"/>
      <c r="JBU198" s="1016"/>
      <c r="JBV198" s="1016"/>
      <c r="JBW198" s="1016"/>
      <c r="JBX198" s="1016"/>
      <c r="JBY198" s="1016"/>
      <c r="JBZ198" s="1016"/>
      <c r="JCA198" s="1016"/>
      <c r="JCB198" s="1016"/>
      <c r="JCC198" s="1016"/>
      <c r="JCD198" s="1016"/>
      <c r="JCE198" s="1016"/>
      <c r="JCF198" s="1016"/>
      <c r="JCG198" s="1016"/>
      <c r="JCH198" s="1016"/>
      <c r="JCI198" s="1016"/>
      <c r="JCJ198" s="1016"/>
      <c r="JCK198" s="1016"/>
      <c r="JCL198" s="1016"/>
      <c r="JCM198" s="1016"/>
      <c r="JCN198" s="1016"/>
      <c r="JCO198" s="1016"/>
      <c r="JCP198" s="1016"/>
      <c r="JCQ198" s="1016"/>
      <c r="JCR198" s="1016"/>
      <c r="JCS198" s="1016"/>
      <c r="JCT198" s="1016"/>
      <c r="JCU198" s="1016"/>
      <c r="JCV198" s="1016"/>
      <c r="JCW198" s="1016"/>
      <c r="JCX198" s="1016"/>
      <c r="JCY198" s="1016"/>
      <c r="JCZ198" s="1016"/>
      <c r="JDA198" s="1016"/>
      <c r="JDB198" s="1016"/>
      <c r="JDC198" s="1016"/>
      <c r="JDD198" s="1016"/>
      <c r="JDE198" s="1016"/>
      <c r="JDF198" s="1016"/>
      <c r="JDG198" s="1016"/>
      <c r="JDH198" s="1016"/>
      <c r="JDI198" s="1016"/>
      <c r="JDJ198" s="1016"/>
      <c r="JDK198" s="1016"/>
      <c r="JDL198" s="1016"/>
      <c r="JDM198" s="1016"/>
      <c r="JDN198" s="1016"/>
      <c r="JDO198" s="1016"/>
      <c r="JDP198" s="1016"/>
      <c r="JDQ198" s="1016"/>
      <c r="JDR198" s="1016"/>
      <c r="JDS198" s="1016"/>
      <c r="JDT198" s="1016"/>
      <c r="JDU198" s="1016"/>
      <c r="JDV198" s="1016"/>
      <c r="JDW198" s="1016"/>
      <c r="JDX198" s="1016"/>
      <c r="JDY198" s="1016"/>
      <c r="JDZ198" s="1016"/>
      <c r="JEA198" s="1016"/>
      <c r="JEB198" s="1016"/>
      <c r="JEC198" s="1016"/>
      <c r="JED198" s="1016"/>
      <c r="JEE198" s="1016"/>
      <c r="JEF198" s="1016"/>
      <c r="JEG198" s="1016"/>
      <c r="JEH198" s="1016"/>
      <c r="JEI198" s="1016"/>
      <c r="JEJ198" s="1016"/>
      <c r="JEK198" s="1016"/>
      <c r="JEL198" s="1016"/>
      <c r="JEM198" s="1016"/>
      <c r="JEN198" s="1016"/>
      <c r="JEO198" s="1016"/>
      <c r="JEP198" s="1016"/>
      <c r="JEQ198" s="1016"/>
      <c r="JER198" s="1016"/>
      <c r="JES198" s="1016"/>
      <c r="JET198" s="1016"/>
      <c r="JEU198" s="1016"/>
      <c r="JEV198" s="1016"/>
      <c r="JEW198" s="1016"/>
      <c r="JEX198" s="1016"/>
      <c r="JEY198" s="1016"/>
      <c r="JEZ198" s="1016"/>
      <c r="JFA198" s="1016"/>
      <c r="JFB198" s="1016"/>
      <c r="JFC198" s="1016"/>
      <c r="JFD198" s="1016"/>
      <c r="JFE198" s="1016"/>
      <c r="JFF198" s="1016"/>
      <c r="JFG198" s="1016"/>
      <c r="JFH198" s="1016"/>
      <c r="JFI198" s="1016"/>
      <c r="JFJ198" s="1016"/>
      <c r="JFK198" s="1016"/>
      <c r="JFL198" s="1016"/>
      <c r="JFM198" s="1016"/>
      <c r="JFN198" s="1016"/>
      <c r="JFO198" s="1016"/>
      <c r="JFP198" s="1016"/>
      <c r="JFQ198" s="1016"/>
      <c r="JFR198" s="1016"/>
      <c r="JFS198" s="1016"/>
      <c r="JFT198" s="1016"/>
      <c r="JFU198" s="1016"/>
      <c r="JFV198" s="1016"/>
      <c r="JFW198" s="1016"/>
      <c r="JFX198" s="1016"/>
      <c r="JFY198" s="1016"/>
      <c r="JFZ198" s="1016"/>
      <c r="JGA198" s="1016"/>
      <c r="JGB198" s="1016"/>
      <c r="JGC198" s="1016"/>
      <c r="JGD198" s="1016"/>
      <c r="JGE198" s="1016"/>
      <c r="JGF198" s="1016"/>
      <c r="JGG198" s="1016"/>
      <c r="JGH198" s="1016"/>
      <c r="JGI198" s="1016"/>
      <c r="JGJ198" s="1016"/>
      <c r="JGK198" s="1016"/>
      <c r="JGL198" s="1016"/>
      <c r="JGM198" s="1016"/>
      <c r="JGN198" s="1016"/>
      <c r="JGO198" s="1016"/>
      <c r="JGP198" s="1016"/>
      <c r="JGQ198" s="1016"/>
      <c r="JGR198" s="1016"/>
      <c r="JGS198" s="1016"/>
      <c r="JGT198" s="1016"/>
      <c r="JGU198" s="1016"/>
      <c r="JGV198" s="1016"/>
      <c r="JGW198" s="1016"/>
      <c r="JGX198" s="1016"/>
      <c r="JGY198" s="1016"/>
      <c r="JGZ198" s="1016"/>
      <c r="JHA198" s="1016"/>
      <c r="JHB198" s="1016"/>
      <c r="JHC198" s="1016"/>
      <c r="JHD198" s="1016"/>
      <c r="JHE198" s="1016"/>
      <c r="JHF198" s="1016"/>
      <c r="JHG198" s="1016"/>
      <c r="JHH198" s="1016"/>
      <c r="JHI198" s="1016"/>
      <c r="JHJ198" s="1016"/>
      <c r="JHK198" s="1016"/>
      <c r="JHL198" s="1016"/>
      <c r="JHM198" s="1016"/>
      <c r="JHN198" s="1016"/>
      <c r="JHO198" s="1016"/>
      <c r="JHP198" s="1016"/>
      <c r="JHQ198" s="1016"/>
      <c r="JHR198" s="1016"/>
      <c r="JHS198" s="1016"/>
      <c r="JHT198" s="1016"/>
      <c r="JHU198" s="1016"/>
      <c r="JHV198" s="1016"/>
      <c r="JHW198" s="1016"/>
      <c r="JHX198" s="1016"/>
      <c r="JHY198" s="1016"/>
      <c r="JHZ198" s="1016"/>
      <c r="JIA198" s="1016"/>
      <c r="JIB198" s="1016"/>
      <c r="JIC198" s="1016"/>
      <c r="JID198" s="1016"/>
      <c r="JIE198" s="1016"/>
      <c r="JIF198" s="1016"/>
      <c r="JIG198" s="1016"/>
      <c r="JIH198" s="1016"/>
      <c r="JII198" s="1016"/>
      <c r="JIJ198" s="1016"/>
      <c r="JIK198" s="1016"/>
      <c r="JIL198" s="1016"/>
      <c r="JIM198" s="1016"/>
      <c r="JIN198" s="1016"/>
      <c r="JIO198" s="1016"/>
      <c r="JIP198" s="1016"/>
      <c r="JIQ198" s="1016"/>
      <c r="JIR198" s="1016"/>
      <c r="JIS198" s="1016"/>
      <c r="JIT198" s="1016"/>
      <c r="JIU198" s="1016"/>
      <c r="JIV198" s="1016"/>
      <c r="JIW198" s="1016"/>
      <c r="JIX198" s="1016"/>
      <c r="JIY198" s="1016"/>
      <c r="JIZ198" s="1016"/>
      <c r="JJA198" s="1016"/>
      <c r="JJB198" s="1016"/>
      <c r="JJC198" s="1016"/>
      <c r="JJD198" s="1016"/>
      <c r="JJE198" s="1016"/>
      <c r="JJF198" s="1016"/>
      <c r="JJG198" s="1016"/>
      <c r="JJH198" s="1016"/>
      <c r="JJI198" s="1016"/>
      <c r="JJJ198" s="1016"/>
      <c r="JJK198" s="1016"/>
      <c r="JJL198" s="1016"/>
      <c r="JJM198" s="1016"/>
      <c r="JJN198" s="1016"/>
      <c r="JJO198" s="1016"/>
      <c r="JJP198" s="1016"/>
      <c r="JJQ198" s="1016"/>
      <c r="JJR198" s="1016"/>
      <c r="JJS198" s="1016"/>
      <c r="JJT198" s="1016"/>
      <c r="JJU198" s="1016"/>
      <c r="JJV198" s="1016"/>
      <c r="JJW198" s="1016"/>
      <c r="JJX198" s="1016"/>
      <c r="JJY198" s="1016"/>
      <c r="JJZ198" s="1016"/>
      <c r="JKA198" s="1016"/>
      <c r="JKB198" s="1016"/>
      <c r="JKC198" s="1016"/>
      <c r="JKD198" s="1016"/>
      <c r="JKE198" s="1016"/>
      <c r="JKF198" s="1016"/>
      <c r="JKG198" s="1016"/>
      <c r="JKH198" s="1016"/>
      <c r="JKI198" s="1016"/>
      <c r="JKJ198" s="1016"/>
      <c r="JKK198" s="1016"/>
      <c r="JKL198" s="1016"/>
      <c r="JKM198" s="1016"/>
      <c r="JKN198" s="1016"/>
      <c r="JKO198" s="1016"/>
      <c r="JKP198" s="1016"/>
      <c r="JKQ198" s="1016"/>
      <c r="JKR198" s="1016"/>
      <c r="JKS198" s="1016"/>
      <c r="JKT198" s="1016"/>
      <c r="JKU198" s="1016"/>
      <c r="JKV198" s="1016"/>
      <c r="JKW198" s="1016"/>
      <c r="JKX198" s="1016"/>
      <c r="JKY198" s="1016"/>
      <c r="JKZ198" s="1016"/>
      <c r="JLA198" s="1016"/>
      <c r="JLB198" s="1016"/>
      <c r="JLC198" s="1016"/>
      <c r="JLD198" s="1016"/>
      <c r="JLE198" s="1016"/>
      <c r="JLF198" s="1016"/>
      <c r="JLG198" s="1016"/>
      <c r="JLH198" s="1016"/>
      <c r="JLI198" s="1016"/>
      <c r="JLJ198" s="1016"/>
      <c r="JLK198" s="1016"/>
      <c r="JLL198" s="1016"/>
      <c r="JLM198" s="1016"/>
      <c r="JLN198" s="1016"/>
      <c r="JLO198" s="1016"/>
      <c r="JLP198" s="1016"/>
      <c r="JLQ198" s="1016"/>
      <c r="JLR198" s="1016"/>
      <c r="JLS198" s="1016"/>
      <c r="JLT198" s="1016"/>
      <c r="JLU198" s="1016"/>
      <c r="JLV198" s="1016"/>
      <c r="JLW198" s="1016"/>
      <c r="JLX198" s="1016"/>
      <c r="JLY198" s="1016"/>
      <c r="JLZ198" s="1016"/>
      <c r="JMA198" s="1016"/>
      <c r="JMB198" s="1016"/>
      <c r="JMC198" s="1016"/>
      <c r="JMD198" s="1016"/>
      <c r="JME198" s="1016"/>
      <c r="JMF198" s="1016"/>
      <c r="JMG198" s="1016"/>
      <c r="JMH198" s="1016"/>
      <c r="JMI198" s="1016"/>
      <c r="JMJ198" s="1016"/>
      <c r="JMK198" s="1016"/>
      <c r="JML198" s="1016"/>
      <c r="JMM198" s="1016"/>
      <c r="JMN198" s="1016"/>
      <c r="JMO198" s="1016"/>
      <c r="JMP198" s="1016"/>
      <c r="JMQ198" s="1016"/>
      <c r="JMR198" s="1016"/>
      <c r="JMS198" s="1016"/>
      <c r="JMT198" s="1016"/>
      <c r="JMU198" s="1016"/>
      <c r="JMV198" s="1016"/>
      <c r="JMW198" s="1016"/>
      <c r="JMX198" s="1016"/>
      <c r="JMY198" s="1016"/>
      <c r="JMZ198" s="1016"/>
      <c r="JNA198" s="1016"/>
      <c r="JNB198" s="1016"/>
      <c r="JNC198" s="1016"/>
      <c r="JND198" s="1016"/>
      <c r="JNE198" s="1016"/>
      <c r="JNF198" s="1016"/>
      <c r="JNG198" s="1016"/>
      <c r="JNH198" s="1016"/>
      <c r="JNI198" s="1016"/>
      <c r="JNJ198" s="1016"/>
      <c r="JNK198" s="1016"/>
      <c r="JNL198" s="1016"/>
      <c r="JNM198" s="1016"/>
      <c r="JNN198" s="1016"/>
      <c r="JNO198" s="1016"/>
      <c r="JNP198" s="1016"/>
      <c r="JNQ198" s="1016"/>
      <c r="JNR198" s="1016"/>
      <c r="JNS198" s="1016"/>
      <c r="JNT198" s="1016"/>
      <c r="JNU198" s="1016"/>
      <c r="JNV198" s="1016"/>
      <c r="JNW198" s="1016"/>
      <c r="JNX198" s="1016"/>
      <c r="JNY198" s="1016"/>
      <c r="JNZ198" s="1016"/>
      <c r="JOA198" s="1016"/>
      <c r="JOB198" s="1016"/>
      <c r="JOC198" s="1016"/>
      <c r="JOD198" s="1016"/>
      <c r="JOE198" s="1016"/>
      <c r="JOF198" s="1016"/>
      <c r="JOG198" s="1016"/>
      <c r="JOH198" s="1016"/>
      <c r="JOI198" s="1016"/>
      <c r="JOJ198" s="1016"/>
      <c r="JOK198" s="1016"/>
      <c r="JOL198" s="1016"/>
      <c r="JOM198" s="1016"/>
      <c r="JON198" s="1016"/>
      <c r="JOO198" s="1016"/>
      <c r="JOP198" s="1016"/>
      <c r="JOQ198" s="1016"/>
      <c r="JOR198" s="1016"/>
      <c r="JOS198" s="1016"/>
      <c r="JOT198" s="1016"/>
      <c r="JOU198" s="1016"/>
      <c r="JOV198" s="1016"/>
      <c r="JOW198" s="1016"/>
      <c r="JOX198" s="1016"/>
      <c r="JOY198" s="1016"/>
      <c r="JOZ198" s="1016"/>
      <c r="JPA198" s="1016"/>
      <c r="JPB198" s="1016"/>
      <c r="JPC198" s="1016"/>
      <c r="JPD198" s="1016"/>
      <c r="JPE198" s="1016"/>
      <c r="JPF198" s="1016"/>
      <c r="JPG198" s="1016"/>
      <c r="JPH198" s="1016"/>
      <c r="JPI198" s="1016"/>
      <c r="JPJ198" s="1016"/>
      <c r="JPK198" s="1016"/>
      <c r="JPL198" s="1016"/>
      <c r="JPM198" s="1016"/>
      <c r="JPN198" s="1016"/>
      <c r="JPO198" s="1016"/>
      <c r="JPP198" s="1016"/>
      <c r="JPQ198" s="1016"/>
      <c r="JPR198" s="1016"/>
      <c r="JPS198" s="1016"/>
      <c r="JPT198" s="1016"/>
      <c r="JPU198" s="1016"/>
      <c r="JPV198" s="1016"/>
      <c r="JPW198" s="1016"/>
      <c r="JPX198" s="1016"/>
      <c r="JPY198" s="1016"/>
      <c r="JPZ198" s="1016"/>
      <c r="JQA198" s="1016"/>
      <c r="JQB198" s="1016"/>
      <c r="JQC198" s="1016"/>
      <c r="JQD198" s="1016"/>
      <c r="JQE198" s="1016"/>
      <c r="JQF198" s="1016"/>
      <c r="JQG198" s="1016"/>
      <c r="JQH198" s="1016"/>
      <c r="JQI198" s="1016"/>
      <c r="JQJ198" s="1016"/>
      <c r="JQK198" s="1016"/>
      <c r="JQL198" s="1016"/>
      <c r="JQM198" s="1016"/>
      <c r="JQN198" s="1016"/>
      <c r="JQO198" s="1016"/>
      <c r="JQP198" s="1016"/>
      <c r="JQQ198" s="1016"/>
      <c r="JQR198" s="1016"/>
      <c r="JQS198" s="1016"/>
      <c r="JQT198" s="1016"/>
      <c r="JQU198" s="1016"/>
      <c r="JQV198" s="1016"/>
      <c r="JQW198" s="1016"/>
      <c r="JQX198" s="1016"/>
      <c r="JQY198" s="1016"/>
      <c r="JQZ198" s="1016"/>
      <c r="JRA198" s="1016"/>
      <c r="JRB198" s="1016"/>
      <c r="JRC198" s="1016"/>
      <c r="JRD198" s="1016"/>
      <c r="JRE198" s="1016"/>
      <c r="JRF198" s="1016"/>
      <c r="JRG198" s="1016"/>
      <c r="JRH198" s="1016"/>
      <c r="JRI198" s="1016"/>
      <c r="JRJ198" s="1016"/>
      <c r="JRK198" s="1016"/>
      <c r="JRL198" s="1016"/>
      <c r="JRM198" s="1016"/>
      <c r="JRN198" s="1016"/>
      <c r="JRO198" s="1016"/>
      <c r="JRP198" s="1016"/>
      <c r="JRQ198" s="1016"/>
      <c r="JRR198" s="1016"/>
      <c r="JRS198" s="1016"/>
      <c r="JRT198" s="1016"/>
      <c r="JRU198" s="1016"/>
      <c r="JRV198" s="1016"/>
      <c r="JRW198" s="1016"/>
      <c r="JRX198" s="1016"/>
      <c r="JRY198" s="1016"/>
      <c r="JRZ198" s="1016"/>
      <c r="JSA198" s="1016"/>
      <c r="JSB198" s="1016"/>
      <c r="JSC198" s="1016"/>
      <c r="JSD198" s="1016"/>
      <c r="JSE198" s="1016"/>
      <c r="JSF198" s="1016"/>
      <c r="JSG198" s="1016"/>
      <c r="JSH198" s="1016"/>
      <c r="JSI198" s="1016"/>
      <c r="JSJ198" s="1016"/>
      <c r="JSK198" s="1016"/>
      <c r="JSL198" s="1016"/>
      <c r="JSM198" s="1016"/>
      <c r="JSN198" s="1016"/>
      <c r="JSO198" s="1016"/>
      <c r="JSP198" s="1016"/>
      <c r="JSQ198" s="1016"/>
      <c r="JSR198" s="1016"/>
      <c r="JSS198" s="1016"/>
      <c r="JST198" s="1016"/>
      <c r="JSU198" s="1016"/>
      <c r="JSV198" s="1016"/>
      <c r="JSW198" s="1016"/>
      <c r="JSX198" s="1016"/>
      <c r="JSY198" s="1016"/>
      <c r="JSZ198" s="1016"/>
      <c r="JTA198" s="1016"/>
      <c r="JTB198" s="1016"/>
      <c r="JTC198" s="1016"/>
      <c r="JTD198" s="1016"/>
      <c r="JTE198" s="1016"/>
      <c r="JTF198" s="1016"/>
      <c r="JTG198" s="1016"/>
      <c r="JTH198" s="1016"/>
      <c r="JTI198" s="1016"/>
      <c r="JTJ198" s="1016"/>
      <c r="JTK198" s="1016"/>
      <c r="JTL198" s="1016"/>
      <c r="JTM198" s="1016"/>
      <c r="JTN198" s="1016"/>
      <c r="JTO198" s="1016"/>
      <c r="JTP198" s="1016"/>
      <c r="JTQ198" s="1016"/>
      <c r="JTR198" s="1016"/>
      <c r="JTS198" s="1016"/>
      <c r="JTT198" s="1016"/>
      <c r="JTU198" s="1016"/>
      <c r="JTV198" s="1016"/>
      <c r="JTW198" s="1016"/>
      <c r="JTX198" s="1016"/>
      <c r="JTY198" s="1016"/>
      <c r="JTZ198" s="1016"/>
      <c r="JUA198" s="1016"/>
      <c r="JUB198" s="1016"/>
      <c r="JUC198" s="1016"/>
      <c r="JUD198" s="1016"/>
      <c r="JUE198" s="1016"/>
      <c r="JUF198" s="1016"/>
      <c r="JUG198" s="1016"/>
      <c r="JUH198" s="1016"/>
      <c r="JUI198" s="1016"/>
      <c r="JUJ198" s="1016"/>
      <c r="JUK198" s="1016"/>
      <c r="JUL198" s="1016"/>
      <c r="JUM198" s="1016"/>
      <c r="JUN198" s="1016"/>
      <c r="JUO198" s="1016"/>
      <c r="JUP198" s="1016"/>
      <c r="JUQ198" s="1016"/>
      <c r="JUR198" s="1016"/>
      <c r="JUS198" s="1016"/>
      <c r="JUT198" s="1016"/>
      <c r="JUU198" s="1016"/>
      <c r="JUV198" s="1016"/>
      <c r="JUW198" s="1016"/>
      <c r="JUX198" s="1016"/>
      <c r="JUY198" s="1016"/>
      <c r="JUZ198" s="1016"/>
      <c r="JVA198" s="1016"/>
      <c r="JVB198" s="1016"/>
      <c r="JVC198" s="1016"/>
      <c r="JVD198" s="1016"/>
      <c r="JVE198" s="1016"/>
      <c r="JVF198" s="1016"/>
      <c r="JVG198" s="1016"/>
      <c r="JVH198" s="1016"/>
      <c r="JVI198" s="1016"/>
      <c r="JVJ198" s="1016"/>
      <c r="JVK198" s="1016"/>
      <c r="JVL198" s="1016"/>
      <c r="JVM198" s="1016"/>
      <c r="JVN198" s="1016"/>
      <c r="JVO198" s="1016"/>
      <c r="JVP198" s="1016"/>
      <c r="JVQ198" s="1016"/>
      <c r="JVR198" s="1016"/>
      <c r="JVS198" s="1016"/>
      <c r="JVT198" s="1016"/>
      <c r="JVU198" s="1016"/>
      <c r="JVV198" s="1016"/>
      <c r="JVW198" s="1016"/>
      <c r="JVX198" s="1016"/>
      <c r="JVY198" s="1016"/>
      <c r="JVZ198" s="1016"/>
      <c r="JWA198" s="1016"/>
      <c r="JWB198" s="1016"/>
      <c r="JWC198" s="1016"/>
      <c r="JWD198" s="1016"/>
      <c r="JWE198" s="1016"/>
      <c r="JWF198" s="1016"/>
      <c r="JWG198" s="1016"/>
      <c r="JWH198" s="1016"/>
      <c r="JWI198" s="1016"/>
      <c r="JWJ198" s="1016"/>
      <c r="JWK198" s="1016"/>
      <c r="JWL198" s="1016"/>
      <c r="JWM198" s="1016"/>
      <c r="JWN198" s="1016"/>
      <c r="JWO198" s="1016"/>
      <c r="JWP198" s="1016"/>
      <c r="JWQ198" s="1016"/>
      <c r="JWR198" s="1016"/>
      <c r="JWS198" s="1016"/>
      <c r="JWT198" s="1016"/>
      <c r="JWU198" s="1016"/>
      <c r="JWV198" s="1016"/>
      <c r="JWW198" s="1016"/>
      <c r="JWX198" s="1016"/>
      <c r="JWY198" s="1016"/>
      <c r="JWZ198" s="1016"/>
      <c r="JXA198" s="1016"/>
      <c r="JXB198" s="1016"/>
      <c r="JXC198" s="1016"/>
      <c r="JXD198" s="1016"/>
      <c r="JXE198" s="1016"/>
      <c r="JXF198" s="1016"/>
      <c r="JXG198" s="1016"/>
      <c r="JXH198" s="1016"/>
      <c r="JXI198" s="1016"/>
      <c r="JXJ198" s="1016"/>
      <c r="JXK198" s="1016"/>
      <c r="JXL198" s="1016"/>
      <c r="JXM198" s="1016"/>
      <c r="JXN198" s="1016"/>
      <c r="JXO198" s="1016"/>
      <c r="JXP198" s="1016"/>
      <c r="JXQ198" s="1016"/>
      <c r="JXR198" s="1016"/>
      <c r="JXS198" s="1016"/>
      <c r="JXT198" s="1016"/>
      <c r="JXU198" s="1016"/>
      <c r="JXV198" s="1016"/>
      <c r="JXW198" s="1016"/>
      <c r="JXX198" s="1016"/>
      <c r="JXY198" s="1016"/>
      <c r="JXZ198" s="1016"/>
      <c r="JYA198" s="1016"/>
      <c r="JYB198" s="1016"/>
      <c r="JYC198" s="1016"/>
      <c r="JYD198" s="1016"/>
      <c r="JYE198" s="1016"/>
      <c r="JYF198" s="1016"/>
      <c r="JYG198" s="1016"/>
      <c r="JYH198" s="1016"/>
      <c r="JYI198" s="1016"/>
      <c r="JYJ198" s="1016"/>
      <c r="JYK198" s="1016"/>
      <c r="JYL198" s="1016"/>
      <c r="JYM198" s="1016"/>
      <c r="JYN198" s="1016"/>
      <c r="JYO198" s="1016"/>
      <c r="JYP198" s="1016"/>
      <c r="JYQ198" s="1016"/>
      <c r="JYR198" s="1016"/>
      <c r="JYS198" s="1016"/>
      <c r="JYT198" s="1016"/>
      <c r="JYU198" s="1016"/>
      <c r="JYV198" s="1016"/>
      <c r="JYW198" s="1016"/>
      <c r="JYX198" s="1016"/>
      <c r="JYY198" s="1016"/>
      <c r="JYZ198" s="1016"/>
      <c r="JZA198" s="1016"/>
      <c r="JZB198" s="1016"/>
      <c r="JZC198" s="1016"/>
      <c r="JZD198" s="1016"/>
      <c r="JZE198" s="1016"/>
      <c r="JZF198" s="1016"/>
      <c r="JZG198" s="1016"/>
      <c r="JZH198" s="1016"/>
      <c r="JZI198" s="1016"/>
      <c r="JZJ198" s="1016"/>
      <c r="JZK198" s="1016"/>
      <c r="JZL198" s="1016"/>
      <c r="JZM198" s="1016"/>
      <c r="JZN198" s="1016"/>
      <c r="JZO198" s="1016"/>
      <c r="JZP198" s="1016"/>
      <c r="JZQ198" s="1016"/>
      <c r="JZR198" s="1016"/>
      <c r="JZS198" s="1016"/>
      <c r="JZT198" s="1016"/>
      <c r="JZU198" s="1016"/>
      <c r="JZV198" s="1016"/>
      <c r="JZW198" s="1016"/>
      <c r="JZX198" s="1016"/>
      <c r="JZY198" s="1016"/>
      <c r="JZZ198" s="1016"/>
      <c r="KAA198" s="1016"/>
      <c r="KAB198" s="1016"/>
      <c r="KAC198" s="1016"/>
      <c r="KAD198" s="1016"/>
      <c r="KAE198" s="1016"/>
      <c r="KAF198" s="1016"/>
      <c r="KAG198" s="1016"/>
      <c r="KAH198" s="1016"/>
      <c r="KAI198" s="1016"/>
      <c r="KAJ198" s="1016"/>
      <c r="KAK198" s="1016"/>
      <c r="KAL198" s="1016"/>
      <c r="KAM198" s="1016"/>
      <c r="KAN198" s="1016"/>
      <c r="KAO198" s="1016"/>
      <c r="KAP198" s="1016"/>
      <c r="KAQ198" s="1016"/>
      <c r="KAR198" s="1016"/>
      <c r="KAS198" s="1016"/>
      <c r="KAT198" s="1016"/>
      <c r="KAU198" s="1016"/>
      <c r="KAV198" s="1016"/>
      <c r="KAW198" s="1016"/>
      <c r="KAX198" s="1016"/>
      <c r="KAY198" s="1016"/>
      <c r="KAZ198" s="1016"/>
      <c r="KBA198" s="1016"/>
      <c r="KBB198" s="1016"/>
      <c r="KBC198" s="1016"/>
      <c r="KBD198" s="1016"/>
      <c r="KBE198" s="1016"/>
      <c r="KBF198" s="1016"/>
      <c r="KBG198" s="1016"/>
      <c r="KBH198" s="1016"/>
      <c r="KBI198" s="1016"/>
      <c r="KBJ198" s="1016"/>
      <c r="KBK198" s="1016"/>
      <c r="KBL198" s="1016"/>
      <c r="KBM198" s="1016"/>
      <c r="KBN198" s="1016"/>
      <c r="KBO198" s="1016"/>
      <c r="KBP198" s="1016"/>
      <c r="KBQ198" s="1016"/>
      <c r="KBR198" s="1016"/>
      <c r="KBS198" s="1016"/>
      <c r="KBT198" s="1016"/>
      <c r="KBU198" s="1016"/>
      <c r="KBV198" s="1016"/>
      <c r="KBW198" s="1016"/>
      <c r="KBX198" s="1016"/>
      <c r="KBY198" s="1016"/>
      <c r="KBZ198" s="1016"/>
      <c r="KCA198" s="1016"/>
      <c r="KCB198" s="1016"/>
      <c r="KCC198" s="1016"/>
      <c r="KCD198" s="1016"/>
      <c r="KCE198" s="1016"/>
      <c r="KCF198" s="1016"/>
      <c r="KCG198" s="1016"/>
      <c r="KCH198" s="1016"/>
      <c r="KCI198" s="1016"/>
      <c r="KCJ198" s="1016"/>
      <c r="KCK198" s="1016"/>
      <c r="KCL198" s="1016"/>
      <c r="KCM198" s="1016"/>
      <c r="KCN198" s="1016"/>
      <c r="KCO198" s="1016"/>
      <c r="KCP198" s="1016"/>
      <c r="KCQ198" s="1016"/>
      <c r="KCR198" s="1016"/>
      <c r="KCS198" s="1016"/>
      <c r="KCT198" s="1016"/>
      <c r="KCU198" s="1016"/>
      <c r="KCV198" s="1016"/>
      <c r="KCW198" s="1016"/>
      <c r="KCX198" s="1016"/>
      <c r="KCY198" s="1016"/>
      <c r="KCZ198" s="1016"/>
      <c r="KDA198" s="1016"/>
      <c r="KDB198" s="1016"/>
      <c r="KDC198" s="1016"/>
      <c r="KDD198" s="1016"/>
      <c r="KDE198" s="1016"/>
      <c r="KDF198" s="1016"/>
      <c r="KDG198" s="1016"/>
      <c r="KDH198" s="1016"/>
      <c r="KDI198" s="1016"/>
      <c r="KDJ198" s="1016"/>
      <c r="KDK198" s="1016"/>
      <c r="KDL198" s="1016"/>
      <c r="KDM198" s="1016"/>
      <c r="KDN198" s="1016"/>
      <c r="KDO198" s="1016"/>
      <c r="KDP198" s="1016"/>
      <c r="KDQ198" s="1016"/>
      <c r="KDR198" s="1016"/>
      <c r="KDS198" s="1016"/>
      <c r="KDT198" s="1016"/>
      <c r="KDU198" s="1016"/>
      <c r="KDV198" s="1016"/>
      <c r="KDW198" s="1016"/>
      <c r="KDX198" s="1016"/>
      <c r="KDY198" s="1016"/>
      <c r="KDZ198" s="1016"/>
      <c r="KEA198" s="1016"/>
      <c r="KEB198" s="1016"/>
      <c r="KEC198" s="1016"/>
      <c r="KED198" s="1016"/>
      <c r="KEE198" s="1016"/>
      <c r="KEF198" s="1016"/>
      <c r="KEG198" s="1016"/>
      <c r="KEH198" s="1016"/>
      <c r="KEI198" s="1016"/>
      <c r="KEJ198" s="1016"/>
      <c r="KEK198" s="1016"/>
      <c r="KEL198" s="1016"/>
      <c r="KEM198" s="1016"/>
      <c r="KEN198" s="1016"/>
      <c r="KEO198" s="1016"/>
      <c r="KEP198" s="1016"/>
      <c r="KEQ198" s="1016"/>
      <c r="KER198" s="1016"/>
      <c r="KES198" s="1016"/>
      <c r="KET198" s="1016"/>
      <c r="KEU198" s="1016"/>
      <c r="KEV198" s="1016"/>
      <c r="KEW198" s="1016"/>
      <c r="KEX198" s="1016"/>
      <c r="KEY198" s="1016"/>
      <c r="KEZ198" s="1016"/>
      <c r="KFA198" s="1016"/>
      <c r="KFB198" s="1016"/>
      <c r="KFC198" s="1016"/>
      <c r="KFD198" s="1016"/>
      <c r="KFE198" s="1016"/>
      <c r="KFF198" s="1016"/>
      <c r="KFG198" s="1016"/>
      <c r="KFH198" s="1016"/>
      <c r="KFI198" s="1016"/>
      <c r="KFJ198" s="1016"/>
      <c r="KFK198" s="1016"/>
      <c r="KFL198" s="1016"/>
      <c r="KFM198" s="1016"/>
      <c r="KFN198" s="1016"/>
      <c r="KFO198" s="1016"/>
      <c r="KFP198" s="1016"/>
      <c r="KFQ198" s="1016"/>
      <c r="KFR198" s="1016"/>
      <c r="KFS198" s="1016"/>
      <c r="KFT198" s="1016"/>
      <c r="KFU198" s="1016"/>
      <c r="KFV198" s="1016"/>
      <c r="KFW198" s="1016"/>
      <c r="KFX198" s="1016"/>
      <c r="KFY198" s="1016"/>
      <c r="KFZ198" s="1016"/>
      <c r="KGA198" s="1016"/>
      <c r="KGB198" s="1016"/>
      <c r="KGC198" s="1016"/>
      <c r="KGD198" s="1016"/>
      <c r="KGE198" s="1016"/>
      <c r="KGF198" s="1016"/>
      <c r="KGG198" s="1016"/>
      <c r="KGH198" s="1016"/>
      <c r="KGI198" s="1016"/>
      <c r="KGJ198" s="1016"/>
      <c r="KGK198" s="1016"/>
      <c r="KGL198" s="1016"/>
      <c r="KGM198" s="1016"/>
      <c r="KGN198" s="1016"/>
      <c r="KGO198" s="1016"/>
      <c r="KGP198" s="1016"/>
      <c r="KGQ198" s="1016"/>
      <c r="KGR198" s="1016"/>
      <c r="KGS198" s="1016"/>
      <c r="KGT198" s="1016"/>
      <c r="KGU198" s="1016"/>
      <c r="KGV198" s="1016"/>
      <c r="KGW198" s="1016"/>
      <c r="KGX198" s="1016"/>
      <c r="KGY198" s="1016"/>
      <c r="KGZ198" s="1016"/>
      <c r="KHA198" s="1016"/>
      <c r="KHB198" s="1016"/>
      <c r="KHC198" s="1016"/>
      <c r="KHD198" s="1016"/>
      <c r="KHE198" s="1016"/>
      <c r="KHF198" s="1016"/>
      <c r="KHG198" s="1016"/>
      <c r="KHH198" s="1016"/>
      <c r="KHI198" s="1016"/>
      <c r="KHJ198" s="1016"/>
      <c r="KHK198" s="1016"/>
      <c r="KHL198" s="1016"/>
      <c r="KHM198" s="1016"/>
      <c r="KHN198" s="1016"/>
      <c r="KHO198" s="1016"/>
      <c r="KHP198" s="1016"/>
      <c r="KHQ198" s="1016"/>
      <c r="KHR198" s="1016"/>
      <c r="KHS198" s="1016"/>
      <c r="KHT198" s="1016"/>
      <c r="KHU198" s="1016"/>
      <c r="KHV198" s="1016"/>
      <c r="KHW198" s="1016"/>
      <c r="KHX198" s="1016"/>
      <c r="KHY198" s="1016"/>
      <c r="KHZ198" s="1016"/>
      <c r="KIA198" s="1016"/>
      <c r="KIB198" s="1016"/>
      <c r="KIC198" s="1016"/>
      <c r="KID198" s="1016"/>
      <c r="KIE198" s="1016"/>
      <c r="KIF198" s="1016"/>
      <c r="KIG198" s="1016"/>
      <c r="KIH198" s="1016"/>
      <c r="KII198" s="1016"/>
      <c r="KIJ198" s="1016"/>
      <c r="KIK198" s="1016"/>
      <c r="KIL198" s="1016"/>
      <c r="KIM198" s="1016"/>
      <c r="KIN198" s="1016"/>
      <c r="KIO198" s="1016"/>
      <c r="KIP198" s="1016"/>
      <c r="KIQ198" s="1016"/>
      <c r="KIR198" s="1016"/>
      <c r="KIS198" s="1016"/>
      <c r="KIT198" s="1016"/>
      <c r="KIU198" s="1016"/>
      <c r="KIV198" s="1016"/>
      <c r="KIW198" s="1016"/>
      <c r="KIX198" s="1016"/>
      <c r="KIY198" s="1016"/>
      <c r="KIZ198" s="1016"/>
      <c r="KJA198" s="1016"/>
      <c r="KJB198" s="1016"/>
      <c r="KJC198" s="1016"/>
      <c r="KJD198" s="1016"/>
      <c r="KJE198" s="1016"/>
      <c r="KJF198" s="1016"/>
      <c r="KJG198" s="1016"/>
      <c r="KJH198" s="1016"/>
      <c r="KJI198" s="1016"/>
      <c r="KJJ198" s="1016"/>
      <c r="KJK198" s="1016"/>
      <c r="KJL198" s="1016"/>
      <c r="KJM198" s="1016"/>
      <c r="KJN198" s="1016"/>
      <c r="KJO198" s="1016"/>
      <c r="KJP198" s="1016"/>
      <c r="KJQ198" s="1016"/>
      <c r="KJR198" s="1016"/>
      <c r="KJS198" s="1016"/>
      <c r="KJT198" s="1016"/>
      <c r="KJU198" s="1016"/>
      <c r="KJV198" s="1016"/>
      <c r="KJW198" s="1016"/>
      <c r="KJX198" s="1016"/>
      <c r="KJY198" s="1016"/>
      <c r="KJZ198" s="1016"/>
      <c r="KKA198" s="1016"/>
      <c r="KKB198" s="1016"/>
      <c r="KKC198" s="1016"/>
      <c r="KKD198" s="1016"/>
      <c r="KKE198" s="1016"/>
      <c r="KKF198" s="1016"/>
      <c r="KKG198" s="1016"/>
      <c r="KKH198" s="1016"/>
      <c r="KKI198" s="1016"/>
      <c r="KKJ198" s="1016"/>
      <c r="KKK198" s="1016"/>
      <c r="KKL198" s="1016"/>
      <c r="KKM198" s="1016"/>
      <c r="KKN198" s="1016"/>
      <c r="KKO198" s="1016"/>
      <c r="KKP198" s="1016"/>
      <c r="KKQ198" s="1016"/>
      <c r="KKR198" s="1016"/>
      <c r="KKS198" s="1016"/>
      <c r="KKT198" s="1016"/>
      <c r="KKU198" s="1016"/>
      <c r="KKV198" s="1016"/>
      <c r="KKW198" s="1016"/>
      <c r="KKX198" s="1016"/>
      <c r="KKY198" s="1016"/>
      <c r="KKZ198" s="1016"/>
      <c r="KLA198" s="1016"/>
      <c r="KLB198" s="1016"/>
      <c r="KLC198" s="1016"/>
      <c r="KLD198" s="1016"/>
      <c r="KLE198" s="1016"/>
      <c r="KLF198" s="1016"/>
      <c r="KLG198" s="1016"/>
      <c r="KLH198" s="1016"/>
      <c r="KLI198" s="1016"/>
      <c r="KLJ198" s="1016"/>
      <c r="KLK198" s="1016"/>
      <c r="KLL198" s="1016"/>
      <c r="KLM198" s="1016"/>
      <c r="KLN198" s="1016"/>
      <c r="KLO198" s="1016"/>
      <c r="KLP198" s="1016"/>
      <c r="KLQ198" s="1016"/>
      <c r="KLR198" s="1016"/>
      <c r="KLS198" s="1016"/>
      <c r="KLT198" s="1016"/>
      <c r="KLU198" s="1016"/>
      <c r="KLV198" s="1016"/>
      <c r="KLW198" s="1016"/>
      <c r="KLX198" s="1016"/>
      <c r="KLY198" s="1016"/>
      <c r="KLZ198" s="1016"/>
      <c r="KMA198" s="1016"/>
      <c r="KMB198" s="1016"/>
      <c r="KMC198" s="1016"/>
      <c r="KMD198" s="1016"/>
      <c r="KME198" s="1016"/>
      <c r="KMF198" s="1016"/>
      <c r="KMG198" s="1016"/>
      <c r="KMH198" s="1016"/>
      <c r="KMI198" s="1016"/>
      <c r="KMJ198" s="1016"/>
      <c r="KMK198" s="1016"/>
      <c r="KML198" s="1016"/>
      <c r="KMM198" s="1016"/>
      <c r="KMN198" s="1016"/>
      <c r="KMO198" s="1016"/>
      <c r="KMP198" s="1016"/>
      <c r="KMQ198" s="1016"/>
      <c r="KMR198" s="1016"/>
      <c r="KMS198" s="1016"/>
      <c r="KMT198" s="1016"/>
      <c r="KMU198" s="1016"/>
      <c r="KMV198" s="1016"/>
      <c r="KMW198" s="1016"/>
      <c r="KMX198" s="1016"/>
      <c r="KMY198" s="1016"/>
      <c r="KMZ198" s="1016"/>
      <c r="KNA198" s="1016"/>
      <c r="KNB198" s="1016"/>
      <c r="KNC198" s="1016"/>
      <c r="KND198" s="1016"/>
      <c r="KNE198" s="1016"/>
      <c r="KNF198" s="1016"/>
      <c r="KNG198" s="1016"/>
      <c r="KNH198" s="1016"/>
      <c r="KNI198" s="1016"/>
      <c r="KNJ198" s="1016"/>
      <c r="KNK198" s="1016"/>
      <c r="KNL198" s="1016"/>
      <c r="KNM198" s="1016"/>
      <c r="KNN198" s="1016"/>
      <c r="KNO198" s="1016"/>
      <c r="KNP198" s="1016"/>
      <c r="KNQ198" s="1016"/>
      <c r="KNR198" s="1016"/>
      <c r="KNS198" s="1016"/>
      <c r="KNT198" s="1016"/>
      <c r="KNU198" s="1016"/>
      <c r="KNV198" s="1016"/>
      <c r="KNW198" s="1016"/>
      <c r="KNX198" s="1016"/>
      <c r="KNY198" s="1016"/>
      <c r="KNZ198" s="1016"/>
      <c r="KOA198" s="1016"/>
      <c r="KOB198" s="1016"/>
      <c r="KOC198" s="1016"/>
      <c r="KOD198" s="1016"/>
      <c r="KOE198" s="1016"/>
      <c r="KOF198" s="1016"/>
      <c r="KOG198" s="1016"/>
      <c r="KOH198" s="1016"/>
      <c r="KOI198" s="1016"/>
      <c r="KOJ198" s="1016"/>
      <c r="KOK198" s="1016"/>
      <c r="KOL198" s="1016"/>
      <c r="KOM198" s="1016"/>
      <c r="KON198" s="1016"/>
      <c r="KOO198" s="1016"/>
      <c r="KOP198" s="1016"/>
      <c r="KOQ198" s="1016"/>
      <c r="KOR198" s="1016"/>
      <c r="KOS198" s="1016"/>
      <c r="KOT198" s="1016"/>
      <c r="KOU198" s="1016"/>
      <c r="KOV198" s="1016"/>
      <c r="KOW198" s="1016"/>
      <c r="KOX198" s="1016"/>
      <c r="KOY198" s="1016"/>
      <c r="KOZ198" s="1016"/>
      <c r="KPA198" s="1016"/>
      <c r="KPB198" s="1016"/>
      <c r="KPC198" s="1016"/>
      <c r="KPD198" s="1016"/>
      <c r="KPE198" s="1016"/>
      <c r="KPF198" s="1016"/>
      <c r="KPG198" s="1016"/>
      <c r="KPH198" s="1016"/>
      <c r="KPI198" s="1016"/>
      <c r="KPJ198" s="1016"/>
      <c r="KPK198" s="1016"/>
      <c r="KPL198" s="1016"/>
      <c r="KPM198" s="1016"/>
      <c r="KPN198" s="1016"/>
      <c r="KPO198" s="1016"/>
      <c r="KPP198" s="1016"/>
      <c r="KPQ198" s="1016"/>
      <c r="KPR198" s="1016"/>
      <c r="KPS198" s="1016"/>
      <c r="KPT198" s="1016"/>
      <c r="KPU198" s="1016"/>
      <c r="KPV198" s="1016"/>
      <c r="KPW198" s="1016"/>
      <c r="KPX198" s="1016"/>
      <c r="KPY198" s="1016"/>
      <c r="KPZ198" s="1016"/>
      <c r="KQA198" s="1016"/>
      <c r="KQB198" s="1016"/>
      <c r="KQC198" s="1016"/>
      <c r="KQD198" s="1016"/>
      <c r="KQE198" s="1016"/>
      <c r="KQF198" s="1016"/>
      <c r="KQG198" s="1016"/>
      <c r="KQH198" s="1016"/>
      <c r="KQI198" s="1016"/>
      <c r="KQJ198" s="1016"/>
      <c r="KQK198" s="1016"/>
      <c r="KQL198" s="1016"/>
      <c r="KQM198" s="1016"/>
      <c r="KQN198" s="1016"/>
      <c r="KQO198" s="1016"/>
      <c r="KQP198" s="1016"/>
      <c r="KQQ198" s="1016"/>
      <c r="KQR198" s="1016"/>
      <c r="KQS198" s="1016"/>
      <c r="KQT198" s="1016"/>
      <c r="KQU198" s="1016"/>
      <c r="KQV198" s="1016"/>
      <c r="KQW198" s="1016"/>
      <c r="KQX198" s="1016"/>
      <c r="KQY198" s="1016"/>
      <c r="KQZ198" s="1016"/>
      <c r="KRA198" s="1016"/>
      <c r="KRB198" s="1016"/>
      <c r="KRC198" s="1016"/>
      <c r="KRD198" s="1016"/>
      <c r="KRE198" s="1016"/>
      <c r="KRF198" s="1016"/>
      <c r="KRG198" s="1016"/>
      <c r="KRH198" s="1016"/>
      <c r="KRI198" s="1016"/>
      <c r="KRJ198" s="1016"/>
      <c r="KRK198" s="1016"/>
      <c r="KRL198" s="1016"/>
      <c r="KRM198" s="1016"/>
      <c r="KRN198" s="1016"/>
      <c r="KRO198" s="1016"/>
      <c r="KRP198" s="1016"/>
      <c r="KRQ198" s="1016"/>
      <c r="KRR198" s="1016"/>
      <c r="KRS198" s="1016"/>
      <c r="KRT198" s="1016"/>
      <c r="KRU198" s="1016"/>
      <c r="KRV198" s="1016"/>
      <c r="KRW198" s="1016"/>
      <c r="KRX198" s="1016"/>
      <c r="KRY198" s="1016"/>
      <c r="KRZ198" s="1016"/>
      <c r="KSA198" s="1016"/>
      <c r="KSB198" s="1016"/>
      <c r="KSC198" s="1016"/>
      <c r="KSD198" s="1016"/>
      <c r="KSE198" s="1016"/>
      <c r="KSF198" s="1016"/>
      <c r="KSG198" s="1016"/>
      <c r="KSH198" s="1016"/>
      <c r="KSI198" s="1016"/>
      <c r="KSJ198" s="1016"/>
      <c r="KSK198" s="1016"/>
      <c r="KSL198" s="1016"/>
      <c r="KSM198" s="1016"/>
      <c r="KSN198" s="1016"/>
      <c r="KSO198" s="1016"/>
      <c r="KSP198" s="1016"/>
      <c r="KSQ198" s="1016"/>
      <c r="KSR198" s="1016"/>
      <c r="KSS198" s="1016"/>
      <c r="KST198" s="1016"/>
      <c r="KSU198" s="1016"/>
      <c r="KSV198" s="1016"/>
      <c r="KSW198" s="1016"/>
      <c r="KSX198" s="1016"/>
      <c r="KSY198" s="1016"/>
      <c r="KSZ198" s="1016"/>
      <c r="KTA198" s="1016"/>
      <c r="KTB198" s="1016"/>
      <c r="KTC198" s="1016"/>
      <c r="KTD198" s="1016"/>
      <c r="KTE198" s="1016"/>
      <c r="KTF198" s="1016"/>
      <c r="KTG198" s="1016"/>
      <c r="KTH198" s="1016"/>
      <c r="KTI198" s="1016"/>
      <c r="KTJ198" s="1016"/>
      <c r="KTK198" s="1016"/>
      <c r="KTL198" s="1016"/>
      <c r="KTM198" s="1016"/>
      <c r="KTN198" s="1016"/>
      <c r="KTO198" s="1016"/>
      <c r="KTP198" s="1016"/>
      <c r="KTQ198" s="1016"/>
      <c r="KTR198" s="1016"/>
      <c r="KTS198" s="1016"/>
      <c r="KTT198" s="1016"/>
      <c r="KTU198" s="1016"/>
      <c r="KTV198" s="1016"/>
      <c r="KTW198" s="1016"/>
      <c r="KTX198" s="1016"/>
      <c r="KTY198" s="1016"/>
      <c r="KTZ198" s="1016"/>
      <c r="KUA198" s="1016"/>
      <c r="KUB198" s="1016"/>
      <c r="KUC198" s="1016"/>
      <c r="KUD198" s="1016"/>
      <c r="KUE198" s="1016"/>
      <c r="KUF198" s="1016"/>
      <c r="KUG198" s="1016"/>
      <c r="KUH198" s="1016"/>
      <c r="KUI198" s="1016"/>
      <c r="KUJ198" s="1016"/>
      <c r="KUK198" s="1016"/>
      <c r="KUL198" s="1016"/>
      <c r="KUM198" s="1016"/>
      <c r="KUN198" s="1016"/>
      <c r="KUO198" s="1016"/>
      <c r="KUP198" s="1016"/>
      <c r="KUQ198" s="1016"/>
      <c r="KUR198" s="1016"/>
      <c r="KUS198" s="1016"/>
      <c r="KUT198" s="1016"/>
      <c r="KUU198" s="1016"/>
      <c r="KUV198" s="1016"/>
      <c r="KUW198" s="1016"/>
      <c r="KUX198" s="1016"/>
      <c r="KUY198" s="1016"/>
      <c r="KUZ198" s="1016"/>
      <c r="KVA198" s="1016"/>
      <c r="KVB198" s="1016"/>
      <c r="KVC198" s="1016"/>
      <c r="KVD198" s="1016"/>
      <c r="KVE198" s="1016"/>
      <c r="KVF198" s="1016"/>
      <c r="KVG198" s="1016"/>
      <c r="KVH198" s="1016"/>
      <c r="KVI198" s="1016"/>
      <c r="KVJ198" s="1016"/>
      <c r="KVK198" s="1016"/>
      <c r="KVL198" s="1016"/>
      <c r="KVM198" s="1016"/>
      <c r="KVN198" s="1016"/>
      <c r="KVO198" s="1016"/>
      <c r="KVP198" s="1016"/>
      <c r="KVQ198" s="1016"/>
      <c r="KVR198" s="1016"/>
      <c r="KVS198" s="1016"/>
      <c r="KVT198" s="1016"/>
      <c r="KVU198" s="1016"/>
      <c r="KVV198" s="1016"/>
      <c r="KVW198" s="1016"/>
      <c r="KVX198" s="1016"/>
      <c r="KVY198" s="1016"/>
      <c r="KVZ198" s="1016"/>
      <c r="KWA198" s="1016"/>
      <c r="KWB198" s="1016"/>
      <c r="KWC198" s="1016"/>
      <c r="KWD198" s="1016"/>
      <c r="KWE198" s="1016"/>
      <c r="KWF198" s="1016"/>
      <c r="KWG198" s="1016"/>
      <c r="KWH198" s="1016"/>
      <c r="KWI198" s="1016"/>
      <c r="KWJ198" s="1016"/>
      <c r="KWK198" s="1016"/>
      <c r="KWL198" s="1016"/>
      <c r="KWM198" s="1016"/>
      <c r="KWN198" s="1016"/>
      <c r="KWO198" s="1016"/>
      <c r="KWP198" s="1016"/>
      <c r="KWQ198" s="1016"/>
      <c r="KWR198" s="1016"/>
      <c r="KWS198" s="1016"/>
      <c r="KWT198" s="1016"/>
      <c r="KWU198" s="1016"/>
      <c r="KWV198" s="1016"/>
      <c r="KWW198" s="1016"/>
      <c r="KWX198" s="1016"/>
      <c r="KWY198" s="1016"/>
      <c r="KWZ198" s="1016"/>
      <c r="KXA198" s="1016"/>
      <c r="KXB198" s="1016"/>
      <c r="KXC198" s="1016"/>
      <c r="KXD198" s="1016"/>
      <c r="KXE198" s="1016"/>
      <c r="KXF198" s="1016"/>
      <c r="KXG198" s="1016"/>
      <c r="KXH198" s="1016"/>
      <c r="KXI198" s="1016"/>
      <c r="KXJ198" s="1016"/>
      <c r="KXK198" s="1016"/>
      <c r="KXL198" s="1016"/>
      <c r="KXM198" s="1016"/>
      <c r="KXN198" s="1016"/>
      <c r="KXO198" s="1016"/>
      <c r="KXP198" s="1016"/>
      <c r="KXQ198" s="1016"/>
      <c r="KXR198" s="1016"/>
      <c r="KXS198" s="1016"/>
      <c r="KXT198" s="1016"/>
      <c r="KXU198" s="1016"/>
      <c r="KXV198" s="1016"/>
      <c r="KXW198" s="1016"/>
      <c r="KXX198" s="1016"/>
      <c r="KXY198" s="1016"/>
      <c r="KXZ198" s="1016"/>
      <c r="KYA198" s="1016"/>
      <c r="KYB198" s="1016"/>
      <c r="KYC198" s="1016"/>
      <c r="KYD198" s="1016"/>
      <c r="KYE198" s="1016"/>
      <c r="KYF198" s="1016"/>
      <c r="KYG198" s="1016"/>
      <c r="KYH198" s="1016"/>
      <c r="KYI198" s="1016"/>
      <c r="KYJ198" s="1016"/>
      <c r="KYK198" s="1016"/>
      <c r="KYL198" s="1016"/>
      <c r="KYM198" s="1016"/>
      <c r="KYN198" s="1016"/>
      <c r="KYO198" s="1016"/>
      <c r="KYP198" s="1016"/>
      <c r="KYQ198" s="1016"/>
      <c r="KYR198" s="1016"/>
      <c r="KYS198" s="1016"/>
      <c r="KYT198" s="1016"/>
      <c r="KYU198" s="1016"/>
      <c r="KYV198" s="1016"/>
      <c r="KYW198" s="1016"/>
      <c r="KYX198" s="1016"/>
      <c r="KYY198" s="1016"/>
      <c r="KYZ198" s="1016"/>
      <c r="KZA198" s="1016"/>
      <c r="KZB198" s="1016"/>
      <c r="KZC198" s="1016"/>
      <c r="KZD198" s="1016"/>
      <c r="KZE198" s="1016"/>
      <c r="KZF198" s="1016"/>
      <c r="KZG198" s="1016"/>
      <c r="KZH198" s="1016"/>
      <c r="KZI198" s="1016"/>
      <c r="KZJ198" s="1016"/>
      <c r="KZK198" s="1016"/>
      <c r="KZL198" s="1016"/>
      <c r="KZM198" s="1016"/>
      <c r="KZN198" s="1016"/>
      <c r="KZO198" s="1016"/>
      <c r="KZP198" s="1016"/>
      <c r="KZQ198" s="1016"/>
      <c r="KZR198" s="1016"/>
      <c r="KZS198" s="1016"/>
      <c r="KZT198" s="1016"/>
      <c r="KZU198" s="1016"/>
      <c r="KZV198" s="1016"/>
      <c r="KZW198" s="1016"/>
      <c r="KZX198" s="1016"/>
      <c r="KZY198" s="1016"/>
      <c r="KZZ198" s="1016"/>
      <c r="LAA198" s="1016"/>
      <c r="LAB198" s="1016"/>
      <c r="LAC198" s="1016"/>
      <c r="LAD198" s="1016"/>
      <c r="LAE198" s="1016"/>
      <c r="LAF198" s="1016"/>
      <c r="LAG198" s="1016"/>
      <c r="LAH198" s="1016"/>
      <c r="LAI198" s="1016"/>
      <c r="LAJ198" s="1016"/>
      <c r="LAK198" s="1016"/>
      <c r="LAL198" s="1016"/>
      <c r="LAM198" s="1016"/>
      <c r="LAN198" s="1016"/>
      <c r="LAO198" s="1016"/>
      <c r="LAP198" s="1016"/>
      <c r="LAQ198" s="1016"/>
      <c r="LAR198" s="1016"/>
      <c r="LAS198" s="1016"/>
      <c r="LAT198" s="1016"/>
      <c r="LAU198" s="1016"/>
      <c r="LAV198" s="1016"/>
      <c r="LAW198" s="1016"/>
      <c r="LAX198" s="1016"/>
      <c r="LAY198" s="1016"/>
      <c r="LAZ198" s="1016"/>
      <c r="LBA198" s="1016"/>
      <c r="LBB198" s="1016"/>
      <c r="LBC198" s="1016"/>
      <c r="LBD198" s="1016"/>
      <c r="LBE198" s="1016"/>
      <c r="LBF198" s="1016"/>
      <c r="LBG198" s="1016"/>
      <c r="LBH198" s="1016"/>
      <c r="LBI198" s="1016"/>
      <c r="LBJ198" s="1016"/>
      <c r="LBK198" s="1016"/>
      <c r="LBL198" s="1016"/>
      <c r="LBM198" s="1016"/>
      <c r="LBN198" s="1016"/>
      <c r="LBO198" s="1016"/>
      <c r="LBP198" s="1016"/>
      <c r="LBQ198" s="1016"/>
      <c r="LBR198" s="1016"/>
      <c r="LBS198" s="1016"/>
      <c r="LBT198" s="1016"/>
      <c r="LBU198" s="1016"/>
      <c r="LBV198" s="1016"/>
      <c r="LBW198" s="1016"/>
      <c r="LBX198" s="1016"/>
      <c r="LBY198" s="1016"/>
      <c r="LBZ198" s="1016"/>
      <c r="LCA198" s="1016"/>
      <c r="LCB198" s="1016"/>
      <c r="LCC198" s="1016"/>
      <c r="LCD198" s="1016"/>
      <c r="LCE198" s="1016"/>
      <c r="LCF198" s="1016"/>
      <c r="LCG198" s="1016"/>
      <c r="LCH198" s="1016"/>
      <c r="LCI198" s="1016"/>
      <c r="LCJ198" s="1016"/>
      <c r="LCK198" s="1016"/>
      <c r="LCL198" s="1016"/>
      <c r="LCM198" s="1016"/>
      <c r="LCN198" s="1016"/>
      <c r="LCO198" s="1016"/>
      <c r="LCP198" s="1016"/>
      <c r="LCQ198" s="1016"/>
      <c r="LCR198" s="1016"/>
      <c r="LCS198" s="1016"/>
      <c r="LCT198" s="1016"/>
      <c r="LCU198" s="1016"/>
      <c r="LCV198" s="1016"/>
      <c r="LCW198" s="1016"/>
      <c r="LCX198" s="1016"/>
      <c r="LCY198" s="1016"/>
      <c r="LCZ198" s="1016"/>
      <c r="LDA198" s="1016"/>
      <c r="LDB198" s="1016"/>
      <c r="LDC198" s="1016"/>
      <c r="LDD198" s="1016"/>
      <c r="LDE198" s="1016"/>
      <c r="LDF198" s="1016"/>
      <c r="LDG198" s="1016"/>
      <c r="LDH198" s="1016"/>
      <c r="LDI198" s="1016"/>
      <c r="LDJ198" s="1016"/>
      <c r="LDK198" s="1016"/>
      <c r="LDL198" s="1016"/>
      <c r="LDM198" s="1016"/>
      <c r="LDN198" s="1016"/>
      <c r="LDO198" s="1016"/>
      <c r="LDP198" s="1016"/>
      <c r="LDQ198" s="1016"/>
      <c r="LDR198" s="1016"/>
      <c r="LDS198" s="1016"/>
      <c r="LDT198" s="1016"/>
      <c r="LDU198" s="1016"/>
      <c r="LDV198" s="1016"/>
      <c r="LDW198" s="1016"/>
      <c r="LDX198" s="1016"/>
      <c r="LDY198" s="1016"/>
      <c r="LDZ198" s="1016"/>
      <c r="LEA198" s="1016"/>
      <c r="LEB198" s="1016"/>
      <c r="LEC198" s="1016"/>
      <c r="LED198" s="1016"/>
      <c r="LEE198" s="1016"/>
      <c r="LEF198" s="1016"/>
      <c r="LEG198" s="1016"/>
      <c r="LEH198" s="1016"/>
      <c r="LEI198" s="1016"/>
      <c r="LEJ198" s="1016"/>
      <c r="LEK198" s="1016"/>
      <c r="LEL198" s="1016"/>
      <c r="LEM198" s="1016"/>
      <c r="LEN198" s="1016"/>
      <c r="LEO198" s="1016"/>
      <c r="LEP198" s="1016"/>
      <c r="LEQ198" s="1016"/>
      <c r="LER198" s="1016"/>
      <c r="LES198" s="1016"/>
      <c r="LET198" s="1016"/>
      <c r="LEU198" s="1016"/>
      <c r="LEV198" s="1016"/>
      <c r="LEW198" s="1016"/>
      <c r="LEX198" s="1016"/>
      <c r="LEY198" s="1016"/>
      <c r="LEZ198" s="1016"/>
      <c r="LFA198" s="1016"/>
      <c r="LFB198" s="1016"/>
      <c r="LFC198" s="1016"/>
      <c r="LFD198" s="1016"/>
      <c r="LFE198" s="1016"/>
      <c r="LFF198" s="1016"/>
      <c r="LFG198" s="1016"/>
      <c r="LFH198" s="1016"/>
      <c r="LFI198" s="1016"/>
      <c r="LFJ198" s="1016"/>
      <c r="LFK198" s="1016"/>
      <c r="LFL198" s="1016"/>
      <c r="LFM198" s="1016"/>
      <c r="LFN198" s="1016"/>
      <c r="LFO198" s="1016"/>
      <c r="LFP198" s="1016"/>
      <c r="LFQ198" s="1016"/>
      <c r="LFR198" s="1016"/>
      <c r="LFS198" s="1016"/>
      <c r="LFT198" s="1016"/>
      <c r="LFU198" s="1016"/>
      <c r="LFV198" s="1016"/>
      <c r="LFW198" s="1016"/>
      <c r="LFX198" s="1016"/>
      <c r="LFY198" s="1016"/>
      <c r="LFZ198" s="1016"/>
      <c r="LGA198" s="1016"/>
      <c r="LGB198" s="1016"/>
      <c r="LGC198" s="1016"/>
      <c r="LGD198" s="1016"/>
      <c r="LGE198" s="1016"/>
      <c r="LGF198" s="1016"/>
      <c r="LGG198" s="1016"/>
      <c r="LGH198" s="1016"/>
      <c r="LGI198" s="1016"/>
      <c r="LGJ198" s="1016"/>
      <c r="LGK198" s="1016"/>
      <c r="LGL198" s="1016"/>
      <c r="LGM198" s="1016"/>
      <c r="LGN198" s="1016"/>
      <c r="LGO198" s="1016"/>
      <c r="LGP198" s="1016"/>
      <c r="LGQ198" s="1016"/>
      <c r="LGR198" s="1016"/>
      <c r="LGS198" s="1016"/>
      <c r="LGT198" s="1016"/>
      <c r="LGU198" s="1016"/>
      <c r="LGV198" s="1016"/>
      <c r="LGW198" s="1016"/>
      <c r="LGX198" s="1016"/>
      <c r="LGY198" s="1016"/>
      <c r="LGZ198" s="1016"/>
      <c r="LHA198" s="1016"/>
      <c r="LHB198" s="1016"/>
      <c r="LHC198" s="1016"/>
      <c r="LHD198" s="1016"/>
      <c r="LHE198" s="1016"/>
      <c r="LHF198" s="1016"/>
      <c r="LHG198" s="1016"/>
      <c r="LHH198" s="1016"/>
      <c r="LHI198" s="1016"/>
      <c r="LHJ198" s="1016"/>
      <c r="LHK198" s="1016"/>
      <c r="LHL198" s="1016"/>
      <c r="LHM198" s="1016"/>
      <c r="LHN198" s="1016"/>
      <c r="LHO198" s="1016"/>
      <c r="LHP198" s="1016"/>
      <c r="LHQ198" s="1016"/>
      <c r="LHR198" s="1016"/>
      <c r="LHS198" s="1016"/>
      <c r="LHT198" s="1016"/>
      <c r="LHU198" s="1016"/>
      <c r="LHV198" s="1016"/>
      <c r="LHW198" s="1016"/>
      <c r="LHX198" s="1016"/>
      <c r="LHY198" s="1016"/>
      <c r="LHZ198" s="1016"/>
      <c r="LIA198" s="1016"/>
      <c r="LIB198" s="1016"/>
      <c r="LIC198" s="1016"/>
      <c r="LID198" s="1016"/>
      <c r="LIE198" s="1016"/>
      <c r="LIF198" s="1016"/>
      <c r="LIG198" s="1016"/>
      <c r="LIH198" s="1016"/>
      <c r="LII198" s="1016"/>
      <c r="LIJ198" s="1016"/>
      <c r="LIK198" s="1016"/>
      <c r="LIL198" s="1016"/>
      <c r="LIM198" s="1016"/>
      <c r="LIN198" s="1016"/>
      <c r="LIO198" s="1016"/>
      <c r="LIP198" s="1016"/>
      <c r="LIQ198" s="1016"/>
      <c r="LIR198" s="1016"/>
      <c r="LIS198" s="1016"/>
      <c r="LIT198" s="1016"/>
      <c r="LIU198" s="1016"/>
      <c r="LIV198" s="1016"/>
      <c r="LIW198" s="1016"/>
      <c r="LIX198" s="1016"/>
      <c r="LIY198" s="1016"/>
      <c r="LIZ198" s="1016"/>
      <c r="LJA198" s="1016"/>
      <c r="LJB198" s="1016"/>
      <c r="LJC198" s="1016"/>
      <c r="LJD198" s="1016"/>
      <c r="LJE198" s="1016"/>
      <c r="LJF198" s="1016"/>
      <c r="LJG198" s="1016"/>
      <c r="LJH198" s="1016"/>
      <c r="LJI198" s="1016"/>
      <c r="LJJ198" s="1016"/>
      <c r="LJK198" s="1016"/>
      <c r="LJL198" s="1016"/>
      <c r="LJM198" s="1016"/>
      <c r="LJN198" s="1016"/>
      <c r="LJO198" s="1016"/>
      <c r="LJP198" s="1016"/>
      <c r="LJQ198" s="1016"/>
      <c r="LJR198" s="1016"/>
      <c r="LJS198" s="1016"/>
      <c r="LJT198" s="1016"/>
      <c r="LJU198" s="1016"/>
      <c r="LJV198" s="1016"/>
      <c r="LJW198" s="1016"/>
      <c r="LJX198" s="1016"/>
      <c r="LJY198" s="1016"/>
      <c r="LJZ198" s="1016"/>
      <c r="LKA198" s="1016"/>
      <c r="LKB198" s="1016"/>
      <c r="LKC198" s="1016"/>
      <c r="LKD198" s="1016"/>
      <c r="LKE198" s="1016"/>
      <c r="LKF198" s="1016"/>
      <c r="LKG198" s="1016"/>
      <c r="LKH198" s="1016"/>
      <c r="LKI198" s="1016"/>
      <c r="LKJ198" s="1016"/>
      <c r="LKK198" s="1016"/>
      <c r="LKL198" s="1016"/>
      <c r="LKM198" s="1016"/>
      <c r="LKN198" s="1016"/>
      <c r="LKO198" s="1016"/>
      <c r="LKP198" s="1016"/>
      <c r="LKQ198" s="1016"/>
      <c r="LKR198" s="1016"/>
      <c r="LKS198" s="1016"/>
      <c r="LKT198" s="1016"/>
      <c r="LKU198" s="1016"/>
      <c r="LKV198" s="1016"/>
      <c r="LKW198" s="1016"/>
      <c r="LKX198" s="1016"/>
      <c r="LKY198" s="1016"/>
      <c r="LKZ198" s="1016"/>
      <c r="LLA198" s="1016"/>
      <c r="LLB198" s="1016"/>
      <c r="LLC198" s="1016"/>
      <c r="LLD198" s="1016"/>
      <c r="LLE198" s="1016"/>
      <c r="LLF198" s="1016"/>
      <c r="LLG198" s="1016"/>
      <c r="LLH198" s="1016"/>
      <c r="LLI198" s="1016"/>
      <c r="LLJ198" s="1016"/>
      <c r="LLK198" s="1016"/>
      <c r="LLL198" s="1016"/>
      <c r="LLM198" s="1016"/>
      <c r="LLN198" s="1016"/>
      <c r="LLO198" s="1016"/>
      <c r="LLP198" s="1016"/>
      <c r="LLQ198" s="1016"/>
      <c r="LLR198" s="1016"/>
      <c r="LLS198" s="1016"/>
      <c r="LLT198" s="1016"/>
      <c r="LLU198" s="1016"/>
      <c r="LLV198" s="1016"/>
      <c r="LLW198" s="1016"/>
      <c r="LLX198" s="1016"/>
      <c r="LLY198" s="1016"/>
      <c r="LLZ198" s="1016"/>
      <c r="LMA198" s="1016"/>
      <c r="LMB198" s="1016"/>
      <c r="LMC198" s="1016"/>
      <c r="LMD198" s="1016"/>
      <c r="LME198" s="1016"/>
      <c r="LMF198" s="1016"/>
      <c r="LMG198" s="1016"/>
      <c r="LMH198" s="1016"/>
      <c r="LMI198" s="1016"/>
      <c r="LMJ198" s="1016"/>
      <c r="LMK198" s="1016"/>
      <c r="LML198" s="1016"/>
      <c r="LMM198" s="1016"/>
      <c r="LMN198" s="1016"/>
      <c r="LMO198" s="1016"/>
      <c r="LMP198" s="1016"/>
      <c r="LMQ198" s="1016"/>
      <c r="LMR198" s="1016"/>
      <c r="LMS198" s="1016"/>
      <c r="LMT198" s="1016"/>
      <c r="LMU198" s="1016"/>
      <c r="LMV198" s="1016"/>
      <c r="LMW198" s="1016"/>
      <c r="LMX198" s="1016"/>
      <c r="LMY198" s="1016"/>
      <c r="LMZ198" s="1016"/>
      <c r="LNA198" s="1016"/>
      <c r="LNB198" s="1016"/>
      <c r="LNC198" s="1016"/>
      <c r="LND198" s="1016"/>
      <c r="LNE198" s="1016"/>
      <c r="LNF198" s="1016"/>
      <c r="LNG198" s="1016"/>
      <c r="LNH198" s="1016"/>
      <c r="LNI198" s="1016"/>
      <c r="LNJ198" s="1016"/>
      <c r="LNK198" s="1016"/>
      <c r="LNL198" s="1016"/>
      <c r="LNM198" s="1016"/>
      <c r="LNN198" s="1016"/>
      <c r="LNO198" s="1016"/>
      <c r="LNP198" s="1016"/>
      <c r="LNQ198" s="1016"/>
      <c r="LNR198" s="1016"/>
      <c r="LNS198" s="1016"/>
      <c r="LNT198" s="1016"/>
      <c r="LNU198" s="1016"/>
      <c r="LNV198" s="1016"/>
      <c r="LNW198" s="1016"/>
      <c r="LNX198" s="1016"/>
      <c r="LNY198" s="1016"/>
      <c r="LNZ198" s="1016"/>
      <c r="LOA198" s="1016"/>
      <c r="LOB198" s="1016"/>
      <c r="LOC198" s="1016"/>
      <c r="LOD198" s="1016"/>
      <c r="LOE198" s="1016"/>
      <c r="LOF198" s="1016"/>
      <c r="LOG198" s="1016"/>
      <c r="LOH198" s="1016"/>
      <c r="LOI198" s="1016"/>
      <c r="LOJ198" s="1016"/>
      <c r="LOK198" s="1016"/>
      <c r="LOL198" s="1016"/>
      <c r="LOM198" s="1016"/>
      <c r="LON198" s="1016"/>
      <c r="LOO198" s="1016"/>
      <c r="LOP198" s="1016"/>
      <c r="LOQ198" s="1016"/>
      <c r="LOR198" s="1016"/>
      <c r="LOS198" s="1016"/>
      <c r="LOT198" s="1016"/>
      <c r="LOU198" s="1016"/>
      <c r="LOV198" s="1016"/>
      <c r="LOW198" s="1016"/>
      <c r="LOX198" s="1016"/>
      <c r="LOY198" s="1016"/>
      <c r="LOZ198" s="1016"/>
      <c r="LPA198" s="1016"/>
      <c r="LPB198" s="1016"/>
      <c r="LPC198" s="1016"/>
      <c r="LPD198" s="1016"/>
      <c r="LPE198" s="1016"/>
      <c r="LPF198" s="1016"/>
      <c r="LPG198" s="1016"/>
      <c r="LPH198" s="1016"/>
      <c r="LPI198" s="1016"/>
      <c r="LPJ198" s="1016"/>
      <c r="LPK198" s="1016"/>
      <c r="LPL198" s="1016"/>
      <c r="LPM198" s="1016"/>
      <c r="LPN198" s="1016"/>
      <c r="LPO198" s="1016"/>
      <c r="LPP198" s="1016"/>
      <c r="LPQ198" s="1016"/>
      <c r="LPR198" s="1016"/>
      <c r="LPS198" s="1016"/>
      <c r="LPT198" s="1016"/>
      <c r="LPU198" s="1016"/>
      <c r="LPV198" s="1016"/>
      <c r="LPW198" s="1016"/>
      <c r="LPX198" s="1016"/>
      <c r="LPY198" s="1016"/>
      <c r="LPZ198" s="1016"/>
      <c r="LQA198" s="1016"/>
      <c r="LQB198" s="1016"/>
      <c r="LQC198" s="1016"/>
      <c r="LQD198" s="1016"/>
      <c r="LQE198" s="1016"/>
      <c r="LQF198" s="1016"/>
      <c r="LQG198" s="1016"/>
      <c r="LQH198" s="1016"/>
      <c r="LQI198" s="1016"/>
      <c r="LQJ198" s="1016"/>
      <c r="LQK198" s="1016"/>
      <c r="LQL198" s="1016"/>
      <c r="LQM198" s="1016"/>
      <c r="LQN198" s="1016"/>
      <c r="LQO198" s="1016"/>
      <c r="LQP198" s="1016"/>
      <c r="LQQ198" s="1016"/>
      <c r="LQR198" s="1016"/>
      <c r="LQS198" s="1016"/>
      <c r="LQT198" s="1016"/>
      <c r="LQU198" s="1016"/>
      <c r="LQV198" s="1016"/>
      <c r="LQW198" s="1016"/>
      <c r="LQX198" s="1016"/>
      <c r="LQY198" s="1016"/>
      <c r="LQZ198" s="1016"/>
      <c r="LRA198" s="1016"/>
      <c r="LRB198" s="1016"/>
      <c r="LRC198" s="1016"/>
      <c r="LRD198" s="1016"/>
      <c r="LRE198" s="1016"/>
      <c r="LRF198" s="1016"/>
      <c r="LRG198" s="1016"/>
      <c r="LRH198" s="1016"/>
      <c r="LRI198" s="1016"/>
      <c r="LRJ198" s="1016"/>
      <c r="LRK198" s="1016"/>
      <c r="LRL198" s="1016"/>
      <c r="LRM198" s="1016"/>
      <c r="LRN198" s="1016"/>
      <c r="LRO198" s="1016"/>
      <c r="LRP198" s="1016"/>
      <c r="LRQ198" s="1016"/>
      <c r="LRR198" s="1016"/>
      <c r="LRS198" s="1016"/>
      <c r="LRT198" s="1016"/>
      <c r="LRU198" s="1016"/>
      <c r="LRV198" s="1016"/>
      <c r="LRW198" s="1016"/>
      <c r="LRX198" s="1016"/>
      <c r="LRY198" s="1016"/>
      <c r="LRZ198" s="1016"/>
      <c r="LSA198" s="1016"/>
      <c r="LSB198" s="1016"/>
      <c r="LSC198" s="1016"/>
      <c r="LSD198" s="1016"/>
      <c r="LSE198" s="1016"/>
      <c r="LSF198" s="1016"/>
      <c r="LSG198" s="1016"/>
      <c r="LSH198" s="1016"/>
      <c r="LSI198" s="1016"/>
      <c r="LSJ198" s="1016"/>
      <c r="LSK198" s="1016"/>
      <c r="LSL198" s="1016"/>
      <c r="LSM198" s="1016"/>
      <c r="LSN198" s="1016"/>
      <c r="LSO198" s="1016"/>
      <c r="LSP198" s="1016"/>
      <c r="LSQ198" s="1016"/>
      <c r="LSR198" s="1016"/>
      <c r="LSS198" s="1016"/>
      <c r="LST198" s="1016"/>
      <c r="LSU198" s="1016"/>
      <c r="LSV198" s="1016"/>
      <c r="LSW198" s="1016"/>
      <c r="LSX198" s="1016"/>
      <c r="LSY198" s="1016"/>
      <c r="LSZ198" s="1016"/>
      <c r="LTA198" s="1016"/>
      <c r="LTB198" s="1016"/>
      <c r="LTC198" s="1016"/>
      <c r="LTD198" s="1016"/>
      <c r="LTE198" s="1016"/>
      <c r="LTF198" s="1016"/>
      <c r="LTG198" s="1016"/>
      <c r="LTH198" s="1016"/>
      <c r="LTI198" s="1016"/>
      <c r="LTJ198" s="1016"/>
      <c r="LTK198" s="1016"/>
      <c r="LTL198" s="1016"/>
      <c r="LTM198" s="1016"/>
      <c r="LTN198" s="1016"/>
      <c r="LTO198" s="1016"/>
      <c r="LTP198" s="1016"/>
      <c r="LTQ198" s="1016"/>
      <c r="LTR198" s="1016"/>
      <c r="LTS198" s="1016"/>
      <c r="LTT198" s="1016"/>
      <c r="LTU198" s="1016"/>
      <c r="LTV198" s="1016"/>
      <c r="LTW198" s="1016"/>
      <c r="LTX198" s="1016"/>
      <c r="LTY198" s="1016"/>
      <c r="LTZ198" s="1016"/>
      <c r="LUA198" s="1016"/>
      <c r="LUB198" s="1016"/>
      <c r="LUC198" s="1016"/>
      <c r="LUD198" s="1016"/>
      <c r="LUE198" s="1016"/>
      <c r="LUF198" s="1016"/>
      <c r="LUG198" s="1016"/>
      <c r="LUH198" s="1016"/>
      <c r="LUI198" s="1016"/>
      <c r="LUJ198" s="1016"/>
      <c r="LUK198" s="1016"/>
      <c r="LUL198" s="1016"/>
      <c r="LUM198" s="1016"/>
      <c r="LUN198" s="1016"/>
      <c r="LUO198" s="1016"/>
      <c r="LUP198" s="1016"/>
      <c r="LUQ198" s="1016"/>
      <c r="LUR198" s="1016"/>
      <c r="LUS198" s="1016"/>
      <c r="LUT198" s="1016"/>
      <c r="LUU198" s="1016"/>
      <c r="LUV198" s="1016"/>
      <c r="LUW198" s="1016"/>
      <c r="LUX198" s="1016"/>
      <c r="LUY198" s="1016"/>
      <c r="LUZ198" s="1016"/>
      <c r="LVA198" s="1016"/>
      <c r="LVB198" s="1016"/>
      <c r="LVC198" s="1016"/>
      <c r="LVD198" s="1016"/>
      <c r="LVE198" s="1016"/>
      <c r="LVF198" s="1016"/>
      <c r="LVG198" s="1016"/>
      <c r="LVH198" s="1016"/>
      <c r="LVI198" s="1016"/>
      <c r="LVJ198" s="1016"/>
      <c r="LVK198" s="1016"/>
      <c r="LVL198" s="1016"/>
      <c r="LVM198" s="1016"/>
      <c r="LVN198" s="1016"/>
      <c r="LVO198" s="1016"/>
      <c r="LVP198" s="1016"/>
      <c r="LVQ198" s="1016"/>
      <c r="LVR198" s="1016"/>
      <c r="LVS198" s="1016"/>
      <c r="LVT198" s="1016"/>
      <c r="LVU198" s="1016"/>
      <c r="LVV198" s="1016"/>
      <c r="LVW198" s="1016"/>
      <c r="LVX198" s="1016"/>
      <c r="LVY198" s="1016"/>
      <c r="LVZ198" s="1016"/>
      <c r="LWA198" s="1016"/>
      <c r="LWB198" s="1016"/>
      <c r="LWC198" s="1016"/>
      <c r="LWD198" s="1016"/>
      <c r="LWE198" s="1016"/>
      <c r="LWF198" s="1016"/>
      <c r="LWG198" s="1016"/>
      <c r="LWH198" s="1016"/>
      <c r="LWI198" s="1016"/>
      <c r="LWJ198" s="1016"/>
      <c r="LWK198" s="1016"/>
      <c r="LWL198" s="1016"/>
      <c r="LWM198" s="1016"/>
      <c r="LWN198" s="1016"/>
      <c r="LWO198" s="1016"/>
      <c r="LWP198" s="1016"/>
      <c r="LWQ198" s="1016"/>
      <c r="LWR198" s="1016"/>
      <c r="LWS198" s="1016"/>
      <c r="LWT198" s="1016"/>
      <c r="LWU198" s="1016"/>
      <c r="LWV198" s="1016"/>
      <c r="LWW198" s="1016"/>
      <c r="LWX198" s="1016"/>
      <c r="LWY198" s="1016"/>
      <c r="LWZ198" s="1016"/>
      <c r="LXA198" s="1016"/>
      <c r="LXB198" s="1016"/>
      <c r="LXC198" s="1016"/>
      <c r="LXD198" s="1016"/>
      <c r="LXE198" s="1016"/>
      <c r="LXF198" s="1016"/>
      <c r="LXG198" s="1016"/>
      <c r="LXH198" s="1016"/>
      <c r="LXI198" s="1016"/>
      <c r="LXJ198" s="1016"/>
      <c r="LXK198" s="1016"/>
      <c r="LXL198" s="1016"/>
      <c r="LXM198" s="1016"/>
      <c r="LXN198" s="1016"/>
      <c r="LXO198" s="1016"/>
      <c r="LXP198" s="1016"/>
      <c r="LXQ198" s="1016"/>
      <c r="LXR198" s="1016"/>
      <c r="LXS198" s="1016"/>
      <c r="LXT198" s="1016"/>
      <c r="LXU198" s="1016"/>
      <c r="LXV198" s="1016"/>
      <c r="LXW198" s="1016"/>
      <c r="LXX198" s="1016"/>
      <c r="LXY198" s="1016"/>
      <c r="LXZ198" s="1016"/>
      <c r="LYA198" s="1016"/>
      <c r="LYB198" s="1016"/>
      <c r="LYC198" s="1016"/>
      <c r="LYD198" s="1016"/>
      <c r="LYE198" s="1016"/>
      <c r="LYF198" s="1016"/>
      <c r="LYG198" s="1016"/>
      <c r="LYH198" s="1016"/>
      <c r="LYI198" s="1016"/>
      <c r="LYJ198" s="1016"/>
      <c r="LYK198" s="1016"/>
      <c r="LYL198" s="1016"/>
      <c r="LYM198" s="1016"/>
      <c r="LYN198" s="1016"/>
      <c r="LYO198" s="1016"/>
      <c r="LYP198" s="1016"/>
      <c r="LYQ198" s="1016"/>
      <c r="LYR198" s="1016"/>
      <c r="LYS198" s="1016"/>
      <c r="LYT198" s="1016"/>
      <c r="LYU198" s="1016"/>
      <c r="LYV198" s="1016"/>
      <c r="LYW198" s="1016"/>
      <c r="LYX198" s="1016"/>
      <c r="LYY198" s="1016"/>
      <c r="LYZ198" s="1016"/>
      <c r="LZA198" s="1016"/>
      <c r="LZB198" s="1016"/>
      <c r="LZC198" s="1016"/>
      <c r="LZD198" s="1016"/>
      <c r="LZE198" s="1016"/>
      <c r="LZF198" s="1016"/>
      <c r="LZG198" s="1016"/>
      <c r="LZH198" s="1016"/>
      <c r="LZI198" s="1016"/>
      <c r="LZJ198" s="1016"/>
      <c r="LZK198" s="1016"/>
      <c r="LZL198" s="1016"/>
      <c r="LZM198" s="1016"/>
      <c r="LZN198" s="1016"/>
      <c r="LZO198" s="1016"/>
      <c r="LZP198" s="1016"/>
      <c r="LZQ198" s="1016"/>
      <c r="LZR198" s="1016"/>
      <c r="LZS198" s="1016"/>
      <c r="LZT198" s="1016"/>
      <c r="LZU198" s="1016"/>
      <c r="LZV198" s="1016"/>
      <c r="LZW198" s="1016"/>
      <c r="LZX198" s="1016"/>
      <c r="LZY198" s="1016"/>
      <c r="LZZ198" s="1016"/>
      <c r="MAA198" s="1016"/>
      <c r="MAB198" s="1016"/>
      <c r="MAC198" s="1016"/>
      <c r="MAD198" s="1016"/>
      <c r="MAE198" s="1016"/>
      <c r="MAF198" s="1016"/>
      <c r="MAG198" s="1016"/>
      <c r="MAH198" s="1016"/>
      <c r="MAI198" s="1016"/>
      <c r="MAJ198" s="1016"/>
      <c r="MAK198" s="1016"/>
      <c r="MAL198" s="1016"/>
      <c r="MAM198" s="1016"/>
      <c r="MAN198" s="1016"/>
      <c r="MAO198" s="1016"/>
      <c r="MAP198" s="1016"/>
      <c r="MAQ198" s="1016"/>
      <c r="MAR198" s="1016"/>
      <c r="MAS198" s="1016"/>
      <c r="MAT198" s="1016"/>
      <c r="MAU198" s="1016"/>
      <c r="MAV198" s="1016"/>
      <c r="MAW198" s="1016"/>
      <c r="MAX198" s="1016"/>
      <c r="MAY198" s="1016"/>
      <c r="MAZ198" s="1016"/>
      <c r="MBA198" s="1016"/>
      <c r="MBB198" s="1016"/>
      <c r="MBC198" s="1016"/>
      <c r="MBD198" s="1016"/>
      <c r="MBE198" s="1016"/>
      <c r="MBF198" s="1016"/>
      <c r="MBG198" s="1016"/>
      <c r="MBH198" s="1016"/>
      <c r="MBI198" s="1016"/>
      <c r="MBJ198" s="1016"/>
      <c r="MBK198" s="1016"/>
      <c r="MBL198" s="1016"/>
      <c r="MBM198" s="1016"/>
      <c r="MBN198" s="1016"/>
      <c r="MBO198" s="1016"/>
      <c r="MBP198" s="1016"/>
      <c r="MBQ198" s="1016"/>
      <c r="MBR198" s="1016"/>
      <c r="MBS198" s="1016"/>
      <c r="MBT198" s="1016"/>
      <c r="MBU198" s="1016"/>
      <c r="MBV198" s="1016"/>
      <c r="MBW198" s="1016"/>
      <c r="MBX198" s="1016"/>
      <c r="MBY198" s="1016"/>
      <c r="MBZ198" s="1016"/>
      <c r="MCA198" s="1016"/>
      <c r="MCB198" s="1016"/>
      <c r="MCC198" s="1016"/>
      <c r="MCD198" s="1016"/>
      <c r="MCE198" s="1016"/>
      <c r="MCF198" s="1016"/>
      <c r="MCG198" s="1016"/>
      <c r="MCH198" s="1016"/>
      <c r="MCI198" s="1016"/>
      <c r="MCJ198" s="1016"/>
      <c r="MCK198" s="1016"/>
      <c r="MCL198" s="1016"/>
      <c r="MCM198" s="1016"/>
      <c r="MCN198" s="1016"/>
      <c r="MCO198" s="1016"/>
      <c r="MCP198" s="1016"/>
      <c r="MCQ198" s="1016"/>
      <c r="MCR198" s="1016"/>
      <c r="MCS198" s="1016"/>
      <c r="MCT198" s="1016"/>
      <c r="MCU198" s="1016"/>
      <c r="MCV198" s="1016"/>
      <c r="MCW198" s="1016"/>
      <c r="MCX198" s="1016"/>
      <c r="MCY198" s="1016"/>
      <c r="MCZ198" s="1016"/>
      <c r="MDA198" s="1016"/>
      <c r="MDB198" s="1016"/>
      <c r="MDC198" s="1016"/>
      <c r="MDD198" s="1016"/>
      <c r="MDE198" s="1016"/>
      <c r="MDF198" s="1016"/>
      <c r="MDG198" s="1016"/>
      <c r="MDH198" s="1016"/>
      <c r="MDI198" s="1016"/>
      <c r="MDJ198" s="1016"/>
      <c r="MDK198" s="1016"/>
      <c r="MDL198" s="1016"/>
      <c r="MDM198" s="1016"/>
      <c r="MDN198" s="1016"/>
      <c r="MDO198" s="1016"/>
      <c r="MDP198" s="1016"/>
      <c r="MDQ198" s="1016"/>
      <c r="MDR198" s="1016"/>
      <c r="MDS198" s="1016"/>
      <c r="MDT198" s="1016"/>
      <c r="MDU198" s="1016"/>
      <c r="MDV198" s="1016"/>
      <c r="MDW198" s="1016"/>
      <c r="MDX198" s="1016"/>
      <c r="MDY198" s="1016"/>
      <c r="MDZ198" s="1016"/>
      <c r="MEA198" s="1016"/>
      <c r="MEB198" s="1016"/>
      <c r="MEC198" s="1016"/>
      <c r="MED198" s="1016"/>
      <c r="MEE198" s="1016"/>
      <c r="MEF198" s="1016"/>
      <c r="MEG198" s="1016"/>
      <c r="MEH198" s="1016"/>
      <c r="MEI198" s="1016"/>
      <c r="MEJ198" s="1016"/>
      <c r="MEK198" s="1016"/>
      <c r="MEL198" s="1016"/>
      <c r="MEM198" s="1016"/>
      <c r="MEN198" s="1016"/>
      <c r="MEO198" s="1016"/>
      <c r="MEP198" s="1016"/>
      <c r="MEQ198" s="1016"/>
      <c r="MER198" s="1016"/>
      <c r="MES198" s="1016"/>
      <c r="MET198" s="1016"/>
      <c r="MEU198" s="1016"/>
      <c r="MEV198" s="1016"/>
      <c r="MEW198" s="1016"/>
      <c r="MEX198" s="1016"/>
      <c r="MEY198" s="1016"/>
      <c r="MEZ198" s="1016"/>
      <c r="MFA198" s="1016"/>
      <c r="MFB198" s="1016"/>
      <c r="MFC198" s="1016"/>
      <c r="MFD198" s="1016"/>
      <c r="MFE198" s="1016"/>
      <c r="MFF198" s="1016"/>
      <c r="MFG198" s="1016"/>
      <c r="MFH198" s="1016"/>
      <c r="MFI198" s="1016"/>
      <c r="MFJ198" s="1016"/>
      <c r="MFK198" s="1016"/>
      <c r="MFL198" s="1016"/>
      <c r="MFM198" s="1016"/>
      <c r="MFN198" s="1016"/>
      <c r="MFO198" s="1016"/>
      <c r="MFP198" s="1016"/>
      <c r="MFQ198" s="1016"/>
      <c r="MFR198" s="1016"/>
      <c r="MFS198" s="1016"/>
      <c r="MFT198" s="1016"/>
      <c r="MFU198" s="1016"/>
      <c r="MFV198" s="1016"/>
      <c r="MFW198" s="1016"/>
      <c r="MFX198" s="1016"/>
      <c r="MFY198" s="1016"/>
      <c r="MFZ198" s="1016"/>
      <c r="MGA198" s="1016"/>
      <c r="MGB198" s="1016"/>
      <c r="MGC198" s="1016"/>
      <c r="MGD198" s="1016"/>
      <c r="MGE198" s="1016"/>
      <c r="MGF198" s="1016"/>
      <c r="MGG198" s="1016"/>
      <c r="MGH198" s="1016"/>
      <c r="MGI198" s="1016"/>
      <c r="MGJ198" s="1016"/>
      <c r="MGK198" s="1016"/>
      <c r="MGL198" s="1016"/>
      <c r="MGM198" s="1016"/>
      <c r="MGN198" s="1016"/>
      <c r="MGO198" s="1016"/>
      <c r="MGP198" s="1016"/>
      <c r="MGQ198" s="1016"/>
      <c r="MGR198" s="1016"/>
      <c r="MGS198" s="1016"/>
      <c r="MGT198" s="1016"/>
      <c r="MGU198" s="1016"/>
      <c r="MGV198" s="1016"/>
      <c r="MGW198" s="1016"/>
      <c r="MGX198" s="1016"/>
      <c r="MGY198" s="1016"/>
      <c r="MGZ198" s="1016"/>
      <c r="MHA198" s="1016"/>
      <c r="MHB198" s="1016"/>
      <c r="MHC198" s="1016"/>
      <c r="MHD198" s="1016"/>
      <c r="MHE198" s="1016"/>
      <c r="MHF198" s="1016"/>
      <c r="MHG198" s="1016"/>
      <c r="MHH198" s="1016"/>
      <c r="MHI198" s="1016"/>
      <c r="MHJ198" s="1016"/>
      <c r="MHK198" s="1016"/>
      <c r="MHL198" s="1016"/>
      <c r="MHM198" s="1016"/>
      <c r="MHN198" s="1016"/>
      <c r="MHO198" s="1016"/>
      <c r="MHP198" s="1016"/>
      <c r="MHQ198" s="1016"/>
      <c r="MHR198" s="1016"/>
      <c r="MHS198" s="1016"/>
      <c r="MHT198" s="1016"/>
      <c r="MHU198" s="1016"/>
      <c r="MHV198" s="1016"/>
      <c r="MHW198" s="1016"/>
      <c r="MHX198" s="1016"/>
      <c r="MHY198" s="1016"/>
      <c r="MHZ198" s="1016"/>
      <c r="MIA198" s="1016"/>
      <c r="MIB198" s="1016"/>
      <c r="MIC198" s="1016"/>
      <c r="MID198" s="1016"/>
      <c r="MIE198" s="1016"/>
      <c r="MIF198" s="1016"/>
      <c r="MIG198" s="1016"/>
      <c r="MIH198" s="1016"/>
      <c r="MII198" s="1016"/>
      <c r="MIJ198" s="1016"/>
      <c r="MIK198" s="1016"/>
      <c r="MIL198" s="1016"/>
      <c r="MIM198" s="1016"/>
      <c r="MIN198" s="1016"/>
      <c r="MIO198" s="1016"/>
      <c r="MIP198" s="1016"/>
      <c r="MIQ198" s="1016"/>
      <c r="MIR198" s="1016"/>
      <c r="MIS198" s="1016"/>
      <c r="MIT198" s="1016"/>
      <c r="MIU198" s="1016"/>
      <c r="MIV198" s="1016"/>
      <c r="MIW198" s="1016"/>
      <c r="MIX198" s="1016"/>
      <c r="MIY198" s="1016"/>
      <c r="MIZ198" s="1016"/>
      <c r="MJA198" s="1016"/>
      <c r="MJB198" s="1016"/>
      <c r="MJC198" s="1016"/>
      <c r="MJD198" s="1016"/>
      <c r="MJE198" s="1016"/>
      <c r="MJF198" s="1016"/>
      <c r="MJG198" s="1016"/>
      <c r="MJH198" s="1016"/>
      <c r="MJI198" s="1016"/>
      <c r="MJJ198" s="1016"/>
      <c r="MJK198" s="1016"/>
      <c r="MJL198" s="1016"/>
      <c r="MJM198" s="1016"/>
      <c r="MJN198" s="1016"/>
      <c r="MJO198" s="1016"/>
      <c r="MJP198" s="1016"/>
      <c r="MJQ198" s="1016"/>
      <c r="MJR198" s="1016"/>
      <c r="MJS198" s="1016"/>
      <c r="MJT198" s="1016"/>
      <c r="MJU198" s="1016"/>
      <c r="MJV198" s="1016"/>
      <c r="MJW198" s="1016"/>
      <c r="MJX198" s="1016"/>
      <c r="MJY198" s="1016"/>
      <c r="MJZ198" s="1016"/>
      <c r="MKA198" s="1016"/>
      <c r="MKB198" s="1016"/>
      <c r="MKC198" s="1016"/>
      <c r="MKD198" s="1016"/>
      <c r="MKE198" s="1016"/>
      <c r="MKF198" s="1016"/>
      <c r="MKG198" s="1016"/>
      <c r="MKH198" s="1016"/>
      <c r="MKI198" s="1016"/>
      <c r="MKJ198" s="1016"/>
      <c r="MKK198" s="1016"/>
      <c r="MKL198" s="1016"/>
      <c r="MKM198" s="1016"/>
      <c r="MKN198" s="1016"/>
      <c r="MKO198" s="1016"/>
      <c r="MKP198" s="1016"/>
      <c r="MKQ198" s="1016"/>
      <c r="MKR198" s="1016"/>
      <c r="MKS198" s="1016"/>
      <c r="MKT198" s="1016"/>
      <c r="MKU198" s="1016"/>
      <c r="MKV198" s="1016"/>
      <c r="MKW198" s="1016"/>
      <c r="MKX198" s="1016"/>
      <c r="MKY198" s="1016"/>
      <c r="MKZ198" s="1016"/>
      <c r="MLA198" s="1016"/>
      <c r="MLB198" s="1016"/>
      <c r="MLC198" s="1016"/>
      <c r="MLD198" s="1016"/>
      <c r="MLE198" s="1016"/>
      <c r="MLF198" s="1016"/>
      <c r="MLG198" s="1016"/>
      <c r="MLH198" s="1016"/>
      <c r="MLI198" s="1016"/>
      <c r="MLJ198" s="1016"/>
      <c r="MLK198" s="1016"/>
      <c r="MLL198" s="1016"/>
      <c r="MLM198" s="1016"/>
      <c r="MLN198" s="1016"/>
      <c r="MLO198" s="1016"/>
      <c r="MLP198" s="1016"/>
      <c r="MLQ198" s="1016"/>
      <c r="MLR198" s="1016"/>
      <c r="MLS198" s="1016"/>
      <c r="MLT198" s="1016"/>
      <c r="MLU198" s="1016"/>
      <c r="MLV198" s="1016"/>
      <c r="MLW198" s="1016"/>
      <c r="MLX198" s="1016"/>
      <c r="MLY198" s="1016"/>
      <c r="MLZ198" s="1016"/>
      <c r="MMA198" s="1016"/>
      <c r="MMB198" s="1016"/>
      <c r="MMC198" s="1016"/>
      <c r="MMD198" s="1016"/>
      <c r="MME198" s="1016"/>
      <c r="MMF198" s="1016"/>
      <c r="MMG198" s="1016"/>
      <c r="MMH198" s="1016"/>
      <c r="MMI198" s="1016"/>
      <c r="MMJ198" s="1016"/>
      <c r="MMK198" s="1016"/>
      <c r="MML198" s="1016"/>
      <c r="MMM198" s="1016"/>
      <c r="MMN198" s="1016"/>
      <c r="MMO198" s="1016"/>
      <c r="MMP198" s="1016"/>
      <c r="MMQ198" s="1016"/>
      <c r="MMR198" s="1016"/>
      <c r="MMS198" s="1016"/>
      <c r="MMT198" s="1016"/>
      <c r="MMU198" s="1016"/>
      <c r="MMV198" s="1016"/>
      <c r="MMW198" s="1016"/>
      <c r="MMX198" s="1016"/>
      <c r="MMY198" s="1016"/>
      <c r="MMZ198" s="1016"/>
      <c r="MNA198" s="1016"/>
      <c r="MNB198" s="1016"/>
      <c r="MNC198" s="1016"/>
      <c r="MND198" s="1016"/>
      <c r="MNE198" s="1016"/>
      <c r="MNF198" s="1016"/>
      <c r="MNG198" s="1016"/>
      <c r="MNH198" s="1016"/>
      <c r="MNI198" s="1016"/>
      <c r="MNJ198" s="1016"/>
      <c r="MNK198" s="1016"/>
      <c r="MNL198" s="1016"/>
      <c r="MNM198" s="1016"/>
      <c r="MNN198" s="1016"/>
      <c r="MNO198" s="1016"/>
      <c r="MNP198" s="1016"/>
      <c r="MNQ198" s="1016"/>
      <c r="MNR198" s="1016"/>
      <c r="MNS198" s="1016"/>
      <c r="MNT198" s="1016"/>
      <c r="MNU198" s="1016"/>
      <c r="MNV198" s="1016"/>
      <c r="MNW198" s="1016"/>
      <c r="MNX198" s="1016"/>
      <c r="MNY198" s="1016"/>
      <c r="MNZ198" s="1016"/>
      <c r="MOA198" s="1016"/>
      <c r="MOB198" s="1016"/>
      <c r="MOC198" s="1016"/>
      <c r="MOD198" s="1016"/>
      <c r="MOE198" s="1016"/>
      <c r="MOF198" s="1016"/>
      <c r="MOG198" s="1016"/>
      <c r="MOH198" s="1016"/>
      <c r="MOI198" s="1016"/>
      <c r="MOJ198" s="1016"/>
      <c r="MOK198" s="1016"/>
      <c r="MOL198" s="1016"/>
      <c r="MOM198" s="1016"/>
      <c r="MON198" s="1016"/>
      <c r="MOO198" s="1016"/>
      <c r="MOP198" s="1016"/>
      <c r="MOQ198" s="1016"/>
      <c r="MOR198" s="1016"/>
      <c r="MOS198" s="1016"/>
      <c r="MOT198" s="1016"/>
      <c r="MOU198" s="1016"/>
      <c r="MOV198" s="1016"/>
      <c r="MOW198" s="1016"/>
      <c r="MOX198" s="1016"/>
      <c r="MOY198" s="1016"/>
      <c r="MOZ198" s="1016"/>
      <c r="MPA198" s="1016"/>
      <c r="MPB198" s="1016"/>
      <c r="MPC198" s="1016"/>
      <c r="MPD198" s="1016"/>
      <c r="MPE198" s="1016"/>
      <c r="MPF198" s="1016"/>
      <c r="MPG198" s="1016"/>
      <c r="MPH198" s="1016"/>
      <c r="MPI198" s="1016"/>
      <c r="MPJ198" s="1016"/>
      <c r="MPK198" s="1016"/>
      <c r="MPL198" s="1016"/>
      <c r="MPM198" s="1016"/>
      <c r="MPN198" s="1016"/>
      <c r="MPO198" s="1016"/>
      <c r="MPP198" s="1016"/>
      <c r="MPQ198" s="1016"/>
      <c r="MPR198" s="1016"/>
      <c r="MPS198" s="1016"/>
      <c r="MPT198" s="1016"/>
      <c r="MPU198" s="1016"/>
      <c r="MPV198" s="1016"/>
      <c r="MPW198" s="1016"/>
      <c r="MPX198" s="1016"/>
      <c r="MPY198" s="1016"/>
      <c r="MPZ198" s="1016"/>
      <c r="MQA198" s="1016"/>
      <c r="MQB198" s="1016"/>
      <c r="MQC198" s="1016"/>
      <c r="MQD198" s="1016"/>
      <c r="MQE198" s="1016"/>
      <c r="MQF198" s="1016"/>
      <c r="MQG198" s="1016"/>
      <c r="MQH198" s="1016"/>
      <c r="MQI198" s="1016"/>
      <c r="MQJ198" s="1016"/>
      <c r="MQK198" s="1016"/>
      <c r="MQL198" s="1016"/>
      <c r="MQM198" s="1016"/>
      <c r="MQN198" s="1016"/>
      <c r="MQO198" s="1016"/>
      <c r="MQP198" s="1016"/>
      <c r="MQQ198" s="1016"/>
      <c r="MQR198" s="1016"/>
      <c r="MQS198" s="1016"/>
      <c r="MQT198" s="1016"/>
      <c r="MQU198" s="1016"/>
      <c r="MQV198" s="1016"/>
      <c r="MQW198" s="1016"/>
      <c r="MQX198" s="1016"/>
      <c r="MQY198" s="1016"/>
      <c r="MQZ198" s="1016"/>
      <c r="MRA198" s="1016"/>
      <c r="MRB198" s="1016"/>
      <c r="MRC198" s="1016"/>
      <c r="MRD198" s="1016"/>
      <c r="MRE198" s="1016"/>
      <c r="MRF198" s="1016"/>
      <c r="MRG198" s="1016"/>
      <c r="MRH198" s="1016"/>
      <c r="MRI198" s="1016"/>
      <c r="MRJ198" s="1016"/>
      <c r="MRK198" s="1016"/>
      <c r="MRL198" s="1016"/>
      <c r="MRM198" s="1016"/>
      <c r="MRN198" s="1016"/>
      <c r="MRO198" s="1016"/>
      <c r="MRP198" s="1016"/>
      <c r="MRQ198" s="1016"/>
      <c r="MRR198" s="1016"/>
      <c r="MRS198" s="1016"/>
      <c r="MRT198" s="1016"/>
      <c r="MRU198" s="1016"/>
      <c r="MRV198" s="1016"/>
      <c r="MRW198" s="1016"/>
      <c r="MRX198" s="1016"/>
      <c r="MRY198" s="1016"/>
      <c r="MRZ198" s="1016"/>
      <c r="MSA198" s="1016"/>
      <c r="MSB198" s="1016"/>
      <c r="MSC198" s="1016"/>
      <c r="MSD198" s="1016"/>
      <c r="MSE198" s="1016"/>
      <c r="MSF198" s="1016"/>
      <c r="MSG198" s="1016"/>
      <c r="MSH198" s="1016"/>
      <c r="MSI198" s="1016"/>
      <c r="MSJ198" s="1016"/>
      <c r="MSK198" s="1016"/>
      <c r="MSL198" s="1016"/>
      <c r="MSM198" s="1016"/>
      <c r="MSN198" s="1016"/>
      <c r="MSO198" s="1016"/>
      <c r="MSP198" s="1016"/>
      <c r="MSQ198" s="1016"/>
      <c r="MSR198" s="1016"/>
      <c r="MSS198" s="1016"/>
      <c r="MST198" s="1016"/>
      <c r="MSU198" s="1016"/>
      <c r="MSV198" s="1016"/>
      <c r="MSW198" s="1016"/>
      <c r="MSX198" s="1016"/>
      <c r="MSY198" s="1016"/>
      <c r="MSZ198" s="1016"/>
      <c r="MTA198" s="1016"/>
      <c r="MTB198" s="1016"/>
      <c r="MTC198" s="1016"/>
      <c r="MTD198" s="1016"/>
      <c r="MTE198" s="1016"/>
      <c r="MTF198" s="1016"/>
      <c r="MTG198" s="1016"/>
      <c r="MTH198" s="1016"/>
      <c r="MTI198" s="1016"/>
      <c r="MTJ198" s="1016"/>
      <c r="MTK198" s="1016"/>
      <c r="MTL198" s="1016"/>
      <c r="MTM198" s="1016"/>
      <c r="MTN198" s="1016"/>
      <c r="MTO198" s="1016"/>
      <c r="MTP198" s="1016"/>
      <c r="MTQ198" s="1016"/>
      <c r="MTR198" s="1016"/>
      <c r="MTS198" s="1016"/>
      <c r="MTT198" s="1016"/>
      <c r="MTU198" s="1016"/>
      <c r="MTV198" s="1016"/>
      <c r="MTW198" s="1016"/>
      <c r="MTX198" s="1016"/>
      <c r="MTY198" s="1016"/>
      <c r="MTZ198" s="1016"/>
      <c r="MUA198" s="1016"/>
      <c r="MUB198" s="1016"/>
      <c r="MUC198" s="1016"/>
      <c r="MUD198" s="1016"/>
      <c r="MUE198" s="1016"/>
      <c r="MUF198" s="1016"/>
      <c r="MUG198" s="1016"/>
      <c r="MUH198" s="1016"/>
      <c r="MUI198" s="1016"/>
      <c r="MUJ198" s="1016"/>
      <c r="MUK198" s="1016"/>
      <c r="MUL198" s="1016"/>
      <c r="MUM198" s="1016"/>
      <c r="MUN198" s="1016"/>
      <c r="MUO198" s="1016"/>
      <c r="MUP198" s="1016"/>
      <c r="MUQ198" s="1016"/>
      <c r="MUR198" s="1016"/>
      <c r="MUS198" s="1016"/>
      <c r="MUT198" s="1016"/>
      <c r="MUU198" s="1016"/>
      <c r="MUV198" s="1016"/>
      <c r="MUW198" s="1016"/>
      <c r="MUX198" s="1016"/>
      <c r="MUY198" s="1016"/>
      <c r="MUZ198" s="1016"/>
      <c r="MVA198" s="1016"/>
      <c r="MVB198" s="1016"/>
      <c r="MVC198" s="1016"/>
      <c r="MVD198" s="1016"/>
      <c r="MVE198" s="1016"/>
      <c r="MVF198" s="1016"/>
      <c r="MVG198" s="1016"/>
      <c r="MVH198" s="1016"/>
      <c r="MVI198" s="1016"/>
      <c r="MVJ198" s="1016"/>
      <c r="MVK198" s="1016"/>
      <c r="MVL198" s="1016"/>
      <c r="MVM198" s="1016"/>
      <c r="MVN198" s="1016"/>
      <c r="MVO198" s="1016"/>
      <c r="MVP198" s="1016"/>
      <c r="MVQ198" s="1016"/>
      <c r="MVR198" s="1016"/>
      <c r="MVS198" s="1016"/>
      <c r="MVT198" s="1016"/>
      <c r="MVU198" s="1016"/>
      <c r="MVV198" s="1016"/>
      <c r="MVW198" s="1016"/>
      <c r="MVX198" s="1016"/>
      <c r="MVY198" s="1016"/>
      <c r="MVZ198" s="1016"/>
      <c r="MWA198" s="1016"/>
      <c r="MWB198" s="1016"/>
      <c r="MWC198" s="1016"/>
      <c r="MWD198" s="1016"/>
      <c r="MWE198" s="1016"/>
      <c r="MWF198" s="1016"/>
      <c r="MWG198" s="1016"/>
      <c r="MWH198" s="1016"/>
      <c r="MWI198" s="1016"/>
      <c r="MWJ198" s="1016"/>
      <c r="MWK198" s="1016"/>
      <c r="MWL198" s="1016"/>
      <c r="MWM198" s="1016"/>
      <c r="MWN198" s="1016"/>
      <c r="MWO198" s="1016"/>
      <c r="MWP198" s="1016"/>
      <c r="MWQ198" s="1016"/>
      <c r="MWR198" s="1016"/>
      <c r="MWS198" s="1016"/>
      <c r="MWT198" s="1016"/>
      <c r="MWU198" s="1016"/>
      <c r="MWV198" s="1016"/>
      <c r="MWW198" s="1016"/>
      <c r="MWX198" s="1016"/>
      <c r="MWY198" s="1016"/>
      <c r="MWZ198" s="1016"/>
      <c r="MXA198" s="1016"/>
      <c r="MXB198" s="1016"/>
      <c r="MXC198" s="1016"/>
      <c r="MXD198" s="1016"/>
      <c r="MXE198" s="1016"/>
      <c r="MXF198" s="1016"/>
      <c r="MXG198" s="1016"/>
      <c r="MXH198" s="1016"/>
      <c r="MXI198" s="1016"/>
      <c r="MXJ198" s="1016"/>
      <c r="MXK198" s="1016"/>
      <c r="MXL198" s="1016"/>
      <c r="MXM198" s="1016"/>
      <c r="MXN198" s="1016"/>
      <c r="MXO198" s="1016"/>
      <c r="MXP198" s="1016"/>
      <c r="MXQ198" s="1016"/>
      <c r="MXR198" s="1016"/>
      <c r="MXS198" s="1016"/>
      <c r="MXT198" s="1016"/>
      <c r="MXU198" s="1016"/>
      <c r="MXV198" s="1016"/>
      <c r="MXW198" s="1016"/>
      <c r="MXX198" s="1016"/>
      <c r="MXY198" s="1016"/>
      <c r="MXZ198" s="1016"/>
      <c r="MYA198" s="1016"/>
      <c r="MYB198" s="1016"/>
      <c r="MYC198" s="1016"/>
      <c r="MYD198" s="1016"/>
      <c r="MYE198" s="1016"/>
      <c r="MYF198" s="1016"/>
      <c r="MYG198" s="1016"/>
      <c r="MYH198" s="1016"/>
      <c r="MYI198" s="1016"/>
      <c r="MYJ198" s="1016"/>
      <c r="MYK198" s="1016"/>
      <c r="MYL198" s="1016"/>
      <c r="MYM198" s="1016"/>
      <c r="MYN198" s="1016"/>
      <c r="MYO198" s="1016"/>
      <c r="MYP198" s="1016"/>
      <c r="MYQ198" s="1016"/>
      <c r="MYR198" s="1016"/>
      <c r="MYS198" s="1016"/>
      <c r="MYT198" s="1016"/>
      <c r="MYU198" s="1016"/>
      <c r="MYV198" s="1016"/>
      <c r="MYW198" s="1016"/>
      <c r="MYX198" s="1016"/>
      <c r="MYY198" s="1016"/>
      <c r="MYZ198" s="1016"/>
      <c r="MZA198" s="1016"/>
      <c r="MZB198" s="1016"/>
      <c r="MZC198" s="1016"/>
      <c r="MZD198" s="1016"/>
      <c r="MZE198" s="1016"/>
      <c r="MZF198" s="1016"/>
      <c r="MZG198" s="1016"/>
      <c r="MZH198" s="1016"/>
      <c r="MZI198" s="1016"/>
      <c r="MZJ198" s="1016"/>
      <c r="MZK198" s="1016"/>
      <c r="MZL198" s="1016"/>
      <c r="MZM198" s="1016"/>
      <c r="MZN198" s="1016"/>
      <c r="MZO198" s="1016"/>
      <c r="MZP198" s="1016"/>
      <c r="MZQ198" s="1016"/>
      <c r="MZR198" s="1016"/>
      <c r="MZS198" s="1016"/>
      <c r="MZT198" s="1016"/>
      <c r="MZU198" s="1016"/>
      <c r="MZV198" s="1016"/>
      <c r="MZW198" s="1016"/>
      <c r="MZX198" s="1016"/>
      <c r="MZY198" s="1016"/>
      <c r="MZZ198" s="1016"/>
      <c r="NAA198" s="1016"/>
      <c r="NAB198" s="1016"/>
      <c r="NAC198" s="1016"/>
      <c r="NAD198" s="1016"/>
      <c r="NAE198" s="1016"/>
      <c r="NAF198" s="1016"/>
      <c r="NAG198" s="1016"/>
      <c r="NAH198" s="1016"/>
      <c r="NAI198" s="1016"/>
      <c r="NAJ198" s="1016"/>
      <c r="NAK198" s="1016"/>
      <c r="NAL198" s="1016"/>
      <c r="NAM198" s="1016"/>
      <c r="NAN198" s="1016"/>
      <c r="NAO198" s="1016"/>
      <c r="NAP198" s="1016"/>
      <c r="NAQ198" s="1016"/>
      <c r="NAR198" s="1016"/>
      <c r="NAS198" s="1016"/>
      <c r="NAT198" s="1016"/>
      <c r="NAU198" s="1016"/>
      <c r="NAV198" s="1016"/>
      <c r="NAW198" s="1016"/>
      <c r="NAX198" s="1016"/>
      <c r="NAY198" s="1016"/>
      <c r="NAZ198" s="1016"/>
      <c r="NBA198" s="1016"/>
      <c r="NBB198" s="1016"/>
      <c r="NBC198" s="1016"/>
      <c r="NBD198" s="1016"/>
      <c r="NBE198" s="1016"/>
      <c r="NBF198" s="1016"/>
      <c r="NBG198" s="1016"/>
      <c r="NBH198" s="1016"/>
      <c r="NBI198" s="1016"/>
      <c r="NBJ198" s="1016"/>
      <c r="NBK198" s="1016"/>
      <c r="NBL198" s="1016"/>
      <c r="NBM198" s="1016"/>
      <c r="NBN198" s="1016"/>
      <c r="NBO198" s="1016"/>
      <c r="NBP198" s="1016"/>
      <c r="NBQ198" s="1016"/>
      <c r="NBR198" s="1016"/>
      <c r="NBS198" s="1016"/>
      <c r="NBT198" s="1016"/>
      <c r="NBU198" s="1016"/>
      <c r="NBV198" s="1016"/>
      <c r="NBW198" s="1016"/>
      <c r="NBX198" s="1016"/>
      <c r="NBY198" s="1016"/>
      <c r="NBZ198" s="1016"/>
      <c r="NCA198" s="1016"/>
      <c r="NCB198" s="1016"/>
      <c r="NCC198" s="1016"/>
      <c r="NCD198" s="1016"/>
      <c r="NCE198" s="1016"/>
      <c r="NCF198" s="1016"/>
      <c r="NCG198" s="1016"/>
      <c r="NCH198" s="1016"/>
      <c r="NCI198" s="1016"/>
      <c r="NCJ198" s="1016"/>
      <c r="NCK198" s="1016"/>
      <c r="NCL198" s="1016"/>
      <c r="NCM198" s="1016"/>
      <c r="NCN198" s="1016"/>
      <c r="NCO198" s="1016"/>
      <c r="NCP198" s="1016"/>
      <c r="NCQ198" s="1016"/>
      <c r="NCR198" s="1016"/>
      <c r="NCS198" s="1016"/>
      <c r="NCT198" s="1016"/>
      <c r="NCU198" s="1016"/>
      <c r="NCV198" s="1016"/>
      <c r="NCW198" s="1016"/>
      <c r="NCX198" s="1016"/>
      <c r="NCY198" s="1016"/>
      <c r="NCZ198" s="1016"/>
      <c r="NDA198" s="1016"/>
      <c r="NDB198" s="1016"/>
      <c r="NDC198" s="1016"/>
      <c r="NDD198" s="1016"/>
      <c r="NDE198" s="1016"/>
      <c r="NDF198" s="1016"/>
      <c r="NDG198" s="1016"/>
      <c r="NDH198" s="1016"/>
      <c r="NDI198" s="1016"/>
      <c r="NDJ198" s="1016"/>
      <c r="NDK198" s="1016"/>
      <c r="NDL198" s="1016"/>
      <c r="NDM198" s="1016"/>
      <c r="NDN198" s="1016"/>
      <c r="NDO198" s="1016"/>
      <c r="NDP198" s="1016"/>
      <c r="NDQ198" s="1016"/>
      <c r="NDR198" s="1016"/>
      <c r="NDS198" s="1016"/>
      <c r="NDT198" s="1016"/>
      <c r="NDU198" s="1016"/>
      <c r="NDV198" s="1016"/>
      <c r="NDW198" s="1016"/>
      <c r="NDX198" s="1016"/>
      <c r="NDY198" s="1016"/>
      <c r="NDZ198" s="1016"/>
      <c r="NEA198" s="1016"/>
      <c r="NEB198" s="1016"/>
      <c r="NEC198" s="1016"/>
      <c r="NED198" s="1016"/>
      <c r="NEE198" s="1016"/>
      <c r="NEF198" s="1016"/>
      <c r="NEG198" s="1016"/>
      <c r="NEH198" s="1016"/>
      <c r="NEI198" s="1016"/>
      <c r="NEJ198" s="1016"/>
      <c r="NEK198" s="1016"/>
      <c r="NEL198" s="1016"/>
      <c r="NEM198" s="1016"/>
      <c r="NEN198" s="1016"/>
      <c r="NEO198" s="1016"/>
      <c r="NEP198" s="1016"/>
      <c r="NEQ198" s="1016"/>
      <c r="NER198" s="1016"/>
      <c r="NES198" s="1016"/>
      <c r="NET198" s="1016"/>
      <c r="NEU198" s="1016"/>
      <c r="NEV198" s="1016"/>
      <c r="NEW198" s="1016"/>
      <c r="NEX198" s="1016"/>
      <c r="NEY198" s="1016"/>
      <c r="NEZ198" s="1016"/>
      <c r="NFA198" s="1016"/>
      <c r="NFB198" s="1016"/>
      <c r="NFC198" s="1016"/>
      <c r="NFD198" s="1016"/>
      <c r="NFE198" s="1016"/>
      <c r="NFF198" s="1016"/>
      <c r="NFG198" s="1016"/>
      <c r="NFH198" s="1016"/>
      <c r="NFI198" s="1016"/>
      <c r="NFJ198" s="1016"/>
      <c r="NFK198" s="1016"/>
      <c r="NFL198" s="1016"/>
      <c r="NFM198" s="1016"/>
      <c r="NFN198" s="1016"/>
      <c r="NFO198" s="1016"/>
      <c r="NFP198" s="1016"/>
      <c r="NFQ198" s="1016"/>
      <c r="NFR198" s="1016"/>
      <c r="NFS198" s="1016"/>
      <c r="NFT198" s="1016"/>
      <c r="NFU198" s="1016"/>
      <c r="NFV198" s="1016"/>
      <c r="NFW198" s="1016"/>
      <c r="NFX198" s="1016"/>
      <c r="NFY198" s="1016"/>
      <c r="NFZ198" s="1016"/>
      <c r="NGA198" s="1016"/>
      <c r="NGB198" s="1016"/>
      <c r="NGC198" s="1016"/>
      <c r="NGD198" s="1016"/>
      <c r="NGE198" s="1016"/>
      <c r="NGF198" s="1016"/>
      <c r="NGG198" s="1016"/>
      <c r="NGH198" s="1016"/>
      <c r="NGI198" s="1016"/>
      <c r="NGJ198" s="1016"/>
      <c r="NGK198" s="1016"/>
      <c r="NGL198" s="1016"/>
      <c r="NGM198" s="1016"/>
      <c r="NGN198" s="1016"/>
      <c r="NGO198" s="1016"/>
      <c r="NGP198" s="1016"/>
      <c r="NGQ198" s="1016"/>
      <c r="NGR198" s="1016"/>
      <c r="NGS198" s="1016"/>
      <c r="NGT198" s="1016"/>
      <c r="NGU198" s="1016"/>
      <c r="NGV198" s="1016"/>
      <c r="NGW198" s="1016"/>
      <c r="NGX198" s="1016"/>
      <c r="NGY198" s="1016"/>
      <c r="NGZ198" s="1016"/>
      <c r="NHA198" s="1016"/>
      <c r="NHB198" s="1016"/>
      <c r="NHC198" s="1016"/>
      <c r="NHD198" s="1016"/>
      <c r="NHE198" s="1016"/>
      <c r="NHF198" s="1016"/>
      <c r="NHG198" s="1016"/>
      <c r="NHH198" s="1016"/>
      <c r="NHI198" s="1016"/>
      <c r="NHJ198" s="1016"/>
      <c r="NHK198" s="1016"/>
      <c r="NHL198" s="1016"/>
      <c r="NHM198" s="1016"/>
      <c r="NHN198" s="1016"/>
      <c r="NHO198" s="1016"/>
      <c r="NHP198" s="1016"/>
      <c r="NHQ198" s="1016"/>
      <c r="NHR198" s="1016"/>
      <c r="NHS198" s="1016"/>
      <c r="NHT198" s="1016"/>
      <c r="NHU198" s="1016"/>
      <c r="NHV198" s="1016"/>
      <c r="NHW198" s="1016"/>
      <c r="NHX198" s="1016"/>
      <c r="NHY198" s="1016"/>
      <c r="NHZ198" s="1016"/>
      <c r="NIA198" s="1016"/>
      <c r="NIB198" s="1016"/>
      <c r="NIC198" s="1016"/>
      <c r="NID198" s="1016"/>
      <c r="NIE198" s="1016"/>
      <c r="NIF198" s="1016"/>
      <c r="NIG198" s="1016"/>
      <c r="NIH198" s="1016"/>
      <c r="NII198" s="1016"/>
      <c r="NIJ198" s="1016"/>
      <c r="NIK198" s="1016"/>
      <c r="NIL198" s="1016"/>
      <c r="NIM198" s="1016"/>
      <c r="NIN198" s="1016"/>
      <c r="NIO198" s="1016"/>
      <c r="NIP198" s="1016"/>
      <c r="NIQ198" s="1016"/>
      <c r="NIR198" s="1016"/>
      <c r="NIS198" s="1016"/>
      <c r="NIT198" s="1016"/>
      <c r="NIU198" s="1016"/>
      <c r="NIV198" s="1016"/>
      <c r="NIW198" s="1016"/>
      <c r="NIX198" s="1016"/>
      <c r="NIY198" s="1016"/>
      <c r="NIZ198" s="1016"/>
      <c r="NJA198" s="1016"/>
      <c r="NJB198" s="1016"/>
      <c r="NJC198" s="1016"/>
      <c r="NJD198" s="1016"/>
      <c r="NJE198" s="1016"/>
      <c r="NJF198" s="1016"/>
      <c r="NJG198" s="1016"/>
      <c r="NJH198" s="1016"/>
      <c r="NJI198" s="1016"/>
      <c r="NJJ198" s="1016"/>
      <c r="NJK198" s="1016"/>
      <c r="NJL198" s="1016"/>
      <c r="NJM198" s="1016"/>
      <c r="NJN198" s="1016"/>
      <c r="NJO198" s="1016"/>
      <c r="NJP198" s="1016"/>
      <c r="NJQ198" s="1016"/>
      <c r="NJR198" s="1016"/>
      <c r="NJS198" s="1016"/>
      <c r="NJT198" s="1016"/>
      <c r="NJU198" s="1016"/>
      <c r="NJV198" s="1016"/>
      <c r="NJW198" s="1016"/>
      <c r="NJX198" s="1016"/>
      <c r="NJY198" s="1016"/>
      <c r="NJZ198" s="1016"/>
      <c r="NKA198" s="1016"/>
      <c r="NKB198" s="1016"/>
      <c r="NKC198" s="1016"/>
      <c r="NKD198" s="1016"/>
      <c r="NKE198" s="1016"/>
      <c r="NKF198" s="1016"/>
      <c r="NKG198" s="1016"/>
      <c r="NKH198" s="1016"/>
      <c r="NKI198" s="1016"/>
      <c r="NKJ198" s="1016"/>
      <c r="NKK198" s="1016"/>
      <c r="NKL198" s="1016"/>
      <c r="NKM198" s="1016"/>
      <c r="NKN198" s="1016"/>
      <c r="NKO198" s="1016"/>
      <c r="NKP198" s="1016"/>
      <c r="NKQ198" s="1016"/>
      <c r="NKR198" s="1016"/>
      <c r="NKS198" s="1016"/>
      <c r="NKT198" s="1016"/>
      <c r="NKU198" s="1016"/>
      <c r="NKV198" s="1016"/>
      <c r="NKW198" s="1016"/>
      <c r="NKX198" s="1016"/>
      <c r="NKY198" s="1016"/>
      <c r="NKZ198" s="1016"/>
      <c r="NLA198" s="1016"/>
      <c r="NLB198" s="1016"/>
      <c r="NLC198" s="1016"/>
      <c r="NLD198" s="1016"/>
      <c r="NLE198" s="1016"/>
      <c r="NLF198" s="1016"/>
      <c r="NLG198" s="1016"/>
      <c r="NLH198" s="1016"/>
      <c r="NLI198" s="1016"/>
      <c r="NLJ198" s="1016"/>
      <c r="NLK198" s="1016"/>
      <c r="NLL198" s="1016"/>
      <c r="NLM198" s="1016"/>
      <c r="NLN198" s="1016"/>
      <c r="NLO198" s="1016"/>
      <c r="NLP198" s="1016"/>
      <c r="NLQ198" s="1016"/>
      <c r="NLR198" s="1016"/>
      <c r="NLS198" s="1016"/>
      <c r="NLT198" s="1016"/>
      <c r="NLU198" s="1016"/>
      <c r="NLV198" s="1016"/>
      <c r="NLW198" s="1016"/>
      <c r="NLX198" s="1016"/>
      <c r="NLY198" s="1016"/>
      <c r="NLZ198" s="1016"/>
      <c r="NMA198" s="1016"/>
      <c r="NMB198" s="1016"/>
      <c r="NMC198" s="1016"/>
      <c r="NMD198" s="1016"/>
      <c r="NME198" s="1016"/>
      <c r="NMF198" s="1016"/>
      <c r="NMG198" s="1016"/>
      <c r="NMH198" s="1016"/>
      <c r="NMI198" s="1016"/>
      <c r="NMJ198" s="1016"/>
      <c r="NMK198" s="1016"/>
      <c r="NML198" s="1016"/>
      <c r="NMM198" s="1016"/>
      <c r="NMN198" s="1016"/>
      <c r="NMO198" s="1016"/>
      <c r="NMP198" s="1016"/>
      <c r="NMQ198" s="1016"/>
      <c r="NMR198" s="1016"/>
      <c r="NMS198" s="1016"/>
      <c r="NMT198" s="1016"/>
      <c r="NMU198" s="1016"/>
      <c r="NMV198" s="1016"/>
      <c r="NMW198" s="1016"/>
      <c r="NMX198" s="1016"/>
      <c r="NMY198" s="1016"/>
      <c r="NMZ198" s="1016"/>
      <c r="NNA198" s="1016"/>
      <c r="NNB198" s="1016"/>
      <c r="NNC198" s="1016"/>
      <c r="NND198" s="1016"/>
      <c r="NNE198" s="1016"/>
      <c r="NNF198" s="1016"/>
      <c r="NNG198" s="1016"/>
      <c r="NNH198" s="1016"/>
      <c r="NNI198" s="1016"/>
      <c r="NNJ198" s="1016"/>
      <c r="NNK198" s="1016"/>
      <c r="NNL198" s="1016"/>
      <c r="NNM198" s="1016"/>
      <c r="NNN198" s="1016"/>
      <c r="NNO198" s="1016"/>
      <c r="NNP198" s="1016"/>
      <c r="NNQ198" s="1016"/>
      <c r="NNR198" s="1016"/>
      <c r="NNS198" s="1016"/>
      <c r="NNT198" s="1016"/>
      <c r="NNU198" s="1016"/>
      <c r="NNV198" s="1016"/>
      <c r="NNW198" s="1016"/>
      <c r="NNX198" s="1016"/>
      <c r="NNY198" s="1016"/>
      <c r="NNZ198" s="1016"/>
      <c r="NOA198" s="1016"/>
      <c r="NOB198" s="1016"/>
      <c r="NOC198" s="1016"/>
      <c r="NOD198" s="1016"/>
      <c r="NOE198" s="1016"/>
      <c r="NOF198" s="1016"/>
      <c r="NOG198" s="1016"/>
      <c r="NOH198" s="1016"/>
      <c r="NOI198" s="1016"/>
      <c r="NOJ198" s="1016"/>
      <c r="NOK198" s="1016"/>
      <c r="NOL198" s="1016"/>
      <c r="NOM198" s="1016"/>
      <c r="NON198" s="1016"/>
      <c r="NOO198" s="1016"/>
      <c r="NOP198" s="1016"/>
      <c r="NOQ198" s="1016"/>
      <c r="NOR198" s="1016"/>
      <c r="NOS198" s="1016"/>
      <c r="NOT198" s="1016"/>
      <c r="NOU198" s="1016"/>
      <c r="NOV198" s="1016"/>
      <c r="NOW198" s="1016"/>
      <c r="NOX198" s="1016"/>
      <c r="NOY198" s="1016"/>
      <c r="NOZ198" s="1016"/>
      <c r="NPA198" s="1016"/>
      <c r="NPB198" s="1016"/>
      <c r="NPC198" s="1016"/>
      <c r="NPD198" s="1016"/>
      <c r="NPE198" s="1016"/>
      <c r="NPF198" s="1016"/>
      <c r="NPG198" s="1016"/>
      <c r="NPH198" s="1016"/>
      <c r="NPI198" s="1016"/>
      <c r="NPJ198" s="1016"/>
      <c r="NPK198" s="1016"/>
      <c r="NPL198" s="1016"/>
      <c r="NPM198" s="1016"/>
      <c r="NPN198" s="1016"/>
      <c r="NPO198" s="1016"/>
      <c r="NPP198" s="1016"/>
      <c r="NPQ198" s="1016"/>
      <c r="NPR198" s="1016"/>
      <c r="NPS198" s="1016"/>
      <c r="NPT198" s="1016"/>
      <c r="NPU198" s="1016"/>
      <c r="NPV198" s="1016"/>
      <c r="NPW198" s="1016"/>
      <c r="NPX198" s="1016"/>
      <c r="NPY198" s="1016"/>
      <c r="NPZ198" s="1016"/>
      <c r="NQA198" s="1016"/>
      <c r="NQB198" s="1016"/>
      <c r="NQC198" s="1016"/>
      <c r="NQD198" s="1016"/>
      <c r="NQE198" s="1016"/>
      <c r="NQF198" s="1016"/>
      <c r="NQG198" s="1016"/>
      <c r="NQH198" s="1016"/>
      <c r="NQI198" s="1016"/>
      <c r="NQJ198" s="1016"/>
      <c r="NQK198" s="1016"/>
      <c r="NQL198" s="1016"/>
      <c r="NQM198" s="1016"/>
      <c r="NQN198" s="1016"/>
      <c r="NQO198" s="1016"/>
      <c r="NQP198" s="1016"/>
      <c r="NQQ198" s="1016"/>
      <c r="NQR198" s="1016"/>
      <c r="NQS198" s="1016"/>
      <c r="NQT198" s="1016"/>
      <c r="NQU198" s="1016"/>
      <c r="NQV198" s="1016"/>
      <c r="NQW198" s="1016"/>
      <c r="NQX198" s="1016"/>
      <c r="NQY198" s="1016"/>
      <c r="NQZ198" s="1016"/>
      <c r="NRA198" s="1016"/>
      <c r="NRB198" s="1016"/>
      <c r="NRC198" s="1016"/>
      <c r="NRD198" s="1016"/>
      <c r="NRE198" s="1016"/>
      <c r="NRF198" s="1016"/>
      <c r="NRG198" s="1016"/>
      <c r="NRH198" s="1016"/>
      <c r="NRI198" s="1016"/>
      <c r="NRJ198" s="1016"/>
      <c r="NRK198" s="1016"/>
      <c r="NRL198" s="1016"/>
      <c r="NRM198" s="1016"/>
      <c r="NRN198" s="1016"/>
      <c r="NRO198" s="1016"/>
      <c r="NRP198" s="1016"/>
      <c r="NRQ198" s="1016"/>
      <c r="NRR198" s="1016"/>
      <c r="NRS198" s="1016"/>
      <c r="NRT198" s="1016"/>
      <c r="NRU198" s="1016"/>
      <c r="NRV198" s="1016"/>
      <c r="NRW198" s="1016"/>
      <c r="NRX198" s="1016"/>
      <c r="NRY198" s="1016"/>
      <c r="NRZ198" s="1016"/>
      <c r="NSA198" s="1016"/>
      <c r="NSB198" s="1016"/>
      <c r="NSC198" s="1016"/>
      <c r="NSD198" s="1016"/>
      <c r="NSE198" s="1016"/>
      <c r="NSF198" s="1016"/>
      <c r="NSG198" s="1016"/>
      <c r="NSH198" s="1016"/>
      <c r="NSI198" s="1016"/>
      <c r="NSJ198" s="1016"/>
      <c r="NSK198" s="1016"/>
      <c r="NSL198" s="1016"/>
      <c r="NSM198" s="1016"/>
      <c r="NSN198" s="1016"/>
      <c r="NSO198" s="1016"/>
      <c r="NSP198" s="1016"/>
      <c r="NSQ198" s="1016"/>
      <c r="NSR198" s="1016"/>
      <c r="NSS198" s="1016"/>
      <c r="NST198" s="1016"/>
      <c r="NSU198" s="1016"/>
      <c r="NSV198" s="1016"/>
      <c r="NSW198" s="1016"/>
      <c r="NSX198" s="1016"/>
      <c r="NSY198" s="1016"/>
      <c r="NSZ198" s="1016"/>
      <c r="NTA198" s="1016"/>
      <c r="NTB198" s="1016"/>
      <c r="NTC198" s="1016"/>
      <c r="NTD198" s="1016"/>
      <c r="NTE198" s="1016"/>
      <c r="NTF198" s="1016"/>
      <c r="NTG198" s="1016"/>
      <c r="NTH198" s="1016"/>
      <c r="NTI198" s="1016"/>
      <c r="NTJ198" s="1016"/>
      <c r="NTK198" s="1016"/>
      <c r="NTL198" s="1016"/>
      <c r="NTM198" s="1016"/>
      <c r="NTN198" s="1016"/>
      <c r="NTO198" s="1016"/>
      <c r="NTP198" s="1016"/>
      <c r="NTQ198" s="1016"/>
      <c r="NTR198" s="1016"/>
      <c r="NTS198" s="1016"/>
      <c r="NTT198" s="1016"/>
      <c r="NTU198" s="1016"/>
      <c r="NTV198" s="1016"/>
      <c r="NTW198" s="1016"/>
      <c r="NTX198" s="1016"/>
      <c r="NTY198" s="1016"/>
      <c r="NTZ198" s="1016"/>
      <c r="NUA198" s="1016"/>
      <c r="NUB198" s="1016"/>
      <c r="NUC198" s="1016"/>
      <c r="NUD198" s="1016"/>
      <c r="NUE198" s="1016"/>
      <c r="NUF198" s="1016"/>
      <c r="NUG198" s="1016"/>
      <c r="NUH198" s="1016"/>
      <c r="NUI198" s="1016"/>
      <c r="NUJ198" s="1016"/>
      <c r="NUK198" s="1016"/>
      <c r="NUL198" s="1016"/>
      <c r="NUM198" s="1016"/>
      <c r="NUN198" s="1016"/>
      <c r="NUO198" s="1016"/>
      <c r="NUP198" s="1016"/>
      <c r="NUQ198" s="1016"/>
      <c r="NUR198" s="1016"/>
      <c r="NUS198" s="1016"/>
      <c r="NUT198" s="1016"/>
      <c r="NUU198" s="1016"/>
      <c r="NUV198" s="1016"/>
      <c r="NUW198" s="1016"/>
      <c r="NUX198" s="1016"/>
      <c r="NUY198" s="1016"/>
      <c r="NUZ198" s="1016"/>
      <c r="NVA198" s="1016"/>
      <c r="NVB198" s="1016"/>
      <c r="NVC198" s="1016"/>
      <c r="NVD198" s="1016"/>
      <c r="NVE198" s="1016"/>
      <c r="NVF198" s="1016"/>
      <c r="NVG198" s="1016"/>
      <c r="NVH198" s="1016"/>
      <c r="NVI198" s="1016"/>
      <c r="NVJ198" s="1016"/>
      <c r="NVK198" s="1016"/>
      <c r="NVL198" s="1016"/>
      <c r="NVM198" s="1016"/>
      <c r="NVN198" s="1016"/>
      <c r="NVO198" s="1016"/>
      <c r="NVP198" s="1016"/>
      <c r="NVQ198" s="1016"/>
      <c r="NVR198" s="1016"/>
      <c r="NVS198" s="1016"/>
      <c r="NVT198" s="1016"/>
      <c r="NVU198" s="1016"/>
      <c r="NVV198" s="1016"/>
      <c r="NVW198" s="1016"/>
      <c r="NVX198" s="1016"/>
      <c r="NVY198" s="1016"/>
      <c r="NVZ198" s="1016"/>
      <c r="NWA198" s="1016"/>
      <c r="NWB198" s="1016"/>
      <c r="NWC198" s="1016"/>
      <c r="NWD198" s="1016"/>
      <c r="NWE198" s="1016"/>
      <c r="NWF198" s="1016"/>
      <c r="NWG198" s="1016"/>
      <c r="NWH198" s="1016"/>
      <c r="NWI198" s="1016"/>
      <c r="NWJ198" s="1016"/>
      <c r="NWK198" s="1016"/>
      <c r="NWL198" s="1016"/>
      <c r="NWM198" s="1016"/>
      <c r="NWN198" s="1016"/>
      <c r="NWO198" s="1016"/>
      <c r="NWP198" s="1016"/>
      <c r="NWQ198" s="1016"/>
      <c r="NWR198" s="1016"/>
      <c r="NWS198" s="1016"/>
      <c r="NWT198" s="1016"/>
      <c r="NWU198" s="1016"/>
      <c r="NWV198" s="1016"/>
      <c r="NWW198" s="1016"/>
      <c r="NWX198" s="1016"/>
      <c r="NWY198" s="1016"/>
      <c r="NWZ198" s="1016"/>
      <c r="NXA198" s="1016"/>
      <c r="NXB198" s="1016"/>
      <c r="NXC198" s="1016"/>
      <c r="NXD198" s="1016"/>
      <c r="NXE198" s="1016"/>
      <c r="NXF198" s="1016"/>
      <c r="NXG198" s="1016"/>
      <c r="NXH198" s="1016"/>
      <c r="NXI198" s="1016"/>
      <c r="NXJ198" s="1016"/>
      <c r="NXK198" s="1016"/>
      <c r="NXL198" s="1016"/>
      <c r="NXM198" s="1016"/>
      <c r="NXN198" s="1016"/>
      <c r="NXO198" s="1016"/>
      <c r="NXP198" s="1016"/>
      <c r="NXQ198" s="1016"/>
      <c r="NXR198" s="1016"/>
      <c r="NXS198" s="1016"/>
      <c r="NXT198" s="1016"/>
      <c r="NXU198" s="1016"/>
      <c r="NXV198" s="1016"/>
      <c r="NXW198" s="1016"/>
      <c r="NXX198" s="1016"/>
      <c r="NXY198" s="1016"/>
      <c r="NXZ198" s="1016"/>
      <c r="NYA198" s="1016"/>
      <c r="NYB198" s="1016"/>
      <c r="NYC198" s="1016"/>
      <c r="NYD198" s="1016"/>
      <c r="NYE198" s="1016"/>
      <c r="NYF198" s="1016"/>
      <c r="NYG198" s="1016"/>
      <c r="NYH198" s="1016"/>
      <c r="NYI198" s="1016"/>
      <c r="NYJ198" s="1016"/>
      <c r="NYK198" s="1016"/>
      <c r="NYL198" s="1016"/>
      <c r="NYM198" s="1016"/>
      <c r="NYN198" s="1016"/>
      <c r="NYO198" s="1016"/>
      <c r="NYP198" s="1016"/>
      <c r="NYQ198" s="1016"/>
      <c r="NYR198" s="1016"/>
      <c r="NYS198" s="1016"/>
      <c r="NYT198" s="1016"/>
      <c r="NYU198" s="1016"/>
      <c r="NYV198" s="1016"/>
      <c r="NYW198" s="1016"/>
      <c r="NYX198" s="1016"/>
      <c r="NYY198" s="1016"/>
      <c r="NYZ198" s="1016"/>
      <c r="NZA198" s="1016"/>
      <c r="NZB198" s="1016"/>
      <c r="NZC198" s="1016"/>
      <c r="NZD198" s="1016"/>
      <c r="NZE198" s="1016"/>
      <c r="NZF198" s="1016"/>
      <c r="NZG198" s="1016"/>
      <c r="NZH198" s="1016"/>
      <c r="NZI198" s="1016"/>
      <c r="NZJ198" s="1016"/>
      <c r="NZK198" s="1016"/>
      <c r="NZL198" s="1016"/>
      <c r="NZM198" s="1016"/>
      <c r="NZN198" s="1016"/>
      <c r="NZO198" s="1016"/>
      <c r="NZP198" s="1016"/>
      <c r="NZQ198" s="1016"/>
      <c r="NZR198" s="1016"/>
      <c r="NZS198" s="1016"/>
      <c r="NZT198" s="1016"/>
      <c r="NZU198" s="1016"/>
      <c r="NZV198" s="1016"/>
      <c r="NZW198" s="1016"/>
      <c r="NZX198" s="1016"/>
      <c r="NZY198" s="1016"/>
      <c r="NZZ198" s="1016"/>
      <c r="OAA198" s="1016"/>
      <c r="OAB198" s="1016"/>
      <c r="OAC198" s="1016"/>
      <c r="OAD198" s="1016"/>
      <c r="OAE198" s="1016"/>
      <c r="OAF198" s="1016"/>
      <c r="OAG198" s="1016"/>
      <c r="OAH198" s="1016"/>
      <c r="OAI198" s="1016"/>
      <c r="OAJ198" s="1016"/>
      <c r="OAK198" s="1016"/>
      <c r="OAL198" s="1016"/>
      <c r="OAM198" s="1016"/>
      <c r="OAN198" s="1016"/>
      <c r="OAO198" s="1016"/>
      <c r="OAP198" s="1016"/>
      <c r="OAQ198" s="1016"/>
      <c r="OAR198" s="1016"/>
      <c r="OAS198" s="1016"/>
      <c r="OAT198" s="1016"/>
      <c r="OAU198" s="1016"/>
      <c r="OAV198" s="1016"/>
      <c r="OAW198" s="1016"/>
      <c r="OAX198" s="1016"/>
      <c r="OAY198" s="1016"/>
      <c r="OAZ198" s="1016"/>
      <c r="OBA198" s="1016"/>
      <c r="OBB198" s="1016"/>
      <c r="OBC198" s="1016"/>
      <c r="OBD198" s="1016"/>
      <c r="OBE198" s="1016"/>
      <c r="OBF198" s="1016"/>
      <c r="OBG198" s="1016"/>
      <c r="OBH198" s="1016"/>
      <c r="OBI198" s="1016"/>
      <c r="OBJ198" s="1016"/>
      <c r="OBK198" s="1016"/>
      <c r="OBL198" s="1016"/>
      <c r="OBM198" s="1016"/>
      <c r="OBN198" s="1016"/>
      <c r="OBO198" s="1016"/>
      <c r="OBP198" s="1016"/>
      <c r="OBQ198" s="1016"/>
      <c r="OBR198" s="1016"/>
      <c r="OBS198" s="1016"/>
      <c r="OBT198" s="1016"/>
      <c r="OBU198" s="1016"/>
      <c r="OBV198" s="1016"/>
      <c r="OBW198" s="1016"/>
      <c r="OBX198" s="1016"/>
      <c r="OBY198" s="1016"/>
      <c r="OBZ198" s="1016"/>
      <c r="OCA198" s="1016"/>
      <c r="OCB198" s="1016"/>
      <c r="OCC198" s="1016"/>
      <c r="OCD198" s="1016"/>
      <c r="OCE198" s="1016"/>
      <c r="OCF198" s="1016"/>
      <c r="OCG198" s="1016"/>
      <c r="OCH198" s="1016"/>
      <c r="OCI198" s="1016"/>
      <c r="OCJ198" s="1016"/>
      <c r="OCK198" s="1016"/>
      <c r="OCL198" s="1016"/>
      <c r="OCM198" s="1016"/>
      <c r="OCN198" s="1016"/>
      <c r="OCO198" s="1016"/>
      <c r="OCP198" s="1016"/>
      <c r="OCQ198" s="1016"/>
      <c r="OCR198" s="1016"/>
      <c r="OCS198" s="1016"/>
      <c r="OCT198" s="1016"/>
      <c r="OCU198" s="1016"/>
      <c r="OCV198" s="1016"/>
      <c r="OCW198" s="1016"/>
      <c r="OCX198" s="1016"/>
      <c r="OCY198" s="1016"/>
      <c r="OCZ198" s="1016"/>
      <c r="ODA198" s="1016"/>
      <c r="ODB198" s="1016"/>
      <c r="ODC198" s="1016"/>
      <c r="ODD198" s="1016"/>
      <c r="ODE198" s="1016"/>
      <c r="ODF198" s="1016"/>
      <c r="ODG198" s="1016"/>
      <c r="ODH198" s="1016"/>
      <c r="ODI198" s="1016"/>
      <c r="ODJ198" s="1016"/>
      <c r="ODK198" s="1016"/>
      <c r="ODL198" s="1016"/>
      <c r="ODM198" s="1016"/>
      <c r="ODN198" s="1016"/>
      <c r="ODO198" s="1016"/>
      <c r="ODP198" s="1016"/>
      <c r="ODQ198" s="1016"/>
      <c r="ODR198" s="1016"/>
      <c r="ODS198" s="1016"/>
      <c r="ODT198" s="1016"/>
      <c r="ODU198" s="1016"/>
      <c r="ODV198" s="1016"/>
      <c r="ODW198" s="1016"/>
      <c r="ODX198" s="1016"/>
      <c r="ODY198" s="1016"/>
      <c r="ODZ198" s="1016"/>
      <c r="OEA198" s="1016"/>
      <c r="OEB198" s="1016"/>
      <c r="OEC198" s="1016"/>
      <c r="OED198" s="1016"/>
      <c r="OEE198" s="1016"/>
      <c r="OEF198" s="1016"/>
      <c r="OEG198" s="1016"/>
      <c r="OEH198" s="1016"/>
      <c r="OEI198" s="1016"/>
      <c r="OEJ198" s="1016"/>
      <c r="OEK198" s="1016"/>
      <c r="OEL198" s="1016"/>
      <c r="OEM198" s="1016"/>
      <c r="OEN198" s="1016"/>
      <c r="OEO198" s="1016"/>
      <c r="OEP198" s="1016"/>
      <c r="OEQ198" s="1016"/>
      <c r="OER198" s="1016"/>
      <c r="OES198" s="1016"/>
      <c r="OET198" s="1016"/>
      <c r="OEU198" s="1016"/>
      <c r="OEV198" s="1016"/>
      <c r="OEW198" s="1016"/>
      <c r="OEX198" s="1016"/>
      <c r="OEY198" s="1016"/>
      <c r="OEZ198" s="1016"/>
      <c r="OFA198" s="1016"/>
      <c r="OFB198" s="1016"/>
      <c r="OFC198" s="1016"/>
      <c r="OFD198" s="1016"/>
      <c r="OFE198" s="1016"/>
      <c r="OFF198" s="1016"/>
      <c r="OFG198" s="1016"/>
      <c r="OFH198" s="1016"/>
      <c r="OFI198" s="1016"/>
      <c r="OFJ198" s="1016"/>
      <c r="OFK198" s="1016"/>
      <c r="OFL198" s="1016"/>
      <c r="OFM198" s="1016"/>
      <c r="OFN198" s="1016"/>
      <c r="OFO198" s="1016"/>
      <c r="OFP198" s="1016"/>
      <c r="OFQ198" s="1016"/>
      <c r="OFR198" s="1016"/>
      <c r="OFS198" s="1016"/>
      <c r="OFT198" s="1016"/>
      <c r="OFU198" s="1016"/>
      <c r="OFV198" s="1016"/>
      <c r="OFW198" s="1016"/>
      <c r="OFX198" s="1016"/>
      <c r="OFY198" s="1016"/>
      <c r="OFZ198" s="1016"/>
      <c r="OGA198" s="1016"/>
      <c r="OGB198" s="1016"/>
      <c r="OGC198" s="1016"/>
      <c r="OGD198" s="1016"/>
      <c r="OGE198" s="1016"/>
      <c r="OGF198" s="1016"/>
      <c r="OGG198" s="1016"/>
      <c r="OGH198" s="1016"/>
      <c r="OGI198" s="1016"/>
      <c r="OGJ198" s="1016"/>
      <c r="OGK198" s="1016"/>
      <c r="OGL198" s="1016"/>
      <c r="OGM198" s="1016"/>
      <c r="OGN198" s="1016"/>
      <c r="OGO198" s="1016"/>
      <c r="OGP198" s="1016"/>
      <c r="OGQ198" s="1016"/>
      <c r="OGR198" s="1016"/>
      <c r="OGS198" s="1016"/>
      <c r="OGT198" s="1016"/>
      <c r="OGU198" s="1016"/>
      <c r="OGV198" s="1016"/>
      <c r="OGW198" s="1016"/>
      <c r="OGX198" s="1016"/>
      <c r="OGY198" s="1016"/>
      <c r="OGZ198" s="1016"/>
      <c r="OHA198" s="1016"/>
      <c r="OHB198" s="1016"/>
      <c r="OHC198" s="1016"/>
      <c r="OHD198" s="1016"/>
      <c r="OHE198" s="1016"/>
      <c r="OHF198" s="1016"/>
      <c r="OHG198" s="1016"/>
      <c r="OHH198" s="1016"/>
      <c r="OHI198" s="1016"/>
      <c r="OHJ198" s="1016"/>
      <c r="OHK198" s="1016"/>
      <c r="OHL198" s="1016"/>
      <c r="OHM198" s="1016"/>
      <c r="OHN198" s="1016"/>
      <c r="OHO198" s="1016"/>
      <c r="OHP198" s="1016"/>
      <c r="OHQ198" s="1016"/>
      <c r="OHR198" s="1016"/>
      <c r="OHS198" s="1016"/>
      <c r="OHT198" s="1016"/>
      <c r="OHU198" s="1016"/>
      <c r="OHV198" s="1016"/>
      <c r="OHW198" s="1016"/>
      <c r="OHX198" s="1016"/>
      <c r="OHY198" s="1016"/>
      <c r="OHZ198" s="1016"/>
      <c r="OIA198" s="1016"/>
      <c r="OIB198" s="1016"/>
      <c r="OIC198" s="1016"/>
      <c r="OID198" s="1016"/>
      <c r="OIE198" s="1016"/>
      <c r="OIF198" s="1016"/>
      <c r="OIG198" s="1016"/>
      <c r="OIH198" s="1016"/>
      <c r="OII198" s="1016"/>
      <c r="OIJ198" s="1016"/>
      <c r="OIK198" s="1016"/>
      <c r="OIL198" s="1016"/>
      <c r="OIM198" s="1016"/>
      <c r="OIN198" s="1016"/>
      <c r="OIO198" s="1016"/>
      <c r="OIP198" s="1016"/>
      <c r="OIQ198" s="1016"/>
      <c r="OIR198" s="1016"/>
      <c r="OIS198" s="1016"/>
      <c r="OIT198" s="1016"/>
      <c r="OIU198" s="1016"/>
      <c r="OIV198" s="1016"/>
      <c r="OIW198" s="1016"/>
      <c r="OIX198" s="1016"/>
      <c r="OIY198" s="1016"/>
      <c r="OIZ198" s="1016"/>
      <c r="OJA198" s="1016"/>
      <c r="OJB198" s="1016"/>
      <c r="OJC198" s="1016"/>
      <c r="OJD198" s="1016"/>
      <c r="OJE198" s="1016"/>
      <c r="OJF198" s="1016"/>
      <c r="OJG198" s="1016"/>
      <c r="OJH198" s="1016"/>
      <c r="OJI198" s="1016"/>
      <c r="OJJ198" s="1016"/>
      <c r="OJK198" s="1016"/>
      <c r="OJL198" s="1016"/>
      <c r="OJM198" s="1016"/>
      <c r="OJN198" s="1016"/>
      <c r="OJO198" s="1016"/>
      <c r="OJP198" s="1016"/>
      <c r="OJQ198" s="1016"/>
      <c r="OJR198" s="1016"/>
      <c r="OJS198" s="1016"/>
      <c r="OJT198" s="1016"/>
      <c r="OJU198" s="1016"/>
      <c r="OJV198" s="1016"/>
      <c r="OJW198" s="1016"/>
      <c r="OJX198" s="1016"/>
      <c r="OJY198" s="1016"/>
      <c r="OJZ198" s="1016"/>
      <c r="OKA198" s="1016"/>
      <c r="OKB198" s="1016"/>
      <c r="OKC198" s="1016"/>
      <c r="OKD198" s="1016"/>
      <c r="OKE198" s="1016"/>
      <c r="OKF198" s="1016"/>
      <c r="OKG198" s="1016"/>
      <c r="OKH198" s="1016"/>
      <c r="OKI198" s="1016"/>
      <c r="OKJ198" s="1016"/>
      <c r="OKK198" s="1016"/>
      <c r="OKL198" s="1016"/>
      <c r="OKM198" s="1016"/>
      <c r="OKN198" s="1016"/>
      <c r="OKO198" s="1016"/>
      <c r="OKP198" s="1016"/>
      <c r="OKQ198" s="1016"/>
      <c r="OKR198" s="1016"/>
      <c r="OKS198" s="1016"/>
      <c r="OKT198" s="1016"/>
      <c r="OKU198" s="1016"/>
      <c r="OKV198" s="1016"/>
      <c r="OKW198" s="1016"/>
      <c r="OKX198" s="1016"/>
      <c r="OKY198" s="1016"/>
      <c r="OKZ198" s="1016"/>
      <c r="OLA198" s="1016"/>
      <c r="OLB198" s="1016"/>
      <c r="OLC198" s="1016"/>
      <c r="OLD198" s="1016"/>
      <c r="OLE198" s="1016"/>
      <c r="OLF198" s="1016"/>
      <c r="OLG198" s="1016"/>
      <c r="OLH198" s="1016"/>
      <c r="OLI198" s="1016"/>
      <c r="OLJ198" s="1016"/>
      <c r="OLK198" s="1016"/>
      <c r="OLL198" s="1016"/>
      <c r="OLM198" s="1016"/>
      <c r="OLN198" s="1016"/>
      <c r="OLO198" s="1016"/>
      <c r="OLP198" s="1016"/>
      <c r="OLQ198" s="1016"/>
      <c r="OLR198" s="1016"/>
      <c r="OLS198" s="1016"/>
      <c r="OLT198" s="1016"/>
      <c r="OLU198" s="1016"/>
      <c r="OLV198" s="1016"/>
      <c r="OLW198" s="1016"/>
      <c r="OLX198" s="1016"/>
      <c r="OLY198" s="1016"/>
      <c r="OLZ198" s="1016"/>
      <c r="OMA198" s="1016"/>
      <c r="OMB198" s="1016"/>
      <c r="OMC198" s="1016"/>
      <c r="OMD198" s="1016"/>
      <c r="OME198" s="1016"/>
      <c r="OMF198" s="1016"/>
      <c r="OMG198" s="1016"/>
      <c r="OMH198" s="1016"/>
      <c r="OMI198" s="1016"/>
      <c r="OMJ198" s="1016"/>
      <c r="OMK198" s="1016"/>
      <c r="OML198" s="1016"/>
      <c r="OMM198" s="1016"/>
      <c r="OMN198" s="1016"/>
      <c r="OMO198" s="1016"/>
      <c r="OMP198" s="1016"/>
      <c r="OMQ198" s="1016"/>
      <c r="OMR198" s="1016"/>
      <c r="OMS198" s="1016"/>
      <c r="OMT198" s="1016"/>
      <c r="OMU198" s="1016"/>
      <c r="OMV198" s="1016"/>
      <c r="OMW198" s="1016"/>
      <c r="OMX198" s="1016"/>
      <c r="OMY198" s="1016"/>
      <c r="OMZ198" s="1016"/>
      <c r="ONA198" s="1016"/>
      <c r="ONB198" s="1016"/>
      <c r="ONC198" s="1016"/>
      <c r="OND198" s="1016"/>
      <c r="ONE198" s="1016"/>
      <c r="ONF198" s="1016"/>
      <c r="ONG198" s="1016"/>
      <c r="ONH198" s="1016"/>
      <c r="ONI198" s="1016"/>
      <c r="ONJ198" s="1016"/>
      <c r="ONK198" s="1016"/>
      <c r="ONL198" s="1016"/>
      <c r="ONM198" s="1016"/>
      <c r="ONN198" s="1016"/>
      <c r="ONO198" s="1016"/>
      <c r="ONP198" s="1016"/>
      <c r="ONQ198" s="1016"/>
      <c r="ONR198" s="1016"/>
      <c r="ONS198" s="1016"/>
      <c r="ONT198" s="1016"/>
      <c r="ONU198" s="1016"/>
      <c r="ONV198" s="1016"/>
      <c r="ONW198" s="1016"/>
      <c r="ONX198" s="1016"/>
      <c r="ONY198" s="1016"/>
      <c r="ONZ198" s="1016"/>
      <c r="OOA198" s="1016"/>
      <c r="OOB198" s="1016"/>
      <c r="OOC198" s="1016"/>
      <c r="OOD198" s="1016"/>
      <c r="OOE198" s="1016"/>
      <c r="OOF198" s="1016"/>
      <c r="OOG198" s="1016"/>
      <c r="OOH198" s="1016"/>
      <c r="OOI198" s="1016"/>
      <c r="OOJ198" s="1016"/>
      <c r="OOK198" s="1016"/>
      <c r="OOL198" s="1016"/>
      <c r="OOM198" s="1016"/>
      <c r="OON198" s="1016"/>
      <c r="OOO198" s="1016"/>
      <c r="OOP198" s="1016"/>
      <c r="OOQ198" s="1016"/>
      <c r="OOR198" s="1016"/>
      <c r="OOS198" s="1016"/>
      <c r="OOT198" s="1016"/>
      <c r="OOU198" s="1016"/>
      <c r="OOV198" s="1016"/>
      <c r="OOW198" s="1016"/>
      <c r="OOX198" s="1016"/>
      <c r="OOY198" s="1016"/>
      <c r="OOZ198" s="1016"/>
      <c r="OPA198" s="1016"/>
      <c r="OPB198" s="1016"/>
      <c r="OPC198" s="1016"/>
      <c r="OPD198" s="1016"/>
      <c r="OPE198" s="1016"/>
      <c r="OPF198" s="1016"/>
      <c r="OPG198" s="1016"/>
      <c r="OPH198" s="1016"/>
      <c r="OPI198" s="1016"/>
      <c r="OPJ198" s="1016"/>
      <c r="OPK198" s="1016"/>
      <c r="OPL198" s="1016"/>
      <c r="OPM198" s="1016"/>
      <c r="OPN198" s="1016"/>
      <c r="OPO198" s="1016"/>
      <c r="OPP198" s="1016"/>
      <c r="OPQ198" s="1016"/>
      <c r="OPR198" s="1016"/>
      <c r="OPS198" s="1016"/>
      <c r="OPT198" s="1016"/>
      <c r="OPU198" s="1016"/>
      <c r="OPV198" s="1016"/>
      <c r="OPW198" s="1016"/>
      <c r="OPX198" s="1016"/>
      <c r="OPY198" s="1016"/>
      <c r="OPZ198" s="1016"/>
      <c r="OQA198" s="1016"/>
      <c r="OQB198" s="1016"/>
      <c r="OQC198" s="1016"/>
      <c r="OQD198" s="1016"/>
      <c r="OQE198" s="1016"/>
      <c r="OQF198" s="1016"/>
      <c r="OQG198" s="1016"/>
      <c r="OQH198" s="1016"/>
      <c r="OQI198" s="1016"/>
      <c r="OQJ198" s="1016"/>
      <c r="OQK198" s="1016"/>
      <c r="OQL198" s="1016"/>
      <c r="OQM198" s="1016"/>
      <c r="OQN198" s="1016"/>
      <c r="OQO198" s="1016"/>
      <c r="OQP198" s="1016"/>
      <c r="OQQ198" s="1016"/>
      <c r="OQR198" s="1016"/>
      <c r="OQS198" s="1016"/>
      <c r="OQT198" s="1016"/>
      <c r="OQU198" s="1016"/>
      <c r="OQV198" s="1016"/>
      <c r="OQW198" s="1016"/>
      <c r="OQX198" s="1016"/>
      <c r="OQY198" s="1016"/>
      <c r="OQZ198" s="1016"/>
      <c r="ORA198" s="1016"/>
      <c r="ORB198" s="1016"/>
      <c r="ORC198" s="1016"/>
      <c r="ORD198" s="1016"/>
      <c r="ORE198" s="1016"/>
      <c r="ORF198" s="1016"/>
      <c r="ORG198" s="1016"/>
      <c r="ORH198" s="1016"/>
      <c r="ORI198" s="1016"/>
      <c r="ORJ198" s="1016"/>
      <c r="ORK198" s="1016"/>
      <c r="ORL198" s="1016"/>
      <c r="ORM198" s="1016"/>
      <c r="ORN198" s="1016"/>
      <c r="ORO198" s="1016"/>
      <c r="ORP198" s="1016"/>
      <c r="ORQ198" s="1016"/>
      <c r="ORR198" s="1016"/>
      <c r="ORS198" s="1016"/>
      <c r="ORT198" s="1016"/>
      <c r="ORU198" s="1016"/>
      <c r="ORV198" s="1016"/>
      <c r="ORW198" s="1016"/>
      <c r="ORX198" s="1016"/>
      <c r="ORY198" s="1016"/>
      <c r="ORZ198" s="1016"/>
      <c r="OSA198" s="1016"/>
      <c r="OSB198" s="1016"/>
      <c r="OSC198" s="1016"/>
      <c r="OSD198" s="1016"/>
      <c r="OSE198" s="1016"/>
      <c r="OSF198" s="1016"/>
      <c r="OSG198" s="1016"/>
      <c r="OSH198" s="1016"/>
      <c r="OSI198" s="1016"/>
      <c r="OSJ198" s="1016"/>
      <c r="OSK198" s="1016"/>
      <c r="OSL198" s="1016"/>
      <c r="OSM198" s="1016"/>
      <c r="OSN198" s="1016"/>
      <c r="OSO198" s="1016"/>
      <c r="OSP198" s="1016"/>
      <c r="OSQ198" s="1016"/>
      <c r="OSR198" s="1016"/>
      <c r="OSS198" s="1016"/>
      <c r="OST198" s="1016"/>
      <c r="OSU198" s="1016"/>
      <c r="OSV198" s="1016"/>
      <c r="OSW198" s="1016"/>
      <c r="OSX198" s="1016"/>
      <c r="OSY198" s="1016"/>
      <c r="OSZ198" s="1016"/>
      <c r="OTA198" s="1016"/>
      <c r="OTB198" s="1016"/>
      <c r="OTC198" s="1016"/>
      <c r="OTD198" s="1016"/>
      <c r="OTE198" s="1016"/>
      <c r="OTF198" s="1016"/>
      <c r="OTG198" s="1016"/>
      <c r="OTH198" s="1016"/>
      <c r="OTI198" s="1016"/>
      <c r="OTJ198" s="1016"/>
      <c r="OTK198" s="1016"/>
      <c r="OTL198" s="1016"/>
      <c r="OTM198" s="1016"/>
      <c r="OTN198" s="1016"/>
      <c r="OTO198" s="1016"/>
      <c r="OTP198" s="1016"/>
      <c r="OTQ198" s="1016"/>
      <c r="OTR198" s="1016"/>
      <c r="OTS198" s="1016"/>
      <c r="OTT198" s="1016"/>
      <c r="OTU198" s="1016"/>
      <c r="OTV198" s="1016"/>
      <c r="OTW198" s="1016"/>
      <c r="OTX198" s="1016"/>
      <c r="OTY198" s="1016"/>
      <c r="OTZ198" s="1016"/>
      <c r="OUA198" s="1016"/>
      <c r="OUB198" s="1016"/>
      <c r="OUC198" s="1016"/>
      <c r="OUD198" s="1016"/>
      <c r="OUE198" s="1016"/>
      <c r="OUF198" s="1016"/>
      <c r="OUG198" s="1016"/>
      <c r="OUH198" s="1016"/>
      <c r="OUI198" s="1016"/>
      <c r="OUJ198" s="1016"/>
      <c r="OUK198" s="1016"/>
      <c r="OUL198" s="1016"/>
      <c r="OUM198" s="1016"/>
      <c r="OUN198" s="1016"/>
      <c r="OUO198" s="1016"/>
      <c r="OUP198" s="1016"/>
      <c r="OUQ198" s="1016"/>
      <c r="OUR198" s="1016"/>
      <c r="OUS198" s="1016"/>
      <c r="OUT198" s="1016"/>
      <c r="OUU198" s="1016"/>
      <c r="OUV198" s="1016"/>
      <c r="OUW198" s="1016"/>
      <c r="OUX198" s="1016"/>
      <c r="OUY198" s="1016"/>
      <c r="OUZ198" s="1016"/>
      <c r="OVA198" s="1016"/>
      <c r="OVB198" s="1016"/>
      <c r="OVC198" s="1016"/>
      <c r="OVD198" s="1016"/>
      <c r="OVE198" s="1016"/>
      <c r="OVF198" s="1016"/>
      <c r="OVG198" s="1016"/>
      <c r="OVH198" s="1016"/>
      <c r="OVI198" s="1016"/>
      <c r="OVJ198" s="1016"/>
      <c r="OVK198" s="1016"/>
      <c r="OVL198" s="1016"/>
      <c r="OVM198" s="1016"/>
      <c r="OVN198" s="1016"/>
      <c r="OVO198" s="1016"/>
      <c r="OVP198" s="1016"/>
      <c r="OVQ198" s="1016"/>
      <c r="OVR198" s="1016"/>
      <c r="OVS198" s="1016"/>
      <c r="OVT198" s="1016"/>
      <c r="OVU198" s="1016"/>
      <c r="OVV198" s="1016"/>
      <c r="OVW198" s="1016"/>
      <c r="OVX198" s="1016"/>
      <c r="OVY198" s="1016"/>
      <c r="OVZ198" s="1016"/>
      <c r="OWA198" s="1016"/>
      <c r="OWB198" s="1016"/>
      <c r="OWC198" s="1016"/>
      <c r="OWD198" s="1016"/>
      <c r="OWE198" s="1016"/>
      <c r="OWF198" s="1016"/>
      <c r="OWG198" s="1016"/>
      <c r="OWH198" s="1016"/>
      <c r="OWI198" s="1016"/>
      <c r="OWJ198" s="1016"/>
      <c r="OWK198" s="1016"/>
      <c r="OWL198" s="1016"/>
      <c r="OWM198" s="1016"/>
      <c r="OWN198" s="1016"/>
      <c r="OWO198" s="1016"/>
      <c r="OWP198" s="1016"/>
      <c r="OWQ198" s="1016"/>
      <c r="OWR198" s="1016"/>
      <c r="OWS198" s="1016"/>
      <c r="OWT198" s="1016"/>
      <c r="OWU198" s="1016"/>
      <c r="OWV198" s="1016"/>
      <c r="OWW198" s="1016"/>
      <c r="OWX198" s="1016"/>
      <c r="OWY198" s="1016"/>
      <c r="OWZ198" s="1016"/>
      <c r="OXA198" s="1016"/>
      <c r="OXB198" s="1016"/>
      <c r="OXC198" s="1016"/>
      <c r="OXD198" s="1016"/>
      <c r="OXE198" s="1016"/>
      <c r="OXF198" s="1016"/>
      <c r="OXG198" s="1016"/>
      <c r="OXH198" s="1016"/>
      <c r="OXI198" s="1016"/>
      <c r="OXJ198" s="1016"/>
      <c r="OXK198" s="1016"/>
      <c r="OXL198" s="1016"/>
      <c r="OXM198" s="1016"/>
      <c r="OXN198" s="1016"/>
      <c r="OXO198" s="1016"/>
      <c r="OXP198" s="1016"/>
      <c r="OXQ198" s="1016"/>
      <c r="OXR198" s="1016"/>
      <c r="OXS198" s="1016"/>
      <c r="OXT198" s="1016"/>
      <c r="OXU198" s="1016"/>
      <c r="OXV198" s="1016"/>
      <c r="OXW198" s="1016"/>
      <c r="OXX198" s="1016"/>
      <c r="OXY198" s="1016"/>
      <c r="OXZ198" s="1016"/>
      <c r="OYA198" s="1016"/>
      <c r="OYB198" s="1016"/>
      <c r="OYC198" s="1016"/>
      <c r="OYD198" s="1016"/>
      <c r="OYE198" s="1016"/>
      <c r="OYF198" s="1016"/>
      <c r="OYG198" s="1016"/>
      <c r="OYH198" s="1016"/>
      <c r="OYI198" s="1016"/>
      <c r="OYJ198" s="1016"/>
      <c r="OYK198" s="1016"/>
      <c r="OYL198" s="1016"/>
      <c r="OYM198" s="1016"/>
      <c r="OYN198" s="1016"/>
      <c r="OYO198" s="1016"/>
      <c r="OYP198" s="1016"/>
      <c r="OYQ198" s="1016"/>
      <c r="OYR198" s="1016"/>
      <c r="OYS198" s="1016"/>
      <c r="OYT198" s="1016"/>
      <c r="OYU198" s="1016"/>
      <c r="OYV198" s="1016"/>
      <c r="OYW198" s="1016"/>
      <c r="OYX198" s="1016"/>
      <c r="OYY198" s="1016"/>
      <c r="OYZ198" s="1016"/>
      <c r="OZA198" s="1016"/>
      <c r="OZB198" s="1016"/>
      <c r="OZC198" s="1016"/>
      <c r="OZD198" s="1016"/>
      <c r="OZE198" s="1016"/>
      <c r="OZF198" s="1016"/>
      <c r="OZG198" s="1016"/>
      <c r="OZH198" s="1016"/>
      <c r="OZI198" s="1016"/>
      <c r="OZJ198" s="1016"/>
      <c r="OZK198" s="1016"/>
      <c r="OZL198" s="1016"/>
      <c r="OZM198" s="1016"/>
      <c r="OZN198" s="1016"/>
      <c r="OZO198" s="1016"/>
      <c r="OZP198" s="1016"/>
      <c r="OZQ198" s="1016"/>
      <c r="OZR198" s="1016"/>
      <c r="OZS198" s="1016"/>
      <c r="OZT198" s="1016"/>
      <c r="OZU198" s="1016"/>
      <c r="OZV198" s="1016"/>
      <c r="OZW198" s="1016"/>
      <c r="OZX198" s="1016"/>
      <c r="OZY198" s="1016"/>
      <c r="OZZ198" s="1016"/>
      <c r="PAA198" s="1016"/>
      <c r="PAB198" s="1016"/>
      <c r="PAC198" s="1016"/>
      <c r="PAD198" s="1016"/>
      <c r="PAE198" s="1016"/>
      <c r="PAF198" s="1016"/>
      <c r="PAG198" s="1016"/>
      <c r="PAH198" s="1016"/>
      <c r="PAI198" s="1016"/>
      <c r="PAJ198" s="1016"/>
      <c r="PAK198" s="1016"/>
      <c r="PAL198" s="1016"/>
      <c r="PAM198" s="1016"/>
      <c r="PAN198" s="1016"/>
      <c r="PAO198" s="1016"/>
      <c r="PAP198" s="1016"/>
      <c r="PAQ198" s="1016"/>
      <c r="PAR198" s="1016"/>
      <c r="PAS198" s="1016"/>
      <c r="PAT198" s="1016"/>
      <c r="PAU198" s="1016"/>
      <c r="PAV198" s="1016"/>
      <c r="PAW198" s="1016"/>
      <c r="PAX198" s="1016"/>
      <c r="PAY198" s="1016"/>
      <c r="PAZ198" s="1016"/>
      <c r="PBA198" s="1016"/>
      <c r="PBB198" s="1016"/>
      <c r="PBC198" s="1016"/>
      <c r="PBD198" s="1016"/>
      <c r="PBE198" s="1016"/>
      <c r="PBF198" s="1016"/>
      <c r="PBG198" s="1016"/>
      <c r="PBH198" s="1016"/>
      <c r="PBI198" s="1016"/>
      <c r="PBJ198" s="1016"/>
      <c r="PBK198" s="1016"/>
      <c r="PBL198" s="1016"/>
      <c r="PBM198" s="1016"/>
      <c r="PBN198" s="1016"/>
      <c r="PBO198" s="1016"/>
      <c r="PBP198" s="1016"/>
      <c r="PBQ198" s="1016"/>
      <c r="PBR198" s="1016"/>
      <c r="PBS198" s="1016"/>
      <c r="PBT198" s="1016"/>
      <c r="PBU198" s="1016"/>
      <c r="PBV198" s="1016"/>
      <c r="PBW198" s="1016"/>
      <c r="PBX198" s="1016"/>
      <c r="PBY198" s="1016"/>
      <c r="PBZ198" s="1016"/>
      <c r="PCA198" s="1016"/>
      <c r="PCB198" s="1016"/>
      <c r="PCC198" s="1016"/>
      <c r="PCD198" s="1016"/>
      <c r="PCE198" s="1016"/>
      <c r="PCF198" s="1016"/>
      <c r="PCG198" s="1016"/>
      <c r="PCH198" s="1016"/>
      <c r="PCI198" s="1016"/>
      <c r="PCJ198" s="1016"/>
      <c r="PCK198" s="1016"/>
      <c r="PCL198" s="1016"/>
      <c r="PCM198" s="1016"/>
      <c r="PCN198" s="1016"/>
      <c r="PCO198" s="1016"/>
      <c r="PCP198" s="1016"/>
      <c r="PCQ198" s="1016"/>
      <c r="PCR198" s="1016"/>
      <c r="PCS198" s="1016"/>
      <c r="PCT198" s="1016"/>
      <c r="PCU198" s="1016"/>
      <c r="PCV198" s="1016"/>
      <c r="PCW198" s="1016"/>
      <c r="PCX198" s="1016"/>
      <c r="PCY198" s="1016"/>
      <c r="PCZ198" s="1016"/>
      <c r="PDA198" s="1016"/>
      <c r="PDB198" s="1016"/>
      <c r="PDC198" s="1016"/>
      <c r="PDD198" s="1016"/>
      <c r="PDE198" s="1016"/>
      <c r="PDF198" s="1016"/>
      <c r="PDG198" s="1016"/>
      <c r="PDH198" s="1016"/>
      <c r="PDI198" s="1016"/>
      <c r="PDJ198" s="1016"/>
      <c r="PDK198" s="1016"/>
      <c r="PDL198" s="1016"/>
      <c r="PDM198" s="1016"/>
      <c r="PDN198" s="1016"/>
      <c r="PDO198" s="1016"/>
      <c r="PDP198" s="1016"/>
      <c r="PDQ198" s="1016"/>
      <c r="PDR198" s="1016"/>
      <c r="PDS198" s="1016"/>
      <c r="PDT198" s="1016"/>
      <c r="PDU198" s="1016"/>
      <c r="PDV198" s="1016"/>
      <c r="PDW198" s="1016"/>
      <c r="PDX198" s="1016"/>
      <c r="PDY198" s="1016"/>
      <c r="PDZ198" s="1016"/>
      <c r="PEA198" s="1016"/>
      <c r="PEB198" s="1016"/>
      <c r="PEC198" s="1016"/>
      <c r="PED198" s="1016"/>
      <c r="PEE198" s="1016"/>
      <c r="PEF198" s="1016"/>
      <c r="PEG198" s="1016"/>
      <c r="PEH198" s="1016"/>
      <c r="PEI198" s="1016"/>
      <c r="PEJ198" s="1016"/>
      <c r="PEK198" s="1016"/>
      <c r="PEL198" s="1016"/>
      <c r="PEM198" s="1016"/>
      <c r="PEN198" s="1016"/>
      <c r="PEO198" s="1016"/>
      <c r="PEP198" s="1016"/>
      <c r="PEQ198" s="1016"/>
      <c r="PER198" s="1016"/>
      <c r="PES198" s="1016"/>
      <c r="PET198" s="1016"/>
      <c r="PEU198" s="1016"/>
      <c r="PEV198" s="1016"/>
      <c r="PEW198" s="1016"/>
      <c r="PEX198" s="1016"/>
      <c r="PEY198" s="1016"/>
      <c r="PEZ198" s="1016"/>
      <c r="PFA198" s="1016"/>
      <c r="PFB198" s="1016"/>
      <c r="PFC198" s="1016"/>
      <c r="PFD198" s="1016"/>
      <c r="PFE198" s="1016"/>
      <c r="PFF198" s="1016"/>
      <c r="PFG198" s="1016"/>
      <c r="PFH198" s="1016"/>
      <c r="PFI198" s="1016"/>
      <c r="PFJ198" s="1016"/>
      <c r="PFK198" s="1016"/>
      <c r="PFL198" s="1016"/>
      <c r="PFM198" s="1016"/>
      <c r="PFN198" s="1016"/>
      <c r="PFO198" s="1016"/>
      <c r="PFP198" s="1016"/>
      <c r="PFQ198" s="1016"/>
      <c r="PFR198" s="1016"/>
      <c r="PFS198" s="1016"/>
      <c r="PFT198" s="1016"/>
      <c r="PFU198" s="1016"/>
      <c r="PFV198" s="1016"/>
      <c r="PFW198" s="1016"/>
      <c r="PFX198" s="1016"/>
      <c r="PFY198" s="1016"/>
      <c r="PFZ198" s="1016"/>
      <c r="PGA198" s="1016"/>
      <c r="PGB198" s="1016"/>
      <c r="PGC198" s="1016"/>
      <c r="PGD198" s="1016"/>
      <c r="PGE198" s="1016"/>
      <c r="PGF198" s="1016"/>
      <c r="PGG198" s="1016"/>
      <c r="PGH198" s="1016"/>
      <c r="PGI198" s="1016"/>
      <c r="PGJ198" s="1016"/>
      <c r="PGK198" s="1016"/>
      <c r="PGL198" s="1016"/>
      <c r="PGM198" s="1016"/>
      <c r="PGN198" s="1016"/>
      <c r="PGO198" s="1016"/>
      <c r="PGP198" s="1016"/>
      <c r="PGQ198" s="1016"/>
      <c r="PGR198" s="1016"/>
      <c r="PGS198" s="1016"/>
      <c r="PGT198" s="1016"/>
      <c r="PGU198" s="1016"/>
      <c r="PGV198" s="1016"/>
      <c r="PGW198" s="1016"/>
      <c r="PGX198" s="1016"/>
      <c r="PGY198" s="1016"/>
      <c r="PGZ198" s="1016"/>
      <c r="PHA198" s="1016"/>
      <c r="PHB198" s="1016"/>
      <c r="PHC198" s="1016"/>
      <c r="PHD198" s="1016"/>
      <c r="PHE198" s="1016"/>
      <c r="PHF198" s="1016"/>
      <c r="PHG198" s="1016"/>
      <c r="PHH198" s="1016"/>
      <c r="PHI198" s="1016"/>
      <c r="PHJ198" s="1016"/>
      <c r="PHK198" s="1016"/>
      <c r="PHL198" s="1016"/>
      <c r="PHM198" s="1016"/>
      <c r="PHN198" s="1016"/>
      <c r="PHO198" s="1016"/>
      <c r="PHP198" s="1016"/>
      <c r="PHQ198" s="1016"/>
      <c r="PHR198" s="1016"/>
      <c r="PHS198" s="1016"/>
      <c r="PHT198" s="1016"/>
      <c r="PHU198" s="1016"/>
      <c r="PHV198" s="1016"/>
      <c r="PHW198" s="1016"/>
      <c r="PHX198" s="1016"/>
      <c r="PHY198" s="1016"/>
      <c r="PHZ198" s="1016"/>
      <c r="PIA198" s="1016"/>
      <c r="PIB198" s="1016"/>
      <c r="PIC198" s="1016"/>
      <c r="PID198" s="1016"/>
      <c r="PIE198" s="1016"/>
      <c r="PIF198" s="1016"/>
      <c r="PIG198" s="1016"/>
      <c r="PIH198" s="1016"/>
      <c r="PII198" s="1016"/>
      <c r="PIJ198" s="1016"/>
      <c r="PIK198" s="1016"/>
      <c r="PIL198" s="1016"/>
      <c r="PIM198" s="1016"/>
      <c r="PIN198" s="1016"/>
      <c r="PIO198" s="1016"/>
      <c r="PIP198" s="1016"/>
      <c r="PIQ198" s="1016"/>
      <c r="PIR198" s="1016"/>
      <c r="PIS198" s="1016"/>
      <c r="PIT198" s="1016"/>
      <c r="PIU198" s="1016"/>
      <c r="PIV198" s="1016"/>
      <c r="PIW198" s="1016"/>
      <c r="PIX198" s="1016"/>
      <c r="PIY198" s="1016"/>
      <c r="PIZ198" s="1016"/>
      <c r="PJA198" s="1016"/>
      <c r="PJB198" s="1016"/>
      <c r="PJC198" s="1016"/>
      <c r="PJD198" s="1016"/>
      <c r="PJE198" s="1016"/>
      <c r="PJF198" s="1016"/>
      <c r="PJG198" s="1016"/>
      <c r="PJH198" s="1016"/>
      <c r="PJI198" s="1016"/>
      <c r="PJJ198" s="1016"/>
      <c r="PJK198" s="1016"/>
      <c r="PJL198" s="1016"/>
      <c r="PJM198" s="1016"/>
      <c r="PJN198" s="1016"/>
      <c r="PJO198" s="1016"/>
      <c r="PJP198" s="1016"/>
      <c r="PJQ198" s="1016"/>
      <c r="PJR198" s="1016"/>
      <c r="PJS198" s="1016"/>
      <c r="PJT198" s="1016"/>
      <c r="PJU198" s="1016"/>
      <c r="PJV198" s="1016"/>
      <c r="PJW198" s="1016"/>
      <c r="PJX198" s="1016"/>
      <c r="PJY198" s="1016"/>
      <c r="PJZ198" s="1016"/>
      <c r="PKA198" s="1016"/>
      <c r="PKB198" s="1016"/>
      <c r="PKC198" s="1016"/>
      <c r="PKD198" s="1016"/>
      <c r="PKE198" s="1016"/>
      <c r="PKF198" s="1016"/>
      <c r="PKG198" s="1016"/>
      <c r="PKH198" s="1016"/>
      <c r="PKI198" s="1016"/>
      <c r="PKJ198" s="1016"/>
      <c r="PKK198" s="1016"/>
      <c r="PKL198" s="1016"/>
      <c r="PKM198" s="1016"/>
      <c r="PKN198" s="1016"/>
      <c r="PKO198" s="1016"/>
      <c r="PKP198" s="1016"/>
      <c r="PKQ198" s="1016"/>
      <c r="PKR198" s="1016"/>
      <c r="PKS198" s="1016"/>
      <c r="PKT198" s="1016"/>
      <c r="PKU198" s="1016"/>
      <c r="PKV198" s="1016"/>
      <c r="PKW198" s="1016"/>
      <c r="PKX198" s="1016"/>
      <c r="PKY198" s="1016"/>
      <c r="PKZ198" s="1016"/>
      <c r="PLA198" s="1016"/>
      <c r="PLB198" s="1016"/>
      <c r="PLC198" s="1016"/>
      <c r="PLD198" s="1016"/>
      <c r="PLE198" s="1016"/>
      <c r="PLF198" s="1016"/>
      <c r="PLG198" s="1016"/>
      <c r="PLH198" s="1016"/>
      <c r="PLI198" s="1016"/>
      <c r="PLJ198" s="1016"/>
      <c r="PLK198" s="1016"/>
      <c r="PLL198" s="1016"/>
      <c r="PLM198" s="1016"/>
      <c r="PLN198" s="1016"/>
      <c r="PLO198" s="1016"/>
      <c r="PLP198" s="1016"/>
      <c r="PLQ198" s="1016"/>
      <c r="PLR198" s="1016"/>
      <c r="PLS198" s="1016"/>
      <c r="PLT198" s="1016"/>
      <c r="PLU198" s="1016"/>
      <c r="PLV198" s="1016"/>
      <c r="PLW198" s="1016"/>
      <c r="PLX198" s="1016"/>
      <c r="PLY198" s="1016"/>
      <c r="PLZ198" s="1016"/>
      <c r="PMA198" s="1016"/>
      <c r="PMB198" s="1016"/>
      <c r="PMC198" s="1016"/>
      <c r="PMD198" s="1016"/>
      <c r="PME198" s="1016"/>
      <c r="PMF198" s="1016"/>
      <c r="PMG198" s="1016"/>
      <c r="PMH198" s="1016"/>
      <c r="PMI198" s="1016"/>
      <c r="PMJ198" s="1016"/>
      <c r="PMK198" s="1016"/>
      <c r="PML198" s="1016"/>
      <c r="PMM198" s="1016"/>
      <c r="PMN198" s="1016"/>
      <c r="PMO198" s="1016"/>
      <c r="PMP198" s="1016"/>
      <c r="PMQ198" s="1016"/>
      <c r="PMR198" s="1016"/>
      <c r="PMS198" s="1016"/>
      <c r="PMT198" s="1016"/>
      <c r="PMU198" s="1016"/>
      <c r="PMV198" s="1016"/>
      <c r="PMW198" s="1016"/>
      <c r="PMX198" s="1016"/>
      <c r="PMY198" s="1016"/>
      <c r="PMZ198" s="1016"/>
      <c r="PNA198" s="1016"/>
      <c r="PNB198" s="1016"/>
      <c r="PNC198" s="1016"/>
      <c r="PND198" s="1016"/>
      <c r="PNE198" s="1016"/>
      <c r="PNF198" s="1016"/>
      <c r="PNG198" s="1016"/>
      <c r="PNH198" s="1016"/>
      <c r="PNI198" s="1016"/>
      <c r="PNJ198" s="1016"/>
      <c r="PNK198" s="1016"/>
      <c r="PNL198" s="1016"/>
      <c r="PNM198" s="1016"/>
      <c r="PNN198" s="1016"/>
      <c r="PNO198" s="1016"/>
      <c r="PNP198" s="1016"/>
      <c r="PNQ198" s="1016"/>
      <c r="PNR198" s="1016"/>
      <c r="PNS198" s="1016"/>
      <c r="PNT198" s="1016"/>
      <c r="PNU198" s="1016"/>
      <c r="PNV198" s="1016"/>
      <c r="PNW198" s="1016"/>
      <c r="PNX198" s="1016"/>
      <c r="PNY198" s="1016"/>
      <c r="PNZ198" s="1016"/>
      <c r="POA198" s="1016"/>
      <c r="POB198" s="1016"/>
      <c r="POC198" s="1016"/>
      <c r="POD198" s="1016"/>
      <c r="POE198" s="1016"/>
      <c r="POF198" s="1016"/>
      <c r="POG198" s="1016"/>
      <c r="POH198" s="1016"/>
      <c r="POI198" s="1016"/>
      <c r="POJ198" s="1016"/>
      <c r="POK198" s="1016"/>
      <c r="POL198" s="1016"/>
      <c r="POM198" s="1016"/>
      <c r="PON198" s="1016"/>
      <c r="POO198" s="1016"/>
      <c r="POP198" s="1016"/>
      <c r="POQ198" s="1016"/>
      <c r="POR198" s="1016"/>
      <c r="POS198" s="1016"/>
      <c r="POT198" s="1016"/>
      <c r="POU198" s="1016"/>
      <c r="POV198" s="1016"/>
      <c r="POW198" s="1016"/>
      <c r="POX198" s="1016"/>
      <c r="POY198" s="1016"/>
      <c r="POZ198" s="1016"/>
      <c r="PPA198" s="1016"/>
      <c r="PPB198" s="1016"/>
      <c r="PPC198" s="1016"/>
      <c r="PPD198" s="1016"/>
      <c r="PPE198" s="1016"/>
      <c r="PPF198" s="1016"/>
      <c r="PPG198" s="1016"/>
      <c r="PPH198" s="1016"/>
      <c r="PPI198" s="1016"/>
      <c r="PPJ198" s="1016"/>
      <c r="PPK198" s="1016"/>
      <c r="PPL198" s="1016"/>
      <c r="PPM198" s="1016"/>
      <c r="PPN198" s="1016"/>
      <c r="PPO198" s="1016"/>
      <c r="PPP198" s="1016"/>
      <c r="PPQ198" s="1016"/>
      <c r="PPR198" s="1016"/>
      <c r="PPS198" s="1016"/>
      <c r="PPT198" s="1016"/>
      <c r="PPU198" s="1016"/>
      <c r="PPV198" s="1016"/>
      <c r="PPW198" s="1016"/>
      <c r="PPX198" s="1016"/>
      <c r="PPY198" s="1016"/>
      <c r="PPZ198" s="1016"/>
      <c r="PQA198" s="1016"/>
      <c r="PQB198" s="1016"/>
      <c r="PQC198" s="1016"/>
      <c r="PQD198" s="1016"/>
      <c r="PQE198" s="1016"/>
      <c r="PQF198" s="1016"/>
      <c r="PQG198" s="1016"/>
      <c r="PQH198" s="1016"/>
      <c r="PQI198" s="1016"/>
      <c r="PQJ198" s="1016"/>
      <c r="PQK198" s="1016"/>
      <c r="PQL198" s="1016"/>
      <c r="PQM198" s="1016"/>
      <c r="PQN198" s="1016"/>
      <c r="PQO198" s="1016"/>
      <c r="PQP198" s="1016"/>
      <c r="PQQ198" s="1016"/>
      <c r="PQR198" s="1016"/>
      <c r="PQS198" s="1016"/>
      <c r="PQT198" s="1016"/>
      <c r="PQU198" s="1016"/>
      <c r="PQV198" s="1016"/>
      <c r="PQW198" s="1016"/>
      <c r="PQX198" s="1016"/>
      <c r="PQY198" s="1016"/>
      <c r="PQZ198" s="1016"/>
      <c r="PRA198" s="1016"/>
      <c r="PRB198" s="1016"/>
      <c r="PRC198" s="1016"/>
      <c r="PRD198" s="1016"/>
      <c r="PRE198" s="1016"/>
      <c r="PRF198" s="1016"/>
      <c r="PRG198" s="1016"/>
      <c r="PRH198" s="1016"/>
      <c r="PRI198" s="1016"/>
      <c r="PRJ198" s="1016"/>
      <c r="PRK198" s="1016"/>
      <c r="PRL198" s="1016"/>
      <c r="PRM198" s="1016"/>
      <c r="PRN198" s="1016"/>
      <c r="PRO198" s="1016"/>
      <c r="PRP198" s="1016"/>
      <c r="PRQ198" s="1016"/>
      <c r="PRR198" s="1016"/>
      <c r="PRS198" s="1016"/>
      <c r="PRT198" s="1016"/>
      <c r="PRU198" s="1016"/>
      <c r="PRV198" s="1016"/>
      <c r="PRW198" s="1016"/>
      <c r="PRX198" s="1016"/>
      <c r="PRY198" s="1016"/>
      <c r="PRZ198" s="1016"/>
      <c r="PSA198" s="1016"/>
      <c r="PSB198" s="1016"/>
      <c r="PSC198" s="1016"/>
      <c r="PSD198" s="1016"/>
      <c r="PSE198" s="1016"/>
      <c r="PSF198" s="1016"/>
      <c r="PSG198" s="1016"/>
      <c r="PSH198" s="1016"/>
      <c r="PSI198" s="1016"/>
      <c r="PSJ198" s="1016"/>
      <c r="PSK198" s="1016"/>
      <c r="PSL198" s="1016"/>
      <c r="PSM198" s="1016"/>
      <c r="PSN198" s="1016"/>
      <c r="PSO198" s="1016"/>
      <c r="PSP198" s="1016"/>
      <c r="PSQ198" s="1016"/>
      <c r="PSR198" s="1016"/>
      <c r="PSS198" s="1016"/>
      <c r="PST198" s="1016"/>
      <c r="PSU198" s="1016"/>
      <c r="PSV198" s="1016"/>
      <c r="PSW198" s="1016"/>
      <c r="PSX198" s="1016"/>
      <c r="PSY198" s="1016"/>
      <c r="PSZ198" s="1016"/>
      <c r="PTA198" s="1016"/>
      <c r="PTB198" s="1016"/>
      <c r="PTC198" s="1016"/>
      <c r="PTD198" s="1016"/>
      <c r="PTE198" s="1016"/>
      <c r="PTF198" s="1016"/>
      <c r="PTG198" s="1016"/>
      <c r="PTH198" s="1016"/>
      <c r="PTI198" s="1016"/>
      <c r="PTJ198" s="1016"/>
      <c r="PTK198" s="1016"/>
      <c r="PTL198" s="1016"/>
      <c r="PTM198" s="1016"/>
      <c r="PTN198" s="1016"/>
      <c r="PTO198" s="1016"/>
      <c r="PTP198" s="1016"/>
      <c r="PTQ198" s="1016"/>
      <c r="PTR198" s="1016"/>
      <c r="PTS198" s="1016"/>
      <c r="PTT198" s="1016"/>
      <c r="PTU198" s="1016"/>
      <c r="PTV198" s="1016"/>
      <c r="PTW198" s="1016"/>
      <c r="PTX198" s="1016"/>
      <c r="PTY198" s="1016"/>
      <c r="PTZ198" s="1016"/>
      <c r="PUA198" s="1016"/>
      <c r="PUB198" s="1016"/>
      <c r="PUC198" s="1016"/>
      <c r="PUD198" s="1016"/>
      <c r="PUE198" s="1016"/>
      <c r="PUF198" s="1016"/>
      <c r="PUG198" s="1016"/>
      <c r="PUH198" s="1016"/>
      <c r="PUI198" s="1016"/>
      <c r="PUJ198" s="1016"/>
      <c r="PUK198" s="1016"/>
      <c r="PUL198" s="1016"/>
      <c r="PUM198" s="1016"/>
      <c r="PUN198" s="1016"/>
      <c r="PUO198" s="1016"/>
      <c r="PUP198" s="1016"/>
      <c r="PUQ198" s="1016"/>
      <c r="PUR198" s="1016"/>
      <c r="PUS198" s="1016"/>
      <c r="PUT198" s="1016"/>
      <c r="PUU198" s="1016"/>
      <c r="PUV198" s="1016"/>
      <c r="PUW198" s="1016"/>
      <c r="PUX198" s="1016"/>
      <c r="PUY198" s="1016"/>
      <c r="PUZ198" s="1016"/>
      <c r="PVA198" s="1016"/>
      <c r="PVB198" s="1016"/>
      <c r="PVC198" s="1016"/>
      <c r="PVD198" s="1016"/>
      <c r="PVE198" s="1016"/>
      <c r="PVF198" s="1016"/>
      <c r="PVG198" s="1016"/>
      <c r="PVH198" s="1016"/>
      <c r="PVI198" s="1016"/>
      <c r="PVJ198" s="1016"/>
      <c r="PVK198" s="1016"/>
      <c r="PVL198" s="1016"/>
      <c r="PVM198" s="1016"/>
      <c r="PVN198" s="1016"/>
      <c r="PVO198" s="1016"/>
      <c r="PVP198" s="1016"/>
      <c r="PVQ198" s="1016"/>
      <c r="PVR198" s="1016"/>
      <c r="PVS198" s="1016"/>
      <c r="PVT198" s="1016"/>
      <c r="PVU198" s="1016"/>
      <c r="PVV198" s="1016"/>
      <c r="PVW198" s="1016"/>
      <c r="PVX198" s="1016"/>
      <c r="PVY198" s="1016"/>
      <c r="PVZ198" s="1016"/>
      <c r="PWA198" s="1016"/>
      <c r="PWB198" s="1016"/>
      <c r="PWC198" s="1016"/>
      <c r="PWD198" s="1016"/>
      <c r="PWE198" s="1016"/>
      <c r="PWF198" s="1016"/>
      <c r="PWG198" s="1016"/>
      <c r="PWH198" s="1016"/>
      <c r="PWI198" s="1016"/>
      <c r="PWJ198" s="1016"/>
      <c r="PWK198" s="1016"/>
      <c r="PWL198" s="1016"/>
      <c r="PWM198" s="1016"/>
      <c r="PWN198" s="1016"/>
      <c r="PWO198" s="1016"/>
      <c r="PWP198" s="1016"/>
      <c r="PWQ198" s="1016"/>
      <c r="PWR198" s="1016"/>
      <c r="PWS198" s="1016"/>
      <c r="PWT198" s="1016"/>
      <c r="PWU198" s="1016"/>
      <c r="PWV198" s="1016"/>
      <c r="PWW198" s="1016"/>
      <c r="PWX198" s="1016"/>
      <c r="PWY198" s="1016"/>
      <c r="PWZ198" s="1016"/>
      <c r="PXA198" s="1016"/>
      <c r="PXB198" s="1016"/>
      <c r="PXC198" s="1016"/>
      <c r="PXD198" s="1016"/>
      <c r="PXE198" s="1016"/>
      <c r="PXF198" s="1016"/>
      <c r="PXG198" s="1016"/>
      <c r="PXH198" s="1016"/>
      <c r="PXI198" s="1016"/>
      <c r="PXJ198" s="1016"/>
      <c r="PXK198" s="1016"/>
      <c r="PXL198" s="1016"/>
      <c r="PXM198" s="1016"/>
      <c r="PXN198" s="1016"/>
      <c r="PXO198" s="1016"/>
      <c r="PXP198" s="1016"/>
      <c r="PXQ198" s="1016"/>
      <c r="PXR198" s="1016"/>
      <c r="PXS198" s="1016"/>
      <c r="PXT198" s="1016"/>
      <c r="PXU198" s="1016"/>
      <c r="PXV198" s="1016"/>
      <c r="PXW198" s="1016"/>
      <c r="PXX198" s="1016"/>
      <c r="PXY198" s="1016"/>
      <c r="PXZ198" s="1016"/>
      <c r="PYA198" s="1016"/>
      <c r="PYB198" s="1016"/>
      <c r="PYC198" s="1016"/>
      <c r="PYD198" s="1016"/>
      <c r="PYE198" s="1016"/>
      <c r="PYF198" s="1016"/>
      <c r="PYG198" s="1016"/>
      <c r="PYH198" s="1016"/>
      <c r="PYI198" s="1016"/>
      <c r="PYJ198" s="1016"/>
      <c r="PYK198" s="1016"/>
      <c r="PYL198" s="1016"/>
      <c r="PYM198" s="1016"/>
      <c r="PYN198" s="1016"/>
      <c r="PYO198" s="1016"/>
      <c r="PYP198" s="1016"/>
      <c r="PYQ198" s="1016"/>
      <c r="PYR198" s="1016"/>
      <c r="PYS198" s="1016"/>
      <c r="PYT198" s="1016"/>
      <c r="PYU198" s="1016"/>
      <c r="PYV198" s="1016"/>
      <c r="PYW198" s="1016"/>
      <c r="PYX198" s="1016"/>
      <c r="PYY198" s="1016"/>
      <c r="PYZ198" s="1016"/>
      <c r="PZA198" s="1016"/>
      <c r="PZB198" s="1016"/>
      <c r="PZC198" s="1016"/>
      <c r="PZD198" s="1016"/>
      <c r="PZE198" s="1016"/>
      <c r="PZF198" s="1016"/>
      <c r="PZG198" s="1016"/>
      <c r="PZH198" s="1016"/>
      <c r="PZI198" s="1016"/>
      <c r="PZJ198" s="1016"/>
      <c r="PZK198" s="1016"/>
      <c r="PZL198" s="1016"/>
      <c r="PZM198" s="1016"/>
      <c r="PZN198" s="1016"/>
      <c r="PZO198" s="1016"/>
      <c r="PZP198" s="1016"/>
      <c r="PZQ198" s="1016"/>
      <c r="PZR198" s="1016"/>
      <c r="PZS198" s="1016"/>
      <c r="PZT198" s="1016"/>
      <c r="PZU198" s="1016"/>
      <c r="PZV198" s="1016"/>
      <c r="PZW198" s="1016"/>
      <c r="PZX198" s="1016"/>
      <c r="PZY198" s="1016"/>
      <c r="PZZ198" s="1016"/>
      <c r="QAA198" s="1016"/>
      <c r="QAB198" s="1016"/>
      <c r="QAC198" s="1016"/>
      <c r="QAD198" s="1016"/>
      <c r="QAE198" s="1016"/>
      <c r="QAF198" s="1016"/>
      <c r="QAG198" s="1016"/>
      <c r="QAH198" s="1016"/>
      <c r="QAI198" s="1016"/>
      <c r="QAJ198" s="1016"/>
      <c r="QAK198" s="1016"/>
      <c r="QAL198" s="1016"/>
      <c r="QAM198" s="1016"/>
      <c r="QAN198" s="1016"/>
      <c r="QAO198" s="1016"/>
      <c r="QAP198" s="1016"/>
      <c r="QAQ198" s="1016"/>
      <c r="QAR198" s="1016"/>
      <c r="QAS198" s="1016"/>
      <c r="QAT198" s="1016"/>
      <c r="QAU198" s="1016"/>
      <c r="QAV198" s="1016"/>
      <c r="QAW198" s="1016"/>
      <c r="QAX198" s="1016"/>
      <c r="QAY198" s="1016"/>
      <c r="QAZ198" s="1016"/>
      <c r="QBA198" s="1016"/>
      <c r="QBB198" s="1016"/>
      <c r="QBC198" s="1016"/>
      <c r="QBD198" s="1016"/>
      <c r="QBE198" s="1016"/>
      <c r="QBF198" s="1016"/>
      <c r="QBG198" s="1016"/>
      <c r="QBH198" s="1016"/>
      <c r="QBI198" s="1016"/>
      <c r="QBJ198" s="1016"/>
      <c r="QBK198" s="1016"/>
      <c r="QBL198" s="1016"/>
      <c r="QBM198" s="1016"/>
      <c r="QBN198" s="1016"/>
      <c r="QBO198" s="1016"/>
      <c r="QBP198" s="1016"/>
      <c r="QBQ198" s="1016"/>
      <c r="QBR198" s="1016"/>
      <c r="QBS198" s="1016"/>
      <c r="QBT198" s="1016"/>
      <c r="QBU198" s="1016"/>
      <c r="QBV198" s="1016"/>
      <c r="QBW198" s="1016"/>
      <c r="QBX198" s="1016"/>
      <c r="QBY198" s="1016"/>
      <c r="QBZ198" s="1016"/>
      <c r="QCA198" s="1016"/>
      <c r="QCB198" s="1016"/>
      <c r="QCC198" s="1016"/>
      <c r="QCD198" s="1016"/>
      <c r="QCE198" s="1016"/>
      <c r="QCF198" s="1016"/>
      <c r="QCG198" s="1016"/>
      <c r="QCH198" s="1016"/>
      <c r="QCI198" s="1016"/>
      <c r="QCJ198" s="1016"/>
      <c r="QCK198" s="1016"/>
      <c r="QCL198" s="1016"/>
      <c r="QCM198" s="1016"/>
      <c r="QCN198" s="1016"/>
      <c r="QCO198" s="1016"/>
      <c r="QCP198" s="1016"/>
      <c r="QCQ198" s="1016"/>
      <c r="QCR198" s="1016"/>
      <c r="QCS198" s="1016"/>
      <c r="QCT198" s="1016"/>
      <c r="QCU198" s="1016"/>
      <c r="QCV198" s="1016"/>
      <c r="QCW198" s="1016"/>
      <c r="QCX198" s="1016"/>
      <c r="QCY198" s="1016"/>
      <c r="QCZ198" s="1016"/>
      <c r="QDA198" s="1016"/>
      <c r="QDB198" s="1016"/>
      <c r="QDC198" s="1016"/>
      <c r="QDD198" s="1016"/>
      <c r="QDE198" s="1016"/>
      <c r="QDF198" s="1016"/>
      <c r="QDG198" s="1016"/>
      <c r="QDH198" s="1016"/>
      <c r="QDI198" s="1016"/>
      <c r="QDJ198" s="1016"/>
      <c r="QDK198" s="1016"/>
      <c r="QDL198" s="1016"/>
      <c r="QDM198" s="1016"/>
      <c r="QDN198" s="1016"/>
      <c r="QDO198" s="1016"/>
      <c r="QDP198" s="1016"/>
      <c r="QDQ198" s="1016"/>
      <c r="QDR198" s="1016"/>
      <c r="QDS198" s="1016"/>
      <c r="QDT198" s="1016"/>
      <c r="QDU198" s="1016"/>
      <c r="QDV198" s="1016"/>
      <c r="QDW198" s="1016"/>
      <c r="QDX198" s="1016"/>
      <c r="QDY198" s="1016"/>
      <c r="QDZ198" s="1016"/>
      <c r="QEA198" s="1016"/>
      <c r="QEB198" s="1016"/>
      <c r="QEC198" s="1016"/>
      <c r="QED198" s="1016"/>
      <c r="QEE198" s="1016"/>
      <c r="QEF198" s="1016"/>
      <c r="QEG198" s="1016"/>
      <c r="QEH198" s="1016"/>
      <c r="QEI198" s="1016"/>
      <c r="QEJ198" s="1016"/>
      <c r="QEK198" s="1016"/>
      <c r="QEL198" s="1016"/>
      <c r="QEM198" s="1016"/>
      <c r="QEN198" s="1016"/>
      <c r="QEO198" s="1016"/>
      <c r="QEP198" s="1016"/>
      <c r="QEQ198" s="1016"/>
      <c r="QER198" s="1016"/>
      <c r="QES198" s="1016"/>
      <c r="QET198" s="1016"/>
      <c r="QEU198" s="1016"/>
      <c r="QEV198" s="1016"/>
      <c r="QEW198" s="1016"/>
      <c r="QEX198" s="1016"/>
      <c r="QEY198" s="1016"/>
      <c r="QEZ198" s="1016"/>
      <c r="QFA198" s="1016"/>
      <c r="QFB198" s="1016"/>
      <c r="QFC198" s="1016"/>
      <c r="QFD198" s="1016"/>
      <c r="QFE198" s="1016"/>
      <c r="QFF198" s="1016"/>
      <c r="QFG198" s="1016"/>
      <c r="QFH198" s="1016"/>
      <c r="QFI198" s="1016"/>
      <c r="QFJ198" s="1016"/>
      <c r="QFK198" s="1016"/>
      <c r="QFL198" s="1016"/>
      <c r="QFM198" s="1016"/>
      <c r="QFN198" s="1016"/>
      <c r="QFO198" s="1016"/>
      <c r="QFP198" s="1016"/>
      <c r="QFQ198" s="1016"/>
      <c r="QFR198" s="1016"/>
      <c r="QFS198" s="1016"/>
      <c r="QFT198" s="1016"/>
      <c r="QFU198" s="1016"/>
      <c r="QFV198" s="1016"/>
      <c r="QFW198" s="1016"/>
      <c r="QFX198" s="1016"/>
      <c r="QFY198" s="1016"/>
      <c r="QFZ198" s="1016"/>
      <c r="QGA198" s="1016"/>
      <c r="QGB198" s="1016"/>
      <c r="QGC198" s="1016"/>
      <c r="QGD198" s="1016"/>
      <c r="QGE198" s="1016"/>
      <c r="QGF198" s="1016"/>
      <c r="QGG198" s="1016"/>
      <c r="QGH198" s="1016"/>
      <c r="QGI198" s="1016"/>
      <c r="QGJ198" s="1016"/>
      <c r="QGK198" s="1016"/>
      <c r="QGL198" s="1016"/>
      <c r="QGM198" s="1016"/>
      <c r="QGN198" s="1016"/>
      <c r="QGO198" s="1016"/>
      <c r="QGP198" s="1016"/>
      <c r="QGQ198" s="1016"/>
      <c r="QGR198" s="1016"/>
      <c r="QGS198" s="1016"/>
      <c r="QGT198" s="1016"/>
      <c r="QGU198" s="1016"/>
      <c r="QGV198" s="1016"/>
      <c r="QGW198" s="1016"/>
      <c r="QGX198" s="1016"/>
      <c r="QGY198" s="1016"/>
      <c r="QGZ198" s="1016"/>
      <c r="QHA198" s="1016"/>
      <c r="QHB198" s="1016"/>
      <c r="QHC198" s="1016"/>
      <c r="QHD198" s="1016"/>
      <c r="QHE198" s="1016"/>
      <c r="QHF198" s="1016"/>
      <c r="QHG198" s="1016"/>
      <c r="QHH198" s="1016"/>
      <c r="QHI198" s="1016"/>
      <c r="QHJ198" s="1016"/>
      <c r="QHK198" s="1016"/>
      <c r="QHL198" s="1016"/>
      <c r="QHM198" s="1016"/>
      <c r="QHN198" s="1016"/>
      <c r="QHO198" s="1016"/>
      <c r="QHP198" s="1016"/>
      <c r="QHQ198" s="1016"/>
      <c r="QHR198" s="1016"/>
      <c r="QHS198" s="1016"/>
      <c r="QHT198" s="1016"/>
      <c r="QHU198" s="1016"/>
      <c r="QHV198" s="1016"/>
      <c r="QHW198" s="1016"/>
      <c r="QHX198" s="1016"/>
      <c r="QHY198" s="1016"/>
      <c r="QHZ198" s="1016"/>
      <c r="QIA198" s="1016"/>
      <c r="QIB198" s="1016"/>
      <c r="QIC198" s="1016"/>
      <c r="QID198" s="1016"/>
      <c r="QIE198" s="1016"/>
      <c r="QIF198" s="1016"/>
      <c r="QIG198" s="1016"/>
      <c r="QIH198" s="1016"/>
      <c r="QII198" s="1016"/>
      <c r="QIJ198" s="1016"/>
      <c r="QIK198" s="1016"/>
      <c r="QIL198" s="1016"/>
      <c r="QIM198" s="1016"/>
      <c r="QIN198" s="1016"/>
      <c r="QIO198" s="1016"/>
      <c r="QIP198" s="1016"/>
      <c r="QIQ198" s="1016"/>
      <c r="QIR198" s="1016"/>
      <c r="QIS198" s="1016"/>
      <c r="QIT198" s="1016"/>
      <c r="QIU198" s="1016"/>
      <c r="QIV198" s="1016"/>
      <c r="QIW198" s="1016"/>
      <c r="QIX198" s="1016"/>
      <c r="QIY198" s="1016"/>
      <c r="QIZ198" s="1016"/>
      <c r="QJA198" s="1016"/>
      <c r="QJB198" s="1016"/>
      <c r="QJC198" s="1016"/>
      <c r="QJD198" s="1016"/>
      <c r="QJE198" s="1016"/>
      <c r="QJF198" s="1016"/>
      <c r="QJG198" s="1016"/>
      <c r="QJH198" s="1016"/>
      <c r="QJI198" s="1016"/>
      <c r="QJJ198" s="1016"/>
      <c r="QJK198" s="1016"/>
      <c r="QJL198" s="1016"/>
      <c r="QJM198" s="1016"/>
      <c r="QJN198" s="1016"/>
      <c r="QJO198" s="1016"/>
      <c r="QJP198" s="1016"/>
      <c r="QJQ198" s="1016"/>
      <c r="QJR198" s="1016"/>
      <c r="QJS198" s="1016"/>
      <c r="QJT198" s="1016"/>
      <c r="QJU198" s="1016"/>
      <c r="QJV198" s="1016"/>
      <c r="QJW198" s="1016"/>
      <c r="QJX198" s="1016"/>
      <c r="QJY198" s="1016"/>
      <c r="QJZ198" s="1016"/>
      <c r="QKA198" s="1016"/>
      <c r="QKB198" s="1016"/>
      <c r="QKC198" s="1016"/>
      <c r="QKD198" s="1016"/>
      <c r="QKE198" s="1016"/>
      <c r="QKF198" s="1016"/>
      <c r="QKG198" s="1016"/>
      <c r="QKH198" s="1016"/>
      <c r="QKI198" s="1016"/>
      <c r="QKJ198" s="1016"/>
      <c r="QKK198" s="1016"/>
      <c r="QKL198" s="1016"/>
      <c r="QKM198" s="1016"/>
      <c r="QKN198" s="1016"/>
      <c r="QKO198" s="1016"/>
      <c r="QKP198" s="1016"/>
      <c r="QKQ198" s="1016"/>
      <c r="QKR198" s="1016"/>
      <c r="QKS198" s="1016"/>
      <c r="QKT198" s="1016"/>
      <c r="QKU198" s="1016"/>
      <c r="QKV198" s="1016"/>
      <c r="QKW198" s="1016"/>
      <c r="QKX198" s="1016"/>
      <c r="QKY198" s="1016"/>
      <c r="QKZ198" s="1016"/>
      <c r="QLA198" s="1016"/>
      <c r="QLB198" s="1016"/>
      <c r="QLC198" s="1016"/>
      <c r="QLD198" s="1016"/>
      <c r="QLE198" s="1016"/>
      <c r="QLF198" s="1016"/>
      <c r="QLG198" s="1016"/>
      <c r="QLH198" s="1016"/>
      <c r="QLI198" s="1016"/>
      <c r="QLJ198" s="1016"/>
      <c r="QLK198" s="1016"/>
      <c r="QLL198" s="1016"/>
      <c r="QLM198" s="1016"/>
      <c r="QLN198" s="1016"/>
      <c r="QLO198" s="1016"/>
      <c r="QLP198" s="1016"/>
      <c r="QLQ198" s="1016"/>
      <c r="QLR198" s="1016"/>
      <c r="QLS198" s="1016"/>
      <c r="QLT198" s="1016"/>
      <c r="QLU198" s="1016"/>
      <c r="QLV198" s="1016"/>
      <c r="QLW198" s="1016"/>
      <c r="QLX198" s="1016"/>
      <c r="QLY198" s="1016"/>
      <c r="QLZ198" s="1016"/>
      <c r="QMA198" s="1016"/>
      <c r="QMB198" s="1016"/>
      <c r="QMC198" s="1016"/>
      <c r="QMD198" s="1016"/>
      <c r="QME198" s="1016"/>
      <c r="QMF198" s="1016"/>
      <c r="QMG198" s="1016"/>
      <c r="QMH198" s="1016"/>
      <c r="QMI198" s="1016"/>
      <c r="QMJ198" s="1016"/>
      <c r="QMK198" s="1016"/>
      <c r="QML198" s="1016"/>
      <c r="QMM198" s="1016"/>
      <c r="QMN198" s="1016"/>
      <c r="QMO198" s="1016"/>
      <c r="QMP198" s="1016"/>
      <c r="QMQ198" s="1016"/>
      <c r="QMR198" s="1016"/>
      <c r="QMS198" s="1016"/>
      <c r="QMT198" s="1016"/>
      <c r="QMU198" s="1016"/>
      <c r="QMV198" s="1016"/>
      <c r="QMW198" s="1016"/>
      <c r="QMX198" s="1016"/>
      <c r="QMY198" s="1016"/>
      <c r="QMZ198" s="1016"/>
      <c r="QNA198" s="1016"/>
      <c r="QNB198" s="1016"/>
      <c r="QNC198" s="1016"/>
      <c r="QND198" s="1016"/>
      <c r="QNE198" s="1016"/>
      <c r="QNF198" s="1016"/>
      <c r="QNG198" s="1016"/>
      <c r="QNH198" s="1016"/>
      <c r="QNI198" s="1016"/>
      <c r="QNJ198" s="1016"/>
      <c r="QNK198" s="1016"/>
      <c r="QNL198" s="1016"/>
      <c r="QNM198" s="1016"/>
      <c r="QNN198" s="1016"/>
      <c r="QNO198" s="1016"/>
      <c r="QNP198" s="1016"/>
      <c r="QNQ198" s="1016"/>
      <c r="QNR198" s="1016"/>
      <c r="QNS198" s="1016"/>
      <c r="QNT198" s="1016"/>
      <c r="QNU198" s="1016"/>
      <c r="QNV198" s="1016"/>
      <c r="QNW198" s="1016"/>
      <c r="QNX198" s="1016"/>
      <c r="QNY198" s="1016"/>
      <c r="QNZ198" s="1016"/>
      <c r="QOA198" s="1016"/>
      <c r="QOB198" s="1016"/>
      <c r="QOC198" s="1016"/>
      <c r="QOD198" s="1016"/>
      <c r="QOE198" s="1016"/>
      <c r="QOF198" s="1016"/>
      <c r="QOG198" s="1016"/>
      <c r="QOH198" s="1016"/>
      <c r="QOI198" s="1016"/>
      <c r="QOJ198" s="1016"/>
      <c r="QOK198" s="1016"/>
      <c r="QOL198" s="1016"/>
      <c r="QOM198" s="1016"/>
      <c r="QON198" s="1016"/>
      <c r="QOO198" s="1016"/>
      <c r="QOP198" s="1016"/>
      <c r="QOQ198" s="1016"/>
      <c r="QOR198" s="1016"/>
      <c r="QOS198" s="1016"/>
      <c r="QOT198" s="1016"/>
      <c r="QOU198" s="1016"/>
      <c r="QOV198" s="1016"/>
      <c r="QOW198" s="1016"/>
      <c r="QOX198" s="1016"/>
      <c r="QOY198" s="1016"/>
      <c r="QOZ198" s="1016"/>
      <c r="QPA198" s="1016"/>
      <c r="QPB198" s="1016"/>
      <c r="QPC198" s="1016"/>
      <c r="QPD198" s="1016"/>
      <c r="QPE198" s="1016"/>
      <c r="QPF198" s="1016"/>
      <c r="QPG198" s="1016"/>
      <c r="QPH198" s="1016"/>
      <c r="QPI198" s="1016"/>
      <c r="QPJ198" s="1016"/>
      <c r="QPK198" s="1016"/>
      <c r="QPL198" s="1016"/>
      <c r="QPM198" s="1016"/>
      <c r="QPN198" s="1016"/>
      <c r="QPO198" s="1016"/>
      <c r="QPP198" s="1016"/>
      <c r="QPQ198" s="1016"/>
      <c r="QPR198" s="1016"/>
      <c r="QPS198" s="1016"/>
      <c r="QPT198" s="1016"/>
      <c r="QPU198" s="1016"/>
      <c r="QPV198" s="1016"/>
      <c r="QPW198" s="1016"/>
      <c r="QPX198" s="1016"/>
      <c r="QPY198" s="1016"/>
      <c r="QPZ198" s="1016"/>
      <c r="QQA198" s="1016"/>
      <c r="QQB198" s="1016"/>
      <c r="QQC198" s="1016"/>
      <c r="QQD198" s="1016"/>
      <c r="QQE198" s="1016"/>
      <c r="QQF198" s="1016"/>
      <c r="QQG198" s="1016"/>
      <c r="QQH198" s="1016"/>
      <c r="QQI198" s="1016"/>
      <c r="QQJ198" s="1016"/>
      <c r="QQK198" s="1016"/>
      <c r="QQL198" s="1016"/>
      <c r="QQM198" s="1016"/>
      <c r="QQN198" s="1016"/>
      <c r="QQO198" s="1016"/>
      <c r="QQP198" s="1016"/>
      <c r="QQQ198" s="1016"/>
      <c r="QQR198" s="1016"/>
      <c r="QQS198" s="1016"/>
      <c r="QQT198" s="1016"/>
      <c r="QQU198" s="1016"/>
      <c r="QQV198" s="1016"/>
      <c r="QQW198" s="1016"/>
      <c r="QQX198" s="1016"/>
      <c r="QQY198" s="1016"/>
      <c r="QQZ198" s="1016"/>
      <c r="QRA198" s="1016"/>
      <c r="QRB198" s="1016"/>
      <c r="QRC198" s="1016"/>
      <c r="QRD198" s="1016"/>
      <c r="QRE198" s="1016"/>
      <c r="QRF198" s="1016"/>
      <c r="QRG198" s="1016"/>
      <c r="QRH198" s="1016"/>
      <c r="QRI198" s="1016"/>
      <c r="QRJ198" s="1016"/>
      <c r="QRK198" s="1016"/>
      <c r="QRL198" s="1016"/>
      <c r="QRM198" s="1016"/>
      <c r="QRN198" s="1016"/>
      <c r="QRO198" s="1016"/>
      <c r="QRP198" s="1016"/>
      <c r="QRQ198" s="1016"/>
      <c r="QRR198" s="1016"/>
      <c r="QRS198" s="1016"/>
      <c r="QRT198" s="1016"/>
      <c r="QRU198" s="1016"/>
      <c r="QRV198" s="1016"/>
      <c r="QRW198" s="1016"/>
      <c r="QRX198" s="1016"/>
      <c r="QRY198" s="1016"/>
      <c r="QRZ198" s="1016"/>
      <c r="QSA198" s="1016"/>
      <c r="QSB198" s="1016"/>
      <c r="QSC198" s="1016"/>
      <c r="QSD198" s="1016"/>
      <c r="QSE198" s="1016"/>
      <c r="QSF198" s="1016"/>
      <c r="QSG198" s="1016"/>
      <c r="QSH198" s="1016"/>
      <c r="QSI198" s="1016"/>
      <c r="QSJ198" s="1016"/>
      <c r="QSK198" s="1016"/>
      <c r="QSL198" s="1016"/>
      <c r="QSM198" s="1016"/>
      <c r="QSN198" s="1016"/>
      <c r="QSO198" s="1016"/>
      <c r="QSP198" s="1016"/>
      <c r="QSQ198" s="1016"/>
      <c r="QSR198" s="1016"/>
      <c r="QSS198" s="1016"/>
      <c r="QST198" s="1016"/>
      <c r="QSU198" s="1016"/>
      <c r="QSV198" s="1016"/>
      <c r="QSW198" s="1016"/>
      <c r="QSX198" s="1016"/>
      <c r="QSY198" s="1016"/>
      <c r="QSZ198" s="1016"/>
      <c r="QTA198" s="1016"/>
      <c r="QTB198" s="1016"/>
      <c r="QTC198" s="1016"/>
      <c r="QTD198" s="1016"/>
      <c r="QTE198" s="1016"/>
      <c r="QTF198" s="1016"/>
      <c r="QTG198" s="1016"/>
      <c r="QTH198" s="1016"/>
      <c r="QTI198" s="1016"/>
      <c r="QTJ198" s="1016"/>
      <c r="QTK198" s="1016"/>
      <c r="QTL198" s="1016"/>
      <c r="QTM198" s="1016"/>
      <c r="QTN198" s="1016"/>
      <c r="QTO198" s="1016"/>
      <c r="QTP198" s="1016"/>
      <c r="QTQ198" s="1016"/>
      <c r="QTR198" s="1016"/>
      <c r="QTS198" s="1016"/>
      <c r="QTT198" s="1016"/>
      <c r="QTU198" s="1016"/>
      <c r="QTV198" s="1016"/>
      <c r="QTW198" s="1016"/>
      <c r="QTX198" s="1016"/>
      <c r="QTY198" s="1016"/>
      <c r="QTZ198" s="1016"/>
      <c r="QUA198" s="1016"/>
      <c r="QUB198" s="1016"/>
      <c r="QUC198" s="1016"/>
      <c r="QUD198" s="1016"/>
      <c r="QUE198" s="1016"/>
      <c r="QUF198" s="1016"/>
      <c r="QUG198" s="1016"/>
      <c r="QUH198" s="1016"/>
      <c r="QUI198" s="1016"/>
      <c r="QUJ198" s="1016"/>
      <c r="QUK198" s="1016"/>
      <c r="QUL198" s="1016"/>
      <c r="QUM198" s="1016"/>
      <c r="QUN198" s="1016"/>
      <c r="QUO198" s="1016"/>
      <c r="QUP198" s="1016"/>
      <c r="QUQ198" s="1016"/>
      <c r="QUR198" s="1016"/>
      <c r="QUS198" s="1016"/>
      <c r="QUT198" s="1016"/>
      <c r="QUU198" s="1016"/>
      <c r="QUV198" s="1016"/>
      <c r="QUW198" s="1016"/>
      <c r="QUX198" s="1016"/>
      <c r="QUY198" s="1016"/>
      <c r="QUZ198" s="1016"/>
      <c r="QVA198" s="1016"/>
      <c r="QVB198" s="1016"/>
      <c r="QVC198" s="1016"/>
      <c r="QVD198" s="1016"/>
      <c r="QVE198" s="1016"/>
      <c r="QVF198" s="1016"/>
      <c r="QVG198" s="1016"/>
      <c r="QVH198" s="1016"/>
      <c r="QVI198" s="1016"/>
      <c r="QVJ198" s="1016"/>
      <c r="QVK198" s="1016"/>
      <c r="QVL198" s="1016"/>
      <c r="QVM198" s="1016"/>
      <c r="QVN198" s="1016"/>
      <c r="QVO198" s="1016"/>
      <c r="QVP198" s="1016"/>
      <c r="QVQ198" s="1016"/>
      <c r="QVR198" s="1016"/>
      <c r="QVS198" s="1016"/>
      <c r="QVT198" s="1016"/>
      <c r="QVU198" s="1016"/>
      <c r="QVV198" s="1016"/>
      <c r="QVW198" s="1016"/>
      <c r="QVX198" s="1016"/>
      <c r="QVY198" s="1016"/>
      <c r="QVZ198" s="1016"/>
      <c r="QWA198" s="1016"/>
      <c r="QWB198" s="1016"/>
      <c r="QWC198" s="1016"/>
      <c r="QWD198" s="1016"/>
      <c r="QWE198" s="1016"/>
      <c r="QWF198" s="1016"/>
      <c r="QWG198" s="1016"/>
      <c r="QWH198" s="1016"/>
      <c r="QWI198" s="1016"/>
      <c r="QWJ198" s="1016"/>
      <c r="QWK198" s="1016"/>
      <c r="QWL198" s="1016"/>
      <c r="QWM198" s="1016"/>
      <c r="QWN198" s="1016"/>
      <c r="QWO198" s="1016"/>
      <c r="QWP198" s="1016"/>
      <c r="QWQ198" s="1016"/>
      <c r="QWR198" s="1016"/>
      <c r="QWS198" s="1016"/>
      <c r="QWT198" s="1016"/>
      <c r="QWU198" s="1016"/>
      <c r="QWV198" s="1016"/>
      <c r="QWW198" s="1016"/>
      <c r="QWX198" s="1016"/>
      <c r="QWY198" s="1016"/>
      <c r="QWZ198" s="1016"/>
      <c r="QXA198" s="1016"/>
      <c r="QXB198" s="1016"/>
      <c r="QXC198" s="1016"/>
      <c r="QXD198" s="1016"/>
      <c r="QXE198" s="1016"/>
      <c r="QXF198" s="1016"/>
      <c r="QXG198" s="1016"/>
      <c r="QXH198" s="1016"/>
      <c r="QXI198" s="1016"/>
      <c r="QXJ198" s="1016"/>
      <c r="QXK198" s="1016"/>
      <c r="QXL198" s="1016"/>
      <c r="QXM198" s="1016"/>
      <c r="QXN198" s="1016"/>
      <c r="QXO198" s="1016"/>
      <c r="QXP198" s="1016"/>
      <c r="QXQ198" s="1016"/>
      <c r="QXR198" s="1016"/>
      <c r="QXS198" s="1016"/>
      <c r="QXT198" s="1016"/>
      <c r="QXU198" s="1016"/>
      <c r="QXV198" s="1016"/>
      <c r="QXW198" s="1016"/>
      <c r="QXX198" s="1016"/>
      <c r="QXY198" s="1016"/>
      <c r="QXZ198" s="1016"/>
      <c r="QYA198" s="1016"/>
      <c r="QYB198" s="1016"/>
      <c r="QYC198" s="1016"/>
      <c r="QYD198" s="1016"/>
      <c r="QYE198" s="1016"/>
      <c r="QYF198" s="1016"/>
      <c r="QYG198" s="1016"/>
      <c r="QYH198" s="1016"/>
      <c r="QYI198" s="1016"/>
      <c r="QYJ198" s="1016"/>
      <c r="QYK198" s="1016"/>
      <c r="QYL198" s="1016"/>
      <c r="QYM198" s="1016"/>
      <c r="QYN198" s="1016"/>
      <c r="QYO198" s="1016"/>
      <c r="QYP198" s="1016"/>
      <c r="QYQ198" s="1016"/>
      <c r="QYR198" s="1016"/>
      <c r="QYS198" s="1016"/>
      <c r="QYT198" s="1016"/>
      <c r="QYU198" s="1016"/>
      <c r="QYV198" s="1016"/>
      <c r="QYW198" s="1016"/>
      <c r="QYX198" s="1016"/>
      <c r="QYY198" s="1016"/>
      <c r="QYZ198" s="1016"/>
      <c r="QZA198" s="1016"/>
      <c r="QZB198" s="1016"/>
      <c r="QZC198" s="1016"/>
      <c r="QZD198" s="1016"/>
      <c r="QZE198" s="1016"/>
      <c r="QZF198" s="1016"/>
      <c r="QZG198" s="1016"/>
      <c r="QZH198" s="1016"/>
      <c r="QZI198" s="1016"/>
      <c r="QZJ198" s="1016"/>
      <c r="QZK198" s="1016"/>
      <c r="QZL198" s="1016"/>
      <c r="QZM198" s="1016"/>
      <c r="QZN198" s="1016"/>
      <c r="QZO198" s="1016"/>
      <c r="QZP198" s="1016"/>
      <c r="QZQ198" s="1016"/>
      <c r="QZR198" s="1016"/>
      <c r="QZS198" s="1016"/>
      <c r="QZT198" s="1016"/>
      <c r="QZU198" s="1016"/>
      <c r="QZV198" s="1016"/>
      <c r="QZW198" s="1016"/>
      <c r="QZX198" s="1016"/>
      <c r="QZY198" s="1016"/>
      <c r="QZZ198" s="1016"/>
      <c r="RAA198" s="1016"/>
      <c r="RAB198" s="1016"/>
      <c r="RAC198" s="1016"/>
      <c r="RAD198" s="1016"/>
      <c r="RAE198" s="1016"/>
      <c r="RAF198" s="1016"/>
      <c r="RAG198" s="1016"/>
      <c r="RAH198" s="1016"/>
      <c r="RAI198" s="1016"/>
      <c r="RAJ198" s="1016"/>
      <c r="RAK198" s="1016"/>
      <c r="RAL198" s="1016"/>
      <c r="RAM198" s="1016"/>
      <c r="RAN198" s="1016"/>
      <c r="RAO198" s="1016"/>
      <c r="RAP198" s="1016"/>
      <c r="RAQ198" s="1016"/>
      <c r="RAR198" s="1016"/>
      <c r="RAS198" s="1016"/>
      <c r="RAT198" s="1016"/>
      <c r="RAU198" s="1016"/>
      <c r="RAV198" s="1016"/>
      <c r="RAW198" s="1016"/>
      <c r="RAX198" s="1016"/>
      <c r="RAY198" s="1016"/>
      <c r="RAZ198" s="1016"/>
      <c r="RBA198" s="1016"/>
      <c r="RBB198" s="1016"/>
      <c r="RBC198" s="1016"/>
      <c r="RBD198" s="1016"/>
      <c r="RBE198" s="1016"/>
      <c r="RBF198" s="1016"/>
      <c r="RBG198" s="1016"/>
      <c r="RBH198" s="1016"/>
      <c r="RBI198" s="1016"/>
      <c r="RBJ198" s="1016"/>
      <c r="RBK198" s="1016"/>
      <c r="RBL198" s="1016"/>
      <c r="RBM198" s="1016"/>
      <c r="RBN198" s="1016"/>
      <c r="RBO198" s="1016"/>
      <c r="RBP198" s="1016"/>
      <c r="RBQ198" s="1016"/>
      <c r="RBR198" s="1016"/>
      <c r="RBS198" s="1016"/>
      <c r="RBT198" s="1016"/>
      <c r="RBU198" s="1016"/>
      <c r="RBV198" s="1016"/>
      <c r="RBW198" s="1016"/>
      <c r="RBX198" s="1016"/>
      <c r="RBY198" s="1016"/>
      <c r="RBZ198" s="1016"/>
      <c r="RCA198" s="1016"/>
      <c r="RCB198" s="1016"/>
      <c r="RCC198" s="1016"/>
      <c r="RCD198" s="1016"/>
      <c r="RCE198" s="1016"/>
      <c r="RCF198" s="1016"/>
      <c r="RCG198" s="1016"/>
      <c r="RCH198" s="1016"/>
      <c r="RCI198" s="1016"/>
      <c r="RCJ198" s="1016"/>
      <c r="RCK198" s="1016"/>
      <c r="RCL198" s="1016"/>
      <c r="RCM198" s="1016"/>
      <c r="RCN198" s="1016"/>
      <c r="RCO198" s="1016"/>
      <c r="RCP198" s="1016"/>
      <c r="RCQ198" s="1016"/>
      <c r="RCR198" s="1016"/>
      <c r="RCS198" s="1016"/>
      <c r="RCT198" s="1016"/>
      <c r="RCU198" s="1016"/>
      <c r="RCV198" s="1016"/>
      <c r="RCW198" s="1016"/>
      <c r="RCX198" s="1016"/>
      <c r="RCY198" s="1016"/>
      <c r="RCZ198" s="1016"/>
      <c r="RDA198" s="1016"/>
      <c r="RDB198" s="1016"/>
      <c r="RDC198" s="1016"/>
      <c r="RDD198" s="1016"/>
      <c r="RDE198" s="1016"/>
      <c r="RDF198" s="1016"/>
      <c r="RDG198" s="1016"/>
      <c r="RDH198" s="1016"/>
      <c r="RDI198" s="1016"/>
      <c r="RDJ198" s="1016"/>
      <c r="RDK198" s="1016"/>
      <c r="RDL198" s="1016"/>
      <c r="RDM198" s="1016"/>
      <c r="RDN198" s="1016"/>
      <c r="RDO198" s="1016"/>
      <c r="RDP198" s="1016"/>
      <c r="RDQ198" s="1016"/>
      <c r="RDR198" s="1016"/>
      <c r="RDS198" s="1016"/>
      <c r="RDT198" s="1016"/>
      <c r="RDU198" s="1016"/>
      <c r="RDV198" s="1016"/>
      <c r="RDW198" s="1016"/>
      <c r="RDX198" s="1016"/>
      <c r="RDY198" s="1016"/>
      <c r="RDZ198" s="1016"/>
      <c r="REA198" s="1016"/>
      <c r="REB198" s="1016"/>
      <c r="REC198" s="1016"/>
      <c r="RED198" s="1016"/>
      <c r="REE198" s="1016"/>
      <c r="REF198" s="1016"/>
      <c r="REG198" s="1016"/>
      <c r="REH198" s="1016"/>
      <c r="REI198" s="1016"/>
      <c r="REJ198" s="1016"/>
      <c r="REK198" s="1016"/>
      <c r="REL198" s="1016"/>
      <c r="REM198" s="1016"/>
      <c r="REN198" s="1016"/>
      <c r="REO198" s="1016"/>
      <c r="REP198" s="1016"/>
      <c r="REQ198" s="1016"/>
      <c r="RER198" s="1016"/>
      <c r="RES198" s="1016"/>
      <c r="RET198" s="1016"/>
      <c r="REU198" s="1016"/>
      <c r="REV198" s="1016"/>
      <c r="REW198" s="1016"/>
      <c r="REX198" s="1016"/>
      <c r="REY198" s="1016"/>
      <c r="REZ198" s="1016"/>
      <c r="RFA198" s="1016"/>
      <c r="RFB198" s="1016"/>
      <c r="RFC198" s="1016"/>
      <c r="RFD198" s="1016"/>
      <c r="RFE198" s="1016"/>
      <c r="RFF198" s="1016"/>
      <c r="RFG198" s="1016"/>
      <c r="RFH198" s="1016"/>
      <c r="RFI198" s="1016"/>
      <c r="RFJ198" s="1016"/>
      <c r="RFK198" s="1016"/>
      <c r="RFL198" s="1016"/>
      <c r="RFM198" s="1016"/>
      <c r="RFN198" s="1016"/>
      <c r="RFO198" s="1016"/>
      <c r="RFP198" s="1016"/>
      <c r="RFQ198" s="1016"/>
      <c r="RFR198" s="1016"/>
      <c r="RFS198" s="1016"/>
      <c r="RFT198" s="1016"/>
      <c r="RFU198" s="1016"/>
      <c r="RFV198" s="1016"/>
      <c r="RFW198" s="1016"/>
      <c r="RFX198" s="1016"/>
      <c r="RFY198" s="1016"/>
      <c r="RFZ198" s="1016"/>
      <c r="RGA198" s="1016"/>
      <c r="RGB198" s="1016"/>
      <c r="RGC198" s="1016"/>
      <c r="RGD198" s="1016"/>
      <c r="RGE198" s="1016"/>
      <c r="RGF198" s="1016"/>
      <c r="RGG198" s="1016"/>
      <c r="RGH198" s="1016"/>
      <c r="RGI198" s="1016"/>
      <c r="RGJ198" s="1016"/>
      <c r="RGK198" s="1016"/>
      <c r="RGL198" s="1016"/>
      <c r="RGM198" s="1016"/>
      <c r="RGN198" s="1016"/>
      <c r="RGO198" s="1016"/>
      <c r="RGP198" s="1016"/>
      <c r="RGQ198" s="1016"/>
      <c r="RGR198" s="1016"/>
      <c r="RGS198" s="1016"/>
      <c r="RGT198" s="1016"/>
      <c r="RGU198" s="1016"/>
      <c r="RGV198" s="1016"/>
      <c r="RGW198" s="1016"/>
      <c r="RGX198" s="1016"/>
      <c r="RGY198" s="1016"/>
      <c r="RGZ198" s="1016"/>
      <c r="RHA198" s="1016"/>
      <c r="RHB198" s="1016"/>
      <c r="RHC198" s="1016"/>
      <c r="RHD198" s="1016"/>
      <c r="RHE198" s="1016"/>
      <c r="RHF198" s="1016"/>
      <c r="RHG198" s="1016"/>
      <c r="RHH198" s="1016"/>
      <c r="RHI198" s="1016"/>
      <c r="RHJ198" s="1016"/>
      <c r="RHK198" s="1016"/>
      <c r="RHL198" s="1016"/>
      <c r="RHM198" s="1016"/>
      <c r="RHN198" s="1016"/>
      <c r="RHO198" s="1016"/>
      <c r="RHP198" s="1016"/>
      <c r="RHQ198" s="1016"/>
      <c r="RHR198" s="1016"/>
      <c r="RHS198" s="1016"/>
      <c r="RHT198" s="1016"/>
      <c r="RHU198" s="1016"/>
      <c r="RHV198" s="1016"/>
      <c r="RHW198" s="1016"/>
      <c r="RHX198" s="1016"/>
      <c r="RHY198" s="1016"/>
      <c r="RHZ198" s="1016"/>
      <c r="RIA198" s="1016"/>
      <c r="RIB198" s="1016"/>
      <c r="RIC198" s="1016"/>
      <c r="RID198" s="1016"/>
      <c r="RIE198" s="1016"/>
      <c r="RIF198" s="1016"/>
      <c r="RIG198" s="1016"/>
      <c r="RIH198" s="1016"/>
      <c r="RII198" s="1016"/>
      <c r="RIJ198" s="1016"/>
      <c r="RIK198" s="1016"/>
      <c r="RIL198" s="1016"/>
      <c r="RIM198" s="1016"/>
      <c r="RIN198" s="1016"/>
      <c r="RIO198" s="1016"/>
      <c r="RIP198" s="1016"/>
      <c r="RIQ198" s="1016"/>
      <c r="RIR198" s="1016"/>
      <c r="RIS198" s="1016"/>
      <c r="RIT198" s="1016"/>
      <c r="RIU198" s="1016"/>
      <c r="RIV198" s="1016"/>
      <c r="RIW198" s="1016"/>
      <c r="RIX198" s="1016"/>
      <c r="RIY198" s="1016"/>
      <c r="RIZ198" s="1016"/>
      <c r="RJA198" s="1016"/>
      <c r="RJB198" s="1016"/>
      <c r="RJC198" s="1016"/>
      <c r="RJD198" s="1016"/>
      <c r="RJE198" s="1016"/>
      <c r="RJF198" s="1016"/>
      <c r="RJG198" s="1016"/>
      <c r="RJH198" s="1016"/>
      <c r="RJI198" s="1016"/>
      <c r="RJJ198" s="1016"/>
      <c r="RJK198" s="1016"/>
      <c r="RJL198" s="1016"/>
      <c r="RJM198" s="1016"/>
      <c r="RJN198" s="1016"/>
      <c r="RJO198" s="1016"/>
      <c r="RJP198" s="1016"/>
      <c r="RJQ198" s="1016"/>
      <c r="RJR198" s="1016"/>
      <c r="RJS198" s="1016"/>
      <c r="RJT198" s="1016"/>
      <c r="RJU198" s="1016"/>
      <c r="RJV198" s="1016"/>
      <c r="RJW198" s="1016"/>
      <c r="RJX198" s="1016"/>
      <c r="RJY198" s="1016"/>
      <c r="RJZ198" s="1016"/>
      <c r="RKA198" s="1016"/>
      <c r="RKB198" s="1016"/>
      <c r="RKC198" s="1016"/>
      <c r="RKD198" s="1016"/>
      <c r="RKE198" s="1016"/>
      <c r="RKF198" s="1016"/>
      <c r="RKG198" s="1016"/>
      <c r="RKH198" s="1016"/>
      <c r="RKI198" s="1016"/>
      <c r="RKJ198" s="1016"/>
      <c r="RKK198" s="1016"/>
      <c r="RKL198" s="1016"/>
      <c r="RKM198" s="1016"/>
      <c r="RKN198" s="1016"/>
      <c r="RKO198" s="1016"/>
      <c r="RKP198" s="1016"/>
      <c r="RKQ198" s="1016"/>
      <c r="RKR198" s="1016"/>
      <c r="RKS198" s="1016"/>
      <c r="RKT198" s="1016"/>
      <c r="RKU198" s="1016"/>
      <c r="RKV198" s="1016"/>
      <c r="RKW198" s="1016"/>
      <c r="RKX198" s="1016"/>
      <c r="RKY198" s="1016"/>
      <c r="RKZ198" s="1016"/>
      <c r="RLA198" s="1016"/>
      <c r="RLB198" s="1016"/>
      <c r="RLC198" s="1016"/>
      <c r="RLD198" s="1016"/>
      <c r="RLE198" s="1016"/>
      <c r="RLF198" s="1016"/>
      <c r="RLG198" s="1016"/>
      <c r="RLH198" s="1016"/>
      <c r="RLI198" s="1016"/>
      <c r="RLJ198" s="1016"/>
      <c r="RLK198" s="1016"/>
      <c r="RLL198" s="1016"/>
      <c r="RLM198" s="1016"/>
      <c r="RLN198" s="1016"/>
      <c r="RLO198" s="1016"/>
      <c r="RLP198" s="1016"/>
      <c r="RLQ198" s="1016"/>
      <c r="RLR198" s="1016"/>
      <c r="RLS198" s="1016"/>
      <c r="RLT198" s="1016"/>
      <c r="RLU198" s="1016"/>
      <c r="RLV198" s="1016"/>
      <c r="RLW198" s="1016"/>
      <c r="RLX198" s="1016"/>
      <c r="RLY198" s="1016"/>
      <c r="RLZ198" s="1016"/>
      <c r="RMA198" s="1016"/>
      <c r="RMB198" s="1016"/>
      <c r="RMC198" s="1016"/>
      <c r="RMD198" s="1016"/>
      <c r="RME198" s="1016"/>
      <c r="RMF198" s="1016"/>
      <c r="RMG198" s="1016"/>
      <c r="RMH198" s="1016"/>
      <c r="RMI198" s="1016"/>
      <c r="RMJ198" s="1016"/>
      <c r="RMK198" s="1016"/>
      <c r="RML198" s="1016"/>
      <c r="RMM198" s="1016"/>
      <c r="RMN198" s="1016"/>
      <c r="RMO198" s="1016"/>
      <c r="RMP198" s="1016"/>
      <c r="RMQ198" s="1016"/>
      <c r="RMR198" s="1016"/>
      <c r="RMS198" s="1016"/>
      <c r="RMT198" s="1016"/>
      <c r="RMU198" s="1016"/>
      <c r="RMV198" s="1016"/>
      <c r="RMW198" s="1016"/>
      <c r="RMX198" s="1016"/>
      <c r="RMY198" s="1016"/>
      <c r="RMZ198" s="1016"/>
      <c r="RNA198" s="1016"/>
      <c r="RNB198" s="1016"/>
      <c r="RNC198" s="1016"/>
      <c r="RND198" s="1016"/>
      <c r="RNE198" s="1016"/>
      <c r="RNF198" s="1016"/>
      <c r="RNG198" s="1016"/>
      <c r="RNH198" s="1016"/>
      <c r="RNI198" s="1016"/>
      <c r="RNJ198" s="1016"/>
      <c r="RNK198" s="1016"/>
      <c r="RNL198" s="1016"/>
      <c r="RNM198" s="1016"/>
      <c r="RNN198" s="1016"/>
      <c r="RNO198" s="1016"/>
      <c r="RNP198" s="1016"/>
      <c r="RNQ198" s="1016"/>
      <c r="RNR198" s="1016"/>
      <c r="RNS198" s="1016"/>
      <c r="RNT198" s="1016"/>
      <c r="RNU198" s="1016"/>
      <c r="RNV198" s="1016"/>
      <c r="RNW198" s="1016"/>
      <c r="RNX198" s="1016"/>
      <c r="RNY198" s="1016"/>
      <c r="RNZ198" s="1016"/>
      <c r="ROA198" s="1016"/>
      <c r="ROB198" s="1016"/>
      <c r="ROC198" s="1016"/>
      <c r="ROD198" s="1016"/>
      <c r="ROE198" s="1016"/>
      <c r="ROF198" s="1016"/>
      <c r="ROG198" s="1016"/>
      <c r="ROH198" s="1016"/>
      <c r="ROI198" s="1016"/>
      <c r="ROJ198" s="1016"/>
      <c r="ROK198" s="1016"/>
      <c r="ROL198" s="1016"/>
      <c r="ROM198" s="1016"/>
      <c r="RON198" s="1016"/>
      <c r="ROO198" s="1016"/>
      <c r="ROP198" s="1016"/>
      <c r="ROQ198" s="1016"/>
      <c r="ROR198" s="1016"/>
      <c r="ROS198" s="1016"/>
      <c r="ROT198" s="1016"/>
      <c r="ROU198" s="1016"/>
      <c r="ROV198" s="1016"/>
      <c r="ROW198" s="1016"/>
      <c r="ROX198" s="1016"/>
      <c r="ROY198" s="1016"/>
      <c r="ROZ198" s="1016"/>
      <c r="RPA198" s="1016"/>
      <c r="RPB198" s="1016"/>
      <c r="RPC198" s="1016"/>
      <c r="RPD198" s="1016"/>
      <c r="RPE198" s="1016"/>
      <c r="RPF198" s="1016"/>
      <c r="RPG198" s="1016"/>
      <c r="RPH198" s="1016"/>
      <c r="RPI198" s="1016"/>
      <c r="RPJ198" s="1016"/>
      <c r="RPK198" s="1016"/>
      <c r="RPL198" s="1016"/>
      <c r="RPM198" s="1016"/>
      <c r="RPN198" s="1016"/>
      <c r="RPO198" s="1016"/>
      <c r="RPP198" s="1016"/>
      <c r="RPQ198" s="1016"/>
      <c r="RPR198" s="1016"/>
      <c r="RPS198" s="1016"/>
      <c r="RPT198" s="1016"/>
      <c r="RPU198" s="1016"/>
      <c r="RPV198" s="1016"/>
      <c r="RPW198" s="1016"/>
      <c r="RPX198" s="1016"/>
      <c r="RPY198" s="1016"/>
      <c r="RPZ198" s="1016"/>
      <c r="RQA198" s="1016"/>
      <c r="RQB198" s="1016"/>
      <c r="RQC198" s="1016"/>
      <c r="RQD198" s="1016"/>
      <c r="RQE198" s="1016"/>
      <c r="RQF198" s="1016"/>
      <c r="RQG198" s="1016"/>
      <c r="RQH198" s="1016"/>
      <c r="RQI198" s="1016"/>
      <c r="RQJ198" s="1016"/>
      <c r="RQK198" s="1016"/>
      <c r="RQL198" s="1016"/>
      <c r="RQM198" s="1016"/>
      <c r="RQN198" s="1016"/>
      <c r="RQO198" s="1016"/>
      <c r="RQP198" s="1016"/>
      <c r="RQQ198" s="1016"/>
      <c r="RQR198" s="1016"/>
      <c r="RQS198" s="1016"/>
      <c r="RQT198" s="1016"/>
      <c r="RQU198" s="1016"/>
      <c r="RQV198" s="1016"/>
      <c r="RQW198" s="1016"/>
      <c r="RQX198" s="1016"/>
      <c r="RQY198" s="1016"/>
      <c r="RQZ198" s="1016"/>
      <c r="RRA198" s="1016"/>
      <c r="RRB198" s="1016"/>
      <c r="RRC198" s="1016"/>
      <c r="RRD198" s="1016"/>
      <c r="RRE198" s="1016"/>
      <c r="RRF198" s="1016"/>
      <c r="RRG198" s="1016"/>
      <c r="RRH198" s="1016"/>
      <c r="RRI198" s="1016"/>
      <c r="RRJ198" s="1016"/>
      <c r="RRK198" s="1016"/>
      <c r="RRL198" s="1016"/>
      <c r="RRM198" s="1016"/>
      <c r="RRN198" s="1016"/>
      <c r="RRO198" s="1016"/>
      <c r="RRP198" s="1016"/>
      <c r="RRQ198" s="1016"/>
      <c r="RRR198" s="1016"/>
      <c r="RRS198" s="1016"/>
      <c r="RRT198" s="1016"/>
      <c r="RRU198" s="1016"/>
      <c r="RRV198" s="1016"/>
      <c r="RRW198" s="1016"/>
      <c r="RRX198" s="1016"/>
      <c r="RRY198" s="1016"/>
      <c r="RRZ198" s="1016"/>
      <c r="RSA198" s="1016"/>
      <c r="RSB198" s="1016"/>
      <c r="RSC198" s="1016"/>
      <c r="RSD198" s="1016"/>
      <c r="RSE198" s="1016"/>
      <c r="RSF198" s="1016"/>
      <c r="RSG198" s="1016"/>
      <c r="RSH198" s="1016"/>
      <c r="RSI198" s="1016"/>
      <c r="RSJ198" s="1016"/>
      <c r="RSK198" s="1016"/>
      <c r="RSL198" s="1016"/>
      <c r="RSM198" s="1016"/>
      <c r="RSN198" s="1016"/>
      <c r="RSO198" s="1016"/>
      <c r="RSP198" s="1016"/>
      <c r="RSQ198" s="1016"/>
      <c r="RSR198" s="1016"/>
      <c r="RSS198" s="1016"/>
      <c r="RST198" s="1016"/>
      <c r="RSU198" s="1016"/>
      <c r="RSV198" s="1016"/>
      <c r="RSW198" s="1016"/>
      <c r="RSX198" s="1016"/>
      <c r="RSY198" s="1016"/>
      <c r="RSZ198" s="1016"/>
      <c r="RTA198" s="1016"/>
      <c r="RTB198" s="1016"/>
      <c r="RTC198" s="1016"/>
      <c r="RTD198" s="1016"/>
      <c r="RTE198" s="1016"/>
      <c r="RTF198" s="1016"/>
      <c r="RTG198" s="1016"/>
      <c r="RTH198" s="1016"/>
      <c r="RTI198" s="1016"/>
      <c r="RTJ198" s="1016"/>
      <c r="RTK198" s="1016"/>
      <c r="RTL198" s="1016"/>
      <c r="RTM198" s="1016"/>
      <c r="RTN198" s="1016"/>
      <c r="RTO198" s="1016"/>
      <c r="RTP198" s="1016"/>
      <c r="RTQ198" s="1016"/>
      <c r="RTR198" s="1016"/>
      <c r="RTS198" s="1016"/>
      <c r="RTT198" s="1016"/>
      <c r="RTU198" s="1016"/>
      <c r="RTV198" s="1016"/>
      <c r="RTW198" s="1016"/>
      <c r="RTX198" s="1016"/>
      <c r="RTY198" s="1016"/>
      <c r="RTZ198" s="1016"/>
      <c r="RUA198" s="1016"/>
      <c r="RUB198" s="1016"/>
      <c r="RUC198" s="1016"/>
      <c r="RUD198" s="1016"/>
      <c r="RUE198" s="1016"/>
      <c r="RUF198" s="1016"/>
      <c r="RUG198" s="1016"/>
      <c r="RUH198" s="1016"/>
      <c r="RUI198" s="1016"/>
      <c r="RUJ198" s="1016"/>
      <c r="RUK198" s="1016"/>
      <c r="RUL198" s="1016"/>
      <c r="RUM198" s="1016"/>
      <c r="RUN198" s="1016"/>
      <c r="RUO198" s="1016"/>
      <c r="RUP198" s="1016"/>
      <c r="RUQ198" s="1016"/>
      <c r="RUR198" s="1016"/>
      <c r="RUS198" s="1016"/>
      <c r="RUT198" s="1016"/>
      <c r="RUU198" s="1016"/>
      <c r="RUV198" s="1016"/>
      <c r="RUW198" s="1016"/>
      <c r="RUX198" s="1016"/>
      <c r="RUY198" s="1016"/>
      <c r="RUZ198" s="1016"/>
      <c r="RVA198" s="1016"/>
      <c r="RVB198" s="1016"/>
      <c r="RVC198" s="1016"/>
      <c r="RVD198" s="1016"/>
      <c r="RVE198" s="1016"/>
      <c r="RVF198" s="1016"/>
      <c r="RVG198" s="1016"/>
      <c r="RVH198" s="1016"/>
      <c r="RVI198" s="1016"/>
      <c r="RVJ198" s="1016"/>
      <c r="RVK198" s="1016"/>
      <c r="RVL198" s="1016"/>
      <c r="RVM198" s="1016"/>
      <c r="RVN198" s="1016"/>
      <c r="RVO198" s="1016"/>
      <c r="RVP198" s="1016"/>
      <c r="RVQ198" s="1016"/>
      <c r="RVR198" s="1016"/>
      <c r="RVS198" s="1016"/>
      <c r="RVT198" s="1016"/>
      <c r="RVU198" s="1016"/>
      <c r="RVV198" s="1016"/>
      <c r="RVW198" s="1016"/>
      <c r="RVX198" s="1016"/>
      <c r="RVY198" s="1016"/>
      <c r="RVZ198" s="1016"/>
      <c r="RWA198" s="1016"/>
      <c r="RWB198" s="1016"/>
      <c r="RWC198" s="1016"/>
      <c r="RWD198" s="1016"/>
      <c r="RWE198" s="1016"/>
      <c r="RWF198" s="1016"/>
      <c r="RWG198" s="1016"/>
      <c r="RWH198" s="1016"/>
      <c r="RWI198" s="1016"/>
      <c r="RWJ198" s="1016"/>
      <c r="RWK198" s="1016"/>
      <c r="RWL198" s="1016"/>
      <c r="RWM198" s="1016"/>
      <c r="RWN198" s="1016"/>
      <c r="RWO198" s="1016"/>
      <c r="RWP198" s="1016"/>
      <c r="RWQ198" s="1016"/>
      <c r="RWR198" s="1016"/>
      <c r="RWS198" s="1016"/>
      <c r="RWT198" s="1016"/>
      <c r="RWU198" s="1016"/>
      <c r="RWV198" s="1016"/>
      <c r="RWW198" s="1016"/>
      <c r="RWX198" s="1016"/>
      <c r="RWY198" s="1016"/>
      <c r="RWZ198" s="1016"/>
      <c r="RXA198" s="1016"/>
      <c r="RXB198" s="1016"/>
      <c r="RXC198" s="1016"/>
      <c r="RXD198" s="1016"/>
      <c r="RXE198" s="1016"/>
      <c r="RXF198" s="1016"/>
      <c r="RXG198" s="1016"/>
      <c r="RXH198" s="1016"/>
      <c r="RXI198" s="1016"/>
      <c r="RXJ198" s="1016"/>
      <c r="RXK198" s="1016"/>
      <c r="RXL198" s="1016"/>
      <c r="RXM198" s="1016"/>
      <c r="RXN198" s="1016"/>
      <c r="RXO198" s="1016"/>
      <c r="RXP198" s="1016"/>
      <c r="RXQ198" s="1016"/>
      <c r="RXR198" s="1016"/>
      <c r="RXS198" s="1016"/>
      <c r="RXT198" s="1016"/>
      <c r="RXU198" s="1016"/>
      <c r="RXV198" s="1016"/>
      <c r="RXW198" s="1016"/>
      <c r="RXX198" s="1016"/>
      <c r="RXY198" s="1016"/>
      <c r="RXZ198" s="1016"/>
      <c r="RYA198" s="1016"/>
      <c r="RYB198" s="1016"/>
      <c r="RYC198" s="1016"/>
      <c r="RYD198" s="1016"/>
      <c r="RYE198" s="1016"/>
      <c r="RYF198" s="1016"/>
      <c r="RYG198" s="1016"/>
      <c r="RYH198" s="1016"/>
      <c r="RYI198" s="1016"/>
      <c r="RYJ198" s="1016"/>
      <c r="RYK198" s="1016"/>
      <c r="RYL198" s="1016"/>
      <c r="RYM198" s="1016"/>
      <c r="RYN198" s="1016"/>
      <c r="RYO198" s="1016"/>
      <c r="RYP198" s="1016"/>
      <c r="RYQ198" s="1016"/>
      <c r="RYR198" s="1016"/>
      <c r="RYS198" s="1016"/>
      <c r="RYT198" s="1016"/>
      <c r="RYU198" s="1016"/>
      <c r="RYV198" s="1016"/>
      <c r="RYW198" s="1016"/>
      <c r="RYX198" s="1016"/>
      <c r="RYY198" s="1016"/>
      <c r="RYZ198" s="1016"/>
      <c r="RZA198" s="1016"/>
      <c r="RZB198" s="1016"/>
      <c r="RZC198" s="1016"/>
      <c r="RZD198" s="1016"/>
      <c r="RZE198" s="1016"/>
      <c r="RZF198" s="1016"/>
      <c r="RZG198" s="1016"/>
      <c r="RZH198" s="1016"/>
      <c r="RZI198" s="1016"/>
      <c r="RZJ198" s="1016"/>
      <c r="RZK198" s="1016"/>
      <c r="RZL198" s="1016"/>
      <c r="RZM198" s="1016"/>
      <c r="RZN198" s="1016"/>
      <c r="RZO198" s="1016"/>
      <c r="RZP198" s="1016"/>
      <c r="RZQ198" s="1016"/>
      <c r="RZR198" s="1016"/>
      <c r="RZS198" s="1016"/>
      <c r="RZT198" s="1016"/>
      <c r="RZU198" s="1016"/>
      <c r="RZV198" s="1016"/>
      <c r="RZW198" s="1016"/>
      <c r="RZX198" s="1016"/>
      <c r="RZY198" s="1016"/>
      <c r="RZZ198" s="1016"/>
      <c r="SAA198" s="1016"/>
      <c r="SAB198" s="1016"/>
      <c r="SAC198" s="1016"/>
      <c r="SAD198" s="1016"/>
      <c r="SAE198" s="1016"/>
      <c r="SAF198" s="1016"/>
      <c r="SAG198" s="1016"/>
      <c r="SAH198" s="1016"/>
      <c r="SAI198" s="1016"/>
      <c r="SAJ198" s="1016"/>
      <c r="SAK198" s="1016"/>
      <c r="SAL198" s="1016"/>
      <c r="SAM198" s="1016"/>
      <c r="SAN198" s="1016"/>
      <c r="SAO198" s="1016"/>
      <c r="SAP198" s="1016"/>
      <c r="SAQ198" s="1016"/>
      <c r="SAR198" s="1016"/>
      <c r="SAS198" s="1016"/>
      <c r="SAT198" s="1016"/>
      <c r="SAU198" s="1016"/>
      <c r="SAV198" s="1016"/>
      <c r="SAW198" s="1016"/>
      <c r="SAX198" s="1016"/>
      <c r="SAY198" s="1016"/>
      <c r="SAZ198" s="1016"/>
      <c r="SBA198" s="1016"/>
      <c r="SBB198" s="1016"/>
      <c r="SBC198" s="1016"/>
      <c r="SBD198" s="1016"/>
      <c r="SBE198" s="1016"/>
      <c r="SBF198" s="1016"/>
      <c r="SBG198" s="1016"/>
      <c r="SBH198" s="1016"/>
      <c r="SBI198" s="1016"/>
      <c r="SBJ198" s="1016"/>
      <c r="SBK198" s="1016"/>
      <c r="SBL198" s="1016"/>
      <c r="SBM198" s="1016"/>
      <c r="SBN198" s="1016"/>
      <c r="SBO198" s="1016"/>
      <c r="SBP198" s="1016"/>
      <c r="SBQ198" s="1016"/>
      <c r="SBR198" s="1016"/>
      <c r="SBS198" s="1016"/>
      <c r="SBT198" s="1016"/>
      <c r="SBU198" s="1016"/>
      <c r="SBV198" s="1016"/>
      <c r="SBW198" s="1016"/>
      <c r="SBX198" s="1016"/>
      <c r="SBY198" s="1016"/>
      <c r="SBZ198" s="1016"/>
      <c r="SCA198" s="1016"/>
      <c r="SCB198" s="1016"/>
      <c r="SCC198" s="1016"/>
      <c r="SCD198" s="1016"/>
      <c r="SCE198" s="1016"/>
      <c r="SCF198" s="1016"/>
      <c r="SCG198" s="1016"/>
      <c r="SCH198" s="1016"/>
      <c r="SCI198" s="1016"/>
      <c r="SCJ198" s="1016"/>
      <c r="SCK198" s="1016"/>
      <c r="SCL198" s="1016"/>
      <c r="SCM198" s="1016"/>
      <c r="SCN198" s="1016"/>
      <c r="SCO198" s="1016"/>
      <c r="SCP198" s="1016"/>
      <c r="SCQ198" s="1016"/>
      <c r="SCR198" s="1016"/>
      <c r="SCS198" s="1016"/>
      <c r="SCT198" s="1016"/>
      <c r="SCU198" s="1016"/>
      <c r="SCV198" s="1016"/>
      <c r="SCW198" s="1016"/>
      <c r="SCX198" s="1016"/>
      <c r="SCY198" s="1016"/>
      <c r="SCZ198" s="1016"/>
      <c r="SDA198" s="1016"/>
      <c r="SDB198" s="1016"/>
      <c r="SDC198" s="1016"/>
      <c r="SDD198" s="1016"/>
      <c r="SDE198" s="1016"/>
      <c r="SDF198" s="1016"/>
      <c r="SDG198" s="1016"/>
      <c r="SDH198" s="1016"/>
      <c r="SDI198" s="1016"/>
      <c r="SDJ198" s="1016"/>
      <c r="SDK198" s="1016"/>
      <c r="SDL198" s="1016"/>
      <c r="SDM198" s="1016"/>
      <c r="SDN198" s="1016"/>
      <c r="SDO198" s="1016"/>
      <c r="SDP198" s="1016"/>
      <c r="SDQ198" s="1016"/>
      <c r="SDR198" s="1016"/>
      <c r="SDS198" s="1016"/>
      <c r="SDT198" s="1016"/>
      <c r="SDU198" s="1016"/>
      <c r="SDV198" s="1016"/>
      <c r="SDW198" s="1016"/>
      <c r="SDX198" s="1016"/>
      <c r="SDY198" s="1016"/>
      <c r="SDZ198" s="1016"/>
      <c r="SEA198" s="1016"/>
      <c r="SEB198" s="1016"/>
      <c r="SEC198" s="1016"/>
      <c r="SED198" s="1016"/>
      <c r="SEE198" s="1016"/>
      <c r="SEF198" s="1016"/>
      <c r="SEG198" s="1016"/>
      <c r="SEH198" s="1016"/>
      <c r="SEI198" s="1016"/>
      <c r="SEJ198" s="1016"/>
      <c r="SEK198" s="1016"/>
      <c r="SEL198" s="1016"/>
      <c r="SEM198" s="1016"/>
      <c r="SEN198" s="1016"/>
      <c r="SEO198" s="1016"/>
      <c r="SEP198" s="1016"/>
      <c r="SEQ198" s="1016"/>
      <c r="SER198" s="1016"/>
      <c r="SES198" s="1016"/>
      <c r="SET198" s="1016"/>
      <c r="SEU198" s="1016"/>
      <c r="SEV198" s="1016"/>
      <c r="SEW198" s="1016"/>
      <c r="SEX198" s="1016"/>
      <c r="SEY198" s="1016"/>
      <c r="SEZ198" s="1016"/>
      <c r="SFA198" s="1016"/>
      <c r="SFB198" s="1016"/>
      <c r="SFC198" s="1016"/>
      <c r="SFD198" s="1016"/>
      <c r="SFE198" s="1016"/>
      <c r="SFF198" s="1016"/>
      <c r="SFG198" s="1016"/>
      <c r="SFH198" s="1016"/>
      <c r="SFI198" s="1016"/>
      <c r="SFJ198" s="1016"/>
      <c r="SFK198" s="1016"/>
      <c r="SFL198" s="1016"/>
      <c r="SFM198" s="1016"/>
      <c r="SFN198" s="1016"/>
      <c r="SFO198" s="1016"/>
      <c r="SFP198" s="1016"/>
      <c r="SFQ198" s="1016"/>
      <c r="SFR198" s="1016"/>
      <c r="SFS198" s="1016"/>
      <c r="SFT198" s="1016"/>
      <c r="SFU198" s="1016"/>
      <c r="SFV198" s="1016"/>
      <c r="SFW198" s="1016"/>
      <c r="SFX198" s="1016"/>
      <c r="SFY198" s="1016"/>
      <c r="SFZ198" s="1016"/>
      <c r="SGA198" s="1016"/>
      <c r="SGB198" s="1016"/>
      <c r="SGC198" s="1016"/>
      <c r="SGD198" s="1016"/>
      <c r="SGE198" s="1016"/>
      <c r="SGF198" s="1016"/>
      <c r="SGG198" s="1016"/>
      <c r="SGH198" s="1016"/>
      <c r="SGI198" s="1016"/>
      <c r="SGJ198" s="1016"/>
      <c r="SGK198" s="1016"/>
      <c r="SGL198" s="1016"/>
      <c r="SGM198" s="1016"/>
      <c r="SGN198" s="1016"/>
      <c r="SGO198" s="1016"/>
      <c r="SGP198" s="1016"/>
      <c r="SGQ198" s="1016"/>
      <c r="SGR198" s="1016"/>
      <c r="SGS198" s="1016"/>
      <c r="SGT198" s="1016"/>
      <c r="SGU198" s="1016"/>
      <c r="SGV198" s="1016"/>
      <c r="SGW198" s="1016"/>
      <c r="SGX198" s="1016"/>
      <c r="SGY198" s="1016"/>
      <c r="SGZ198" s="1016"/>
      <c r="SHA198" s="1016"/>
      <c r="SHB198" s="1016"/>
      <c r="SHC198" s="1016"/>
      <c r="SHD198" s="1016"/>
      <c r="SHE198" s="1016"/>
      <c r="SHF198" s="1016"/>
      <c r="SHG198" s="1016"/>
      <c r="SHH198" s="1016"/>
      <c r="SHI198" s="1016"/>
      <c r="SHJ198" s="1016"/>
      <c r="SHK198" s="1016"/>
      <c r="SHL198" s="1016"/>
      <c r="SHM198" s="1016"/>
      <c r="SHN198" s="1016"/>
      <c r="SHO198" s="1016"/>
      <c r="SHP198" s="1016"/>
      <c r="SHQ198" s="1016"/>
      <c r="SHR198" s="1016"/>
      <c r="SHS198" s="1016"/>
      <c r="SHT198" s="1016"/>
      <c r="SHU198" s="1016"/>
      <c r="SHV198" s="1016"/>
      <c r="SHW198" s="1016"/>
      <c r="SHX198" s="1016"/>
      <c r="SHY198" s="1016"/>
      <c r="SHZ198" s="1016"/>
      <c r="SIA198" s="1016"/>
      <c r="SIB198" s="1016"/>
      <c r="SIC198" s="1016"/>
      <c r="SID198" s="1016"/>
      <c r="SIE198" s="1016"/>
      <c r="SIF198" s="1016"/>
      <c r="SIG198" s="1016"/>
      <c r="SIH198" s="1016"/>
      <c r="SII198" s="1016"/>
      <c r="SIJ198" s="1016"/>
      <c r="SIK198" s="1016"/>
      <c r="SIL198" s="1016"/>
      <c r="SIM198" s="1016"/>
      <c r="SIN198" s="1016"/>
      <c r="SIO198" s="1016"/>
      <c r="SIP198" s="1016"/>
      <c r="SIQ198" s="1016"/>
      <c r="SIR198" s="1016"/>
      <c r="SIS198" s="1016"/>
      <c r="SIT198" s="1016"/>
      <c r="SIU198" s="1016"/>
      <c r="SIV198" s="1016"/>
      <c r="SIW198" s="1016"/>
      <c r="SIX198" s="1016"/>
      <c r="SIY198" s="1016"/>
      <c r="SIZ198" s="1016"/>
      <c r="SJA198" s="1016"/>
      <c r="SJB198" s="1016"/>
      <c r="SJC198" s="1016"/>
      <c r="SJD198" s="1016"/>
      <c r="SJE198" s="1016"/>
      <c r="SJF198" s="1016"/>
      <c r="SJG198" s="1016"/>
      <c r="SJH198" s="1016"/>
      <c r="SJI198" s="1016"/>
      <c r="SJJ198" s="1016"/>
      <c r="SJK198" s="1016"/>
      <c r="SJL198" s="1016"/>
      <c r="SJM198" s="1016"/>
      <c r="SJN198" s="1016"/>
      <c r="SJO198" s="1016"/>
      <c r="SJP198" s="1016"/>
      <c r="SJQ198" s="1016"/>
      <c r="SJR198" s="1016"/>
      <c r="SJS198" s="1016"/>
      <c r="SJT198" s="1016"/>
      <c r="SJU198" s="1016"/>
      <c r="SJV198" s="1016"/>
      <c r="SJW198" s="1016"/>
      <c r="SJX198" s="1016"/>
      <c r="SJY198" s="1016"/>
      <c r="SJZ198" s="1016"/>
      <c r="SKA198" s="1016"/>
      <c r="SKB198" s="1016"/>
      <c r="SKC198" s="1016"/>
      <c r="SKD198" s="1016"/>
      <c r="SKE198" s="1016"/>
      <c r="SKF198" s="1016"/>
      <c r="SKG198" s="1016"/>
      <c r="SKH198" s="1016"/>
      <c r="SKI198" s="1016"/>
      <c r="SKJ198" s="1016"/>
      <c r="SKK198" s="1016"/>
      <c r="SKL198" s="1016"/>
      <c r="SKM198" s="1016"/>
      <c r="SKN198" s="1016"/>
      <c r="SKO198" s="1016"/>
      <c r="SKP198" s="1016"/>
      <c r="SKQ198" s="1016"/>
      <c r="SKR198" s="1016"/>
      <c r="SKS198" s="1016"/>
      <c r="SKT198" s="1016"/>
      <c r="SKU198" s="1016"/>
      <c r="SKV198" s="1016"/>
      <c r="SKW198" s="1016"/>
      <c r="SKX198" s="1016"/>
      <c r="SKY198" s="1016"/>
      <c r="SKZ198" s="1016"/>
      <c r="SLA198" s="1016"/>
      <c r="SLB198" s="1016"/>
      <c r="SLC198" s="1016"/>
      <c r="SLD198" s="1016"/>
      <c r="SLE198" s="1016"/>
      <c r="SLF198" s="1016"/>
      <c r="SLG198" s="1016"/>
      <c r="SLH198" s="1016"/>
      <c r="SLI198" s="1016"/>
      <c r="SLJ198" s="1016"/>
      <c r="SLK198" s="1016"/>
      <c r="SLL198" s="1016"/>
      <c r="SLM198" s="1016"/>
      <c r="SLN198" s="1016"/>
      <c r="SLO198" s="1016"/>
      <c r="SLP198" s="1016"/>
      <c r="SLQ198" s="1016"/>
      <c r="SLR198" s="1016"/>
      <c r="SLS198" s="1016"/>
      <c r="SLT198" s="1016"/>
      <c r="SLU198" s="1016"/>
      <c r="SLV198" s="1016"/>
      <c r="SLW198" s="1016"/>
      <c r="SLX198" s="1016"/>
      <c r="SLY198" s="1016"/>
      <c r="SLZ198" s="1016"/>
      <c r="SMA198" s="1016"/>
      <c r="SMB198" s="1016"/>
      <c r="SMC198" s="1016"/>
      <c r="SMD198" s="1016"/>
      <c r="SME198" s="1016"/>
      <c r="SMF198" s="1016"/>
      <c r="SMG198" s="1016"/>
      <c r="SMH198" s="1016"/>
      <c r="SMI198" s="1016"/>
      <c r="SMJ198" s="1016"/>
      <c r="SMK198" s="1016"/>
      <c r="SML198" s="1016"/>
      <c r="SMM198" s="1016"/>
      <c r="SMN198" s="1016"/>
      <c r="SMO198" s="1016"/>
      <c r="SMP198" s="1016"/>
      <c r="SMQ198" s="1016"/>
      <c r="SMR198" s="1016"/>
      <c r="SMS198" s="1016"/>
      <c r="SMT198" s="1016"/>
      <c r="SMU198" s="1016"/>
      <c r="SMV198" s="1016"/>
      <c r="SMW198" s="1016"/>
      <c r="SMX198" s="1016"/>
      <c r="SMY198" s="1016"/>
      <c r="SMZ198" s="1016"/>
      <c r="SNA198" s="1016"/>
      <c r="SNB198" s="1016"/>
      <c r="SNC198" s="1016"/>
      <c r="SND198" s="1016"/>
      <c r="SNE198" s="1016"/>
      <c r="SNF198" s="1016"/>
      <c r="SNG198" s="1016"/>
      <c r="SNH198" s="1016"/>
      <c r="SNI198" s="1016"/>
      <c r="SNJ198" s="1016"/>
      <c r="SNK198" s="1016"/>
      <c r="SNL198" s="1016"/>
      <c r="SNM198" s="1016"/>
      <c r="SNN198" s="1016"/>
      <c r="SNO198" s="1016"/>
      <c r="SNP198" s="1016"/>
      <c r="SNQ198" s="1016"/>
      <c r="SNR198" s="1016"/>
      <c r="SNS198" s="1016"/>
      <c r="SNT198" s="1016"/>
      <c r="SNU198" s="1016"/>
      <c r="SNV198" s="1016"/>
      <c r="SNW198" s="1016"/>
      <c r="SNX198" s="1016"/>
      <c r="SNY198" s="1016"/>
      <c r="SNZ198" s="1016"/>
      <c r="SOA198" s="1016"/>
      <c r="SOB198" s="1016"/>
      <c r="SOC198" s="1016"/>
      <c r="SOD198" s="1016"/>
      <c r="SOE198" s="1016"/>
      <c r="SOF198" s="1016"/>
      <c r="SOG198" s="1016"/>
      <c r="SOH198" s="1016"/>
      <c r="SOI198" s="1016"/>
      <c r="SOJ198" s="1016"/>
      <c r="SOK198" s="1016"/>
      <c r="SOL198" s="1016"/>
      <c r="SOM198" s="1016"/>
      <c r="SON198" s="1016"/>
      <c r="SOO198" s="1016"/>
      <c r="SOP198" s="1016"/>
      <c r="SOQ198" s="1016"/>
      <c r="SOR198" s="1016"/>
      <c r="SOS198" s="1016"/>
      <c r="SOT198" s="1016"/>
      <c r="SOU198" s="1016"/>
      <c r="SOV198" s="1016"/>
      <c r="SOW198" s="1016"/>
      <c r="SOX198" s="1016"/>
      <c r="SOY198" s="1016"/>
      <c r="SOZ198" s="1016"/>
      <c r="SPA198" s="1016"/>
      <c r="SPB198" s="1016"/>
      <c r="SPC198" s="1016"/>
      <c r="SPD198" s="1016"/>
      <c r="SPE198" s="1016"/>
      <c r="SPF198" s="1016"/>
      <c r="SPG198" s="1016"/>
      <c r="SPH198" s="1016"/>
      <c r="SPI198" s="1016"/>
      <c r="SPJ198" s="1016"/>
      <c r="SPK198" s="1016"/>
      <c r="SPL198" s="1016"/>
      <c r="SPM198" s="1016"/>
      <c r="SPN198" s="1016"/>
      <c r="SPO198" s="1016"/>
      <c r="SPP198" s="1016"/>
      <c r="SPQ198" s="1016"/>
      <c r="SPR198" s="1016"/>
      <c r="SPS198" s="1016"/>
      <c r="SPT198" s="1016"/>
      <c r="SPU198" s="1016"/>
      <c r="SPV198" s="1016"/>
      <c r="SPW198" s="1016"/>
      <c r="SPX198" s="1016"/>
      <c r="SPY198" s="1016"/>
      <c r="SPZ198" s="1016"/>
      <c r="SQA198" s="1016"/>
      <c r="SQB198" s="1016"/>
      <c r="SQC198" s="1016"/>
      <c r="SQD198" s="1016"/>
      <c r="SQE198" s="1016"/>
      <c r="SQF198" s="1016"/>
      <c r="SQG198" s="1016"/>
      <c r="SQH198" s="1016"/>
      <c r="SQI198" s="1016"/>
      <c r="SQJ198" s="1016"/>
      <c r="SQK198" s="1016"/>
      <c r="SQL198" s="1016"/>
      <c r="SQM198" s="1016"/>
      <c r="SQN198" s="1016"/>
      <c r="SQO198" s="1016"/>
      <c r="SQP198" s="1016"/>
      <c r="SQQ198" s="1016"/>
      <c r="SQR198" s="1016"/>
      <c r="SQS198" s="1016"/>
      <c r="SQT198" s="1016"/>
      <c r="SQU198" s="1016"/>
      <c r="SQV198" s="1016"/>
      <c r="SQW198" s="1016"/>
      <c r="SQX198" s="1016"/>
      <c r="SQY198" s="1016"/>
      <c r="SQZ198" s="1016"/>
      <c r="SRA198" s="1016"/>
      <c r="SRB198" s="1016"/>
      <c r="SRC198" s="1016"/>
      <c r="SRD198" s="1016"/>
      <c r="SRE198" s="1016"/>
      <c r="SRF198" s="1016"/>
      <c r="SRG198" s="1016"/>
      <c r="SRH198" s="1016"/>
      <c r="SRI198" s="1016"/>
      <c r="SRJ198" s="1016"/>
      <c r="SRK198" s="1016"/>
      <c r="SRL198" s="1016"/>
      <c r="SRM198" s="1016"/>
      <c r="SRN198" s="1016"/>
      <c r="SRO198" s="1016"/>
      <c r="SRP198" s="1016"/>
      <c r="SRQ198" s="1016"/>
      <c r="SRR198" s="1016"/>
      <c r="SRS198" s="1016"/>
      <c r="SRT198" s="1016"/>
      <c r="SRU198" s="1016"/>
      <c r="SRV198" s="1016"/>
      <c r="SRW198" s="1016"/>
      <c r="SRX198" s="1016"/>
      <c r="SRY198" s="1016"/>
      <c r="SRZ198" s="1016"/>
      <c r="SSA198" s="1016"/>
      <c r="SSB198" s="1016"/>
      <c r="SSC198" s="1016"/>
      <c r="SSD198" s="1016"/>
      <c r="SSE198" s="1016"/>
      <c r="SSF198" s="1016"/>
      <c r="SSG198" s="1016"/>
      <c r="SSH198" s="1016"/>
      <c r="SSI198" s="1016"/>
      <c r="SSJ198" s="1016"/>
      <c r="SSK198" s="1016"/>
      <c r="SSL198" s="1016"/>
      <c r="SSM198" s="1016"/>
      <c r="SSN198" s="1016"/>
      <c r="SSO198" s="1016"/>
      <c r="SSP198" s="1016"/>
      <c r="SSQ198" s="1016"/>
      <c r="SSR198" s="1016"/>
      <c r="SSS198" s="1016"/>
      <c r="SST198" s="1016"/>
      <c r="SSU198" s="1016"/>
      <c r="SSV198" s="1016"/>
      <c r="SSW198" s="1016"/>
      <c r="SSX198" s="1016"/>
      <c r="SSY198" s="1016"/>
      <c r="SSZ198" s="1016"/>
      <c r="STA198" s="1016"/>
      <c r="STB198" s="1016"/>
      <c r="STC198" s="1016"/>
      <c r="STD198" s="1016"/>
      <c r="STE198" s="1016"/>
      <c r="STF198" s="1016"/>
      <c r="STG198" s="1016"/>
      <c r="STH198" s="1016"/>
      <c r="STI198" s="1016"/>
      <c r="STJ198" s="1016"/>
      <c r="STK198" s="1016"/>
      <c r="STL198" s="1016"/>
      <c r="STM198" s="1016"/>
      <c r="STN198" s="1016"/>
      <c r="STO198" s="1016"/>
      <c r="STP198" s="1016"/>
      <c r="STQ198" s="1016"/>
      <c r="STR198" s="1016"/>
      <c r="STS198" s="1016"/>
      <c r="STT198" s="1016"/>
      <c r="STU198" s="1016"/>
      <c r="STV198" s="1016"/>
      <c r="STW198" s="1016"/>
      <c r="STX198" s="1016"/>
      <c r="STY198" s="1016"/>
      <c r="STZ198" s="1016"/>
      <c r="SUA198" s="1016"/>
      <c r="SUB198" s="1016"/>
      <c r="SUC198" s="1016"/>
      <c r="SUD198" s="1016"/>
      <c r="SUE198" s="1016"/>
      <c r="SUF198" s="1016"/>
      <c r="SUG198" s="1016"/>
      <c r="SUH198" s="1016"/>
      <c r="SUI198" s="1016"/>
      <c r="SUJ198" s="1016"/>
      <c r="SUK198" s="1016"/>
      <c r="SUL198" s="1016"/>
      <c r="SUM198" s="1016"/>
      <c r="SUN198" s="1016"/>
      <c r="SUO198" s="1016"/>
      <c r="SUP198" s="1016"/>
      <c r="SUQ198" s="1016"/>
      <c r="SUR198" s="1016"/>
      <c r="SUS198" s="1016"/>
      <c r="SUT198" s="1016"/>
      <c r="SUU198" s="1016"/>
      <c r="SUV198" s="1016"/>
      <c r="SUW198" s="1016"/>
      <c r="SUX198" s="1016"/>
      <c r="SUY198" s="1016"/>
      <c r="SUZ198" s="1016"/>
      <c r="SVA198" s="1016"/>
      <c r="SVB198" s="1016"/>
      <c r="SVC198" s="1016"/>
      <c r="SVD198" s="1016"/>
      <c r="SVE198" s="1016"/>
      <c r="SVF198" s="1016"/>
      <c r="SVG198" s="1016"/>
      <c r="SVH198" s="1016"/>
      <c r="SVI198" s="1016"/>
      <c r="SVJ198" s="1016"/>
      <c r="SVK198" s="1016"/>
      <c r="SVL198" s="1016"/>
      <c r="SVM198" s="1016"/>
      <c r="SVN198" s="1016"/>
      <c r="SVO198" s="1016"/>
      <c r="SVP198" s="1016"/>
      <c r="SVQ198" s="1016"/>
      <c r="SVR198" s="1016"/>
      <c r="SVS198" s="1016"/>
      <c r="SVT198" s="1016"/>
      <c r="SVU198" s="1016"/>
      <c r="SVV198" s="1016"/>
      <c r="SVW198" s="1016"/>
      <c r="SVX198" s="1016"/>
      <c r="SVY198" s="1016"/>
      <c r="SVZ198" s="1016"/>
      <c r="SWA198" s="1016"/>
      <c r="SWB198" s="1016"/>
      <c r="SWC198" s="1016"/>
      <c r="SWD198" s="1016"/>
      <c r="SWE198" s="1016"/>
      <c r="SWF198" s="1016"/>
      <c r="SWG198" s="1016"/>
      <c r="SWH198" s="1016"/>
      <c r="SWI198" s="1016"/>
      <c r="SWJ198" s="1016"/>
      <c r="SWK198" s="1016"/>
      <c r="SWL198" s="1016"/>
      <c r="SWM198" s="1016"/>
      <c r="SWN198" s="1016"/>
      <c r="SWO198" s="1016"/>
      <c r="SWP198" s="1016"/>
      <c r="SWQ198" s="1016"/>
      <c r="SWR198" s="1016"/>
      <c r="SWS198" s="1016"/>
      <c r="SWT198" s="1016"/>
      <c r="SWU198" s="1016"/>
      <c r="SWV198" s="1016"/>
      <c r="SWW198" s="1016"/>
      <c r="SWX198" s="1016"/>
      <c r="SWY198" s="1016"/>
      <c r="SWZ198" s="1016"/>
      <c r="SXA198" s="1016"/>
      <c r="SXB198" s="1016"/>
      <c r="SXC198" s="1016"/>
      <c r="SXD198" s="1016"/>
      <c r="SXE198" s="1016"/>
      <c r="SXF198" s="1016"/>
      <c r="SXG198" s="1016"/>
      <c r="SXH198" s="1016"/>
      <c r="SXI198" s="1016"/>
      <c r="SXJ198" s="1016"/>
      <c r="SXK198" s="1016"/>
      <c r="SXL198" s="1016"/>
      <c r="SXM198" s="1016"/>
      <c r="SXN198" s="1016"/>
      <c r="SXO198" s="1016"/>
      <c r="SXP198" s="1016"/>
      <c r="SXQ198" s="1016"/>
      <c r="SXR198" s="1016"/>
      <c r="SXS198" s="1016"/>
      <c r="SXT198" s="1016"/>
      <c r="SXU198" s="1016"/>
      <c r="SXV198" s="1016"/>
      <c r="SXW198" s="1016"/>
      <c r="SXX198" s="1016"/>
      <c r="SXY198" s="1016"/>
      <c r="SXZ198" s="1016"/>
      <c r="SYA198" s="1016"/>
      <c r="SYB198" s="1016"/>
      <c r="SYC198" s="1016"/>
      <c r="SYD198" s="1016"/>
      <c r="SYE198" s="1016"/>
      <c r="SYF198" s="1016"/>
      <c r="SYG198" s="1016"/>
      <c r="SYH198" s="1016"/>
      <c r="SYI198" s="1016"/>
      <c r="SYJ198" s="1016"/>
      <c r="SYK198" s="1016"/>
      <c r="SYL198" s="1016"/>
      <c r="SYM198" s="1016"/>
      <c r="SYN198" s="1016"/>
      <c r="SYO198" s="1016"/>
      <c r="SYP198" s="1016"/>
      <c r="SYQ198" s="1016"/>
      <c r="SYR198" s="1016"/>
      <c r="SYS198" s="1016"/>
      <c r="SYT198" s="1016"/>
      <c r="SYU198" s="1016"/>
      <c r="SYV198" s="1016"/>
      <c r="SYW198" s="1016"/>
      <c r="SYX198" s="1016"/>
      <c r="SYY198" s="1016"/>
      <c r="SYZ198" s="1016"/>
      <c r="SZA198" s="1016"/>
      <c r="SZB198" s="1016"/>
      <c r="SZC198" s="1016"/>
      <c r="SZD198" s="1016"/>
      <c r="SZE198" s="1016"/>
      <c r="SZF198" s="1016"/>
      <c r="SZG198" s="1016"/>
      <c r="SZH198" s="1016"/>
      <c r="SZI198" s="1016"/>
      <c r="SZJ198" s="1016"/>
      <c r="SZK198" s="1016"/>
      <c r="SZL198" s="1016"/>
      <c r="SZM198" s="1016"/>
      <c r="SZN198" s="1016"/>
      <c r="SZO198" s="1016"/>
      <c r="SZP198" s="1016"/>
      <c r="SZQ198" s="1016"/>
      <c r="SZR198" s="1016"/>
      <c r="SZS198" s="1016"/>
      <c r="SZT198" s="1016"/>
      <c r="SZU198" s="1016"/>
      <c r="SZV198" s="1016"/>
      <c r="SZW198" s="1016"/>
      <c r="SZX198" s="1016"/>
      <c r="SZY198" s="1016"/>
      <c r="SZZ198" s="1016"/>
      <c r="TAA198" s="1016"/>
      <c r="TAB198" s="1016"/>
      <c r="TAC198" s="1016"/>
      <c r="TAD198" s="1016"/>
      <c r="TAE198" s="1016"/>
      <c r="TAF198" s="1016"/>
      <c r="TAG198" s="1016"/>
      <c r="TAH198" s="1016"/>
      <c r="TAI198" s="1016"/>
      <c r="TAJ198" s="1016"/>
      <c r="TAK198" s="1016"/>
      <c r="TAL198" s="1016"/>
      <c r="TAM198" s="1016"/>
      <c r="TAN198" s="1016"/>
      <c r="TAO198" s="1016"/>
      <c r="TAP198" s="1016"/>
      <c r="TAQ198" s="1016"/>
      <c r="TAR198" s="1016"/>
      <c r="TAS198" s="1016"/>
      <c r="TAT198" s="1016"/>
      <c r="TAU198" s="1016"/>
      <c r="TAV198" s="1016"/>
      <c r="TAW198" s="1016"/>
      <c r="TAX198" s="1016"/>
      <c r="TAY198" s="1016"/>
      <c r="TAZ198" s="1016"/>
      <c r="TBA198" s="1016"/>
      <c r="TBB198" s="1016"/>
      <c r="TBC198" s="1016"/>
      <c r="TBD198" s="1016"/>
      <c r="TBE198" s="1016"/>
      <c r="TBF198" s="1016"/>
      <c r="TBG198" s="1016"/>
      <c r="TBH198" s="1016"/>
      <c r="TBI198" s="1016"/>
      <c r="TBJ198" s="1016"/>
      <c r="TBK198" s="1016"/>
      <c r="TBL198" s="1016"/>
      <c r="TBM198" s="1016"/>
      <c r="TBN198" s="1016"/>
      <c r="TBO198" s="1016"/>
      <c r="TBP198" s="1016"/>
      <c r="TBQ198" s="1016"/>
      <c r="TBR198" s="1016"/>
      <c r="TBS198" s="1016"/>
      <c r="TBT198" s="1016"/>
      <c r="TBU198" s="1016"/>
      <c r="TBV198" s="1016"/>
      <c r="TBW198" s="1016"/>
      <c r="TBX198" s="1016"/>
      <c r="TBY198" s="1016"/>
      <c r="TBZ198" s="1016"/>
      <c r="TCA198" s="1016"/>
      <c r="TCB198" s="1016"/>
      <c r="TCC198" s="1016"/>
      <c r="TCD198" s="1016"/>
      <c r="TCE198" s="1016"/>
      <c r="TCF198" s="1016"/>
      <c r="TCG198" s="1016"/>
      <c r="TCH198" s="1016"/>
      <c r="TCI198" s="1016"/>
      <c r="TCJ198" s="1016"/>
      <c r="TCK198" s="1016"/>
      <c r="TCL198" s="1016"/>
      <c r="TCM198" s="1016"/>
      <c r="TCN198" s="1016"/>
      <c r="TCO198" s="1016"/>
      <c r="TCP198" s="1016"/>
      <c r="TCQ198" s="1016"/>
      <c r="TCR198" s="1016"/>
      <c r="TCS198" s="1016"/>
      <c r="TCT198" s="1016"/>
      <c r="TCU198" s="1016"/>
      <c r="TCV198" s="1016"/>
      <c r="TCW198" s="1016"/>
      <c r="TCX198" s="1016"/>
      <c r="TCY198" s="1016"/>
      <c r="TCZ198" s="1016"/>
      <c r="TDA198" s="1016"/>
      <c r="TDB198" s="1016"/>
      <c r="TDC198" s="1016"/>
      <c r="TDD198" s="1016"/>
      <c r="TDE198" s="1016"/>
      <c r="TDF198" s="1016"/>
      <c r="TDG198" s="1016"/>
      <c r="TDH198" s="1016"/>
      <c r="TDI198" s="1016"/>
      <c r="TDJ198" s="1016"/>
      <c r="TDK198" s="1016"/>
      <c r="TDL198" s="1016"/>
      <c r="TDM198" s="1016"/>
      <c r="TDN198" s="1016"/>
      <c r="TDO198" s="1016"/>
      <c r="TDP198" s="1016"/>
      <c r="TDQ198" s="1016"/>
      <c r="TDR198" s="1016"/>
      <c r="TDS198" s="1016"/>
      <c r="TDT198" s="1016"/>
      <c r="TDU198" s="1016"/>
      <c r="TDV198" s="1016"/>
      <c r="TDW198" s="1016"/>
      <c r="TDX198" s="1016"/>
      <c r="TDY198" s="1016"/>
      <c r="TDZ198" s="1016"/>
      <c r="TEA198" s="1016"/>
      <c r="TEB198" s="1016"/>
      <c r="TEC198" s="1016"/>
      <c r="TED198" s="1016"/>
      <c r="TEE198" s="1016"/>
      <c r="TEF198" s="1016"/>
      <c r="TEG198" s="1016"/>
      <c r="TEH198" s="1016"/>
      <c r="TEI198" s="1016"/>
      <c r="TEJ198" s="1016"/>
      <c r="TEK198" s="1016"/>
      <c r="TEL198" s="1016"/>
      <c r="TEM198" s="1016"/>
      <c r="TEN198" s="1016"/>
      <c r="TEO198" s="1016"/>
      <c r="TEP198" s="1016"/>
      <c r="TEQ198" s="1016"/>
      <c r="TER198" s="1016"/>
      <c r="TES198" s="1016"/>
      <c r="TET198" s="1016"/>
      <c r="TEU198" s="1016"/>
      <c r="TEV198" s="1016"/>
      <c r="TEW198" s="1016"/>
      <c r="TEX198" s="1016"/>
      <c r="TEY198" s="1016"/>
      <c r="TEZ198" s="1016"/>
      <c r="TFA198" s="1016"/>
      <c r="TFB198" s="1016"/>
      <c r="TFC198" s="1016"/>
      <c r="TFD198" s="1016"/>
      <c r="TFE198" s="1016"/>
      <c r="TFF198" s="1016"/>
      <c r="TFG198" s="1016"/>
      <c r="TFH198" s="1016"/>
      <c r="TFI198" s="1016"/>
      <c r="TFJ198" s="1016"/>
      <c r="TFK198" s="1016"/>
      <c r="TFL198" s="1016"/>
      <c r="TFM198" s="1016"/>
      <c r="TFN198" s="1016"/>
      <c r="TFO198" s="1016"/>
      <c r="TFP198" s="1016"/>
      <c r="TFQ198" s="1016"/>
      <c r="TFR198" s="1016"/>
      <c r="TFS198" s="1016"/>
      <c r="TFT198" s="1016"/>
      <c r="TFU198" s="1016"/>
      <c r="TFV198" s="1016"/>
      <c r="TFW198" s="1016"/>
      <c r="TFX198" s="1016"/>
      <c r="TFY198" s="1016"/>
      <c r="TFZ198" s="1016"/>
      <c r="TGA198" s="1016"/>
      <c r="TGB198" s="1016"/>
      <c r="TGC198" s="1016"/>
      <c r="TGD198" s="1016"/>
      <c r="TGE198" s="1016"/>
      <c r="TGF198" s="1016"/>
      <c r="TGG198" s="1016"/>
      <c r="TGH198" s="1016"/>
      <c r="TGI198" s="1016"/>
      <c r="TGJ198" s="1016"/>
      <c r="TGK198" s="1016"/>
      <c r="TGL198" s="1016"/>
      <c r="TGM198" s="1016"/>
      <c r="TGN198" s="1016"/>
      <c r="TGO198" s="1016"/>
      <c r="TGP198" s="1016"/>
      <c r="TGQ198" s="1016"/>
      <c r="TGR198" s="1016"/>
      <c r="TGS198" s="1016"/>
      <c r="TGT198" s="1016"/>
      <c r="TGU198" s="1016"/>
      <c r="TGV198" s="1016"/>
      <c r="TGW198" s="1016"/>
      <c r="TGX198" s="1016"/>
      <c r="TGY198" s="1016"/>
      <c r="TGZ198" s="1016"/>
      <c r="THA198" s="1016"/>
      <c r="THB198" s="1016"/>
      <c r="THC198" s="1016"/>
      <c r="THD198" s="1016"/>
      <c r="THE198" s="1016"/>
      <c r="THF198" s="1016"/>
      <c r="THG198" s="1016"/>
      <c r="THH198" s="1016"/>
      <c r="THI198" s="1016"/>
      <c r="THJ198" s="1016"/>
      <c r="THK198" s="1016"/>
      <c r="THL198" s="1016"/>
      <c r="THM198" s="1016"/>
      <c r="THN198" s="1016"/>
      <c r="THO198" s="1016"/>
      <c r="THP198" s="1016"/>
      <c r="THQ198" s="1016"/>
      <c r="THR198" s="1016"/>
      <c r="THS198" s="1016"/>
      <c r="THT198" s="1016"/>
      <c r="THU198" s="1016"/>
      <c r="THV198" s="1016"/>
      <c r="THW198" s="1016"/>
      <c r="THX198" s="1016"/>
      <c r="THY198" s="1016"/>
      <c r="THZ198" s="1016"/>
      <c r="TIA198" s="1016"/>
      <c r="TIB198" s="1016"/>
      <c r="TIC198" s="1016"/>
      <c r="TID198" s="1016"/>
      <c r="TIE198" s="1016"/>
      <c r="TIF198" s="1016"/>
      <c r="TIG198" s="1016"/>
      <c r="TIH198" s="1016"/>
      <c r="TII198" s="1016"/>
      <c r="TIJ198" s="1016"/>
      <c r="TIK198" s="1016"/>
      <c r="TIL198" s="1016"/>
      <c r="TIM198" s="1016"/>
      <c r="TIN198" s="1016"/>
      <c r="TIO198" s="1016"/>
      <c r="TIP198" s="1016"/>
      <c r="TIQ198" s="1016"/>
      <c r="TIR198" s="1016"/>
      <c r="TIS198" s="1016"/>
      <c r="TIT198" s="1016"/>
      <c r="TIU198" s="1016"/>
      <c r="TIV198" s="1016"/>
      <c r="TIW198" s="1016"/>
      <c r="TIX198" s="1016"/>
      <c r="TIY198" s="1016"/>
      <c r="TIZ198" s="1016"/>
      <c r="TJA198" s="1016"/>
      <c r="TJB198" s="1016"/>
      <c r="TJC198" s="1016"/>
      <c r="TJD198" s="1016"/>
      <c r="TJE198" s="1016"/>
      <c r="TJF198" s="1016"/>
      <c r="TJG198" s="1016"/>
      <c r="TJH198" s="1016"/>
      <c r="TJI198" s="1016"/>
      <c r="TJJ198" s="1016"/>
      <c r="TJK198" s="1016"/>
      <c r="TJL198" s="1016"/>
      <c r="TJM198" s="1016"/>
      <c r="TJN198" s="1016"/>
      <c r="TJO198" s="1016"/>
      <c r="TJP198" s="1016"/>
      <c r="TJQ198" s="1016"/>
      <c r="TJR198" s="1016"/>
      <c r="TJS198" s="1016"/>
      <c r="TJT198" s="1016"/>
      <c r="TJU198" s="1016"/>
      <c r="TJV198" s="1016"/>
      <c r="TJW198" s="1016"/>
      <c r="TJX198" s="1016"/>
      <c r="TJY198" s="1016"/>
      <c r="TJZ198" s="1016"/>
      <c r="TKA198" s="1016"/>
      <c r="TKB198" s="1016"/>
      <c r="TKC198" s="1016"/>
      <c r="TKD198" s="1016"/>
      <c r="TKE198" s="1016"/>
      <c r="TKF198" s="1016"/>
      <c r="TKG198" s="1016"/>
      <c r="TKH198" s="1016"/>
      <c r="TKI198" s="1016"/>
      <c r="TKJ198" s="1016"/>
      <c r="TKK198" s="1016"/>
      <c r="TKL198" s="1016"/>
      <c r="TKM198" s="1016"/>
      <c r="TKN198" s="1016"/>
      <c r="TKO198" s="1016"/>
      <c r="TKP198" s="1016"/>
      <c r="TKQ198" s="1016"/>
      <c r="TKR198" s="1016"/>
      <c r="TKS198" s="1016"/>
      <c r="TKT198" s="1016"/>
      <c r="TKU198" s="1016"/>
      <c r="TKV198" s="1016"/>
      <c r="TKW198" s="1016"/>
      <c r="TKX198" s="1016"/>
      <c r="TKY198" s="1016"/>
      <c r="TKZ198" s="1016"/>
      <c r="TLA198" s="1016"/>
      <c r="TLB198" s="1016"/>
      <c r="TLC198" s="1016"/>
      <c r="TLD198" s="1016"/>
      <c r="TLE198" s="1016"/>
      <c r="TLF198" s="1016"/>
      <c r="TLG198" s="1016"/>
      <c r="TLH198" s="1016"/>
      <c r="TLI198" s="1016"/>
      <c r="TLJ198" s="1016"/>
      <c r="TLK198" s="1016"/>
      <c r="TLL198" s="1016"/>
      <c r="TLM198" s="1016"/>
      <c r="TLN198" s="1016"/>
      <c r="TLO198" s="1016"/>
      <c r="TLP198" s="1016"/>
      <c r="TLQ198" s="1016"/>
      <c r="TLR198" s="1016"/>
      <c r="TLS198" s="1016"/>
      <c r="TLT198" s="1016"/>
      <c r="TLU198" s="1016"/>
      <c r="TLV198" s="1016"/>
      <c r="TLW198" s="1016"/>
      <c r="TLX198" s="1016"/>
      <c r="TLY198" s="1016"/>
      <c r="TLZ198" s="1016"/>
      <c r="TMA198" s="1016"/>
      <c r="TMB198" s="1016"/>
      <c r="TMC198" s="1016"/>
      <c r="TMD198" s="1016"/>
      <c r="TME198" s="1016"/>
      <c r="TMF198" s="1016"/>
      <c r="TMG198" s="1016"/>
      <c r="TMH198" s="1016"/>
      <c r="TMI198" s="1016"/>
      <c r="TMJ198" s="1016"/>
      <c r="TMK198" s="1016"/>
      <c r="TML198" s="1016"/>
      <c r="TMM198" s="1016"/>
      <c r="TMN198" s="1016"/>
      <c r="TMO198" s="1016"/>
      <c r="TMP198" s="1016"/>
      <c r="TMQ198" s="1016"/>
      <c r="TMR198" s="1016"/>
      <c r="TMS198" s="1016"/>
      <c r="TMT198" s="1016"/>
      <c r="TMU198" s="1016"/>
      <c r="TMV198" s="1016"/>
      <c r="TMW198" s="1016"/>
      <c r="TMX198" s="1016"/>
      <c r="TMY198" s="1016"/>
      <c r="TMZ198" s="1016"/>
      <c r="TNA198" s="1016"/>
      <c r="TNB198" s="1016"/>
      <c r="TNC198" s="1016"/>
      <c r="TND198" s="1016"/>
      <c r="TNE198" s="1016"/>
      <c r="TNF198" s="1016"/>
      <c r="TNG198" s="1016"/>
      <c r="TNH198" s="1016"/>
      <c r="TNI198" s="1016"/>
      <c r="TNJ198" s="1016"/>
      <c r="TNK198" s="1016"/>
      <c r="TNL198" s="1016"/>
      <c r="TNM198" s="1016"/>
      <c r="TNN198" s="1016"/>
      <c r="TNO198" s="1016"/>
      <c r="TNP198" s="1016"/>
      <c r="TNQ198" s="1016"/>
      <c r="TNR198" s="1016"/>
      <c r="TNS198" s="1016"/>
      <c r="TNT198" s="1016"/>
      <c r="TNU198" s="1016"/>
      <c r="TNV198" s="1016"/>
      <c r="TNW198" s="1016"/>
      <c r="TNX198" s="1016"/>
      <c r="TNY198" s="1016"/>
      <c r="TNZ198" s="1016"/>
      <c r="TOA198" s="1016"/>
      <c r="TOB198" s="1016"/>
      <c r="TOC198" s="1016"/>
      <c r="TOD198" s="1016"/>
      <c r="TOE198" s="1016"/>
      <c r="TOF198" s="1016"/>
      <c r="TOG198" s="1016"/>
      <c r="TOH198" s="1016"/>
      <c r="TOI198" s="1016"/>
      <c r="TOJ198" s="1016"/>
      <c r="TOK198" s="1016"/>
      <c r="TOL198" s="1016"/>
      <c r="TOM198" s="1016"/>
      <c r="TON198" s="1016"/>
      <c r="TOO198" s="1016"/>
      <c r="TOP198" s="1016"/>
      <c r="TOQ198" s="1016"/>
      <c r="TOR198" s="1016"/>
      <c r="TOS198" s="1016"/>
      <c r="TOT198" s="1016"/>
      <c r="TOU198" s="1016"/>
      <c r="TOV198" s="1016"/>
      <c r="TOW198" s="1016"/>
      <c r="TOX198" s="1016"/>
      <c r="TOY198" s="1016"/>
      <c r="TOZ198" s="1016"/>
      <c r="TPA198" s="1016"/>
      <c r="TPB198" s="1016"/>
      <c r="TPC198" s="1016"/>
      <c r="TPD198" s="1016"/>
      <c r="TPE198" s="1016"/>
      <c r="TPF198" s="1016"/>
      <c r="TPG198" s="1016"/>
      <c r="TPH198" s="1016"/>
      <c r="TPI198" s="1016"/>
      <c r="TPJ198" s="1016"/>
      <c r="TPK198" s="1016"/>
      <c r="TPL198" s="1016"/>
      <c r="TPM198" s="1016"/>
      <c r="TPN198" s="1016"/>
      <c r="TPO198" s="1016"/>
      <c r="TPP198" s="1016"/>
      <c r="TPQ198" s="1016"/>
      <c r="TPR198" s="1016"/>
      <c r="TPS198" s="1016"/>
      <c r="TPT198" s="1016"/>
      <c r="TPU198" s="1016"/>
      <c r="TPV198" s="1016"/>
      <c r="TPW198" s="1016"/>
      <c r="TPX198" s="1016"/>
      <c r="TPY198" s="1016"/>
      <c r="TPZ198" s="1016"/>
      <c r="TQA198" s="1016"/>
      <c r="TQB198" s="1016"/>
      <c r="TQC198" s="1016"/>
      <c r="TQD198" s="1016"/>
      <c r="TQE198" s="1016"/>
      <c r="TQF198" s="1016"/>
      <c r="TQG198" s="1016"/>
      <c r="TQH198" s="1016"/>
      <c r="TQI198" s="1016"/>
      <c r="TQJ198" s="1016"/>
      <c r="TQK198" s="1016"/>
      <c r="TQL198" s="1016"/>
      <c r="TQM198" s="1016"/>
      <c r="TQN198" s="1016"/>
      <c r="TQO198" s="1016"/>
      <c r="TQP198" s="1016"/>
      <c r="TQQ198" s="1016"/>
      <c r="TQR198" s="1016"/>
      <c r="TQS198" s="1016"/>
      <c r="TQT198" s="1016"/>
      <c r="TQU198" s="1016"/>
      <c r="TQV198" s="1016"/>
      <c r="TQW198" s="1016"/>
      <c r="TQX198" s="1016"/>
      <c r="TQY198" s="1016"/>
      <c r="TQZ198" s="1016"/>
      <c r="TRA198" s="1016"/>
      <c r="TRB198" s="1016"/>
      <c r="TRC198" s="1016"/>
      <c r="TRD198" s="1016"/>
      <c r="TRE198" s="1016"/>
      <c r="TRF198" s="1016"/>
      <c r="TRG198" s="1016"/>
      <c r="TRH198" s="1016"/>
      <c r="TRI198" s="1016"/>
      <c r="TRJ198" s="1016"/>
      <c r="TRK198" s="1016"/>
      <c r="TRL198" s="1016"/>
      <c r="TRM198" s="1016"/>
      <c r="TRN198" s="1016"/>
      <c r="TRO198" s="1016"/>
      <c r="TRP198" s="1016"/>
      <c r="TRQ198" s="1016"/>
      <c r="TRR198" s="1016"/>
      <c r="TRS198" s="1016"/>
      <c r="TRT198" s="1016"/>
      <c r="TRU198" s="1016"/>
      <c r="TRV198" s="1016"/>
      <c r="TRW198" s="1016"/>
      <c r="TRX198" s="1016"/>
      <c r="TRY198" s="1016"/>
      <c r="TRZ198" s="1016"/>
      <c r="TSA198" s="1016"/>
      <c r="TSB198" s="1016"/>
      <c r="TSC198" s="1016"/>
      <c r="TSD198" s="1016"/>
      <c r="TSE198" s="1016"/>
      <c r="TSF198" s="1016"/>
      <c r="TSG198" s="1016"/>
      <c r="TSH198" s="1016"/>
      <c r="TSI198" s="1016"/>
      <c r="TSJ198" s="1016"/>
      <c r="TSK198" s="1016"/>
      <c r="TSL198" s="1016"/>
      <c r="TSM198" s="1016"/>
      <c r="TSN198" s="1016"/>
      <c r="TSO198" s="1016"/>
      <c r="TSP198" s="1016"/>
      <c r="TSQ198" s="1016"/>
      <c r="TSR198" s="1016"/>
      <c r="TSS198" s="1016"/>
      <c r="TST198" s="1016"/>
      <c r="TSU198" s="1016"/>
      <c r="TSV198" s="1016"/>
      <c r="TSW198" s="1016"/>
      <c r="TSX198" s="1016"/>
      <c r="TSY198" s="1016"/>
      <c r="TSZ198" s="1016"/>
      <c r="TTA198" s="1016"/>
      <c r="TTB198" s="1016"/>
      <c r="TTC198" s="1016"/>
      <c r="TTD198" s="1016"/>
      <c r="TTE198" s="1016"/>
      <c r="TTF198" s="1016"/>
      <c r="TTG198" s="1016"/>
      <c r="TTH198" s="1016"/>
      <c r="TTI198" s="1016"/>
      <c r="TTJ198" s="1016"/>
      <c r="TTK198" s="1016"/>
      <c r="TTL198" s="1016"/>
      <c r="TTM198" s="1016"/>
      <c r="TTN198" s="1016"/>
      <c r="TTO198" s="1016"/>
      <c r="TTP198" s="1016"/>
      <c r="TTQ198" s="1016"/>
      <c r="TTR198" s="1016"/>
      <c r="TTS198" s="1016"/>
      <c r="TTT198" s="1016"/>
      <c r="TTU198" s="1016"/>
      <c r="TTV198" s="1016"/>
      <c r="TTW198" s="1016"/>
      <c r="TTX198" s="1016"/>
      <c r="TTY198" s="1016"/>
      <c r="TTZ198" s="1016"/>
      <c r="TUA198" s="1016"/>
      <c r="TUB198" s="1016"/>
      <c r="TUC198" s="1016"/>
      <c r="TUD198" s="1016"/>
      <c r="TUE198" s="1016"/>
      <c r="TUF198" s="1016"/>
      <c r="TUG198" s="1016"/>
      <c r="TUH198" s="1016"/>
      <c r="TUI198" s="1016"/>
      <c r="TUJ198" s="1016"/>
      <c r="TUK198" s="1016"/>
      <c r="TUL198" s="1016"/>
      <c r="TUM198" s="1016"/>
      <c r="TUN198" s="1016"/>
      <c r="TUO198" s="1016"/>
      <c r="TUP198" s="1016"/>
      <c r="TUQ198" s="1016"/>
      <c r="TUR198" s="1016"/>
      <c r="TUS198" s="1016"/>
      <c r="TUT198" s="1016"/>
      <c r="TUU198" s="1016"/>
      <c r="TUV198" s="1016"/>
      <c r="TUW198" s="1016"/>
      <c r="TUX198" s="1016"/>
      <c r="TUY198" s="1016"/>
      <c r="TUZ198" s="1016"/>
      <c r="TVA198" s="1016"/>
      <c r="TVB198" s="1016"/>
      <c r="TVC198" s="1016"/>
      <c r="TVD198" s="1016"/>
      <c r="TVE198" s="1016"/>
      <c r="TVF198" s="1016"/>
      <c r="TVG198" s="1016"/>
      <c r="TVH198" s="1016"/>
      <c r="TVI198" s="1016"/>
      <c r="TVJ198" s="1016"/>
      <c r="TVK198" s="1016"/>
      <c r="TVL198" s="1016"/>
      <c r="TVM198" s="1016"/>
      <c r="TVN198" s="1016"/>
      <c r="TVO198" s="1016"/>
      <c r="TVP198" s="1016"/>
      <c r="TVQ198" s="1016"/>
      <c r="TVR198" s="1016"/>
      <c r="TVS198" s="1016"/>
      <c r="TVT198" s="1016"/>
      <c r="TVU198" s="1016"/>
      <c r="TVV198" s="1016"/>
      <c r="TVW198" s="1016"/>
      <c r="TVX198" s="1016"/>
      <c r="TVY198" s="1016"/>
      <c r="TVZ198" s="1016"/>
      <c r="TWA198" s="1016"/>
      <c r="TWB198" s="1016"/>
      <c r="TWC198" s="1016"/>
      <c r="TWD198" s="1016"/>
      <c r="TWE198" s="1016"/>
      <c r="TWF198" s="1016"/>
      <c r="TWG198" s="1016"/>
      <c r="TWH198" s="1016"/>
      <c r="TWI198" s="1016"/>
      <c r="TWJ198" s="1016"/>
      <c r="TWK198" s="1016"/>
      <c r="TWL198" s="1016"/>
      <c r="TWM198" s="1016"/>
      <c r="TWN198" s="1016"/>
      <c r="TWO198" s="1016"/>
      <c r="TWP198" s="1016"/>
      <c r="TWQ198" s="1016"/>
      <c r="TWR198" s="1016"/>
      <c r="TWS198" s="1016"/>
      <c r="TWT198" s="1016"/>
      <c r="TWU198" s="1016"/>
      <c r="TWV198" s="1016"/>
      <c r="TWW198" s="1016"/>
      <c r="TWX198" s="1016"/>
      <c r="TWY198" s="1016"/>
      <c r="TWZ198" s="1016"/>
      <c r="TXA198" s="1016"/>
      <c r="TXB198" s="1016"/>
      <c r="TXC198" s="1016"/>
      <c r="TXD198" s="1016"/>
      <c r="TXE198" s="1016"/>
      <c r="TXF198" s="1016"/>
      <c r="TXG198" s="1016"/>
      <c r="TXH198" s="1016"/>
      <c r="TXI198" s="1016"/>
      <c r="TXJ198" s="1016"/>
      <c r="TXK198" s="1016"/>
      <c r="TXL198" s="1016"/>
      <c r="TXM198" s="1016"/>
      <c r="TXN198" s="1016"/>
      <c r="TXO198" s="1016"/>
      <c r="TXP198" s="1016"/>
      <c r="TXQ198" s="1016"/>
      <c r="TXR198" s="1016"/>
      <c r="TXS198" s="1016"/>
      <c r="TXT198" s="1016"/>
      <c r="TXU198" s="1016"/>
      <c r="TXV198" s="1016"/>
      <c r="TXW198" s="1016"/>
      <c r="TXX198" s="1016"/>
      <c r="TXY198" s="1016"/>
      <c r="TXZ198" s="1016"/>
      <c r="TYA198" s="1016"/>
      <c r="TYB198" s="1016"/>
      <c r="TYC198" s="1016"/>
      <c r="TYD198" s="1016"/>
      <c r="TYE198" s="1016"/>
      <c r="TYF198" s="1016"/>
      <c r="TYG198" s="1016"/>
      <c r="TYH198" s="1016"/>
      <c r="TYI198" s="1016"/>
      <c r="TYJ198" s="1016"/>
      <c r="TYK198" s="1016"/>
      <c r="TYL198" s="1016"/>
      <c r="TYM198" s="1016"/>
      <c r="TYN198" s="1016"/>
      <c r="TYO198" s="1016"/>
      <c r="TYP198" s="1016"/>
      <c r="TYQ198" s="1016"/>
      <c r="TYR198" s="1016"/>
      <c r="TYS198" s="1016"/>
      <c r="TYT198" s="1016"/>
      <c r="TYU198" s="1016"/>
      <c r="TYV198" s="1016"/>
      <c r="TYW198" s="1016"/>
      <c r="TYX198" s="1016"/>
      <c r="TYY198" s="1016"/>
      <c r="TYZ198" s="1016"/>
      <c r="TZA198" s="1016"/>
      <c r="TZB198" s="1016"/>
      <c r="TZC198" s="1016"/>
      <c r="TZD198" s="1016"/>
      <c r="TZE198" s="1016"/>
      <c r="TZF198" s="1016"/>
      <c r="TZG198" s="1016"/>
      <c r="TZH198" s="1016"/>
      <c r="TZI198" s="1016"/>
      <c r="TZJ198" s="1016"/>
      <c r="TZK198" s="1016"/>
      <c r="TZL198" s="1016"/>
      <c r="TZM198" s="1016"/>
      <c r="TZN198" s="1016"/>
      <c r="TZO198" s="1016"/>
      <c r="TZP198" s="1016"/>
      <c r="TZQ198" s="1016"/>
      <c r="TZR198" s="1016"/>
      <c r="TZS198" s="1016"/>
      <c r="TZT198" s="1016"/>
      <c r="TZU198" s="1016"/>
      <c r="TZV198" s="1016"/>
      <c r="TZW198" s="1016"/>
      <c r="TZX198" s="1016"/>
      <c r="TZY198" s="1016"/>
      <c r="TZZ198" s="1016"/>
      <c r="UAA198" s="1016"/>
      <c r="UAB198" s="1016"/>
      <c r="UAC198" s="1016"/>
      <c r="UAD198" s="1016"/>
      <c r="UAE198" s="1016"/>
      <c r="UAF198" s="1016"/>
      <c r="UAG198" s="1016"/>
      <c r="UAH198" s="1016"/>
      <c r="UAI198" s="1016"/>
      <c r="UAJ198" s="1016"/>
      <c r="UAK198" s="1016"/>
      <c r="UAL198" s="1016"/>
      <c r="UAM198" s="1016"/>
      <c r="UAN198" s="1016"/>
      <c r="UAO198" s="1016"/>
      <c r="UAP198" s="1016"/>
      <c r="UAQ198" s="1016"/>
      <c r="UAR198" s="1016"/>
      <c r="UAS198" s="1016"/>
      <c r="UAT198" s="1016"/>
      <c r="UAU198" s="1016"/>
      <c r="UAV198" s="1016"/>
      <c r="UAW198" s="1016"/>
      <c r="UAX198" s="1016"/>
      <c r="UAY198" s="1016"/>
      <c r="UAZ198" s="1016"/>
      <c r="UBA198" s="1016"/>
      <c r="UBB198" s="1016"/>
      <c r="UBC198" s="1016"/>
      <c r="UBD198" s="1016"/>
      <c r="UBE198" s="1016"/>
      <c r="UBF198" s="1016"/>
      <c r="UBG198" s="1016"/>
      <c r="UBH198" s="1016"/>
      <c r="UBI198" s="1016"/>
      <c r="UBJ198" s="1016"/>
      <c r="UBK198" s="1016"/>
      <c r="UBL198" s="1016"/>
      <c r="UBM198" s="1016"/>
      <c r="UBN198" s="1016"/>
      <c r="UBO198" s="1016"/>
      <c r="UBP198" s="1016"/>
      <c r="UBQ198" s="1016"/>
      <c r="UBR198" s="1016"/>
      <c r="UBS198" s="1016"/>
      <c r="UBT198" s="1016"/>
      <c r="UBU198" s="1016"/>
      <c r="UBV198" s="1016"/>
      <c r="UBW198" s="1016"/>
      <c r="UBX198" s="1016"/>
      <c r="UBY198" s="1016"/>
      <c r="UBZ198" s="1016"/>
      <c r="UCA198" s="1016"/>
      <c r="UCB198" s="1016"/>
      <c r="UCC198" s="1016"/>
      <c r="UCD198" s="1016"/>
      <c r="UCE198" s="1016"/>
      <c r="UCF198" s="1016"/>
      <c r="UCG198" s="1016"/>
      <c r="UCH198" s="1016"/>
      <c r="UCI198" s="1016"/>
      <c r="UCJ198" s="1016"/>
      <c r="UCK198" s="1016"/>
      <c r="UCL198" s="1016"/>
      <c r="UCM198" s="1016"/>
      <c r="UCN198" s="1016"/>
      <c r="UCO198" s="1016"/>
      <c r="UCP198" s="1016"/>
      <c r="UCQ198" s="1016"/>
      <c r="UCR198" s="1016"/>
      <c r="UCS198" s="1016"/>
      <c r="UCT198" s="1016"/>
      <c r="UCU198" s="1016"/>
      <c r="UCV198" s="1016"/>
      <c r="UCW198" s="1016"/>
      <c r="UCX198" s="1016"/>
      <c r="UCY198" s="1016"/>
      <c r="UCZ198" s="1016"/>
      <c r="UDA198" s="1016"/>
      <c r="UDB198" s="1016"/>
      <c r="UDC198" s="1016"/>
      <c r="UDD198" s="1016"/>
      <c r="UDE198" s="1016"/>
      <c r="UDF198" s="1016"/>
      <c r="UDG198" s="1016"/>
      <c r="UDH198" s="1016"/>
      <c r="UDI198" s="1016"/>
      <c r="UDJ198" s="1016"/>
      <c r="UDK198" s="1016"/>
      <c r="UDL198" s="1016"/>
      <c r="UDM198" s="1016"/>
      <c r="UDN198" s="1016"/>
      <c r="UDO198" s="1016"/>
      <c r="UDP198" s="1016"/>
      <c r="UDQ198" s="1016"/>
      <c r="UDR198" s="1016"/>
      <c r="UDS198" s="1016"/>
      <c r="UDT198" s="1016"/>
      <c r="UDU198" s="1016"/>
      <c r="UDV198" s="1016"/>
      <c r="UDW198" s="1016"/>
      <c r="UDX198" s="1016"/>
      <c r="UDY198" s="1016"/>
      <c r="UDZ198" s="1016"/>
      <c r="UEA198" s="1016"/>
      <c r="UEB198" s="1016"/>
      <c r="UEC198" s="1016"/>
      <c r="UED198" s="1016"/>
      <c r="UEE198" s="1016"/>
      <c r="UEF198" s="1016"/>
      <c r="UEG198" s="1016"/>
      <c r="UEH198" s="1016"/>
      <c r="UEI198" s="1016"/>
      <c r="UEJ198" s="1016"/>
      <c r="UEK198" s="1016"/>
      <c r="UEL198" s="1016"/>
      <c r="UEM198" s="1016"/>
      <c r="UEN198" s="1016"/>
      <c r="UEO198" s="1016"/>
      <c r="UEP198" s="1016"/>
      <c r="UEQ198" s="1016"/>
      <c r="UER198" s="1016"/>
      <c r="UES198" s="1016"/>
      <c r="UET198" s="1016"/>
      <c r="UEU198" s="1016"/>
      <c r="UEV198" s="1016"/>
      <c r="UEW198" s="1016"/>
      <c r="UEX198" s="1016"/>
      <c r="UEY198" s="1016"/>
      <c r="UEZ198" s="1016"/>
      <c r="UFA198" s="1016"/>
      <c r="UFB198" s="1016"/>
      <c r="UFC198" s="1016"/>
      <c r="UFD198" s="1016"/>
      <c r="UFE198" s="1016"/>
      <c r="UFF198" s="1016"/>
      <c r="UFG198" s="1016"/>
      <c r="UFH198" s="1016"/>
      <c r="UFI198" s="1016"/>
      <c r="UFJ198" s="1016"/>
      <c r="UFK198" s="1016"/>
      <c r="UFL198" s="1016"/>
      <c r="UFM198" s="1016"/>
      <c r="UFN198" s="1016"/>
      <c r="UFO198" s="1016"/>
      <c r="UFP198" s="1016"/>
      <c r="UFQ198" s="1016"/>
      <c r="UFR198" s="1016"/>
      <c r="UFS198" s="1016"/>
      <c r="UFT198" s="1016"/>
      <c r="UFU198" s="1016"/>
      <c r="UFV198" s="1016"/>
      <c r="UFW198" s="1016"/>
      <c r="UFX198" s="1016"/>
      <c r="UFY198" s="1016"/>
      <c r="UFZ198" s="1016"/>
      <c r="UGA198" s="1016"/>
      <c r="UGB198" s="1016"/>
      <c r="UGC198" s="1016"/>
      <c r="UGD198" s="1016"/>
      <c r="UGE198" s="1016"/>
      <c r="UGF198" s="1016"/>
      <c r="UGG198" s="1016"/>
      <c r="UGH198" s="1016"/>
      <c r="UGI198" s="1016"/>
      <c r="UGJ198" s="1016"/>
      <c r="UGK198" s="1016"/>
      <c r="UGL198" s="1016"/>
      <c r="UGM198" s="1016"/>
      <c r="UGN198" s="1016"/>
      <c r="UGO198" s="1016"/>
      <c r="UGP198" s="1016"/>
      <c r="UGQ198" s="1016"/>
      <c r="UGR198" s="1016"/>
      <c r="UGS198" s="1016"/>
      <c r="UGT198" s="1016"/>
      <c r="UGU198" s="1016"/>
      <c r="UGV198" s="1016"/>
      <c r="UGW198" s="1016"/>
      <c r="UGX198" s="1016"/>
      <c r="UGY198" s="1016"/>
      <c r="UGZ198" s="1016"/>
      <c r="UHA198" s="1016"/>
      <c r="UHB198" s="1016"/>
      <c r="UHC198" s="1016"/>
      <c r="UHD198" s="1016"/>
      <c r="UHE198" s="1016"/>
      <c r="UHF198" s="1016"/>
      <c r="UHG198" s="1016"/>
      <c r="UHH198" s="1016"/>
      <c r="UHI198" s="1016"/>
      <c r="UHJ198" s="1016"/>
      <c r="UHK198" s="1016"/>
      <c r="UHL198" s="1016"/>
      <c r="UHM198" s="1016"/>
      <c r="UHN198" s="1016"/>
      <c r="UHO198" s="1016"/>
      <c r="UHP198" s="1016"/>
      <c r="UHQ198" s="1016"/>
      <c r="UHR198" s="1016"/>
      <c r="UHS198" s="1016"/>
      <c r="UHT198" s="1016"/>
      <c r="UHU198" s="1016"/>
      <c r="UHV198" s="1016"/>
      <c r="UHW198" s="1016"/>
      <c r="UHX198" s="1016"/>
      <c r="UHY198" s="1016"/>
      <c r="UHZ198" s="1016"/>
      <c r="UIA198" s="1016"/>
      <c r="UIB198" s="1016"/>
      <c r="UIC198" s="1016"/>
      <c r="UID198" s="1016"/>
      <c r="UIE198" s="1016"/>
      <c r="UIF198" s="1016"/>
      <c r="UIG198" s="1016"/>
      <c r="UIH198" s="1016"/>
      <c r="UII198" s="1016"/>
      <c r="UIJ198" s="1016"/>
      <c r="UIK198" s="1016"/>
      <c r="UIL198" s="1016"/>
      <c r="UIM198" s="1016"/>
      <c r="UIN198" s="1016"/>
      <c r="UIO198" s="1016"/>
      <c r="UIP198" s="1016"/>
      <c r="UIQ198" s="1016"/>
      <c r="UIR198" s="1016"/>
      <c r="UIS198" s="1016"/>
      <c r="UIT198" s="1016"/>
      <c r="UIU198" s="1016"/>
      <c r="UIV198" s="1016"/>
      <c r="UIW198" s="1016"/>
      <c r="UIX198" s="1016"/>
      <c r="UIY198" s="1016"/>
      <c r="UIZ198" s="1016"/>
      <c r="UJA198" s="1016"/>
      <c r="UJB198" s="1016"/>
      <c r="UJC198" s="1016"/>
      <c r="UJD198" s="1016"/>
      <c r="UJE198" s="1016"/>
      <c r="UJF198" s="1016"/>
      <c r="UJG198" s="1016"/>
      <c r="UJH198" s="1016"/>
      <c r="UJI198" s="1016"/>
      <c r="UJJ198" s="1016"/>
      <c r="UJK198" s="1016"/>
      <c r="UJL198" s="1016"/>
      <c r="UJM198" s="1016"/>
      <c r="UJN198" s="1016"/>
      <c r="UJO198" s="1016"/>
      <c r="UJP198" s="1016"/>
      <c r="UJQ198" s="1016"/>
      <c r="UJR198" s="1016"/>
      <c r="UJS198" s="1016"/>
      <c r="UJT198" s="1016"/>
      <c r="UJU198" s="1016"/>
      <c r="UJV198" s="1016"/>
      <c r="UJW198" s="1016"/>
      <c r="UJX198" s="1016"/>
      <c r="UJY198" s="1016"/>
      <c r="UJZ198" s="1016"/>
      <c r="UKA198" s="1016"/>
      <c r="UKB198" s="1016"/>
      <c r="UKC198" s="1016"/>
      <c r="UKD198" s="1016"/>
      <c r="UKE198" s="1016"/>
      <c r="UKF198" s="1016"/>
      <c r="UKG198" s="1016"/>
      <c r="UKH198" s="1016"/>
      <c r="UKI198" s="1016"/>
      <c r="UKJ198" s="1016"/>
      <c r="UKK198" s="1016"/>
      <c r="UKL198" s="1016"/>
      <c r="UKM198" s="1016"/>
      <c r="UKN198" s="1016"/>
      <c r="UKO198" s="1016"/>
      <c r="UKP198" s="1016"/>
      <c r="UKQ198" s="1016"/>
      <c r="UKR198" s="1016"/>
      <c r="UKS198" s="1016"/>
      <c r="UKT198" s="1016"/>
      <c r="UKU198" s="1016"/>
      <c r="UKV198" s="1016"/>
      <c r="UKW198" s="1016"/>
      <c r="UKX198" s="1016"/>
      <c r="UKY198" s="1016"/>
      <c r="UKZ198" s="1016"/>
      <c r="ULA198" s="1016"/>
      <c r="ULB198" s="1016"/>
      <c r="ULC198" s="1016"/>
      <c r="ULD198" s="1016"/>
      <c r="ULE198" s="1016"/>
      <c r="ULF198" s="1016"/>
      <c r="ULG198" s="1016"/>
      <c r="ULH198" s="1016"/>
      <c r="ULI198" s="1016"/>
      <c r="ULJ198" s="1016"/>
      <c r="ULK198" s="1016"/>
      <c r="ULL198" s="1016"/>
      <c r="ULM198" s="1016"/>
      <c r="ULN198" s="1016"/>
      <c r="ULO198" s="1016"/>
      <c r="ULP198" s="1016"/>
      <c r="ULQ198" s="1016"/>
      <c r="ULR198" s="1016"/>
      <c r="ULS198" s="1016"/>
      <c r="ULT198" s="1016"/>
      <c r="ULU198" s="1016"/>
      <c r="ULV198" s="1016"/>
      <c r="ULW198" s="1016"/>
      <c r="ULX198" s="1016"/>
      <c r="ULY198" s="1016"/>
      <c r="ULZ198" s="1016"/>
      <c r="UMA198" s="1016"/>
      <c r="UMB198" s="1016"/>
      <c r="UMC198" s="1016"/>
      <c r="UMD198" s="1016"/>
      <c r="UME198" s="1016"/>
      <c r="UMF198" s="1016"/>
      <c r="UMG198" s="1016"/>
      <c r="UMH198" s="1016"/>
      <c r="UMI198" s="1016"/>
      <c r="UMJ198" s="1016"/>
      <c r="UMK198" s="1016"/>
      <c r="UML198" s="1016"/>
      <c r="UMM198" s="1016"/>
      <c r="UMN198" s="1016"/>
      <c r="UMO198" s="1016"/>
      <c r="UMP198" s="1016"/>
      <c r="UMQ198" s="1016"/>
      <c r="UMR198" s="1016"/>
      <c r="UMS198" s="1016"/>
      <c r="UMT198" s="1016"/>
      <c r="UMU198" s="1016"/>
      <c r="UMV198" s="1016"/>
      <c r="UMW198" s="1016"/>
      <c r="UMX198" s="1016"/>
      <c r="UMY198" s="1016"/>
      <c r="UMZ198" s="1016"/>
      <c r="UNA198" s="1016"/>
      <c r="UNB198" s="1016"/>
      <c r="UNC198" s="1016"/>
      <c r="UND198" s="1016"/>
      <c r="UNE198" s="1016"/>
      <c r="UNF198" s="1016"/>
      <c r="UNG198" s="1016"/>
      <c r="UNH198" s="1016"/>
      <c r="UNI198" s="1016"/>
      <c r="UNJ198" s="1016"/>
      <c r="UNK198" s="1016"/>
      <c r="UNL198" s="1016"/>
      <c r="UNM198" s="1016"/>
      <c r="UNN198" s="1016"/>
      <c r="UNO198" s="1016"/>
      <c r="UNP198" s="1016"/>
      <c r="UNQ198" s="1016"/>
      <c r="UNR198" s="1016"/>
      <c r="UNS198" s="1016"/>
      <c r="UNT198" s="1016"/>
      <c r="UNU198" s="1016"/>
      <c r="UNV198" s="1016"/>
      <c r="UNW198" s="1016"/>
      <c r="UNX198" s="1016"/>
      <c r="UNY198" s="1016"/>
      <c r="UNZ198" s="1016"/>
      <c r="UOA198" s="1016"/>
      <c r="UOB198" s="1016"/>
      <c r="UOC198" s="1016"/>
      <c r="UOD198" s="1016"/>
      <c r="UOE198" s="1016"/>
      <c r="UOF198" s="1016"/>
      <c r="UOG198" s="1016"/>
      <c r="UOH198" s="1016"/>
      <c r="UOI198" s="1016"/>
      <c r="UOJ198" s="1016"/>
      <c r="UOK198" s="1016"/>
      <c r="UOL198" s="1016"/>
      <c r="UOM198" s="1016"/>
      <c r="UON198" s="1016"/>
      <c r="UOO198" s="1016"/>
      <c r="UOP198" s="1016"/>
      <c r="UOQ198" s="1016"/>
      <c r="UOR198" s="1016"/>
      <c r="UOS198" s="1016"/>
      <c r="UOT198" s="1016"/>
      <c r="UOU198" s="1016"/>
      <c r="UOV198" s="1016"/>
      <c r="UOW198" s="1016"/>
      <c r="UOX198" s="1016"/>
      <c r="UOY198" s="1016"/>
      <c r="UOZ198" s="1016"/>
      <c r="UPA198" s="1016"/>
      <c r="UPB198" s="1016"/>
      <c r="UPC198" s="1016"/>
      <c r="UPD198" s="1016"/>
      <c r="UPE198" s="1016"/>
      <c r="UPF198" s="1016"/>
      <c r="UPG198" s="1016"/>
      <c r="UPH198" s="1016"/>
      <c r="UPI198" s="1016"/>
      <c r="UPJ198" s="1016"/>
      <c r="UPK198" s="1016"/>
      <c r="UPL198" s="1016"/>
      <c r="UPM198" s="1016"/>
      <c r="UPN198" s="1016"/>
      <c r="UPO198" s="1016"/>
      <c r="UPP198" s="1016"/>
      <c r="UPQ198" s="1016"/>
      <c r="UPR198" s="1016"/>
      <c r="UPS198" s="1016"/>
      <c r="UPT198" s="1016"/>
      <c r="UPU198" s="1016"/>
      <c r="UPV198" s="1016"/>
      <c r="UPW198" s="1016"/>
      <c r="UPX198" s="1016"/>
      <c r="UPY198" s="1016"/>
      <c r="UPZ198" s="1016"/>
      <c r="UQA198" s="1016"/>
      <c r="UQB198" s="1016"/>
      <c r="UQC198" s="1016"/>
      <c r="UQD198" s="1016"/>
      <c r="UQE198" s="1016"/>
      <c r="UQF198" s="1016"/>
      <c r="UQG198" s="1016"/>
      <c r="UQH198" s="1016"/>
      <c r="UQI198" s="1016"/>
      <c r="UQJ198" s="1016"/>
      <c r="UQK198" s="1016"/>
      <c r="UQL198" s="1016"/>
      <c r="UQM198" s="1016"/>
      <c r="UQN198" s="1016"/>
      <c r="UQO198" s="1016"/>
      <c r="UQP198" s="1016"/>
      <c r="UQQ198" s="1016"/>
      <c r="UQR198" s="1016"/>
      <c r="UQS198" s="1016"/>
      <c r="UQT198" s="1016"/>
      <c r="UQU198" s="1016"/>
      <c r="UQV198" s="1016"/>
      <c r="UQW198" s="1016"/>
      <c r="UQX198" s="1016"/>
      <c r="UQY198" s="1016"/>
      <c r="UQZ198" s="1016"/>
      <c r="URA198" s="1016"/>
      <c r="URB198" s="1016"/>
      <c r="URC198" s="1016"/>
      <c r="URD198" s="1016"/>
      <c r="URE198" s="1016"/>
      <c r="URF198" s="1016"/>
      <c r="URG198" s="1016"/>
      <c r="URH198" s="1016"/>
      <c r="URI198" s="1016"/>
      <c r="URJ198" s="1016"/>
      <c r="URK198" s="1016"/>
      <c r="URL198" s="1016"/>
      <c r="URM198" s="1016"/>
      <c r="URN198" s="1016"/>
      <c r="URO198" s="1016"/>
      <c r="URP198" s="1016"/>
      <c r="URQ198" s="1016"/>
      <c r="URR198" s="1016"/>
      <c r="URS198" s="1016"/>
      <c r="URT198" s="1016"/>
      <c r="URU198" s="1016"/>
      <c r="URV198" s="1016"/>
      <c r="URW198" s="1016"/>
      <c r="URX198" s="1016"/>
      <c r="URY198" s="1016"/>
      <c r="URZ198" s="1016"/>
      <c r="USA198" s="1016"/>
      <c r="USB198" s="1016"/>
      <c r="USC198" s="1016"/>
      <c r="USD198" s="1016"/>
      <c r="USE198" s="1016"/>
      <c r="USF198" s="1016"/>
      <c r="USG198" s="1016"/>
      <c r="USH198" s="1016"/>
      <c r="USI198" s="1016"/>
      <c r="USJ198" s="1016"/>
      <c r="USK198" s="1016"/>
      <c r="USL198" s="1016"/>
      <c r="USM198" s="1016"/>
      <c r="USN198" s="1016"/>
      <c r="USO198" s="1016"/>
      <c r="USP198" s="1016"/>
      <c r="USQ198" s="1016"/>
      <c r="USR198" s="1016"/>
      <c r="USS198" s="1016"/>
      <c r="UST198" s="1016"/>
      <c r="USU198" s="1016"/>
      <c r="USV198" s="1016"/>
      <c r="USW198" s="1016"/>
      <c r="USX198" s="1016"/>
      <c r="USY198" s="1016"/>
      <c r="USZ198" s="1016"/>
      <c r="UTA198" s="1016"/>
      <c r="UTB198" s="1016"/>
      <c r="UTC198" s="1016"/>
      <c r="UTD198" s="1016"/>
      <c r="UTE198" s="1016"/>
      <c r="UTF198" s="1016"/>
      <c r="UTG198" s="1016"/>
      <c r="UTH198" s="1016"/>
      <c r="UTI198" s="1016"/>
      <c r="UTJ198" s="1016"/>
      <c r="UTK198" s="1016"/>
      <c r="UTL198" s="1016"/>
      <c r="UTM198" s="1016"/>
      <c r="UTN198" s="1016"/>
      <c r="UTO198" s="1016"/>
      <c r="UTP198" s="1016"/>
      <c r="UTQ198" s="1016"/>
      <c r="UTR198" s="1016"/>
      <c r="UTS198" s="1016"/>
      <c r="UTT198" s="1016"/>
      <c r="UTU198" s="1016"/>
      <c r="UTV198" s="1016"/>
      <c r="UTW198" s="1016"/>
      <c r="UTX198" s="1016"/>
      <c r="UTY198" s="1016"/>
      <c r="UTZ198" s="1016"/>
      <c r="UUA198" s="1016"/>
      <c r="UUB198" s="1016"/>
      <c r="UUC198" s="1016"/>
      <c r="UUD198" s="1016"/>
      <c r="UUE198" s="1016"/>
      <c r="UUF198" s="1016"/>
      <c r="UUG198" s="1016"/>
      <c r="UUH198" s="1016"/>
      <c r="UUI198" s="1016"/>
      <c r="UUJ198" s="1016"/>
      <c r="UUK198" s="1016"/>
      <c r="UUL198" s="1016"/>
      <c r="UUM198" s="1016"/>
      <c r="UUN198" s="1016"/>
      <c r="UUO198" s="1016"/>
      <c r="UUP198" s="1016"/>
      <c r="UUQ198" s="1016"/>
      <c r="UUR198" s="1016"/>
      <c r="UUS198" s="1016"/>
      <c r="UUT198" s="1016"/>
      <c r="UUU198" s="1016"/>
      <c r="UUV198" s="1016"/>
      <c r="UUW198" s="1016"/>
      <c r="UUX198" s="1016"/>
      <c r="UUY198" s="1016"/>
      <c r="UUZ198" s="1016"/>
      <c r="UVA198" s="1016"/>
      <c r="UVB198" s="1016"/>
      <c r="UVC198" s="1016"/>
      <c r="UVD198" s="1016"/>
      <c r="UVE198" s="1016"/>
      <c r="UVF198" s="1016"/>
      <c r="UVG198" s="1016"/>
      <c r="UVH198" s="1016"/>
      <c r="UVI198" s="1016"/>
      <c r="UVJ198" s="1016"/>
      <c r="UVK198" s="1016"/>
      <c r="UVL198" s="1016"/>
      <c r="UVM198" s="1016"/>
      <c r="UVN198" s="1016"/>
      <c r="UVO198" s="1016"/>
      <c r="UVP198" s="1016"/>
      <c r="UVQ198" s="1016"/>
      <c r="UVR198" s="1016"/>
      <c r="UVS198" s="1016"/>
      <c r="UVT198" s="1016"/>
      <c r="UVU198" s="1016"/>
      <c r="UVV198" s="1016"/>
      <c r="UVW198" s="1016"/>
      <c r="UVX198" s="1016"/>
      <c r="UVY198" s="1016"/>
      <c r="UVZ198" s="1016"/>
      <c r="UWA198" s="1016"/>
      <c r="UWB198" s="1016"/>
      <c r="UWC198" s="1016"/>
      <c r="UWD198" s="1016"/>
      <c r="UWE198" s="1016"/>
      <c r="UWF198" s="1016"/>
      <c r="UWG198" s="1016"/>
      <c r="UWH198" s="1016"/>
      <c r="UWI198" s="1016"/>
      <c r="UWJ198" s="1016"/>
      <c r="UWK198" s="1016"/>
      <c r="UWL198" s="1016"/>
      <c r="UWM198" s="1016"/>
      <c r="UWN198" s="1016"/>
      <c r="UWO198" s="1016"/>
      <c r="UWP198" s="1016"/>
      <c r="UWQ198" s="1016"/>
      <c r="UWR198" s="1016"/>
      <c r="UWS198" s="1016"/>
      <c r="UWT198" s="1016"/>
      <c r="UWU198" s="1016"/>
      <c r="UWV198" s="1016"/>
      <c r="UWW198" s="1016"/>
      <c r="UWX198" s="1016"/>
      <c r="UWY198" s="1016"/>
      <c r="UWZ198" s="1016"/>
      <c r="UXA198" s="1016"/>
      <c r="UXB198" s="1016"/>
      <c r="UXC198" s="1016"/>
      <c r="UXD198" s="1016"/>
      <c r="UXE198" s="1016"/>
      <c r="UXF198" s="1016"/>
      <c r="UXG198" s="1016"/>
      <c r="UXH198" s="1016"/>
      <c r="UXI198" s="1016"/>
      <c r="UXJ198" s="1016"/>
      <c r="UXK198" s="1016"/>
      <c r="UXL198" s="1016"/>
      <c r="UXM198" s="1016"/>
      <c r="UXN198" s="1016"/>
      <c r="UXO198" s="1016"/>
      <c r="UXP198" s="1016"/>
      <c r="UXQ198" s="1016"/>
      <c r="UXR198" s="1016"/>
      <c r="UXS198" s="1016"/>
      <c r="UXT198" s="1016"/>
      <c r="UXU198" s="1016"/>
      <c r="UXV198" s="1016"/>
      <c r="UXW198" s="1016"/>
      <c r="UXX198" s="1016"/>
      <c r="UXY198" s="1016"/>
      <c r="UXZ198" s="1016"/>
      <c r="UYA198" s="1016"/>
      <c r="UYB198" s="1016"/>
      <c r="UYC198" s="1016"/>
      <c r="UYD198" s="1016"/>
      <c r="UYE198" s="1016"/>
      <c r="UYF198" s="1016"/>
      <c r="UYG198" s="1016"/>
      <c r="UYH198" s="1016"/>
      <c r="UYI198" s="1016"/>
      <c r="UYJ198" s="1016"/>
      <c r="UYK198" s="1016"/>
      <c r="UYL198" s="1016"/>
      <c r="UYM198" s="1016"/>
      <c r="UYN198" s="1016"/>
      <c r="UYO198" s="1016"/>
      <c r="UYP198" s="1016"/>
      <c r="UYQ198" s="1016"/>
      <c r="UYR198" s="1016"/>
      <c r="UYS198" s="1016"/>
      <c r="UYT198" s="1016"/>
      <c r="UYU198" s="1016"/>
      <c r="UYV198" s="1016"/>
      <c r="UYW198" s="1016"/>
      <c r="UYX198" s="1016"/>
      <c r="UYY198" s="1016"/>
      <c r="UYZ198" s="1016"/>
      <c r="UZA198" s="1016"/>
      <c r="UZB198" s="1016"/>
      <c r="UZC198" s="1016"/>
      <c r="UZD198" s="1016"/>
      <c r="UZE198" s="1016"/>
      <c r="UZF198" s="1016"/>
      <c r="UZG198" s="1016"/>
      <c r="UZH198" s="1016"/>
      <c r="UZI198" s="1016"/>
      <c r="UZJ198" s="1016"/>
      <c r="UZK198" s="1016"/>
      <c r="UZL198" s="1016"/>
      <c r="UZM198" s="1016"/>
      <c r="UZN198" s="1016"/>
      <c r="UZO198" s="1016"/>
      <c r="UZP198" s="1016"/>
      <c r="UZQ198" s="1016"/>
      <c r="UZR198" s="1016"/>
      <c r="UZS198" s="1016"/>
      <c r="UZT198" s="1016"/>
      <c r="UZU198" s="1016"/>
      <c r="UZV198" s="1016"/>
      <c r="UZW198" s="1016"/>
      <c r="UZX198" s="1016"/>
      <c r="UZY198" s="1016"/>
      <c r="UZZ198" s="1016"/>
      <c r="VAA198" s="1016"/>
      <c r="VAB198" s="1016"/>
      <c r="VAC198" s="1016"/>
      <c r="VAD198" s="1016"/>
      <c r="VAE198" s="1016"/>
      <c r="VAF198" s="1016"/>
      <c r="VAG198" s="1016"/>
      <c r="VAH198" s="1016"/>
      <c r="VAI198" s="1016"/>
      <c r="VAJ198" s="1016"/>
      <c r="VAK198" s="1016"/>
      <c r="VAL198" s="1016"/>
      <c r="VAM198" s="1016"/>
      <c r="VAN198" s="1016"/>
      <c r="VAO198" s="1016"/>
      <c r="VAP198" s="1016"/>
      <c r="VAQ198" s="1016"/>
      <c r="VAR198" s="1016"/>
      <c r="VAS198" s="1016"/>
      <c r="VAT198" s="1016"/>
      <c r="VAU198" s="1016"/>
      <c r="VAV198" s="1016"/>
      <c r="VAW198" s="1016"/>
      <c r="VAX198" s="1016"/>
      <c r="VAY198" s="1016"/>
      <c r="VAZ198" s="1016"/>
      <c r="VBA198" s="1016"/>
      <c r="VBB198" s="1016"/>
      <c r="VBC198" s="1016"/>
      <c r="VBD198" s="1016"/>
      <c r="VBE198" s="1016"/>
      <c r="VBF198" s="1016"/>
      <c r="VBG198" s="1016"/>
      <c r="VBH198" s="1016"/>
      <c r="VBI198" s="1016"/>
      <c r="VBJ198" s="1016"/>
      <c r="VBK198" s="1016"/>
      <c r="VBL198" s="1016"/>
      <c r="VBM198" s="1016"/>
      <c r="VBN198" s="1016"/>
      <c r="VBO198" s="1016"/>
      <c r="VBP198" s="1016"/>
      <c r="VBQ198" s="1016"/>
      <c r="VBR198" s="1016"/>
      <c r="VBS198" s="1016"/>
      <c r="VBT198" s="1016"/>
      <c r="VBU198" s="1016"/>
      <c r="VBV198" s="1016"/>
      <c r="VBW198" s="1016"/>
      <c r="VBX198" s="1016"/>
      <c r="VBY198" s="1016"/>
      <c r="VBZ198" s="1016"/>
      <c r="VCA198" s="1016"/>
      <c r="VCB198" s="1016"/>
      <c r="VCC198" s="1016"/>
      <c r="VCD198" s="1016"/>
      <c r="VCE198" s="1016"/>
      <c r="VCF198" s="1016"/>
      <c r="VCG198" s="1016"/>
      <c r="VCH198" s="1016"/>
      <c r="VCI198" s="1016"/>
      <c r="VCJ198" s="1016"/>
      <c r="VCK198" s="1016"/>
      <c r="VCL198" s="1016"/>
      <c r="VCM198" s="1016"/>
      <c r="VCN198" s="1016"/>
      <c r="VCO198" s="1016"/>
      <c r="VCP198" s="1016"/>
      <c r="VCQ198" s="1016"/>
      <c r="VCR198" s="1016"/>
      <c r="VCS198" s="1016"/>
      <c r="VCT198" s="1016"/>
      <c r="VCU198" s="1016"/>
      <c r="VCV198" s="1016"/>
      <c r="VCW198" s="1016"/>
      <c r="VCX198" s="1016"/>
      <c r="VCY198" s="1016"/>
      <c r="VCZ198" s="1016"/>
      <c r="VDA198" s="1016"/>
      <c r="VDB198" s="1016"/>
      <c r="VDC198" s="1016"/>
      <c r="VDD198" s="1016"/>
      <c r="VDE198" s="1016"/>
      <c r="VDF198" s="1016"/>
      <c r="VDG198" s="1016"/>
      <c r="VDH198" s="1016"/>
      <c r="VDI198" s="1016"/>
      <c r="VDJ198" s="1016"/>
      <c r="VDK198" s="1016"/>
      <c r="VDL198" s="1016"/>
      <c r="VDM198" s="1016"/>
      <c r="VDN198" s="1016"/>
      <c r="VDO198" s="1016"/>
      <c r="VDP198" s="1016"/>
      <c r="VDQ198" s="1016"/>
      <c r="VDR198" s="1016"/>
      <c r="VDS198" s="1016"/>
      <c r="VDT198" s="1016"/>
      <c r="VDU198" s="1016"/>
      <c r="VDV198" s="1016"/>
      <c r="VDW198" s="1016"/>
      <c r="VDX198" s="1016"/>
      <c r="VDY198" s="1016"/>
      <c r="VDZ198" s="1016"/>
      <c r="VEA198" s="1016"/>
      <c r="VEB198" s="1016"/>
      <c r="VEC198" s="1016"/>
      <c r="VED198" s="1016"/>
      <c r="VEE198" s="1016"/>
      <c r="VEF198" s="1016"/>
      <c r="VEG198" s="1016"/>
      <c r="VEH198" s="1016"/>
      <c r="VEI198" s="1016"/>
      <c r="VEJ198" s="1016"/>
      <c r="VEK198" s="1016"/>
      <c r="VEL198" s="1016"/>
      <c r="VEM198" s="1016"/>
      <c r="VEN198" s="1016"/>
      <c r="VEO198" s="1016"/>
      <c r="VEP198" s="1016"/>
      <c r="VEQ198" s="1016"/>
      <c r="VER198" s="1016"/>
      <c r="VES198" s="1016"/>
      <c r="VET198" s="1016"/>
      <c r="VEU198" s="1016"/>
      <c r="VEV198" s="1016"/>
      <c r="VEW198" s="1016"/>
      <c r="VEX198" s="1016"/>
      <c r="VEY198" s="1016"/>
      <c r="VEZ198" s="1016"/>
      <c r="VFA198" s="1016"/>
      <c r="VFB198" s="1016"/>
      <c r="VFC198" s="1016"/>
      <c r="VFD198" s="1016"/>
      <c r="VFE198" s="1016"/>
      <c r="VFF198" s="1016"/>
      <c r="VFG198" s="1016"/>
      <c r="VFH198" s="1016"/>
      <c r="VFI198" s="1016"/>
      <c r="VFJ198" s="1016"/>
      <c r="VFK198" s="1016"/>
      <c r="VFL198" s="1016"/>
      <c r="VFM198" s="1016"/>
      <c r="VFN198" s="1016"/>
      <c r="VFO198" s="1016"/>
      <c r="VFP198" s="1016"/>
      <c r="VFQ198" s="1016"/>
      <c r="VFR198" s="1016"/>
      <c r="VFS198" s="1016"/>
      <c r="VFT198" s="1016"/>
      <c r="VFU198" s="1016"/>
      <c r="VFV198" s="1016"/>
      <c r="VFW198" s="1016"/>
      <c r="VFX198" s="1016"/>
      <c r="VFY198" s="1016"/>
      <c r="VFZ198" s="1016"/>
      <c r="VGA198" s="1016"/>
      <c r="VGB198" s="1016"/>
      <c r="VGC198" s="1016"/>
      <c r="VGD198" s="1016"/>
      <c r="VGE198" s="1016"/>
      <c r="VGF198" s="1016"/>
      <c r="VGG198" s="1016"/>
      <c r="VGH198" s="1016"/>
      <c r="VGI198" s="1016"/>
      <c r="VGJ198" s="1016"/>
      <c r="VGK198" s="1016"/>
      <c r="VGL198" s="1016"/>
      <c r="VGM198" s="1016"/>
      <c r="VGN198" s="1016"/>
      <c r="VGO198" s="1016"/>
      <c r="VGP198" s="1016"/>
      <c r="VGQ198" s="1016"/>
      <c r="VGR198" s="1016"/>
      <c r="VGS198" s="1016"/>
      <c r="VGT198" s="1016"/>
      <c r="VGU198" s="1016"/>
      <c r="VGV198" s="1016"/>
      <c r="VGW198" s="1016"/>
      <c r="VGX198" s="1016"/>
      <c r="VGY198" s="1016"/>
      <c r="VGZ198" s="1016"/>
      <c r="VHA198" s="1016"/>
      <c r="VHB198" s="1016"/>
      <c r="VHC198" s="1016"/>
      <c r="VHD198" s="1016"/>
      <c r="VHE198" s="1016"/>
      <c r="VHF198" s="1016"/>
      <c r="VHG198" s="1016"/>
      <c r="VHH198" s="1016"/>
      <c r="VHI198" s="1016"/>
      <c r="VHJ198" s="1016"/>
      <c r="VHK198" s="1016"/>
      <c r="VHL198" s="1016"/>
      <c r="VHM198" s="1016"/>
      <c r="VHN198" s="1016"/>
      <c r="VHO198" s="1016"/>
      <c r="VHP198" s="1016"/>
      <c r="VHQ198" s="1016"/>
      <c r="VHR198" s="1016"/>
      <c r="VHS198" s="1016"/>
      <c r="VHT198" s="1016"/>
      <c r="VHU198" s="1016"/>
      <c r="VHV198" s="1016"/>
      <c r="VHW198" s="1016"/>
      <c r="VHX198" s="1016"/>
      <c r="VHY198" s="1016"/>
      <c r="VHZ198" s="1016"/>
      <c r="VIA198" s="1016"/>
      <c r="VIB198" s="1016"/>
      <c r="VIC198" s="1016"/>
      <c r="VID198" s="1016"/>
      <c r="VIE198" s="1016"/>
      <c r="VIF198" s="1016"/>
      <c r="VIG198" s="1016"/>
      <c r="VIH198" s="1016"/>
      <c r="VII198" s="1016"/>
      <c r="VIJ198" s="1016"/>
      <c r="VIK198" s="1016"/>
      <c r="VIL198" s="1016"/>
      <c r="VIM198" s="1016"/>
      <c r="VIN198" s="1016"/>
      <c r="VIO198" s="1016"/>
      <c r="VIP198" s="1016"/>
      <c r="VIQ198" s="1016"/>
      <c r="VIR198" s="1016"/>
      <c r="VIS198" s="1016"/>
      <c r="VIT198" s="1016"/>
      <c r="VIU198" s="1016"/>
      <c r="VIV198" s="1016"/>
      <c r="VIW198" s="1016"/>
      <c r="VIX198" s="1016"/>
      <c r="VIY198" s="1016"/>
      <c r="VIZ198" s="1016"/>
      <c r="VJA198" s="1016"/>
      <c r="VJB198" s="1016"/>
      <c r="VJC198" s="1016"/>
      <c r="VJD198" s="1016"/>
      <c r="VJE198" s="1016"/>
      <c r="VJF198" s="1016"/>
      <c r="VJG198" s="1016"/>
      <c r="VJH198" s="1016"/>
      <c r="VJI198" s="1016"/>
      <c r="VJJ198" s="1016"/>
      <c r="VJK198" s="1016"/>
      <c r="VJL198" s="1016"/>
      <c r="VJM198" s="1016"/>
      <c r="VJN198" s="1016"/>
      <c r="VJO198" s="1016"/>
      <c r="VJP198" s="1016"/>
      <c r="VJQ198" s="1016"/>
      <c r="VJR198" s="1016"/>
      <c r="VJS198" s="1016"/>
      <c r="VJT198" s="1016"/>
      <c r="VJU198" s="1016"/>
      <c r="VJV198" s="1016"/>
      <c r="VJW198" s="1016"/>
      <c r="VJX198" s="1016"/>
      <c r="VJY198" s="1016"/>
      <c r="VJZ198" s="1016"/>
      <c r="VKA198" s="1016"/>
      <c r="VKB198" s="1016"/>
      <c r="VKC198" s="1016"/>
      <c r="VKD198" s="1016"/>
      <c r="VKE198" s="1016"/>
      <c r="VKF198" s="1016"/>
      <c r="VKG198" s="1016"/>
      <c r="VKH198" s="1016"/>
      <c r="VKI198" s="1016"/>
      <c r="VKJ198" s="1016"/>
      <c r="VKK198" s="1016"/>
      <c r="VKL198" s="1016"/>
      <c r="VKM198" s="1016"/>
      <c r="VKN198" s="1016"/>
      <c r="VKO198" s="1016"/>
      <c r="VKP198" s="1016"/>
      <c r="VKQ198" s="1016"/>
      <c r="VKR198" s="1016"/>
      <c r="VKS198" s="1016"/>
      <c r="VKT198" s="1016"/>
      <c r="VKU198" s="1016"/>
      <c r="VKV198" s="1016"/>
      <c r="VKW198" s="1016"/>
      <c r="VKX198" s="1016"/>
      <c r="VKY198" s="1016"/>
      <c r="VKZ198" s="1016"/>
      <c r="VLA198" s="1016"/>
      <c r="VLB198" s="1016"/>
      <c r="VLC198" s="1016"/>
      <c r="VLD198" s="1016"/>
      <c r="VLE198" s="1016"/>
      <c r="VLF198" s="1016"/>
      <c r="VLG198" s="1016"/>
      <c r="VLH198" s="1016"/>
      <c r="VLI198" s="1016"/>
      <c r="VLJ198" s="1016"/>
      <c r="VLK198" s="1016"/>
      <c r="VLL198" s="1016"/>
      <c r="VLM198" s="1016"/>
      <c r="VLN198" s="1016"/>
      <c r="VLO198" s="1016"/>
      <c r="VLP198" s="1016"/>
      <c r="VLQ198" s="1016"/>
      <c r="VLR198" s="1016"/>
      <c r="VLS198" s="1016"/>
      <c r="VLT198" s="1016"/>
      <c r="VLU198" s="1016"/>
      <c r="VLV198" s="1016"/>
      <c r="VLW198" s="1016"/>
      <c r="VLX198" s="1016"/>
      <c r="VLY198" s="1016"/>
      <c r="VLZ198" s="1016"/>
      <c r="VMA198" s="1016"/>
      <c r="VMB198" s="1016"/>
      <c r="VMC198" s="1016"/>
      <c r="VMD198" s="1016"/>
      <c r="VME198" s="1016"/>
      <c r="VMF198" s="1016"/>
      <c r="VMG198" s="1016"/>
      <c r="VMH198" s="1016"/>
      <c r="VMI198" s="1016"/>
      <c r="VMJ198" s="1016"/>
      <c r="VMK198" s="1016"/>
      <c r="VML198" s="1016"/>
      <c r="VMM198" s="1016"/>
      <c r="VMN198" s="1016"/>
      <c r="VMO198" s="1016"/>
      <c r="VMP198" s="1016"/>
      <c r="VMQ198" s="1016"/>
      <c r="VMR198" s="1016"/>
      <c r="VMS198" s="1016"/>
      <c r="VMT198" s="1016"/>
      <c r="VMU198" s="1016"/>
      <c r="VMV198" s="1016"/>
      <c r="VMW198" s="1016"/>
      <c r="VMX198" s="1016"/>
      <c r="VMY198" s="1016"/>
      <c r="VMZ198" s="1016"/>
      <c r="VNA198" s="1016"/>
      <c r="VNB198" s="1016"/>
      <c r="VNC198" s="1016"/>
      <c r="VND198" s="1016"/>
      <c r="VNE198" s="1016"/>
      <c r="VNF198" s="1016"/>
      <c r="VNG198" s="1016"/>
      <c r="VNH198" s="1016"/>
      <c r="VNI198" s="1016"/>
      <c r="VNJ198" s="1016"/>
      <c r="VNK198" s="1016"/>
      <c r="VNL198" s="1016"/>
      <c r="VNM198" s="1016"/>
      <c r="VNN198" s="1016"/>
      <c r="VNO198" s="1016"/>
      <c r="VNP198" s="1016"/>
      <c r="VNQ198" s="1016"/>
      <c r="VNR198" s="1016"/>
      <c r="VNS198" s="1016"/>
      <c r="VNT198" s="1016"/>
      <c r="VNU198" s="1016"/>
      <c r="VNV198" s="1016"/>
      <c r="VNW198" s="1016"/>
      <c r="VNX198" s="1016"/>
      <c r="VNY198" s="1016"/>
      <c r="VNZ198" s="1016"/>
      <c r="VOA198" s="1016"/>
      <c r="VOB198" s="1016"/>
      <c r="VOC198" s="1016"/>
      <c r="VOD198" s="1016"/>
      <c r="VOE198" s="1016"/>
      <c r="VOF198" s="1016"/>
      <c r="VOG198" s="1016"/>
      <c r="VOH198" s="1016"/>
      <c r="VOI198" s="1016"/>
      <c r="VOJ198" s="1016"/>
      <c r="VOK198" s="1016"/>
      <c r="VOL198" s="1016"/>
      <c r="VOM198" s="1016"/>
      <c r="VON198" s="1016"/>
      <c r="VOO198" s="1016"/>
      <c r="VOP198" s="1016"/>
      <c r="VOQ198" s="1016"/>
      <c r="VOR198" s="1016"/>
      <c r="VOS198" s="1016"/>
      <c r="VOT198" s="1016"/>
      <c r="VOU198" s="1016"/>
      <c r="VOV198" s="1016"/>
      <c r="VOW198" s="1016"/>
      <c r="VOX198" s="1016"/>
      <c r="VOY198" s="1016"/>
      <c r="VOZ198" s="1016"/>
      <c r="VPA198" s="1016"/>
      <c r="VPB198" s="1016"/>
      <c r="VPC198" s="1016"/>
      <c r="VPD198" s="1016"/>
      <c r="VPE198" s="1016"/>
      <c r="VPF198" s="1016"/>
      <c r="VPG198" s="1016"/>
      <c r="VPH198" s="1016"/>
      <c r="VPI198" s="1016"/>
      <c r="VPJ198" s="1016"/>
      <c r="VPK198" s="1016"/>
      <c r="VPL198" s="1016"/>
      <c r="VPM198" s="1016"/>
      <c r="VPN198" s="1016"/>
      <c r="VPO198" s="1016"/>
      <c r="VPP198" s="1016"/>
      <c r="VPQ198" s="1016"/>
      <c r="VPR198" s="1016"/>
      <c r="VPS198" s="1016"/>
      <c r="VPT198" s="1016"/>
      <c r="VPU198" s="1016"/>
      <c r="VPV198" s="1016"/>
      <c r="VPW198" s="1016"/>
      <c r="VPX198" s="1016"/>
      <c r="VPY198" s="1016"/>
      <c r="VPZ198" s="1016"/>
      <c r="VQA198" s="1016"/>
      <c r="VQB198" s="1016"/>
      <c r="VQC198" s="1016"/>
      <c r="VQD198" s="1016"/>
      <c r="VQE198" s="1016"/>
      <c r="VQF198" s="1016"/>
      <c r="VQG198" s="1016"/>
      <c r="VQH198" s="1016"/>
      <c r="VQI198" s="1016"/>
      <c r="VQJ198" s="1016"/>
      <c r="VQK198" s="1016"/>
      <c r="VQL198" s="1016"/>
      <c r="VQM198" s="1016"/>
      <c r="VQN198" s="1016"/>
      <c r="VQO198" s="1016"/>
      <c r="VQP198" s="1016"/>
      <c r="VQQ198" s="1016"/>
      <c r="VQR198" s="1016"/>
      <c r="VQS198" s="1016"/>
      <c r="VQT198" s="1016"/>
      <c r="VQU198" s="1016"/>
      <c r="VQV198" s="1016"/>
      <c r="VQW198" s="1016"/>
      <c r="VQX198" s="1016"/>
      <c r="VQY198" s="1016"/>
      <c r="VQZ198" s="1016"/>
      <c r="VRA198" s="1016"/>
      <c r="VRB198" s="1016"/>
      <c r="VRC198" s="1016"/>
      <c r="VRD198" s="1016"/>
      <c r="VRE198" s="1016"/>
      <c r="VRF198" s="1016"/>
      <c r="VRG198" s="1016"/>
      <c r="VRH198" s="1016"/>
      <c r="VRI198" s="1016"/>
      <c r="VRJ198" s="1016"/>
      <c r="VRK198" s="1016"/>
      <c r="VRL198" s="1016"/>
      <c r="VRM198" s="1016"/>
      <c r="VRN198" s="1016"/>
      <c r="VRO198" s="1016"/>
      <c r="VRP198" s="1016"/>
      <c r="VRQ198" s="1016"/>
      <c r="VRR198" s="1016"/>
      <c r="VRS198" s="1016"/>
      <c r="VRT198" s="1016"/>
      <c r="VRU198" s="1016"/>
      <c r="VRV198" s="1016"/>
      <c r="VRW198" s="1016"/>
      <c r="VRX198" s="1016"/>
      <c r="VRY198" s="1016"/>
      <c r="VRZ198" s="1016"/>
      <c r="VSA198" s="1016"/>
      <c r="VSB198" s="1016"/>
      <c r="VSC198" s="1016"/>
      <c r="VSD198" s="1016"/>
      <c r="VSE198" s="1016"/>
      <c r="VSF198" s="1016"/>
      <c r="VSG198" s="1016"/>
      <c r="VSH198" s="1016"/>
      <c r="VSI198" s="1016"/>
      <c r="VSJ198" s="1016"/>
      <c r="VSK198" s="1016"/>
      <c r="VSL198" s="1016"/>
      <c r="VSM198" s="1016"/>
      <c r="VSN198" s="1016"/>
      <c r="VSO198" s="1016"/>
      <c r="VSP198" s="1016"/>
      <c r="VSQ198" s="1016"/>
      <c r="VSR198" s="1016"/>
      <c r="VSS198" s="1016"/>
      <c r="VST198" s="1016"/>
      <c r="VSU198" s="1016"/>
      <c r="VSV198" s="1016"/>
      <c r="VSW198" s="1016"/>
      <c r="VSX198" s="1016"/>
      <c r="VSY198" s="1016"/>
      <c r="VSZ198" s="1016"/>
      <c r="VTA198" s="1016"/>
      <c r="VTB198" s="1016"/>
      <c r="VTC198" s="1016"/>
      <c r="VTD198" s="1016"/>
      <c r="VTE198" s="1016"/>
      <c r="VTF198" s="1016"/>
      <c r="VTG198" s="1016"/>
      <c r="VTH198" s="1016"/>
      <c r="VTI198" s="1016"/>
      <c r="VTJ198" s="1016"/>
      <c r="VTK198" s="1016"/>
      <c r="VTL198" s="1016"/>
      <c r="VTM198" s="1016"/>
      <c r="VTN198" s="1016"/>
      <c r="VTO198" s="1016"/>
      <c r="VTP198" s="1016"/>
      <c r="VTQ198" s="1016"/>
      <c r="VTR198" s="1016"/>
      <c r="VTS198" s="1016"/>
      <c r="VTT198" s="1016"/>
      <c r="VTU198" s="1016"/>
      <c r="VTV198" s="1016"/>
      <c r="VTW198" s="1016"/>
      <c r="VTX198" s="1016"/>
      <c r="VTY198" s="1016"/>
      <c r="VTZ198" s="1016"/>
      <c r="VUA198" s="1016"/>
      <c r="VUB198" s="1016"/>
      <c r="VUC198" s="1016"/>
      <c r="VUD198" s="1016"/>
      <c r="VUE198" s="1016"/>
      <c r="VUF198" s="1016"/>
      <c r="VUG198" s="1016"/>
      <c r="VUH198" s="1016"/>
      <c r="VUI198" s="1016"/>
      <c r="VUJ198" s="1016"/>
      <c r="VUK198" s="1016"/>
      <c r="VUL198" s="1016"/>
      <c r="VUM198" s="1016"/>
      <c r="VUN198" s="1016"/>
      <c r="VUO198" s="1016"/>
      <c r="VUP198" s="1016"/>
      <c r="VUQ198" s="1016"/>
      <c r="VUR198" s="1016"/>
      <c r="VUS198" s="1016"/>
      <c r="VUT198" s="1016"/>
      <c r="VUU198" s="1016"/>
      <c r="VUV198" s="1016"/>
      <c r="VUW198" s="1016"/>
      <c r="VUX198" s="1016"/>
      <c r="VUY198" s="1016"/>
      <c r="VUZ198" s="1016"/>
      <c r="VVA198" s="1016"/>
      <c r="VVB198" s="1016"/>
      <c r="VVC198" s="1016"/>
      <c r="VVD198" s="1016"/>
      <c r="VVE198" s="1016"/>
      <c r="VVF198" s="1016"/>
      <c r="VVG198" s="1016"/>
      <c r="VVH198" s="1016"/>
      <c r="VVI198" s="1016"/>
      <c r="VVJ198" s="1016"/>
      <c r="VVK198" s="1016"/>
      <c r="VVL198" s="1016"/>
      <c r="VVM198" s="1016"/>
      <c r="VVN198" s="1016"/>
      <c r="VVO198" s="1016"/>
      <c r="VVP198" s="1016"/>
      <c r="VVQ198" s="1016"/>
      <c r="VVR198" s="1016"/>
      <c r="VVS198" s="1016"/>
      <c r="VVT198" s="1016"/>
      <c r="VVU198" s="1016"/>
      <c r="VVV198" s="1016"/>
      <c r="VVW198" s="1016"/>
      <c r="VVX198" s="1016"/>
      <c r="VVY198" s="1016"/>
      <c r="VVZ198" s="1016"/>
      <c r="VWA198" s="1016"/>
      <c r="VWB198" s="1016"/>
      <c r="VWC198" s="1016"/>
      <c r="VWD198" s="1016"/>
      <c r="VWE198" s="1016"/>
      <c r="VWF198" s="1016"/>
      <c r="VWG198" s="1016"/>
      <c r="VWH198" s="1016"/>
      <c r="VWI198" s="1016"/>
      <c r="VWJ198" s="1016"/>
      <c r="VWK198" s="1016"/>
      <c r="VWL198" s="1016"/>
      <c r="VWM198" s="1016"/>
      <c r="VWN198" s="1016"/>
      <c r="VWO198" s="1016"/>
      <c r="VWP198" s="1016"/>
      <c r="VWQ198" s="1016"/>
      <c r="VWR198" s="1016"/>
      <c r="VWS198" s="1016"/>
      <c r="VWT198" s="1016"/>
      <c r="VWU198" s="1016"/>
      <c r="VWV198" s="1016"/>
      <c r="VWW198" s="1016"/>
      <c r="VWX198" s="1016"/>
      <c r="VWY198" s="1016"/>
      <c r="VWZ198" s="1016"/>
      <c r="VXA198" s="1016"/>
      <c r="VXB198" s="1016"/>
      <c r="VXC198" s="1016"/>
      <c r="VXD198" s="1016"/>
      <c r="VXE198" s="1016"/>
      <c r="VXF198" s="1016"/>
      <c r="VXG198" s="1016"/>
      <c r="VXH198" s="1016"/>
      <c r="VXI198" s="1016"/>
      <c r="VXJ198" s="1016"/>
      <c r="VXK198" s="1016"/>
      <c r="VXL198" s="1016"/>
      <c r="VXM198" s="1016"/>
      <c r="VXN198" s="1016"/>
      <c r="VXO198" s="1016"/>
      <c r="VXP198" s="1016"/>
      <c r="VXQ198" s="1016"/>
      <c r="VXR198" s="1016"/>
      <c r="VXS198" s="1016"/>
      <c r="VXT198" s="1016"/>
      <c r="VXU198" s="1016"/>
      <c r="VXV198" s="1016"/>
      <c r="VXW198" s="1016"/>
      <c r="VXX198" s="1016"/>
      <c r="VXY198" s="1016"/>
      <c r="VXZ198" s="1016"/>
      <c r="VYA198" s="1016"/>
      <c r="VYB198" s="1016"/>
      <c r="VYC198" s="1016"/>
      <c r="VYD198" s="1016"/>
      <c r="VYE198" s="1016"/>
      <c r="VYF198" s="1016"/>
      <c r="VYG198" s="1016"/>
      <c r="VYH198" s="1016"/>
      <c r="VYI198" s="1016"/>
      <c r="VYJ198" s="1016"/>
      <c r="VYK198" s="1016"/>
      <c r="VYL198" s="1016"/>
      <c r="VYM198" s="1016"/>
      <c r="VYN198" s="1016"/>
      <c r="VYO198" s="1016"/>
      <c r="VYP198" s="1016"/>
      <c r="VYQ198" s="1016"/>
      <c r="VYR198" s="1016"/>
      <c r="VYS198" s="1016"/>
      <c r="VYT198" s="1016"/>
      <c r="VYU198" s="1016"/>
      <c r="VYV198" s="1016"/>
      <c r="VYW198" s="1016"/>
      <c r="VYX198" s="1016"/>
      <c r="VYY198" s="1016"/>
      <c r="VYZ198" s="1016"/>
      <c r="VZA198" s="1016"/>
      <c r="VZB198" s="1016"/>
      <c r="VZC198" s="1016"/>
      <c r="VZD198" s="1016"/>
      <c r="VZE198" s="1016"/>
      <c r="VZF198" s="1016"/>
      <c r="VZG198" s="1016"/>
      <c r="VZH198" s="1016"/>
      <c r="VZI198" s="1016"/>
      <c r="VZJ198" s="1016"/>
      <c r="VZK198" s="1016"/>
      <c r="VZL198" s="1016"/>
      <c r="VZM198" s="1016"/>
      <c r="VZN198" s="1016"/>
      <c r="VZO198" s="1016"/>
      <c r="VZP198" s="1016"/>
      <c r="VZQ198" s="1016"/>
      <c r="VZR198" s="1016"/>
      <c r="VZS198" s="1016"/>
      <c r="VZT198" s="1016"/>
      <c r="VZU198" s="1016"/>
      <c r="VZV198" s="1016"/>
      <c r="VZW198" s="1016"/>
      <c r="VZX198" s="1016"/>
      <c r="VZY198" s="1016"/>
      <c r="VZZ198" s="1016"/>
      <c r="WAA198" s="1016"/>
      <c r="WAB198" s="1016"/>
      <c r="WAC198" s="1016"/>
      <c r="WAD198" s="1016"/>
      <c r="WAE198" s="1016"/>
      <c r="WAF198" s="1016"/>
      <c r="WAG198" s="1016"/>
      <c r="WAH198" s="1016"/>
      <c r="WAI198" s="1016"/>
      <c r="WAJ198" s="1016"/>
      <c r="WAK198" s="1016"/>
      <c r="WAL198" s="1016"/>
      <c r="WAM198" s="1016"/>
      <c r="WAN198" s="1016"/>
      <c r="WAO198" s="1016"/>
      <c r="WAP198" s="1016"/>
      <c r="WAQ198" s="1016"/>
      <c r="WAR198" s="1016"/>
      <c r="WAS198" s="1016"/>
      <c r="WAT198" s="1016"/>
      <c r="WAU198" s="1016"/>
      <c r="WAV198" s="1016"/>
      <c r="WAW198" s="1016"/>
      <c r="WAX198" s="1016"/>
      <c r="WAY198" s="1016"/>
      <c r="WAZ198" s="1016"/>
      <c r="WBA198" s="1016"/>
      <c r="WBB198" s="1016"/>
      <c r="WBC198" s="1016"/>
      <c r="WBD198" s="1016"/>
      <c r="WBE198" s="1016"/>
      <c r="WBF198" s="1016"/>
      <c r="WBG198" s="1016"/>
      <c r="WBH198" s="1016"/>
      <c r="WBI198" s="1016"/>
      <c r="WBJ198" s="1016"/>
      <c r="WBK198" s="1016"/>
      <c r="WBL198" s="1016"/>
      <c r="WBM198" s="1016"/>
      <c r="WBN198" s="1016"/>
      <c r="WBO198" s="1016"/>
      <c r="WBP198" s="1016"/>
      <c r="WBQ198" s="1016"/>
      <c r="WBR198" s="1016"/>
      <c r="WBS198" s="1016"/>
      <c r="WBT198" s="1016"/>
      <c r="WBU198" s="1016"/>
      <c r="WBV198" s="1016"/>
      <c r="WBW198" s="1016"/>
      <c r="WBX198" s="1016"/>
      <c r="WBY198" s="1016"/>
      <c r="WBZ198" s="1016"/>
      <c r="WCA198" s="1016"/>
      <c r="WCB198" s="1016"/>
      <c r="WCC198" s="1016"/>
      <c r="WCD198" s="1016"/>
      <c r="WCE198" s="1016"/>
      <c r="WCF198" s="1016"/>
      <c r="WCG198" s="1016"/>
      <c r="WCH198" s="1016"/>
      <c r="WCI198" s="1016"/>
      <c r="WCJ198" s="1016"/>
      <c r="WCK198" s="1016"/>
      <c r="WCL198" s="1016"/>
      <c r="WCM198" s="1016"/>
      <c r="WCN198" s="1016"/>
      <c r="WCO198" s="1016"/>
      <c r="WCP198" s="1016"/>
      <c r="WCQ198" s="1016"/>
      <c r="WCR198" s="1016"/>
      <c r="WCS198" s="1016"/>
      <c r="WCT198" s="1016"/>
      <c r="WCU198" s="1016"/>
      <c r="WCV198" s="1016"/>
      <c r="WCW198" s="1016"/>
      <c r="WCX198" s="1016"/>
      <c r="WCY198" s="1016"/>
      <c r="WCZ198" s="1016"/>
      <c r="WDA198" s="1016"/>
      <c r="WDB198" s="1016"/>
      <c r="WDC198" s="1016"/>
      <c r="WDD198" s="1016"/>
      <c r="WDE198" s="1016"/>
      <c r="WDF198" s="1016"/>
      <c r="WDG198" s="1016"/>
      <c r="WDH198" s="1016"/>
      <c r="WDI198" s="1016"/>
      <c r="WDJ198" s="1016"/>
      <c r="WDK198" s="1016"/>
      <c r="WDL198" s="1016"/>
      <c r="WDM198" s="1016"/>
      <c r="WDN198" s="1016"/>
      <c r="WDO198" s="1016"/>
      <c r="WDP198" s="1016"/>
      <c r="WDQ198" s="1016"/>
      <c r="WDR198" s="1016"/>
      <c r="WDS198" s="1016"/>
      <c r="WDT198" s="1016"/>
      <c r="WDU198" s="1016"/>
      <c r="WDV198" s="1016"/>
      <c r="WDW198" s="1016"/>
      <c r="WDX198" s="1016"/>
      <c r="WDY198" s="1016"/>
      <c r="WDZ198" s="1016"/>
      <c r="WEA198" s="1016"/>
      <c r="WEB198" s="1016"/>
      <c r="WEC198" s="1016"/>
      <c r="WED198" s="1016"/>
      <c r="WEE198" s="1016"/>
      <c r="WEF198" s="1016"/>
      <c r="WEG198" s="1016"/>
      <c r="WEH198" s="1016"/>
      <c r="WEI198" s="1016"/>
      <c r="WEJ198" s="1016"/>
      <c r="WEK198" s="1016"/>
      <c r="WEL198" s="1016"/>
      <c r="WEM198" s="1016"/>
      <c r="WEN198" s="1016"/>
      <c r="WEO198" s="1016"/>
      <c r="WEP198" s="1016"/>
      <c r="WEQ198" s="1016"/>
      <c r="WER198" s="1016"/>
      <c r="WES198" s="1016"/>
      <c r="WET198" s="1016"/>
      <c r="WEU198" s="1016"/>
      <c r="WEV198" s="1016"/>
      <c r="WEW198" s="1016"/>
      <c r="WEX198" s="1016"/>
      <c r="WEY198" s="1016"/>
      <c r="WEZ198" s="1016"/>
      <c r="WFA198" s="1016"/>
      <c r="WFB198" s="1016"/>
      <c r="WFC198" s="1016"/>
      <c r="WFD198" s="1016"/>
      <c r="WFE198" s="1016"/>
      <c r="WFF198" s="1016"/>
      <c r="WFG198" s="1016"/>
      <c r="WFH198" s="1016"/>
      <c r="WFI198" s="1016"/>
      <c r="WFJ198" s="1016"/>
      <c r="WFK198" s="1016"/>
      <c r="WFL198" s="1016"/>
      <c r="WFM198" s="1016"/>
      <c r="WFN198" s="1016"/>
      <c r="WFO198" s="1016"/>
      <c r="WFP198" s="1016"/>
      <c r="WFQ198" s="1016"/>
      <c r="WFR198" s="1016"/>
      <c r="WFS198" s="1016"/>
      <c r="WFT198" s="1016"/>
      <c r="WFU198" s="1016"/>
      <c r="WFV198" s="1016"/>
      <c r="WFW198" s="1016"/>
      <c r="WFX198" s="1016"/>
      <c r="WFY198" s="1016"/>
      <c r="WFZ198" s="1016"/>
      <c r="WGA198" s="1016"/>
      <c r="WGB198" s="1016"/>
      <c r="WGC198" s="1016"/>
      <c r="WGD198" s="1016"/>
      <c r="WGE198" s="1016"/>
      <c r="WGF198" s="1016"/>
      <c r="WGG198" s="1016"/>
      <c r="WGH198" s="1016"/>
      <c r="WGI198" s="1016"/>
      <c r="WGJ198" s="1016"/>
      <c r="WGK198" s="1016"/>
      <c r="WGL198" s="1016"/>
      <c r="WGM198" s="1016"/>
      <c r="WGN198" s="1016"/>
      <c r="WGO198" s="1016"/>
      <c r="WGP198" s="1016"/>
      <c r="WGQ198" s="1016"/>
      <c r="WGR198" s="1016"/>
      <c r="WGS198" s="1016"/>
      <c r="WGT198" s="1016"/>
      <c r="WGU198" s="1016"/>
      <c r="WGV198" s="1016"/>
      <c r="WGW198" s="1016"/>
      <c r="WGX198" s="1016"/>
      <c r="WGY198" s="1016"/>
      <c r="WGZ198" s="1016"/>
      <c r="WHA198" s="1016"/>
      <c r="WHB198" s="1016"/>
      <c r="WHC198" s="1016"/>
      <c r="WHD198" s="1016"/>
      <c r="WHE198" s="1016"/>
      <c r="WHF198" s="1016"/>
      <c r="WHG198" s="1016"/>
      <c r="WHH198" s="1016"/>
      <c r="WHI198" s="1016"/>
      <c r="WHJ198" s="1016"/>
      <c r="WHK198" s="1016"/>
      <c r="WHL198" s="1016"/>
      <c r="WHM198" s="1016"/>
      <c r="WHN198" s="1016"/>
      <c r="WHO198" s="1016"/>
      <c r="WHP198" s="1016"/>
      <c r="WHQ198" s="1016"/>
      <c r="WHR198" s="1016"/>
      <c r="WHS198" s="1016"/>
      <c r="WHT198" s="1016"/>
      <c r="WHU198" s="1016"/>
      <c r="WHV198" s="1016"/>
      <c r="WHW198" s="1016"/>
      <c r="WHX198" s="1016"/>
      <c r="WHY198" s="1016"/>
      <c r="WHZ198" s="1016"/>
      <c r="WIA198" s="1016"/>
      <c r="WIB198" s="1016"/>
      <c r="WIC198" s="1016"/>
      <c r="WID198" s="1016"/>
      <c r="WIE198" s="1016"/>
      <c r="WIF198" s="1016"/>
      <c r="WIG198" s="1016"/>
      <c r="WIH198" s="1016"/>
      <c r="WII198" s="1016"/>
      <c r="WIJ198" s="1016"/>
      <c r="WIK198" s="1016"/>
      <c r="WIL198" s="1016"/>
      <c r="WIM198" s="1016"/>
      <c r="WIN198" s="1016"/>
      <c r="WIO198" s="1016"/>
      <c r="WIP198" s="1016"/>
      <c r="WIQ198" s="1016"/>
      <c r="WIR198" s="1016"/>
      <c r="WIS198" s="1016"/>
      <c r="WIT198" s="1016"/>
      <c r="WIU198" s="1016"/>
      <c r="WIV198" s="1016"/>
      <c r="WIW198" s="1016"/>
      <c r="WIX198" s="1016"/>
      <c r="WIY198" s="1016"/>
      <c r="WIZ198" s="1016"/>
      <c r="WJA198" s="1016"/>
      <c r="WJB198" s="1016"/>
      <c r="WJC198" s="1016"/>
      <c r="WJD198" s="1016"/>
      <c r="WJE198" s="1016"/>
      <c r="WJF198" s="1016"/>
      <c r="WJG198" s="1016"/>
      <c r="WJH198" s="1016"/>
      <c r="WJI198" s="1016"/>
      <c r="WJJ198" s="1016"/>
      <c r="WJK198" s="1016"/>
      <c r="WJL198" s="1016"/>
      <c r="WJM198" s="1016"/>
      <c r="WJN198" s="1016"/>
      <c r="WJO198" s="1016"/>
      <c r="WJP198" s="1016"/>
      <c r="WJQ198" s="1016"/>
      <c r="WJR198" s="1016"/>
      <c r="WJS198" s="1016"/>
      <c r="WJT198" s="1016"/>
      <c r="WJU198" s="1016"/>
      <c r="WJV198" s="1016"/>
      <c r="WJW198" s="1016"/>
      <c r="WJX198" s="1016"/>
      <c r="WJY198" s="1016"/>
      <c r="WJZ198" s="1016"/>
      <c r="WKA198" s="1016"/>
      <c r="WKB198" s="1016"/>
      <c r="WKC198" s="1016"/>
      <c r="WKD198" s="1016"/>
      <c r="WKE198" s="1016"/>
      <c r="WKF198" s="1016"/>
      <c r="WKG198" s="1016"/>
      <c r="WKH198" s="1016"/>
      <c r="WKI198" s="1016"/>
      <c r="WKJ198" s="1016"/>
      <c r="WKK198" s="1016"/>
      <c r="WKL198" s="1016"/>
      <c r="WKM198" s="1016"/>
      <c r="WKN198" s="1016"/>
      <c r="WKO198" s="1016"/>
      <c r="WKP198" s="1016"/>
      <c r="WKQ198" s="1016"/>
      <c r="WKR198" s="1016"/>
      <c r="WKS198" s="1016"/>
      <c r="WKT198" s="1016"/>
      <c r="WKU198" s="1016"/>
      <c r="WKV198" s="1016"/>
      <c r="WKW198" s="1016"/>
      <c r="WKX198" s="1016"/>
      <c r="WKY198" s="1016"/>
      <c r="WKZ198" s="1016"/>
      <c r="WLA198" s="1016"/>
      <c r="WLB198" s="1016"/>
      <c r="WLC198" s="1016"/>
      <c r="WLD198" s="1016"/>
      <c r="WLE198" s="1016"/>
      <c r="WLF198" s="1016"/>
      <c r="WLG198" s="1016"/>
      <c r="WLH198" s="1016"/>
      <c r="WLI198" s="1016"/>
      <c r="WLJ198" s="1016"/>
      <c r="WLK198" s="1016"/>
      <c r="WLL198" s="1016"/>
      <c r="WLM198" s="1016"/>
      <c r="WLN198" s="1016"/>
      <c r="WLO198" s="1016"/>
      <c r="WLP198" s="1016"/>
      <c r="WLQ198" s="1016"/>
      <c r="WLR198" s="1016"/>
      <c r="WLS198" s="1016"/>
      <c r="WLT198" s="1016"/>
      <c r="WLU198" s="1016"/>
      <c r="WLV198" s="1016"/>
      <c r="WLW198" s="1016"/>
      <c r="WLX198" s="1016"/>
      <c r="WLY198" s="1016"/>
      <c r="WLZ198" s="1016"/>
      <c r="WMA198" s="1016"/>
      <c r="WMB198" s="1016"/>
      <c r="WMC198" s="1016"/>
      <c r="WMD198" s="1016"/>
      <c r="WME198" s="1016"/>
      <c r="WMF198" s="1016"/>
      <c r="WMG198" s="1016"/>
      <c r="WMH198" s="1016"/>
      <c r="WMI198" s="1016"/>
      <c r="WMJ198" s="1016"/>
      <c r="WMK198" s="1016"/>
      <c r="WML198" s="1016"/>
      <c r="WMM198" s="1016"/>
      <c r="WMN198" s="1016"/>
      <c r="WMO198" s="1016"/>
      <c r="WMP198" s="1016"/>
      <c r="WMQ198" s="1016"/>
      <c r="WMR198" s="1016"/>
      <c r="WMS198" s="1016"/>
      <c r="WMT198" s="1016"/>
      <c r="WMU198" s="1016"/>
      <c r="WMV198" s="1016"/>
      <c r="WMW198" s="1016"/>
      <c r="WMX198" s="1016"/>
      <c r="WMY198" s="1016"/>
      <c r="WMZ198" s="1016"/>
      <c r="WNA198" s="1016"/>
      <c r="WNB198" s="1016"/>
      <c r="WNC198" s="1016"/>
      <c r="WND198" s="1016"/>
      <c r="WNE198" s="1016"/>
      <c r="WNF198" s="1016"/>
      <c r="WNG198" s="1016"/>
      <c r="WNH198" s="1016"/>
      <c r="WNI198" s="1016"/>
      <c r="WNJ198" s="1016"/>
      <c r="WNK198" s="1016"/>
      <c r="WNL198" s="1016"/>
      <c r="WNM198" s="1016"/>
      <c r="WNN198" s="1016"/>
      <c r="WNO198" s="1016"/>
      <c r="WNP198" s="1016"/>
      <c r="WNQ198" s="1016"/>
      <c r="WNR198" s="1016"/>
      <c r="WNS198" s="1016"/>
      <c r="WNT198" s="1016"/>
      <c r="WNU198" s="1016"/>
      <c r="WNV198" s="1016"/>
      <c r="WNW198" s="1016"/>
      <c r="WNX198" s="1016"/>
      <c r="WNY198" s="1016"/>
      <c r="WNZ198" s="1016"/>
      <c r="WOA198" s="1016"/>
      <c r="WOB198" s="1016"/>
      <c r="WOC198" s="1016"/>
      <c r="WOD198" s="1016"/>
      <c r="WOE198" s="1016"/>
      <c r="WOF198" s="1016"/>
      <c r="WOG198" s="1016"/>
      <c r="WOH198" s="1016"/>
      <c r="WOI198" s="1016"/>
      <c r="WOJ198" s="1016"/>
      <c r="WOK198" s="1016"/>
      <c r="WOL198" s="1016"/>
      <c r="WOM198" s="1016"/>
      <c r="WON198" s="1016"/>
      <c r="WOO198" s="1016"/>
      <c r="WOP198" s="1016"/>
      <c r="WOQ198" s="1016"/>
      <c r="WOR198" s="1016"/>
      <c r="WOS198" s="1016"/>
      <c r="WOT198" s="1016"/>
      <c r="WOU198" s="1016"/>
      <c r="WOV198" s="1016"/>
      <c r="WOW198" s="1016"/>
      <c r="WOX198" s="1016"/>
      <c r="WOY198" s="1016"/>
      <c r="WOZ198" s="1016"/>
      <c r="WPA198" s="1016"/>
      <c r="WPB198" s="1016"/>
      <c r="WPC198" s="1016"/>
      <c r="WPD198" s="1016"/>
      <c r="WPE198" s="1016"/>
      <c r="WPF198" s="1016"/>
      <c r="WPG198" s="1016"/>
      <c r="WPH198" s="1016"/>
      <c r="WPI198" s="1016"/>
      <c r="WPJ198" s="1016"/>
      <c r="WPK198" s="1016"/>
      <c r="WPL198" s="1016"/>
      <c r="WPM198" s="1016"/>
      <c r="WPN198" s="1016"/>
      <c r="WPO198" s="1016"/>
      <c r="WPP198" s="1016"/>
      <c r="WPQ198" s="1016"/>
      <c r="WPR198" s="1016"/>
      <c r="WPS198" s="1016"/>
      <c r="WPT198" s="1016"/>
      <c r="WPU198" s="1016"/>
      <c r="WPV198" s="1016"/>
      <c r="WPW198" s="1016"/>
      <c r="WPX198" s="1016"/>
      <c r="WPY198" s="1016"/>
      <c r="WPZ198" s="1016"/>
      <c r="WQA198" s="1016"/>
      <c r="WQB198" s="1016"/>
      <c r="WQC198" s="1016"/>
      <c r="WQD198" s="1016"/>
      <c r="WQE198" s="1016"/>
      <c r="WQF198" s="1016"/>
      <c r="WQG198" s="1016"/>
      <c r="WQH198" s="1016"/>
      <c r="WQI198" s="1016"/>
      <c r="WQJ198" s="1016"/>
      <c r="WQK198" s="1016"/>
      <c r="WQL198" s="1016"/>
      <c r="WQM198" s="1016"/>
      <c r="WQN198" s="1016"/>
      <c r="WQO198" s="1016"/>
      <c r="WQP198" s="1016"/>
      <c r="WQQ198" s="1016"/>
      <c r="WQR198" s="1016"/>
      <c r="WQS198" s="1016"/>
      <c r="WQT198" s="1016"/>
      <c r="WQU198" s="1016"/>
      <c r="WQV198" s="1016"/>
      <c r="WQW198" s="1016"/>
      <c r="WQX198" s="1016"/>
      <c r="WQY198" s="1016"/>
      <c r="WQZ198" s="1016"/>
      <c r="WRA198" s="1016"/>
      <c r="WRB198" s="1016"/>
      <c r="WRC198" s="1016"/>
      <c r="WRD198" s="1016"/>
      <c r="WRE198" s="1016"/>
      <c r="WRF198" s="1016"/>
      <c r="WRG198" s="1016"/>
      <c r="WRH198" s="1016"/>
      <c r="WRI198" s="1016"/>
      <c r="WRJ198" s="1016"/>
      <c r="WRK198" s="1016"/>
      <c r="WRL198" s="1016"/>
      <c r="WRM198" s="1016"/>
      <c r="WRN198" s="1016"/>
      <c r="WRO198" s="1016"/>
      <c r="WRP198" s="1016"/>
      <c r="WRQ198" s="1016"/>
      <c r="WRR198" s="1016"/>
      <c r="WRS198" s="1016"/>
      <c r="WRT198" s="1016"/>
      <c r="WRU198" s="1016"/>
      <c r="WRV198" s="1016"/>
      <c r="WRW198" s="1016"/>
      <c r="WRX198" s="1016"/>
      <c r="WRY198" s="1016"/>
      <c r="WRZ198" s="1016"/>
      <c r="WSA198" s="1016"/>
      <c r="WSB198" s="1016"/>
      <c r="WSC198" s="1016"/>
      <c r="WSD198" s="1016"/>
      <c r="WSE198" s="1016"/>
      <c r="WSF198" s="1016"/>
      <c r="WSG198" s="1016"/>
      <c r="WSH198" s="1016"/>
      <c r="WSI198" s="1016"/>
      <c r="WSJ198" s="1016"/>
      <c r="WSK198" s="1016"/>
      <c r="WSL198" s="1016"/>
      <c r="WSM198" s="1016"/>
      <c r="WSN198" s="1016"/>
      <c r="WSO198" s="1016"/>
      <c r="WSP198" s="1016"/>
      <c r="WSQ198" s="1016"/>
      <c r="WSR198" s="1016"/>
      <c r="WSS198" s="1016"/>
      <c r="WST198" s="1016"/>
      <c r="WSU198" s="1016"/>
      <c r="WSV198" s="1016"/>
      <c r="WSW198" s="1016"/>
      <c r="WSX198" s="1016"/>
      <c r="WSY198" s="1016"/>
      <c r="WSZ198" s="1016"/>
      <c r="WTA198" s="1016"/>
      <c r="WTB198" s="1016"/>
      <c r="WTC198" s="1016"/>
      <c r="WTD198" s="1016"/>
      <c r="WTE198" s="1016"/>
      <c r="WTF198" s="1016"/>
      <c r="WTG198" s="1016"/>
      <c r="WTH198" s="1016"/>
      <c r="WTI198" s="1016"/>
      <c r="WTJ198" s="1016"/>
      <c r="WTK198" s="1016"/>
      <c r="WTL198" s="1016"/>
      <c r="WTM198" s="1016"/>
      <c r="WTN198" s="1016"/>
      <c r="WTO198" s="1016"/>
      <c r="WTP198" s="1016"/>
      <c r="WTQ198" s="1016"/>
      <c r="WTR198" s="1016"/>
      <c r="WTS198" s="1016"/>
      <c r="WTT198" s="1016"/>
      <c r="WTU198" s="1016"/>
      <c r="WTV198" s="1016"/>
      <c r="WTW198" s="1016"/>
      <c r="WTX198" s="1016"/>
      <c r="WTY198" s="1016"/>
      <c r="WTZ198" s="1016"/>
      <c r="WUA198" s="1016"/>
      <c r="WUB198" s="1016"/>
      <c r="WUC198" s="1016"/>
      <c r="WUD198" s="1016"/>
      <c r="WUE198" s="1016"/>
      <c r="WUF198" s="1016"/>
      <c r="WUG198" s="1016"/>
      <c r="WUH198" s="1016"/>
      <c r="WUI198" s="1016"/>
      <c r="WUJ198" s="1016"/>
      <c r="WUK198" s="1016"/>
      <c r="WUL198" s="1016"/>
      <c r="WUM198" s="1016"/>
      <c r="WUN198" s="1016"/>
      <c r="WUO198" s="1016"/>
      <c r="WUP198" s="1016"/>
      <c r="WUQ198" s="1016"/>
      <c r="WUR198" s="1016"/>
      <c r="WUS198" s="1016"/>
      <c r="WUT198" s="1016"/>
      <c r="WUU198" s="1016"/>
      <c r="WUV198" s="1016"/>
      <c r="WUW198" s="1016"/>
      <c r="WUX198" s="1016"/>
      <c r="WUY198" s="1016"/>
      <c r="WUZ198" s="1016"/>
      <c r="WVA198" s="1016"/>
      <c r="WVB198" s="1016"/>
      <c r="WVC198" s="1016"/>
      <c r="WVD198" s="1016"/>
      <c r="WVE198" s="1016"/>
      <c r="WVF198" s="1016"/>
      <c r="WVG198" s="1016"/>
      <c r="WVH198" s="1016"/>
      <c r="WVI198" s="1016"/>
      <c r="WVJ198" s="1016"/>
      <c r="WVK198" s="1016"/>
      <c r="WVL198" s="1016"/>
      <c r="WVM198" s="1016"/>
      <c r="WVN198" s="1016"/>
      <c r="WVO198" s="1016"/>
      <c r="WVP198" s="1016"/>
      <c r="WVQ198" s="1016"/>
      <c r="WVR198" s="1016"/>
      <c r="WVS198" s="1016"/>
      <c r="WVT198" s="1016"/>
      <c r="WVU198" s="1016"/>
      <c r="WVV198" s="1016"/>
      <c r="WVW198" s="1016"/>
      <c r="WVX198" s="1016"/>
      <c r="WVY198" s="1016"/>
      <c r="WVZ198" s="1016"/>
      <c r="WWA198" s="1016"/>
      <c r="WWB198" s="1016"/>
      <c r="WWC198" s="1016"/>
      <c r="WWD198" s="1016"/>
      <c r="WWE198" s="1016"/>
      <c r="WWF198" s="1016"/>
      <c r="WWG198" s="1016"/>
      <c r="WWH198" s="1016"/>
      <c r="WWI198" s="1016"/>
      <c r="WWJ198" s="1016"/>
      <c r="WWK198" s="1016"/>
      <c r="WWL198" s="1016"/>
      <c r="WWM198" s="1016"/>
      <c r="WWN198" s="1016"/>
      <c r="WWO198" s="1016"/>
      <c r="WWP198" s="1016"/>
      <c r="WWQ198" s="1016"/>
      <c r="WWR198" s="1016"/>
      <c r="WWS198" s="1016"/>
      <c r="WWT198" s="1016"/>
      <c r="WWU198" s="1016"/>
      <c r="WWV198" s="1016"/>
      <c r="WWW198" s="1016"/>
      <c r="WWX198" s="1016"/>
      <c r="WWY198" s="1016"/>
      <c r="WWZ198" s="1016"/>
      <c r="WXA198" s="1016"/>
      <c r="WXB198" s="1016"/>
      <c r="WXC198" s="1016"/>
      <c r="WXD198" s="1016"/>
      <c r="WXE198" s="1016"/>
      <c r="WXF198" s="1016"/>
      <c r="WXG198" s="1016"/>
      <c r="WXH198" s="1016"/>
      <c r="WXI198" s="1016"/>
      <c r="WXJ198" s="1016"/>
      <c r="WXK198" s="1016"/>
      <c r="WXL198" s="1016"/>
      <c r="WXM198" s="1016"/>
      <c r="WXN198" s="1016"/>
      <c r="WXO198" s="1016"/>
      <c r="WXP198" s="1016"/>
      <c r="WXQ198" s="1016"/>
      <c r="WXR198" s="1016"/>
      <c r="WXS198" s="1016"/>
      <c r="WXT198" s="1016"/>
      <c r="WXU198" s="1016"/>
      <c r="WXV198" s="1016"/>
      <c r="WXW198" s="1016"/>
      <c r="WXX198" s="1016"/>
      <c r="WXY198" s="1016"/>
      <c r="WXZ198" s="1016"/>
      <c r="WYA198" s="1016"/>
      <c r="WYB198" s="1016"/>
      <c r="WYC198" s="1016"/>
      <c r="WYD198" s="1016"/>
      <c r="WYE198" s="1016"/>
      <c r="WYF198" s="1016"/>
      <c r="WYG198" s="1016"/>
      <c r="WYH198" s="1016"/>
      <c r="WYI198" s="1016"/>
      <c r="WYJ198" s="1016"/>
      <c r="WYK198" s="1016"/>
      <c r="WYL198" s="1016"/>
      <c r="WYM198" s="1016"/>
      <c r="WYN198" s="1016"/>
      <c r="WYO198" s="1016"/>
      <c r="WYP198" s="1016"/>
      <c r="WYQ198" s="1016"/>
      <c r="WYR198" s="1016"/>
      <c r="WYS198" s="1016"/>
      <c r="WYT198" s="1016"/>
      <c r="WYU198" s="1016"/>
      <c r="WYV198" s="1016"/>
      <c r="WYW198" s="1016"/>
      <c r="WYX198" s="1016"/>
      <c r="WYY198" s="1016"/>
      <c r="WYZ198" s="1016"/>
      <c r="WZA198" s="1016"/>
      <c r="WZB198" s="1016"/>
      <c r="WZC198" s="1016"/>
      <c r="WZD198" s="1016"/>
      <c r="WZE198" s="1016"/>
      <c r="WZF198" s="1016"/>
      <c r="WZG198" s="1016"/>
      <c r="WZH198" s="1016"/>
      <c r="WZI198" s="1016"/>
      <c r="WZJ198" s="1016"/>
      <c r="WZK198" s="1016"/>
      <c r="WZL198" s="1016"/>
      <c r="WZM198" s="1016"/>
      <c r="WZN198" s="1016"/>
      <c r="WZO198" s="1016"/>
      <c r="WZP198" s="1016"/>
      <c r="WZQ198" s="1016"/>
      <c r="WZR198" s="1016"/>
      <c r="WZS198" s="1016"/>
      <c r="WZT198" s="1016"/>
      <c r="WZU198" s="1016"/>
      <c r="WZV198" s="1016"/>
      <c r="WZW198" s="1016"/>
      <c r="WZX198" s="1016"/>
      <c r="WZY198" s="1016"/>
      <c r="WZZ198" s="1016"/>
      <c r="XAA198" s="1016"/>
      <c r="XAB198" s="1016"/>
      <c r="XAC198" s="1016"/>
      <c r="XAD198" s="1016"/>
      <c r="XAE198" s="1016"/>
      <c r="XAF198" s="1016"/>
      <c r="XAG198" s="1016"/>
      <c r="XAH198" s="1016"/>
      <c r="XAI198" s="1016"/>
      <c r="XAJ198" s="1016"/>
      <c r="XAK198" s="1016"/>
      <c r="XAL198" s="1016"/>
      <c r="XAM198" s="1016"/>
      <c r="XAN198" s="1016"/>
      <c r="XAO198" s="1016"/>
      <c r="XAP198" s="1016"/>
      <c r="XAQ198" s="1016"/>
      <c r="XAR198" s="1016"/>
      <c r="XAS198" s="1016"/>
      <c r="XAT198" s="1016"/>
      <c r="XAU198" s="1016"/>
      <c r="XAV198" s="1016"/>
      <c r="XAW198" s="1016"/>
      <c r="XAX198" s="1016"/>
      <c r="XAY198" s="1016"/>
      <c r="XAZ198" s="1016"/>
      <c r="XBA198" s="1016"/>
      <c r="XBB198" s="1016"/>
      <c r="XBC198" s="1016"/>
      <c r="XBD198" s="1016"/>
      <c r="XBE198" s="1016"/>
      <c r="XBF198" s="1016"/>
      <c r="XBG198" s="1016"/>
      <c r="XBH198" s="1016"/>
      <c r="XBI198" s="1016"/>
      <c r="XBJ198" s="1016"/>
      <c r="XBK198" s="1016"/>
      <c r="XBL198" s="1016"/>
      <c r="XBM198" s="1016"/>
      <c r="XBN198" s="1016"/>
      <c r="XBO198" s="1016"/>
      <c r="XBP198" s="1016"/>
      <c r="XBQ198" s="1016"/>
      <c r="XBR198" s="1016"/>
      <c r="XBS198" s="1016"/>
      <c r="XBT198" s="1016"/>
      <c r="XBU198" s="1016"/>
      <c r="XBV198" s="1016"/>
      <c r="XBW198" s="1016"/>
      <c r="XBX198" s="1016"/>
      <c r="XBY198" s="1016"/>
      <c r="XBZ198" s="1016"/>
      <c r="XCA198" s="1016"/>
      <c r="XCB198" s="1016"/>
      <c r="XCC198" s="1016"/>
      <c r="XCD198" s="1016"/>
      <c r="XCE198" s="1016"/>
      <c r="XCF198" s="1016"/>
      <c r="XCG198" s="1016"/>
      <c r="XCH198" s="1016"/>
      <c r="XCI198" s="1016"/>
      <c r="XCJ198" s="1016"/>
      <c r="XCK198" s="1016"/>
      <c r="XCL198" s="1016"/>
      <c r="XCM198" s="1016"/>
      <c r="XCN198" s="1016"/>
      <c r="XCO198" s="1016"/>
      <c r="XCP198" s="1016"/>
      <c r="XCQ198" s="1016"/>
      <c r="XCR198" s="1016"/>
      <c r="XCS198" s="1016"/>
      <c r="XCT198" s="1016"/>
      <c r="XCU198" s="1016"/>
      <c r="XCV198" s="1016"/>
      <c r="XCW198" s="1016"/>
      <c r="XCX198" s="1016"/>
      <c r="XCY198" s="1016"/>
      <c r="XCZ198" s="1016"/>
      <c r="XDA198" s="1016"/>
      <c r="XDB198" s="1016"/>
      <c r="XDC198" s="1016"/>
      <c r="XDD198" s="1016"/>
      <c r="XDE198" s="1016"/>
      <c r="XDF198" s="1016"/>
      <c r="XDG198" s="1016"/>
      <c r="XDH198" s="1016"/>
      <c r="XDI198" s="1016"/>
      <c r="XDJ198" s="1016"/>
      <c r="XDK198" s="1016"/>
      <c r="XDL198" s="1016"/>
      <c r="XDM198" s="1016"/>
      <c r="XDN198" s="1016"/>
      <c r="XDO198" s="1016"/>
      <c r="XDP198" s="1016"/>
      <c r="XDQ198" s="1016"/>
      <c r="XDR198" s="1016"/>
      <c r="XDS198" s="1016"/>
      <c r="XDT198" s="1016"/>
      <c r="XDU198" s="1016"/>
      <c r="XDV198" s="1016"/>
      <c r="XDW198" s="1016"/>
      <c r="XDX198" s="1016"/>
      <c r="XDY198" s="1016"/>
      <c r="XDZ198" s="1016"/>
      <c r="XEA198" s="1016"/>
      <c r="XEB198" s="1016"/>
      <c r="XEC198" s="1016"/>
      <c r="XED198" s="1016"/>
      <c r="XEE198" s="1016"/>
      <c r="XEF198" s="1016"/>
      <c r="XEG198" s="1016"/>
      <c r="XEH198" s="1016"/>
      <c r="XEI198" s="1016"/>
      <c r="XEJ198" s="1016"/>
      <c r="XEK198" s="1016"/>
      <c r="XEL198" s="1016"/>
      <c r="XEM198" s="1016"/>
      <c r="XEN198" s="1016"/>
      <c r="XEO198" s="1016"/>
      <c r="XEP198" s="1016"/>
      <c r="XEQ198" s="1016"/>
      <c r="XER198" s="1016"/>
      <c r="XES198" s="1016"/>
      <c r="XET198" s="1016"/>
      <c r="XEU198" s="1016"/>
      <c r="XEV198" s="1016"/>
      <c r="XEW198" s="1016"/>
      <c r="XEX198" s="1016"/>
      <c r="XEY198" s="1016"/>
      <c r="XEZ198" s="1016"/>
      <c r="XFA198" s="1016"/>
      <c r="XFB198" s="1016"/>
      <c r="XFC198" s="1016"/>
      <c r="XFD198" s="1016"/>
    </row>
    <row r="199" spans="1:16384" ht="50.1" customHeight="1">
      <c r="A199" s="672"/>
      <c r="B199" s="180">
        <v>111</v>
      </c>
      <c r="C199" s="504" t="s">
        <v>117</v>
      </c>
      <c r="D199" s="535" t="s">
        <v>34</v>
      </c>
      <c r="E199" s="513" t="s">
        <v>798</v>
      </c>
      <c r="F199" s="542" t="s">
        <v>1299</v>
      </c>
      <c r="G199" s="513" t="s">
        <v>882</v>
      </c>
      <c r="H199" s="513" t="s">
        <v>59</v>
      </c>
      <c r="I199" s="542" t="s">
        <v>1904</v>
      </c>
      <c r="J199" s="513" t="s">
        <v>59</v>
      </c>
      <c r="K199" s="542" t="s">
        <v>1905</v>
      </c>
      <c r="L199" s="542" t="s">
        <v>1906</v>
      </c>
      <c r="M199" s="513" t="s">
        <v>59</v>
      </c>
      <c r="N199" s="513" t="s">
        <v>59</v>
      </c>
      <c r="O199" s="513" t="s">
        <v>72</v>
      </c>
      <c r="P199" s="504" t="s">
        <v>1907</v>
      </c>
      <c r="Q199" s="513">
        <v>3</v>
      </c>
      <c r="R199" s="513">
        <v>5</v>
      </c>
      <c r="S199" s="181" t="s">
        <v>805</v>
      </c>
      <c r="T199" s="542" t="s">
        <v>1908</v>
      </c>
      <c r="U199" s="504" t="s">
        <v>807</v>
      </c>
      <c r="V199" s="513"/>
      <c r="W199" s="513"/>
      <c r="X199" s="513"/>
      <c r="Y199" s="513"/>
      <c r="Z199" s="513"/>
      <c r="AA199" s="513"/>
      <c r="AB199" s="513"/>
      <c r="AC199" s="513">
        <f t="shared" si="35"/>
        <v>0</v>
      </c>
      <c r="AD199" s="513"/>
      <c r="AE199" s="513"/>
      <c r="AF199" s="513"/>
      <c r="AG199" s="513"/>
      <c r="AH199" s="513">
        <f t="shared" si="36"/>
        <v>0</v>
      </c>
      <c r="AI199" s="504"/>
      <c r="AJ199" s="513"/>
      <c r="AK199" s="513"/>
      <c r="AL199" s="513"/>
      <c r="AM199" s="513"/>
      <c r="AN199" s="182"/>
      <c r="AO199" s="504" t="s">
        <v>811</v>
      </c>
      <c r="AP199" s="971" t="s">
        <v>4371</v>
      </c>
      <c r="AQ199" s="512">
        <v>0.4</v>
      </c>
      <c r="AR199" s="504" t="s">
        <v>4372</v>
      </c>
      <c r="AS199" s="504" t="s">
        <v>4373</v>
      </c>
      <c r="AT199" s="508">
        <v>44197</v>
      </c>
      <c r="AU199" s="508">
        <v>44530</v>
      </c>
      <c r="AV199" s="506">
        <v>1</v>
      </c>
      <c r="AW199" s="507" t="s">
        <v>4374</v>
      </c>
      <c r="AX199" s="507" t="s">
        <v>1913</v>
      </c>
      <c r="AY199" s="1017" t="s">
        <v>3666</v>
      </c>
      <c r="AZ199" s="742" t="s">
        <v>4375</v>
      </c>
      <c r="BA199" s="824" t="s">
        <v>4368</v>
      </c>
      <c r="BB199" s="184">
        <v>44289</v>
      </c>
      <c r="BC199" s="185" t="s">
        <v>816</v>
      </c>
      <c r="BD199" s="845" t="s">
        <v>4069</v>
      </c>
      <c r="BE199" s="720" t="s">
        <v>4376</v>
      </c>
      <c r="BF199" s="723" t="s">
        <v>4370</v>
      </c>
      <c r="BG199" s="966">
        <v>44442</v>
      </c>
      <c r="BH199" s="1035" t="s">
        <v>816</v>
      </c>
      <c r="BI199" s="186"/>
      <c r="BJ199" s="187"/>
      <c r="BK199" s="188"/>
      <c r="BL199" s="186"/>
      <c r="BM199" s="187"/>
      <c r="BN199" s="146"/>
      <c r="BO199" s="146"/>
      <c r="BP199" s="146"/>
      <c r="BQ199" s="146"/>
      <c r="BR199" s="146"/>
      <c r="BS199" s="146"/>
      <c r="BT199" s="146"/>
      <c r="BU199" s="146"/>
      <c r="BV199" s="146"/>
      <c r="BW199" s="1016"/>
      <c r="BX199" s="1016"/>
      <c r="BY199" s="1016"/>
      <c r="BZ199" s="1016"/>
      <c r="CA199" s="1016"/>
      <c r="CB199" s="1016"/>
      <c r="CC199" s="1016"/>
      <c r="CD199" s="1016"/>
      <c r="CE199" s="1016"/>
      <c r="CF199" s="1016"/>
      <c r="CG199" s="1016"/>
      <c r="CH199" s="1016"/>
      <c r="CI199" s="1016"/>
      <c r="CJ199" s="1016"/>
      <c r="CK199" s="1016"/>
      <c r="CL199" s="1016"/>
      <c r="CM199" s="1016"/>
      <c r="CN199" s="1016"/>
      <c r="CO199" s="1016"/>
      <c r="CP199" s="1016"/>
      <c r="CQ199" s="1016"/>
      <c r="CR199" s="1016"/>
      <c r="CS199" s="1016"/>
      <c r="CT199" s="1016"/>
      <c r="CU199" s="1016"/>
      <c r="CV199" s="1016"/>
      <c r="CW199" s="1016"/>
      <c r="CX199" s="1016"/>
      <c r="CY199" s="1016"/>
      <c r="CZ199" s="1016"/>
      <c r="DA199" s="1016"/>
      <c r="DB199" s="1016"/>
      <c r="DC199" s="1016"/>
      <c r="DD199" s="1016"/>
      <c r="DE199" s="1016"/>
      <c r="DF199" s="1016"/>
      <c r="DG199" s="1016"/>
      <c r="DH199" s="1016"/>
      <c r="DI199" s="1016"/>
      <c r="DJ199" s="1016"/>
      <c r="DK199" s="1016"/>
      <c r="DL199" s="1016"/>
      <c r="DM199" s="1016"/>
      <c r="DN199" s="1016"/>
      <c r="DO199" s="1016"/>
      <c r="DP199" s="1016"/>
      <c r="DQ199" s="1016"/>
      <c r="DR199" s="1016"/>
      <c r="DS199" s="1016"/>
      <c r="DT199" s="1016"/>
      <c r="DU199" s="1016"/>
      <c r="DV199" s="1016"/>
      <c r="DW199" s="1016"/>
      <c r="DX199" s="1016"/>
      <c r="DY199" s="1016"/>
      <c r="DZ199" s="1016"/>
      <c r="EA199" s="1016"/>
      <c r="EB199" s="1016"/>
      <c r="EC199" s="1016"/>
      <c r="ED199" s="1016"/>
      <c r="EE199" s="1016"/>
      <c r="EF199" s="1016"/>
      <c r="EG199" s="1016"/>
      <c r="EH199" s="1016"/>
      <c r="EI199" s="1016"/>
      <c r="EJ199" s="1016"/>
      <c r="EK199" s="1016"/>
      <c r="EL199" s="1016"/>
      <c r="EM199" s="1016"/>
      <c r="EN199" s="1016"/>
      <c r="EO199" s="1016"/>
      <c r="EP199" s="1016"/>
      <c r="EQ199" s="1016"/>
      <c r="ER199" s="1016"/>
      <c r="ES199" s="1016"/>
      <c r="ET199" s="1016"/>
      <c r="EU199" s="1016"/>
      <c r="EV199" s="1016"/>
      <c r="EW199" s="1016"/>
      <c r="EX199" s="1016"/>
      <c r="EY199" s="1016"/>
      <c r="EZ199" s="1016"/>
      <c r="FA199" s="1016"/>
      <c r="FB199" s="1016"/>
      <c r="FC199" s="1016"/>
      <c r="FD199" s="1016"/>
      <c r="FE199" s="1016"/>
      <c r="FF199" s="1016"/>
      <c r="FG199" s="1016"/>
      <c r="FH199" s="1016"/>
      <c r="FI199" s="1016"/>
      <c r="FJ199" s="1016"/>
      <c r="FK199" s="1016"/>
      <c r="FL199" s="1016"/>
      <c r="FM199" s="1016"/>
      <c r="FN199" s="1016"/>
      <c r="FO199" s="1016"/>
      <c r="FP199" s="1016"/>
      <c r="FQ199" s="1016"/>
      <c r="FR199" s="1016"/>
      <c r="FS199" s="1016"/>
      <c r="FT199" s="1016"/>
      <c r="FU199" s="1016"/>
      <c r="FV199" s="1016"/>
      <c r="FW199" s="1016"/>
      <c r="FX199" s="1016"/>
      <c r="FY199" s="1016"/>
      <c r="FZ199" s="1016"/>
      <c r="GA199" s="1016"/>
      <c r="GB199" s="1016"/>
      <c r="GC199" s="1016"/>
      <c r="GD199" s="1016"/>
      <c r="GE199" s="1016"/>
      <c r="GF199" s="1016"/>
      <c r="GG199" s="1016"/>
      <c r="GH199" s="1016"/>
      <c r="GI199" s="1016"/>
      <c r="GJ199" s="1016"/>
      <c r="GK199" s="1016"/>
      <c r="GL199" s="1016"/>
      <c r="GM199" s="1016"/>
      <c r="GN199" s="1016"/>
      <c r="GO199" s="1016"/>
      <c r="GP199" s="1016"/>
      <c r="GQ199" s="1016"/>
      <c r="GR199" s="1016"/>
      <c r="GS199" s="1016"/>
      <c r="GT199" s="1016"/>
      <c r="GU199" s="1016"/>
      <c r="GV199" s="1016"/>
      <c r="GW199" s="1016"/>
      <c r="GX199" s="1016"/>
      <c r="GY199" s="1016"/>
      <c r="GZ199" s="1016"/>
      <c r="HA199" s="1016"/>
      <c r="HB199" s="1016"/>
      <c r="HC199" s="1016"/>
      <c r="HD199" s="1016"/>
      <c r="HE199" s="1016"/>
      <c r="HF199" s="1016"/>
      <c r="HG199" s="1016"/>
      <c r="HH199" s="1016"/>
      <c r="HI199" s="1016"/>
      <c r="HJ199" s="1016"/>
      <c r="HK199" s="1016"/>
      <c r="HL199" s="1016"/>
      <c r="HM199" s="1016"/>
      <c r="HN199" s="1016"/>
      <c r="HO199" s="1016"/>
      <c r="HP199" s="1016"/>
      <c r="HQ199" s="1016"/>
      <c r="HR199" s="1016"/>
      <c r="HS199" s="1016"/>
      <c r="HT199" s="1016"/>
      <c r="HU199" s="1016"/>
      <c r="HV199" s="1016"/>
      <c r="HW199" s="1016"/>
      <c r="HX199" s="1016"/>
      <c r="HY199" s="1016"/>
      <c r="HZ199" s="1016"/>
      <c r="IA199" s="1016"/>
      <c r="IB199" s="1016"/>
      <c r="IC199" s="1016"/>
      <c r="ID199" s="1016"/>
      <c r="IE199" s="1016"/>
      <c r="IF199" s="1016"/>
      <c r="IG199" s="1016"/>
      <c r="IH199" s="1016"/>
      <c r="II199" s="1016"/>
      <c r="IJ199" s="1016"/>
      <c r="IK199" s="1016"/>
      <c r="IL199" s="1016"/>
      <c r="IM199" s="1016"/>
      <c r="IN199" s="1016"/>
      <c r="IO199" s="1016"/>
      <c r="IP199" s="1016"/>
      <c r="IQ199" s="1016"/>
      <c r="IR199" s="1016"/>
      <c r="IS199" s="1016"/>
      <c r="IT199" s="1016"/>
      <c r="IU199" s="1016"/>
      <c r="IV199" s="1016"/>
      <c r="IW199" s="1016"/>
      <c r="IX199" s="1016"/>
      <c r="IY199" s="1016"/>
      <c r="IZ199" s="1016"/>
      <c r="JA199" s="1016"/>
      <c r="JB199" s="1016"/>
      <c r="JC199" s="1016"/>
      <c r="JD199" s="1016"/>
      <c r="JE199" s="1016"/>
      <c r="JF199" s="1016"/>
      <c r="JG199" s="1016"/>
      <c r="JH199" s="1016"/>
      <c r="JI199" s="1016"/>
      <c r="JJ199" s="1016"/>
      <c r="JK199" s="1016"/>
      <c r="JL199" s="1016"/>
      <c r="JM199" s="1016"/>
      <c r="JN199" s="1016"/>
      <c r="JO199" s="1016"/>
      <c r="JP199" s="1016"/>
      <c r="JQ199" s="1016"/>
      <c r="JR199" s="1016"/>
      <c r="JS199" s="1016"/>
      <c r="JT199" s="1016"/>
      <c r="JU199" s="1016"/>
      <c r="JV199" s="1016"/>
      <c r="JW199" s="1016"/>
      <c r="JX199" s="1016"/>
      <c r="JY199" s="1016"/>
      <c r="JZ199" s="1016"/>
      <c r="KA199" s="1016"/>
      <c r="KB199" s="1016"/>
      <c r="KC199" s="1016"/>
      <c r="KD199" s="1016"/>
      <c r="KE199" s="1016"/>
      <c r="KF199" s="1016"/>
      <c r="KG199" s="1016"/>
      <c r="KH199" s="1016"/>
      <c r="KI199" s="1016"/>
      <c r="KJ199" s="1016"/>
      <c r="KK199" s="1016"/>
      <c r="KL199" s="1016"/>
      <c r="KM199" s="1016"/>
      <c r="KN199" s="1016"/>
      <c r="KO199" s="1016"/>
      <c r="KP199" s="1016"/>
      <c r="KQ199" s="1016"/>
      <c r="KR199" s="1016"/>
      <c r="KS199" s="1016"/>
      <c r="KT199" s="1016"/>
      <c r="KU199" s="1016"/>
      <c r="KV199" s="1016"/>
      <c r="KW199" s="1016"/>
      <c r="KX199" s="1016"/>
      <c r="KY199" s="1016"/>
      <c r="KZ199" s="1016"/>
      <c r="LA199" s="1016"/>
      <c r="LB199" s="1016"/>
      <c r="LC199" s="1016"/>
      <c r="LD199" s="1016"/>
      <c r="LE199" s="1016"/>
      <c r="LF199" s="1016"/>
      <c r="LG199" s="1016"/>
      <c r="LH199" s="1016"/>
      <c r="LI199" s="1016"/>
      <c r="LJ199" s="1016"/>
      <c r="LK199" s="1016"/>
      <c r="LL199" s="1016"/>
      <c r="LM199" s="1016"/>
      <c r="LN199" s="1016"/>
      <c r="LO199" s="1016"/>
      <c r="LP199" s="1016"/>
      <c r="LQ199" s="1016"/>
      <c r="LR199" s="1016"/>
      <c r="LS199" s="1016"/>
      <c r="LT199" s="1016"/>
      <c r="LU199" s="1016"/>
      <c r="LV199" s="1016"/>
      <c r="LW199" s="1016"/>
      <c r="LX199" s="1016"/>
      <c r="LY199" s="1016"/>
      <c r="LZ199" s="1016"/>
      <c r="MA199" s="1016"/>
      <c r="MB199" s="1016"/>
      <c r="MC199" s="1016"/>
      <c r="MD199" s="1016"/>
      <c r="ME199" s="1016"/>
      <c r="MF199" s="1016"/>
      <c r="MG199" s="1016"/>
      <c r="MH199" s="1016"/>
      <c r="MI199" s="1016"/>
      <c r="MJ199" s="1016"/>
      <c r="MK199" s="1016"/>
      <c r="ML199" s="1016"/>
      <c r="MM199" s="1016"/>
      <c r="MN199" s="1016"/>
      <c r="MO199" s="1016"/>
      <c r="MP199" s="1016"/>
      <c r="MQ199" s="1016"/>
      <c r="MR199" s="1016"/>
      <c r="MS199" s="1016"/>
      <c r="MT199" s="1016"/>
      <c r="MU199" s="1016"/>
      <c r="MV199" s="1016"/>
      <c r="MW199" s="1016"/>
      <c r="MX199" s="1016"/>
      <c r="MY199" s="1016"/>
      <c r="MZ199" s="1016"/>
      <c r="NA199" s="1016"/>
      <c r="NB199" s="1016"/>
      <c r="NC199" s="1016"/>
      <c r="ND199" s="1016"/>
      <c r="NE199" s="1016"/>
      <c r="NF199" s="1016"/>
      <c r="NG199" s="1016"/>
      <c r="NH199" s="1016"/>
      <c r="NI199" s="1016"/>
      <c r="NJ199" s="1016"/>
      <c r="NK199" s="1016"/>
      <c r="NL199" s="1016"/>
      <c r="NM199" s="1016"/>
      <c r="NN199" s="1016"/>
      <c r="NO199" s="1016"/>
      <c r="NP199" s="1016"/>
      <c r="NQ199" s="1016"/>
      <c r="NR199" s="1016"/>
      <c r="NS199" s="1016"/>
      <c r="NT199" s="1016"/>
      <c r="NU199" s="1016"/>
      <c r="NV199" s="1016"/>
      <c r="NW199" s="1016"/>
      <c r="NX199" s="1016"/>
      <c r="NY199" s="1016"/>
      <c r="NZ199" s="1016"/>
      <c r="OA199" s="1016"/>
      <c r="OB199" s="1016"/>
      <c r="OC199" s="1016"/>
      <c r="OD199" s="1016"/>
      <c r="OE199" s="1016"/>
      <c r="OF199" s="1016"/>
      <c r="OG199" s="1016"/>
      <c r="OH199" s="1016"/>
      <c r="OI199" s="1016"/>
      <c r="OJ199" s="1016"/>
      <c r="OK199" s="1016"/>
      <c r="OL199" s="1016"/>
      <c r="OM199" s="1016"/>
      <c r="ON199" s="1016"/>
      <c r="OO199" s="1016"/>
      <c r="OP199" s="1016"/>
      <c r="OQ199" s="1016"/>
      <c r="OR199" s="1016"/>
      <c r="OS199" s="1016"/>
      <c r="OT199" s="1016"/>
      <c r="OU199" s="1016"/>
      <c r="OV199" s="1016"/>
      <c r="OW199" s="1016"/>
      <c r="OX199" s="1016"/>
      <c r="OY199" s="1016"/>
      <c r="OZ199" s="1016"/>
      <c r="PA199" s="1016"/>
      <c r="PB199" s="1016"/>
      <c r="PC199" s="1016"/>
      <c r="PD199" s="1016"/>
      <c r="PE199" s="1016"/>
      <c r="PF199" s="1016"/>
      <c r="PG199" s="1016"/>
      <c r="PH199" s="1016"/>
      <c r="PI199" s="1016"/>
      <c r="PJ199" s="1016"/>
      <c r="PK199" s="1016"/>
      <c r="PL199" s="1016"/>
      <c r="PM199" s="1016"/>
      <c r="PN199" s="1016"/>
      <c r="PO199" s="1016"/>
      <c r="PP199" s="1016"/>
      <c r="PQ199" s="1016"/>
      <c r="PR199" s="1016"/>
      <c r="PS199" s="1016"/>
      <c r="PT199" s="1016"/>
      <c r="PU199" s="1016"/>
      <c r="PV199" s="1016"/>
      <c r="PW199" s="1016"/>
      <c r="PX199" s="1016"/>
      <c r="PY199" s="1016"/>
      <c r="PZ199" s="1016"/>
      <c r="QA199" s="1016"/>
      <c r="QB199" s="1016"/>
      <c r="QC199" s="1016"/>
      <c r="QD199" s="1016"/>
      <c r="QE199" s="1016"/>
      <c r="QF199" s="1016"/>
      <c r="QG199" s="1016"/>
      <c r="QH199" s="1016"/>
      <c r="QI199" s="1016"/>
      <c r="QJ199" s="1016"/>
      <c r="QK199" s="1016"/>
      <c r="QL199" s="1016"/>
      <c r="QM199" s="1016"/>
      <c r="QN199" s="1016"/>
      <c r="QO199" s="1016"/>
      <c r="QP199" s="1016"/>
      <c r="QQ199" s="1016"/>
      <c r="QR199" s="1016"/>
      <c r="QS199" s="1016"/>
      <c r="QT199" s="1016"/>
      <c r="QU199" s="1016"/>
      <c r="QV199" s="1016"/>
      <c r="QW199" s="1016"/>
      <c r="QX199" s="1016"/>
      <c r="QY199" s="1016"/>
      <c r="QZ199" s="1016"/>
      <c r="RA199" s="1016"/>
      <c r="RB199" s="1016"/>
      <c r="RC199" s="1016"/>
      <c r="RD199" s="1016"/>
      <c r="RE199" s="1016"/>
      <c r="RF199" s="1016"/>
      <c r="RG199" s="1016"/>
      <c r="RH199" s="1016"/>
      <c r="RI199" s="1016"/>
      <c r="RJ199" s="1016"/>
      <c r="RK199" s="1016"/>
      <c r="RL199" s="1016"/>
      <c r="RM199" s="1016"/>
      <c r="RN199" s="1016"/>
      <c r="RO199" s="1016"/>
      <c r="RP199" s="1016"/>
      <c r="RQ199" s="1016"/>
      <c r="RR199" s="1016"/>
      <c r="RS199" s="1016"/>
      <c r="RT199" s="1016"/>
      <c r="RU199" s="1016"/>
      <c r="RV199" s="1016"/>
      <c r="RW199" s="1016"/>
      <c r="RX199" s="1016"/>
      <c r="RY199" s="1016"/>
      <c r="RZ199" s="1016"/>
      <c r="SA199" s="1016"/>
      <c r="SB199" s="1016"/>
      <c r="SC199" s="1016"/>
      <c r="SD199" s="1016"/>
      <c r="SE199" s="1016"/>
      <c r="SF199" s="1016"/>
      <c r="SG199" s="1016"/>
      <c r="SH199" s="1016"/>
      <c r="SI199" s="1016"/>
      <c r="SJ199" s="1016"/>
      <c r="SK199" s="1016"/>
      <c r="SL199" s="1016"/>
      <c r="SM199" s="1016"/>
      <c r="SN199" s="1016"/>
      <c r="SO199" s="1016"/>
      <c r="SP199" s="1016"/>
      <c r="SQ199" s="1016"/>
      <c r="SR199" s="1016"/>
      <c r="SS199" s="1016"/>
      <c r="ST199" s="1016"/>
      <c r="SU199" s="1016"/>
      <c r="SV199" s="1016"/>
      <c r="SW199" s="1016"/>
      <c r="SX199" s="1016"/>
      <c r="SY199" s="1016"/>
      <c r="SZ199" s="1016"/>
      <c r="TA199" s="1016"/>
      <c r="TB199" s="1016"/>
      <c r="TC199" s="1016"/>
      <c r="TD199" s="1016"/>
      <c r="TE199" s="1016"/>
      <c r="TF199" s="1016"/>
      <c r="TG199" s="1016"/>
      <c r="TH199" s="1016"/>
      <c r="TI199" s="1016"/>
      <c r="TJ199" s="1016"/>
      <c r="TK199" s="1016"/>
      <c r="TL199" s="1016"/>
      <c r="TM199" s="1016"/>
      <c r="TN199" s="1016"/>
      <c r="TO199" s="1016"/>
      <c r="TP199" s="1016"/>
      <c r="TQ199" s="1016"/>
      <c r="TR199" s="1016"/>
      <c r="TS199" s="1016"/>
      <c r="TT199" s="1016"/>
      <c r="TU199" s="1016"/>
      <c r="TV199" s="1016"/>
      <c r="TW199" s="1016"/>
      <c r="TX199" s="1016"/>
      <c r="TY199" s="1016"/>
      <c r="TZ199" s="1016"/>
      <c r="UA199" s="1016"/>
      <c r="UB199" s="1016"/>
      <c r="UC199" s="1016"/>
      <c r="UD199" s="1016"/>
      <c r="UE199" s="1016"/>
      <c r="UF199" s="1016"/>
      <c r="UG199" s="1016"/>
      <c r="UH199" s="1016"/>
      <c r="UI199" s="1016"/>
      <c r="UJ199" s="1016"/>
      <c r="UK199" s="1016"/>
      <c r="UL199" s="1016"/>
      <c r="UM199" s="1016"/>
      <c r="UN199" s="1016"/>
      <c r="UO199" s="1016"/>
      <c r="UP199" s="1016"/>
      <c r="UQ199" s="1016"/>
      <c r="UR199" s="1016"/>
      <c r="US199" s="1016"/>
      <c r="UT199" s="1016"/>
      <c r="UU199" s="1016"/>
      <c r="UV199" s="1016"/>
      <c r="UW199" s="1016"/>
      <c r="UX199" s="1016"/>
      <c r="UY199" s="1016"/>
      <c r="UZ199" s="1016"/>
      <c r="VA199" s="1016"/>
      <c r="VB199" s="1016"/>
      <c r="VC199" s="1016"/>
      <c r="VD199" s="1016"/>
      <c r="VE199" s="1016"/>
      <c r="VF199" s="1016"/>
      <c r="VG199" s="1016"/>
      <c r="VH199" s="1016"/>
      <c r="VI199" s="1016"/>
      <c r="VJ199" s="1016"/>
      <c r="VK199" s="1016"/>
      <c r="VL199" s="1016"/>
      <c r="VM199" s="1016"/>
      <c r="VN199" s="1016"/>
      <c r="VO199" s="1016"/>
      <c r="VP199" s="1016"/>
      <c r="VQ199" s="1016"/>
      <c r="VR199" s="1016"/>
      <c r="VS199" s="1016"/>
      <c r="VT199" s="1016"/>
      <c r="VU199" s="1016"/>
      <c r="VV199" s="1016"/>
      <c r="VW199" s="1016"/>
      <c r="VX199" s="1016"/>
      <c r="VY199" s="1016"/>
      <c r="VZ199" s="1016"/>
      <c r="WA199" s="1016"/>
      <c r="WB199" s="1016"/>
      <c r="WC199" s="1016"/>
      <c r="WD199" s="1016"/>
      <c r="WE199" s="1016"/>
      <c r="WF199" s="1016"/>
      <c r="WG199" s="1016"/>
      <c r="WH199" s="1016"/>
      <c r="WI199" s="1016"/>
      <c r="WJ199" s="1016"/>
      <c r="WK199" s="1016"/>
      <c r="WL199" s="1016"/>
      <c r="WM199" s="1016"/>
      <c r="WN199" s="1016"/>
      <c r="WO199" s="1016"/>
      <c r="WP199" s="1016"/>
      <c r="WQ199" s="1016"/>
      <c r="WR199" s="1016"/>
      <c r="WS199" s="1016"/>
      <c r="WT199" s="1016"/>
      <c r="WU199" s="1016"/>
      <c r="WV199" s="1016"/>
      <c r="WW199" s="1016"/>
      <c r="WX199" s="1016"/>
      <c r="WY199" s="1016"/>
      <c r="WZ199" s="1016"/>
      <c r="XA199" s="1016"/>
      <c r="XB199" s="1016"/>
      <c r="XC199" s="1016"/>
      <c r="XD199" s="1016"/>
      <c r="XE199" s="1016"/>
      <c r="XF199" s="1016"/>
      <c r="XG199" s="1016"/>
      <c r="XH199" s="1016"/>
      <c r="XI199" s="1016"/>
      <c r="XJ199" s="1016"/>
      <c r="XK199" s="1016"/>
      <c r="XL199" s="1016"/>
      <c r="XM199" s="1016"/>
      <c r="XN199" s="1016"/>
      <c r="XO199" s="1016"/>
      <c r="XP199" s="1016"/>
      <c r="XQ199" s="1016"/>
      <c r="XR199" s="1016"/>
      <c r="XS199" s="1016"/>
      <c r="XT199" s="1016"/>
      <c r="XU199" s="1016"/>
      <c r="XV199" s="1016"/>
      <c r="XW199" s="1016"/>
      <c r="XX199" s="1016"/>
      <c r="XY199" s="1016"/>
      <c r="XZ199" s="1016"/>
      <c r="YA199" s="1016"/>
      <c r="YB199" s="1016"/>
      <c r="YC199" s="1016"/>
      <c r="YD199" s="1016"/>
      <c r="YE199" s="1016"/>
      <c r="YF199" s="1016"/>
      <c r="YG199" s="1016"/>
      <c r="YH199" s="1016"/>
      <c r="YI199" s="1016"/>
      <c r="YJ199" s="1016"/>
      <c r="YK199" s="1016"/>
      <c r="YL199" s="1016"/>
      <c r="YM199" s="1016"/>
      <c r="YN199" s="1016"/>
      <c r="YO199" s="1016"/>
      <c r="YP199" s="1016"/>
      <c r="YQ199" s="1016"/>
      <c r="YR199" s="1016"/>
      <c r="YS199" s="1016"/>
      <c r="YT199" s="1016"/>
      <c r="YU199" s="1016"/>
      <c r="YV199" s="1016"/>
      <c r="YW199" s="1016"/>
      <c r="YX199" s="1016"/>
      <c r="YY199" s="1016"/>
      <c r="YZ199" s="1016"/>
      <c r="ZA199" s="1016"/>
      <c r="ZB199" s="1016"/>
      <c r="ZC199" s="1016"/>
      <c r="ZD199" s="1016"/>
      <c r="ZE199" s="1016"/>
      <c r="ZF199" s="1016"/>
      <c r="ZG199" s="1016"/>
      <c r="ZH199" s="1016"/>
      <c r="ZI199" s="1016"/>
      <c r="ZJ199" s="1016"/>
      <c r="ZK199" s="1016"/>
      <c r="ZL199" s="1016"/>
      <c r="ZM199" s="1016"/>
      <c r="ZN199" s="1016"/>
      <c r="ZO199" s="1016"/>
      <c r="ZP199" s="1016"/>
      <c r="ZQ199" s="1016"/>
      <c r="ZR199" s="1016"/>
      <c r="ZS199" s="1016"/>
      <c r="ZT199" s="1016"/>
      <c r="ZU199" s="1016"/>
      <c r="ZV199" s="1016"/>
      <c r="ZW199" s="1016"/>
      <c r="ZX199" s="1016"/>
      <c r="ZY199" s="1016"/>
      <c r="ZZ199" s="1016"/>
      <c r="AAA199" s="1016"/>
      <c r="AAB199" s="1016"/>
      <c r="AAC199" s="1016"/>
      <c r="AAD199" s="1016"/>
      <c r="AAE199" s="1016"/>
      <c r="AAF199" s="1016"/>
      <c r="AAG199" s="1016"/>
      <c r="AAH199" s="1016"/>
      <c r="AAI199" s="1016"/>
      <c r="AAJ199" s="1016"/>
      <c r="AAK199" s="1016"/>
      <c r="AAL199" s="1016"/>
      <c r="AAM199" s="1016"/>
      <c r="AAN199" s="1016"/>
      <c r="AAO199" s="1016"/>
      <c r="AAP199" s="1016"/>
      <c r="AAQ199" s="1016"/>
      <c r="AAR199" s="1016"/>
      <c r="AAS199" s="1016"/>
      <c r="AAT199" s="1016"/>
      <c r="AAU199" s="1016"/>
      <c r="AAV199" s="1016"/>
      <c r="AAW199" s="1016"/>
      <c r="AAX199" s="1016"/>
      <c r="AAY199" s="1016"/>
      <c r="AAZ199" s="1016"/>
      <c r="ABA199" s="1016"/>
      <c r="ABB199" s="1016"/>
      <c r="ABC199" s="1016"/>
      <c r="ABD199" s="1016"/>
      <c r="ABE199" s="1016"/>
      <c r="ABF199" s="1016"/>
      <c r="ABG199" s="1016"/>
      <c r="ABH199" s="1016"/>
      <c r="ABI199" s="1016"/>
      <c r="ABJ199" s="1016"/>
      <c r="ABK199" s="1016"/>
      <c r="ABL199" s="1016"/>
      <c r="ABM199" s="1016"/>
      <c r="ABN199" s="1016"/>
      <c r="ABO199" s="1016"/>
      <c r="ABP199" s="1016"/>
      <c r="ABQ199" s="1016"/>
      <c r="ABR199" s="1016"/>
      <c r="ABS199" s="1016"/>
      <c r="ABT199" s="1016"/>
      <c r="ABU199" s="1016"/>
      <c r="ABV199" s="1016"/>
      <c r="ABW199" s="1016"/>
      <c r="ABX199" s="1016"/>
      <c r="ABY199" s="1016"/>
      <c r="ABZ199" s="1016"/>
      <c r="ACA199" s="1016"/>
      <c r="ACB199" s="1016"/>
      <c r="ACC199" s="1016"/>
      <c r="ACD199" s="1016"/>
      <c r="ACE199" s="1016"/>
      <c r="ACF199" s="1016"/>
      <c r="ACG199" s="1016"/>
      <c r="ACH199" s="1016"/>
      <c r="ACI199" s="1016"/>
      <c r="ACJ199" s="1016"/>
      <c r="ACK199" s="1016"/>
      <c r="ACL199" s="1016"/>
      <c r="ACM199" s="1016"/>
      <c r="ACN199" s="1016"/>
      <c r="ACO199" s="1016"/>
      <c r="ACP199" s="1016"/>
      <c r="ACQ199" s="1016"/>
      <c r="ACR199" s="1016"/>
      <c r="ACS199" s="1016"/>
      <c r="ACT199" s="1016"/>
      <c r="ACU199" s="1016"/>
      <c r="ACV199" s="1016"/>
      <c r="ACW199" s="1016"/>
      <c r="ACX199" s="1016"/>
      <c r="ACY199" s="1016"/>
      <c r="ACZ199" s="1016"/>
      <c r="ADA199" s="1016"/>
      <c r="ADB199" s="1016"/>
      <c r="ADC199" s="1016"/>
      <c r="ADD199" s="1016"/>
      <c r="ADE199" s="1016"/>
      <c r="ADF199" s="1016"/>
      <c r="ADG199" s="1016"/>
      <c r="ADH199" s="1016"/>
      <c r="ADI199" s="1016"/>
      <c r="ADJ199" s="1016"/>
      <c r="ADK199" s="1016"/>
      <c r="ADL199" s="1016"/>
      <c r="ADM199" s="1016"/>
      <c r="ADN199" s="1016"/>
      <c r="ADO199" s="1016"/>
      <c r="ADP199" s="1016"/>
      <c r="ADQ199" s="1016"/>
      <c r="ADR199" s="1016"/>
      <c r="ADS199" s="1016"/>
      <c r="ADT199" s="1016"/>
      <c r="ADU199" s="1016"/>
      <c r="ADV199" s="1016"/>
      <c r="ADW199" s="1016"/>
      <c r="ADX199" s="1016"/>
      <c r="ADY199" s="1016"/>
      <c r="ADZ199" s="1016"/>
      <c r="AEA199" s="1016"/>
      <c r="AEB199" s="1016"/>
      <c r="AEC199" s="1016"/>
      <c r="AED199" s="1016"/>
      <c r="AEE199" s="1016"/>
      <c r="AEF199" s="1016"/>
      <c r="AEG199" s="1016"/>
      <c r="AEH199" s="1016"/>
      <c r="AEI199" s="1016"/>
      <c r="AEJ199" s="1016"/>
      <c r="AEK199" s="1016"/>
      <c r="AEL199" s="1016"/>
      <c r="AEM199" s="1016"/>
      <c r="AEN199" s="1016"/>
      <c r="AEO199" s="1016"/>
      <c r="AEP199" s="1016"/>
      <c r="AEQ199" s="1016"/>
      <c r="AER199" s="1016"/>
      <c r="AES199" s="1016"/>
      <c r="AET199" s="1016"/>
      <c r="AEU199" s="1016"/>
      <c r="AEV199" s="1016"/>
      <c r="AEW199" s="1016"/>
      <c r="AEX199" s="1016"/>
      <c r="AEY199" s="1016"/>
      <c r="AEZ199" s="1016"/>
      <c r="AFA199" s="1016"/>
      <c r="AFB199" s="1016"/>
      <c r="AFC199" s="1016"/>
      <c r="AFD199" s="1016"/>
      <c r="AFE199" s="1016"/>
      <c r="AFF199" s="1016"/>
      <c r="AFG199" s="1016"/>
      <c r="AFH199" s="1016"/>
      <c r="AFI199" s="1016"/>
      <c r="AFJ199" s="1016"/>
      <c r="AFK199" s="1016"/>
      <c r="AFL199" s="1016"/>
      <c r="AFM199" s="1016"/>
      <c r="AFN199" s="1016"/>
      <c r="AFO199" s="1016"/>
      <c r="AFP199" s="1016"/>
      <c r="AFQ199" s="1016"/>
      <c r="AFR199" s="1016"/>
      <c r="AFS199" s="1016"/>
      <c r="AFT199" s="1016"/>
      <c r="AFU199" s="1016"/>
      <c r="AFV199" s="1016"/>
      <c r="AFW199" s="1016"/>
      <c r="AFX199" s="1016"/>
      <c r="AFY199" s="1016"/>
      <c r="AFZ199" s="1016"/>
      <c r="AGA199" s="1016"/>
      <c r="AGB199" s="1016"/>
      <c r="AGC199" s="1016"/>
      <c r="AGD199" s="1016"/>
      <c r="AGE199" s="1016"/>
      <c r="AGF199" s="1016"/>
      <c r="AGG199" s="1016"/>
      <c r="AGH199" s="1016"/>
      <c r="AGI199" s="1016"/>
      <c r="AGJ199" s="1016"/>
      <c r="AGK199" s="1016"/>
      <c r="AGL199" s="1016"/>
      <c r="AGM199" s="1016"/>
      <c r="AGN199" s="1016"/>
      <c r="AGO199" s="1016"/>
      <c r="AGP199" s="1016"/>
      <c r="AGQ199" s="1016"/>
      <c r="AGR199" s="1016"/>
      <c r="AGS199" s="1016"/>
      <c r="AGT199" s="1016"/>
      <c r="AGU199" s="1016"/>
      <c r="AGV199" s="1016"/>
      <c r="AGW199" s="1016"/>
      <c r="AGX199" s="1016"/>
      <c r="AGY199" s="1016"/>
      <c r="AGZ199" s="1016"/>
      <c r="AHA199" s="1016"/>
      <c r="AHB199" s="1016"/>
      <c r="AHC199" s="1016"/>
      <c r="AHD199" s="1016"/>
      <c r="AHE199" s="1016"/>
      <c r="AHF199" s="1016"/>
      <c r="AHG199" s="1016"/>
      <c r="AHH199" s="1016"/>
      <c r="AHI199" s="1016"/>
      <c r="AHJ199" s="1016"/>
      <c r="AHK199" s="1016"/>
      <c r="AHL199" s="1016"/>
      <c r="AHM199" s="1016"/>
      <c r="AHN199" s="1016"/>
      <c r="AHO199" s="1016"/>
      <c r="AHP199" s="1016"/>
      <c r="AHQ199" s="1016"/>
      <c r="AHR199" s="1016"/>
      <c r="AHS199" s="1016"/>
      <c r="AHT199" s="1016"/>
      <c r="AHU199" s="1016"/>
      <c r="AHV199" s="1016"/>
      <c r="AHW199" s="1016"/>
      <c r="AHX199" s="1016"/>
      <c r="AHY199" s="1016"/>
      <c r="AHZ199" s="1016"/>
      <c r="AIA199" s="1016"/>
      <c r="AIB199" s="1016"/>
      <c r="AIC199" s="1016"/>
      <c r="AID199" s="1016"/>
      <c r="AIE199" s="1016"/>
      <c r="AIF199" s="1016"/>
      <c r="AIG199" s="1016"/>
      <c r="AIH199" s="1016"/>
      <c r="AII199" s="1016"/>
      <c r="AIJ199" s="1016"/>
      <c r="AIK199" s="1016"/>
      <c r="AIL199" s="1016"/>
      <c r="AIM199" s="1016"/>
      <c r="AIN199" s="1016"/>
      <c r="AIO199" s="1016"/>
      <c r="AIP199" s="1016"/>
      <c r="AIQ199" s="1016"/>
      <c r="AIR199" s="1016"/>
      <c r="AIS199" s="1016"/>
      <c r="AIT199" s="1016"/>
      <c r="AIU199" s="1016"/>
      <c r="AIV199" s="1016"/>
      <c r="AIW199" s="1016"/>
      <c r="AIX199" s="1016"/>
      <c r="AIY199" s="1016"/>
      <c r="AIZ199" s="1016"/>
      <c r="AJA199" s="1016"/>
      <c r="AJB199" s="1016"/>
      <c r="AJC199" s="1016"/>
      <c r="AJD199" s="1016"/>
      <c r="AJE199" s="1016"/>
      <c r="AJF199" s="1016"/>
      <c r="AJG199" s="1016"/>
      <c r="AJH199" s="1016"/>
      <c r="AJI199" s="1016"/>
      <c r="AJJ199" s="1016"/>
      <c r="AJK199" s="1016"/>
      <c r="AJL199" s="1016"/>
      <c r="AJM199" s="1016"/>
      <c r="AJN199" s="1016"/>
      <c r="AJO199" s="1016"/>
      <c r="AJP199" s="1016"/>
      <c r="AJQ199" s="1016"/>
      <c r="AJR199" s="1016"/>
      <c r="AJS199" s="1016"/>
      <c r="AJT199" s="1016"/>
      <c r="AJU199" s="1016"/>
      <c r="AJV199" s="1016"/>
      <c r="AJW199" s="1016"/>
      <c r="AJX199" s="1016"/>
      <c r="AJY199" s="1016"/>
      <c r="AJZ199" s="1016"/>
      <c r="AKA199" s="1016"/>
      <c r="AKB199" s="1016"/>
      <c r="AKC199" s="1016"/>
      <c r="AKD199" s="1016"/>
      <c r="AKE199" s="1016"/>
      <c r="AKF199" s="1016"/>
      <c r="AKG199" s="1016"/>
      <c r="AKH199" s="1016"/>
      <c r="AKI199" s="1016"/>
      <c r="AKJ199" s="1016"/>
      <c r="AKK199" s="1016"/>
      <c r="AKL199" s="1016"/>
      <c r="AKM199" s="1016"/>
      <c r="AKN199" s="1016"/>
      <c r="AKO199" s="1016"/>
      <c r="AKP199" s="1016"/>
      <c r="AKQ199" s="1016"/>
      <c r="AKR199" s="1016"/>
      <c r="AKS199" s="1016"/>
      <c r="AKT199" s="1016"/>
      <c r="AKU199" s="1016"/>
      <c r="AKV199" s="1016"/>
      <c r="AKW199" s="1016"/>
      <c r="AKX199" s="1016"/>
      <c r="AKY199" s="1016"/>
      <c r="AKZ199" s="1016"/>
      <c r="ALA199" s="1016"/>
      <c r="ALB199" s="1016"/>
      <c r="ALC199" s="1016"/>
      <c r="ALD199" s="1016"/>
      <c r="ALE199" s="1016"/>
      <c r="ALF199" s="1016"/>
      <c r="ALG199" s="1016"/>
      <c r="ALH199" s="1016"/>
      <c r="ALI199" s="1016"/>
      <c r="ALJ199" s="1016"/>
      <c r="ALK199" s="1016"/>
      <c r="ALL199" s="1016"/>
      <c r="ALM199" s="1016"/>
      <c r="ALN199" s="1016"/>
      <c r="ALO199" s="1016"/>
      <c r="ALP199" s="1016"/>
      <c r="ALQ199" s="1016"/>
      <c r="ALR199" s="1016"/>
      <c r="ALS199" s="1016"/>
      <c r="ALT199" s="1016"/>
      <c r="ALU199" s="1016"/>
      <c r="ALV199" s="1016"/>
      <c r="ALW199" s="1016"/>
      <c r="ALX199" s="1016"/>
      <c r="ALY199" s="1016"/>
      <c r="ALZ199" s="1016"/>
      <c r="AMA199" s="1016"/>
      <c r="AMB199" s="1016"/>
      <c r="AMC199" s="1016"/>
      <c r="AMD199" s="1016"/>
      <c r="AME199" s="1016"/>
      <c r="AMF199" s="1016"/>
      <c r="AMG199" s="1016"/>
      <c r="AMH199" s="1016"/>
      <c r="AMI199" s="1016"/>
      <c r="AMJ199" s="1016"/>
      <c r="AMK199" s="1016"/>
      <c r="AML199" s="1016"/>
      <c r="AMM199" s="1016"/>
      <c r="AMN199" s="1016"/>
      <c r="AMO199" s="1016"/>
      <c r="AMP199" s="1016"/>
      <c r="AMQ199" s="1016"/>
      <c r="AMR199" s="1016"/>
      <c r="AMS199" s="1016"/>
      <c r="AMT199" s="1016"/>
      <c r="AMU199" s="1016"/>
      <c r="AMV199" s="1016"/>
      <c r="AMW199" s="1016"/>
      <c r="AMX199" s="1016"/>
      <c r="AMY199" s="1016"/>
      <c r="AMZ199" s="1016"/>
      <c r="ANA199" s="1016"/>
      <c r="ANB199" s="1016"/>
      <c r="ANC199" s="1016"/>
      <c r="AND199" s="1016"/>
      <c r="ANE199" s="1016"/>
      <c r="ANF199" s="1016"/>
      <c r="ANG199" s="1016"/>
      <c r="ANH199" s="1016"/>
      <c r="ANI199" s="1016"/>
      <c r="ANJ199" s="1016"/>
      <c r="ANK199" s="1016"/>
      <c r="ANL199" s="1016"/>
      <c r="ANM199" s="1016"/>
      <c r="ANN199" s="1016"/>
      <c r="ANO199" s="1016"/>
      <c r="ANP199" s="1016"/>
      <c r="ANQ199" s="1016"/>
      <c r="ANR199" s="1016"/>
      <c r="ANS199" s="1016"/>
      <c r="ANT199" s="1016"/>
      <c r="ANU199" s="1016"/>
      <c r="ANV199" s="1016"/>
      <c r="ANW199" s="1016"/>
      <c r="ANX199" s="1016"/>
      <c r="ANY199" s="1016"/>
      <c r="ANZ199" s="1016"/>
      <c r="AOA199" s="1016"/>
      <c r="AOB199" s="1016"/>
      <c r="AOC199" s="1016"/>
      <c r="AOD199" s="1016"/>
      <c r="AOE199" s="1016"/>
      <c r="AOF199" s="1016"/>
      <c r="AOG199" s="1016"/>
      <c r="AOH199" s="1016"/>
      <c r="AOI199" s="1016"/>
      <c r="AOJ199" s="1016"/>
      <c r="AOK199" s="1016"/>
      <c r="AOL199" s="1016"/>
      <c r="AOM199" s="1016"/>
      <c r="AON199" s="1016"/>
      <c r="AOO199" s="1016"/>
      <c r="AOP199" s="1016"/>
      <c r="AOQ199" s="1016"/>
      <c r="AOR199" s="1016"/>
      <c r="AOS199" s="1016"/>
      <c r="AOT199" s="1016"/>
      <c r="AOU199" s="1016"/>
      <c r="AOV199" s="1016"/>
      <c r="AOW199" s="1016"/>
      <c r="AOX199" s="1016"/>
      <c r="AOY199" s="1016"/>
      <c r="AOZ199" s="1016"/>
      <c r="APA199" s="1016"/>
      <c r="APB199" s="1016"/>
      <c r="APC199" s="1016"/>
      <c r="APD199" s="1016"/>
      <c r="APE199" s="1016"/>
      <c r="APF199" s="1016"/>
      <c r="APG199" s="1016"/>
      <c r="APH199" s="1016"/>
      <c r="API199" s="1016"/>
      <c r="APJ199" s="1016"/>
      <c r="APK199" s="1016"/>
      <c r="APL199" s="1016"/>
      <c r="APM199" s="1016"/>
      <c r="APN199" s="1016"/>
      <c r="APO199" s="1016"/>
      <c r="APP199" s="1016"/>
      <c r="APQ199" s="1016"/>
      <c r="APR199" s="1016"/>
      <c r="APS199" s="1016"/>
      <c r="APT199" s="1016"/>
      <c r="APU199" s="1016"/>
      <c r="APV199" s="1016"/>
      <c r="APW199" s="1016"/>
      <c r="APX199" s="1016"/>
      <c r="APY199" s="1016"/>
      <c r="APZ199" s="1016"/>
      <c r="AQA199" s="1016"/>
      <c r="AQB199" s="1016"/>
      <c r="AQC199" s="1016"/>
      <c r="AQD199" s="1016"/>
      <c r="AQE199" s="1016"/>
      <c r="AQF199" s="1016"/>
      <c r="AQG199" s="1016"/>
      <c r="AQH199" s="1016"/>
      <c r="AQI199" s="1016"/>
      <c r="AQJ199" s="1016"/>
      <c r="AQK199" s="1016"/>
      <c r="AQL199" s="1016"/>
      <c r="AQM199" s="1016"/>
      <c r="AQN199" s="1016"/>
      <c r="AQO199" s="1016"/>
      <c r="AQP199" s="1016"/>
      <c r="AQQ199" s="1016"/>
      <c r="AQR199" s="1016"/>
      <c r="AQS199" s="1016"/>
      <c r="AQT199" s="1016"/>
      <c r="AQU199" s="1016"/>
      <c r="AQV199" s="1016"/>
      <c r="AQW199" s="1016"/>
      <c r="AQX199" s="1016"/>
      <c r="AQY199" s="1016"/>
      <c r="AQZ199" s="1016"/>
      <c r="ARA199" s="1016"/>
      <c r="ARB199" s="1016"/>
      <c r="ARC199" s="1016"/>
      <c r="ARD199" s="1016"/>
      <c r="ARE199" s="1016"/>
      <c r="ARF199" s="1016"/>
      <c r="ARG199" s="1016"/>
      <c r="ARH199" s="1016"/>
      <c r="ARI199" s="1016"/>
      <c r="ARJ199" s="1016"/>
      <c r="ARK199" s="1016"/>
      <c r="ARL199" s="1016"/>
      <c r="ARM199" s="1016"/>
      <c r="ARN199" s="1016"/>
      <c r="ARO199" s="1016"/>
      <c r="ARP199" s="1016"/>
      <c r="ARQ199" s="1016"/>
      <c r="ARR199" s="1016"/>
      <c r="ARS199" s="1016"/>
      <c r="ART199" s="1016"/>
      <c r="ARU199" s="1016"/>
      <c r="ARV199" s="1016"/>
      <c r="ARW199" s="1016"/>
      <c r="ARX199" s="1016"/>
      <c r="ARY199" s="1016"/>
      <c r="ARZ199" s="1016"/>
      <c r="ASA199" s="1016"/>
      <c r="ASB199" s="1016"/>
      <c r="ASC199" s="1016"/>
      <c r="ASD199" s="1016"/>
      <c r="ASE199" s="1016"/>
      <c r="ASF199" s="1016"/>
      <c r="ASG199" s="1016"/>
      <c r="ASH199" s="1016"/>
      <c r="ASI199" s="1016"/>
      <c r="ASJ199" s="1016"/>
      <c r="ASK199" s="1016"/>
      <c r="ASL199" s="1016"/>
      <c r="ASM199" s="1016"/>
      <c r="ASN199" s="1016"/>
      <c r="ASO199" s="1016"/>
      <c r="ASP199" s="1016"/>
      <c r="ASQ199" s="1016"/>
      <c r="ASR199" s="1016"/>
      <c r="ASS199" s="1016"/>
      <c r="AST199" s="1016"/>
      <c r="ASU199" s="1016"/>
      <c r="ASV199" s="1016"/>
      <c r="ASW199" s="1016"/>
      <c r="ASX199" s="1016"/>
      <c r="ASY199" s="1016"/>
      <c r="ASZ199" s="1016"/>
      <c r="ATA199" s="1016"/>
      <c r="ATB199" s="1016"/>
      <c r="ATC199" s="1016"/>
      <c r="ATD199" s="1016"/>
      <c r="ATE199" s="1016"/>
      <c r="ATF199" s="1016"/>
      <c r="ATG199" s="1016"/>
      <c r="ATH199" s="1016"/>
      <c r="ATI199" s="1016"/>
      <c r="ATJ199" s="1016"/>
      <c r="ATK199" s="1016"/>
      <c r="ATL199" s="1016"/>
      <c r="ATM199" s="1016"/>
      <c r="ATN199" s="1016"/>
      <c r="ATO199" s="1016"/>
      <c r="ATP199" s="1016"/>
      <c r="ATQ199" s="1016"/>
      <c r="ATR199" s="1016"/>
      <c r="ATS199" s="1016"/>
      <c r="ATT199" s="1016"/>
      <c r="ATU199" s="1016"/>
      <c r="ATV199" s="1016"/>
      <c r="ATW199" s="1016"/>
      <c r="ATX199" s="1016"/>
      <c r="ATY199" s="1016"/>
      <c r="ATZ199" s="1016"/>
      <c r="AUA199" s="1016"/>
      <c r="AUB199" s="1016"/>
      <c r="AUC199" s="1016"/>
      <c r="AUD199" s="1016"/>
      <c r="AUE199" s="1016"/>
      <c r="AUF199" s="1016"/>
      <c r="AUG199" s="1016"/>
      <c r="AUH199" s="1016"/>
      <c r="AUI199" s="1016"/>
      <c r="AUJ199" s="1016"/>
      <c r="AUK199" s="1016"/>
      <c r="AUL199" s="1016"/>
      <c r="AUM199" s="1016"/>
      <c r="AUN199" s="1016"/>
      <c r="AUO199" s="1016"/>
      <c r="AUP199" s="1016"/>
      <c r="AUQ199" s="1016"/>
      <c r="AUR199" s="1016"/>
      <c r="AUS199" s="1016"/>
      <c r="AUT199" s="1016"/>
      <c r="AUU199" s="1016"/>
      <c r="AUV199" s="1016"/>
      <c r="AUW199" s="1016"/>
      <c r="AUX199" s="1016"/>
      <c r="AUY199" s="1016"/>
      <c r="AUZ199" s="1016"/>
      <c r="AVA199" s="1016"/>
      <c r="AVB199" s="1016"/>
      <c r="AVC199" s="1016"/>
      <c r="AVD199" s="1016"/>
      <c r="AVE199" s="1016"/>
      <c r="AVF199" s="1016"/>
      <c r="AVG199" s="1016"/>
      <c r="AVH199" s="1016"/>
      <c r="AVI199" s="1016"/>
      <c r="AVJ199" s="1016"/>
      <c r="AVK199" s="1016"/>
      <c r="AVL199" s="1016"/>
      <c r="AVM199" s="1016"/>
      <c r="AVN199" s="1016"/>
      <c r="AVO199" s="1016"/>
      <c r="AVP199" s="1016"/>
      <c r="AVQ199" s="1016"/>
      <c r="AVR199" s="1016"/>
      <c r="AVS199" s="1016"/>
      <c r="AVT199" s="1016"/>
      <c r="AVU199" s="1016"/>
      <c r="AVV199" s="1016"/>
      <c r="AVW199" s="1016"/>
      <c r="AVX199" s="1016"/>
      <c r="AVY199" s="1016"/>
      <c r="AVZ199" s="1016"/>
      <c r="AWA199" s="1016"/>
      <c r="AWB199" s="1016"/>
      <c r="AWC199" s="1016"/>
      <c r="AWD199" s="1016"/>
      <c r="AWE199" s="1016"/>
      <c r="AWF199" s="1016"/>
      <c r="AWG199" s="1016"/>
      <c r="AWH199" s="1016"/>
      <c r="AWI199" s="1016"/>
      <c r="AWJ199" s="1016"/>
      <c r="AWK199" s="1016"/>
      <c r="AWL199" s="1016"/>
      <c r="AWM199" s="1016"/>
      <c r="AWN199" s="1016"/>
      <c r="AWO199" s="1016"/>
      <c r="AWP199" s="1016"/>
      <c r="AWQ199" s="1016"/>
      <c r="AWR199" s="1016"/>
      <c r="AWS199" s="1016"/>
      <c r="AWT199" s="1016"/>
      <c r="AWU199" s="1016"/>
      <c r="AWV199" s="1016"/>
      <c r="AWW199" s="1016"/>
      <c r="AWX199" s="1016"/>
      <c r="AWY199" s="1016"/>
      <c r="AWZ199" s="1016"/>
      <c r="AXA199" s="1016"/>
      <c r="AXB199" s="1016"/>
      <c r="AXC199" s="1016"/>
      <c r="AXD199" s="1016"/>
      <c r="AXE199" s="1016"/>
      <c r="AXF199" s="1016"/>
      <c r="AXG199" s="1016"/>
      <c r="AXH199" s="1016"/>
      <c r="AXI199" s="1016"/>
      <c r="AXJ199" s="1016"/>
      <c r="AXK199" s="1016"/>
      <c r="AXL199" s="1016"/>
      <c r="AXM199" s="1016"/>
      <c r="AXN199" s="1016"/>
      <c r="AXO199" s="1016"/>
      <c r="AXP199" s="1016"/>
      <c r="AXQ199" s="1016"/>
      <c r="AXR199" s="1016"/>
      <c r="AXS199" s="1016"/>
      <c r="AXT199" s="1016"/>
      <c r="AXU199" s="1016"/>
      <c r="AXV199" s="1016"/>
      <c r="AXW199" s="1016"/>
      <c r="AXX199" s="1016"/>
      <c r="AXY199" s="1016"/>
      <c r="AXZ199" s="1016"/>
      <c r="AYA199" s="1016"/>
      <c r="AYB199" s="1016"/>
      <c r="AYC199" s="1016"/>
      <c r="AYD199" s="1016"/>
      <c r="AYE199" s="1016"/>
      <c r="AYF199" s="1016"/>
      <c r="AYG199" s="1016"/>
      <c r="AYH199" s="1016"/>
      <c r="AYI199" s="1016"/>
      <c r="AYJ199" s="1016"/>
      <c r="AYK199" s="1016"/>
      <c r="AYL199" s="1016"/>
      <c r="AYM199" s="1016"/>
      <c r="AYN199" s="1016"/>
      <c r="AYO199" s="1016"/>
      <c r="AYP199" s="1016"/>
      <c r="AYQ199" s="1016"/>
      <c r="AYR199" s="1016"/>
      <c r="AYS199" s="1016"/>
      <c r="AYT199" s="1016"/>
      <c r="AYU199" s="1016"/>
      <c r="AYV199" s="1016"/>
      <c r="AYW199" s="1016"/>
      <c r="AYX199" s="1016"/>
      <c r="AYY199" s="1016"/>
      <c r="AYZ199" s="1016"/>
      <c r="AZA199" s="1016"/>
      <c r="AZB199" s="1016"/>
      <c r="AZC199" s="1016"/>
      <c r="AZD199" s="1016"/>
      <c r="AZE199" s="1016"/>
      <c r="AZF199" s="1016"/>
      <c r="AZG199" s="1016"/>
      <c r="AZH199" s="1016"/>
      <c r="AZI199" s="1016"/>
      <c r="AZJ199" s="1016"/>
      <c r="AZK199" s="1016"/>
      <c r="AZL199" s="1016"/>
      <c r="AZM199" s="1016"/>
      <c r="AZN199" s="1016"/>
      <c r="AZO199" s="1016"/>
      <c r="AZP199" s="1016"/>
      <c r="AZQ199" s="1016"/>
      <c r="AZR199" s="1016"/>
      <c r="AZS199" s="1016"/>
      <c r="AZT199" s="1016"/>
      <c r="AZU199" s="1016"/>
      <c r="AZV199" s="1016"/>
      <c r="AZW199" s="1016"/>
      <c r="AZX199" s="1016"/>
      <c r="AZY199" s="1016"/>
      <c r="AZZ199" s="1016"/>
      <c r="BAA199" s="1016"/>
      <c r="BAB199" s="1016"/>
      <c r="BAC199" s="1016"/>
      <c r="BAD199" s="1016"/>
      <c r="BAE199" s="1016"/>
      <c r="BAF199" s="1016"/>
      <c r="BAG199" s="1016"/>
      <c r="BAH199" s="1016"/>
      <c r="BAI199" s="1016"/>
      <c r="BAJ199" s="1016"/>
      <c r="BAK199" s="1016"/>
      <c r="BAL199" s="1016"/>
      <c r="BAM199" s="1016"/>
      <c r="BAN199" s="1016"/>
      <c r="BAO199" s="1016"/>
      <c r="BAP199" s="1016"/>
      <c r="BAQ199" s="1016"/>
      <c r="BAR199" s="1016"/>
      <c r="BAS199" s="1016"/>
      <c r="BAT199" s="1016"/>
      <c r="BAU199" s="1016"/>
      <c r="BAV199" s="1016"/>
      <c r="BAW199" s="1016"/>
      <c r="BAX199" s="1016"/>
      <c r="BAY199" s="1016"/>
      <c r="BAZ199" s="1016"/>
      <c r="BBA199" s="1016"/>
      <c r="BBB199" s="1016"/>
      <c r="BBC199" s="1016"/>
      <c r="BBD199" s="1016"/>
      <c r="BBE199" s="1016"/>
      <c r="BBF199" s="1016"/>
      <c r="BBG199" s="1016"/>
      <c r="BBH199" s="1016"/>
      <c r="BBI199" s="1016"/>
      <c r="BBJ199" s="1016"/>
      <c r="BBK199" s="1016"/>
      <c r="BBL199" s="1016"/>
      <c r="BBM199" s="1016"/>
      <c r="BBN199" s="1016"/>
      <c r="BBO199" s="1016"/>
      <c r="BBP199" s="1016"/>
      <c r="BBQ199" s="1016"/>
      <c r="BBR199" s="1016"/>
      <c r="BBS199" s="1016"/>
      <c r="BBT199" s="1016"/>
      <c r="BBU199" s="1016"/>
      <c r="BBV199" s="1016"/>
      <c r="BBW199" s="1016"/>
      <c r="BBX199" s="1016"/>
      <c r="BBY199" s="1016"/>
      <c r="BBZ199" s="1016"/>
      <c r="BCA199" s="1016"/>
      <c r="BCB199" s="1016"/>
      <c r="BCC199" s="1016"/>
      <c r="BCD199" s="1016"/>
      <c r="BCE199" s="1016"/>
      <c r="BCF199" s="1016"/>
      <c r="BCG199" s="1016"/>
      <c r="BCH199" s="1016"/>
      <c r="BCI199" s="1016"/>
      <c r="BCJ199" s="1016"/>
      <c r="BCK199" s="1016"/>
      <c r="BCL199" s="1016"/>
      <c r="BCM199" s="1016"/>
      <c r="BCN199" s="1016"/>
      <c r="BCO199" s="1016"/>
      <c r="BCP199" s="1016"/>
      <c r="BCQ199" s="1016"/>
      <c r="BCR199" s="1016"/>
      <c r="BCS199" s="1016"/>
      <c r="BCT199" s="1016"/>
      <c r="BCU199" s="1016"/>
      <c r="BCV199" s="1016"/>
      <c r="BCW199" s="1016"/>
      <c r="BCX199" s="1016"/>
      <c r="BCY199" s="1016"/>
      <c r="BCZ199" s="1016"/>
      <c r="BDA199" s="1016"/>
      <c r="BDB199" s="1016"/>
      <c r="BDC199" s="1016"/>
      <c r="BDD199" s="1016"/>
      <c r="BDE199" s="1016"/>
      <c r="BDF199" s="1016"/>
      <c r="BDG199" s="1016"/>
      <c r="BDH199" s="1016"/>
      <c r="BDI199" s="1016"/>
      <c r="BDJ199" s="1016"/>
      <c r="BDK199" s="1016"/>
      <c r="BDL199" s="1016"/>
      <c r="BDM199" s="1016"/>
      <c r="BDN199" s="1016"/>
      <c r="BDO199" s="1016"/>
      <c r="BDP199" s="1016"/>
      <c r="BDQ199" s="1016"/>
      <c r="BDR199" s="1016"/>
      <c r="BDS199" s="1016"/>
      <c r="BDT199" s="1016"/>
      <c r="BDU199" s="1016"/>
      <c r="BDV199" s="1016"/>
      <c r="BDW199" s="1016"/>
      <c r="BDX199" s="1016"/>
      <c r="BDY199" s="1016"/>
      <c r="BDZ199" s="1016"/>
      <c r="BEA199" s="1016"/>
      <c r="BEB199" s="1016"/>
      <c r="BEC199" s="1016"/>
      <c r="BED199" s="1016"/>
      <c r="BEE199" s="1016"/>
      <c r="BEF199" s="1016"/>
      <c r="BEG199" s="1016"/>
      <c r="BEH199" s="1016"/>
      <c r="BEI199" s="1016"/>
      <c r="BEJ199" s="1016"/>
      <c r="BEK199" s="1016"/>
      <c r="BEL199" s="1016"/>
      <c r="BEM199" s="1016"/>
      <c r="BEN199" s="1016"/>
      <c r="BEO199" s="1016"/>
      <c r="BEP199" s="1016"/>
      <c r="BEQ199" s="1016"/>
      <c r="BER199" s="1016"/>
      <c r="BES199" s="1016"/>
      <c r="BET199" s="1016"/>
      <c r="BEU199" s="1016"/>
      <c r="BEV199" s="1016"/>
      <c r="BEW199" s="1016"/>
      <c r="BEX199" s="1016"/>
      <c r="BEY199" s="1016"/>
      <c r="BEZ199" s="1016"/>
      <c r="BFA199" s="1016"/>
      <c r="BFB199" s="1016"/>
      <c r="BFC199" s="1016"/>
      <c r="BFD199" s="1016"/>
      <c r="BFE199" s="1016"/>
      <c r="BFF199" s="1016"/>
      <c r="BFG199" s="1016"/>
      <c r="BFH199" s="1016"/>
      <c r="BFI199" s="1016"/>
      <c r="BFJ199" s="1016"/>
      <c r="BFK199" s="1016"/>
      <c r="BFL199" s="1016"/>
      <c r="BFM199" s="1016"/>
      <c r="BFN199" s="1016"/>
      <c r="BFO199" s="1016"/>
      <c r="BFP199" s="1016"/>
      <c r="BFQ199" s="1016"/>
      <c r="BFR199" s="1016"/>
      <c r="BFS199" s="1016"/>
      <c r="BFT199" s="1016"/>
      <c r="BFU199" s="1016"/>
      <c r="BFV199" s="1016"/>
      <c r="BFW199" s="1016"/>
      <c r="BFX199" s="1016"/>
      <c r="BFY199" s="1016"/>
      <c r="BFZ199" s="1016"/>
      <c r="BGA199" s="1016"/>
      <c r="BGB199" s="1016"/>
      <c r="BGC199" s="1016"/>
      <c r="BGD199" s="1016"/>
      <c r="BGE199" s="1016"/>
      <c r="BGF199" s="1016"/>
      <c r="BGG199" s="1016"/>
      <c r="BGH199" s="1016"/>
      <c r="BGI199" s="1016"/>
      <c r="BGJ199" s="1016"/>
      <c r="BGK199" s="1016"/>
      <c r="BGL199" s="1016"/>
      <c r="BGM199" s="1016"/>
      <c r="BGN199" s="1016"/>
      <c r="BGO199" s="1016"/>
      <c r="BGP199" s="1016"/>
      <c r="BGQ199" s="1016"/>
      <c r="BGR199" s="1016"/>
      <c r="BGS199" s="1016"/>
      <c r="BGT199" s="1016"/>
      <c r="BGU199" s="1016"/>
      <c r="BGV199" s="1016"/>
      <c r="BGW199" s="1016"/>
      <c r="BGX199" s="1016"/>
      <c r="BGY199" s="1016"/>
      <c r="BGZ199" s="1016"/>
      <c r="BHA199" s="1016"/>
      <c r="BHB199" s="1016"/>
      <c r="BHC199" s="1016"/>
      <c r="BHD199" s="1016"/>
      <c r="BHE199" s="1016"/>
      <c r="BHF199" s="1016"/>
      <c r="BHG199" s="1016"/>
      <c r="BHH199" s="1016"/>
      <c r="BHI199" s="1016"/>
      <c r="BHJ199" s="1016"/>
      <c r="BHK199" s="1016"/>
      <c r="BHL199" s="1016"/>
      <c r="BHM199" s="1016"/>
      <c r="BHN199" s="1016"/>
      <c r="BHO199" s="1016"/>
      <c r="BHP199" s="1016"/>
      <c r="BHQ199" s="1016"/>
      <c r="BHR199" s="1016"/>
      <c r="BHS199" s="1016"/>
      <c r="BHT199" s="1016"/>
      <c r="BHU199" s="1016"/>
      <c r="BHV199" s="1016"/>
      <c r="BHW199" s="1016"/>
      <c r="BHX199" s="1016"/>
      <c r="BHY199" s="1016"/>
      <c r="BHZ199" s="1016"/>
      <c r="BIA199" s="1016"/>
      <c r="BIB199" s="1016"/>
      <c r="BIC199" s="1016"/>
      <c r="BID199" s="1016"/>
      <c r="BIE199" s="1016"/>
      <c r="BIF199" s="1016"/>
      <c r="BIG199" s="1016"/>
      <c r="BIH199" s="1016"/>
      <c r="BII199" s="1016"/>
      <c r="BIJ199" s="1016"/>
      <c r="BIK199" s="1016"/>
      <c r="BIL199" s="1016"/>
      <c r="BIM199" s="1016"/>
      <c r="BIN199" s="1016"/>
      <c r="BIO199" s="1016"/>
      <c r="BIP199" s="1016"/>
      <c r="BIQ199" s="1016"/>
      <c r="BIR199" s="1016"/>
      <c r="BIS199" s="1016"/>
      <c r="BIT199" s="1016"/>
      <c r="BIU199" s="1016"/>
      <c r="BIV199" s="1016"/>
      <c r="BIW199" s="1016"/>
      <c r="BIX199" s="1016"/>
      <c r="BIY199" s="1016"/>
      <c r="BIZ199" s="1016"/>
      <c r="BJA199" s="1016"/>
      <c r="BJB199" s="1016"/>
      <c r="BJC199" s="1016"/>
      <c r="BJD199" s="1016"/>
      <c r="BJE199" s="1016"/>
      <c r="BJF199" s="1016"/>
      <c r="BJG199" s="1016"/>
      <c r="BJH199" s="1016"/>
      <c r="BJI199" s="1016"/>
      <c r="BJJ199" s="1016"/>
      <c r="BJK199" s="1016"/>
      <c r="BJL199" s="1016"/>
      <c r="BJM199" s="1016"/>
      <c r="BJN199" s="1016"/>
      <c r="BJO199" s="1016"/>
      <c r="BJP199" s="1016"/>
      <c r="BJQ199" s="1016"/>
      <c r="BJR199" s="1016"/>
      <c r="BJS199" s="1016"/>
      <c r="BJT199" s="1016"/>
      <c r="BJU199" s="1016"/>
      <c r="BJV199" s="1016"/>
      <c r="BJW199" s="1016"/>
      <c r="BJX199" s="1016"/>
      <c r="BJY199" s="1016"/>
      <c r="BJZ199" s="1016"/>
      <c r="BKA199" s="1016"/>
      <c r="BKB199" s="1016"/>
      <c r="BKC199" s="1016"/>
      <c r="BKD199" s="1016"/>
      <c r="BKE199" s="1016"/>
      <c r="BKF199" s="1016"/>
      <c r="BKG199" s="1016"/>
      <c r="BKH199" s="1016"/>
      <c r="BKI199" s="1016"/>
      <c r="BKJ199" s="1016"/>
      <c r="BKK199" s="1016"/>
      <c r="BKL199" s="1016"/>
      <c r="BKM199" s="1016"/>
      <c r="BKN199" s="1016"/>
      <c r="BKO199" s="1016"/>
      <c r="BKP199" s="1016"/>
      <c r="BKQ199" s="1016"/>
      <c r="BKR199" s="1016"/>
      <c r="BKS199" s="1016"/>
      <c r="BKT199" s="1016"/>
      <c r="BKU199" s="1016"/>
      <c r="BKV199" s="1016"/>
      <c r="BKW199" s="1016"/>
      <c r="BKX199" s="1016"/>
      <c r="BKY199" s="1016"/>
      <c r="BKZ199" s="1016"/>
      <c r="BLA199" s="1016"/>
      <c r="BLB199" s="1016"/>
      <c r="BLC199" s="1016"/>
      <c r="BLD199" s="1016"/>
      <c r="BLE199" s="1016"/>
      <c r="BLF199" s="1016"/>
      <c r="BLG199" s="1016"/>
      <c r="BLH199" s="1016"/>
      <c r="BLI199" s="1016"/>
      <c r="BLJ199" s="1016"/>
      <c r="BLK199" s="1016"/>
      <c r="BLL199" s="1016"/>
      <c r="BLM199" s="1016"/>
      <c r="BLN199" s="1016"/>
      <c r="BLO199" s="1016"/>
      <c r="BLP199" s="1016"/>
      <c r="BLQ199" s="1016"/>
      <c r="BLR199" s="1016"/>
      <c r="BLS199" s="1016"/>
      <c r="BLT199" s="1016"/>
      <c r="BLU199" s="1016"/>
      <c r="BLV199" s="1016"/>
      <c r="BLW199" s="1016"/>
      <c r="BLX199" s="1016"/>
      <c r="BLY199" s="1016"/>
      <c r="BLZ199" s="1016"/>
      <c r="BMA199" s="1016"/>
      <c r="BMB199" s="1016"/>
      <c r="BMC199" s="1016"/>
      <c r="BMD199" s="1016"/>
      <c r="BME199" s="1016"/>
      <c r="BMF199" s="1016"/>
      <c r="BMG199" s="1016"/>
      <c r="BMH199" s="1016"/>
      <c r="BMI199" s="1016"/>
      <c r="BMJ199" s="1016"/>
      <c r="BMK199" s="1016"/>
      <c r="BML199" s="1016"/>
      <c r="BMM199" s="1016"/>
      <c r="BMN199" s="1016"/>
      <c r="BMO199" s="1016"/>
      <c r="BMP199" s="1016"/>
      <c r="BMQ199" s="1016"/>
      <c r="BMR199" s="1016"/>
      <c r="BMS199" s="1016"/>
      <c r="BMT199" s="1016"/>
      <c r="BMU199" s="1016"/>
      <c r="BMV199" s="1016"/>
      <c r="BMW199" s="1016"/>
      <c r="BMX199" s="1016"/>
      <c r="BMY199" s="1016"/>
      <c r="BMZ199" s="1016"/>
      <c r="BNA199" s="1016"/>
      <c r="BNB199" s="1016"/>
      <c r="BNC199" s="1016"/>
      <c r="BND199" s="1016"/>
      <c r="BNE199" s="1016"/>
      <c r="BNF199" s="1016"/>
      <c r="BNG199" s="1016"/>
      <c r="BNH199" s="1016"/>
      <c r="BNI199" s="1016"/>
      <c r="BNJ199" s="1016"/>
      <c r="BNK199" s="1016"/>
      <c r="BNL199" s="1016"/>
      <c r="BNM199" s="1016"/>
      <c r="BNN199" s="1016"/>
      <c r="BNO199" s="1016"/>
      <c r="BNP199" s="1016"/>
      <c r="BNQ199" s="1016"/>
      <c r="BNR199" s="1016"/>
      <c r="BNS199" s="1016"/>
      <c r="BNT199" s="1016"/>
      <c r="BNU199" s="1016"/>
      <c r="BNV199" s="1016"/>
      <c r="BNW199" s="1016"/>
      <c r="BNX199" s="1016"/>
      <c r="BNY199" s="1016"/>
      <c r="BNZ199" s="1016"/>
      <c r="BOA199" s="1016"/>
      <c r="BOB199" s="1016"/>
      <c r="BOC199" s="1016"/>
      <c r="BOD199" s="1016"/>
      <c r="BOE199" s="1016"/>
      <c r="BOF199" s="1016"/>
      <c r="BOG199" s="1016"/>
      <c r="BOH199" s="1016"/>
      <c r="BOI199" s="1016"/>
      <c r="BOJ199" s="1016"/>
      <c r="BOK199" s="1016"/>
      <c r="BOL199" s="1016"/>
      <c r="BOM199" s="1016"/>
      <c r="BON199" s="1016"/>
      <c r="BOO199" s="1016"/>
      <c r="BOP199" s="1016"/>
      <c r="BOQ199" s="1016"/>
      <c r="BOR199" s="1016"/>
      <c r="BOS199" s="1016"/>
      <c r="BOT199" s="1016"/>
      <c r="BOU199" s="1016"/>
      <c r="BOV199" s="1016"/>
      <c r="BOW199" s="1016"/>
      <c r="BOX199" s="1016"/>
      <c r="BOY199" s="1016"/>
      <c r="BOZ199" s="1016"/>
      <c r="BPA199" s="1016"/>
      <c r="BPB199" s="1016"/>
      <c r="BPC199" s="1016"/>
      <c r="BPD199" s="1016"/>
      <c r="BPE199" s="1016"/>
      <c r="BPF199" s="1016"/>
      <c r="BPG199" s="1016"/>
      <c r="BPH199" s="1016"/>
      <c r="BPI199" s="1016"/>
      <c r="BPJ199" s="1016"/>
      <c r="BPK199" s="1016"/>
      <c r="BPL199" s="1016"/>
      <c r="BPM199" s="1016"/>
      <c r="BPN199" s="1016"/>
      <c r="BPO199" s="1016"/>
      <c r="BPP199" s="1016"/>
      <c r="BPQ199" s="1016"/>
      <c r="BPR199" s="1016"/>
      <c r="BPS199" s="1016"/>
      <c r="BPT199" s="1016"/>
      <c r="BPU199" s="1016"/>
      <c r="BPV199" s="1016"/>
      <c r="BPW199" s="1016"/>
      <c r="BPX199" s="1016"/>
      <c r="BPY199" s="1016"/>
      <c r="BPZ199" s="1016"/>
      <c r="BQA199" s="1016"/>
      <c r="BQB199" s="1016"/>
      <c r="BQC199" s="1016"/>
      <c r="BQD199" s="1016"/>
      <c r="BQE199" s="1016"/>
      <c r="BQF199" s="1016"/>
      <c r="BQG199" s="1016"/>
      <c r="BQH199" s="1016"/>
      <c r="BQI199" s="1016"/>
      <c r="BQJ199" s="1016"/>
      <c r="BQK199" s="1016"/>
      <c r="BQL199" s="1016"/>
      <c r="BQM199" s="1016"/>
      <c r="BQN199" s="1016"/>
      <c r="BQO199" s="1016"/>
      <c r="BQP199" s="1016"/>
      <c r="BQQ199" s="1016"/>
      <c r="BQR199" s="1016"/>
      <c r="BQS199" s="1016"/>
      <c r="BQT199" s="1016"/>
      <c r="BQU199" s="1016"/>
      <c r="BQV199" s="1016"/>
      <c r="BQW199" s="1016"/>
      <c r="BQX199" s="1016"/>
      <c r="BQY199" s="1016"/>
      <c r="BQZ199" s="1016"/>
      <c r="BRA199" s="1016"/>
      <c r="BRB199" s="1016"/>
      <c r="BRC199" s="1016"/>
      <c r="BRD199" s="1016"/>
      <c r="BRE199" s="1016"/>
      <c r="BRF199" s="1016"/>
      <c r="BRG199" s="1016"/>
      <c r="BRH199" s="1016"/>
      <c r="BRI199" s="1016"/>
      <c r="BRJ199" s="1016"/>
      <c r="BRK199" s="1016"/>
      <c r="BRL199" s="1016"/>
      <c r="BRM199" s="1016"/>
      <c r="BRN199" s="1016"/>
      <c r="BRO199" s="1016"/>
      <c r="BRP199" s="1016"/>
      <c r="BRQ199" s="1016"/>
      <c r="BRR199" s="1016"/>
      <c r="BRS199" s="1016"/>
      <c r="BRT199" s="1016"/>
      <c r="BRU199" s="1016"/>
      <c r="BRV199" s="1016"/>
      <c r="BRW199" s="1016"/>
      <c r="BRX199" s="1016"/>
      <c r="BRY199" s="1016"/>
      <c r="BRZ199" s="1016"/>
      <c r="BSA199" s="1016"/>
      <c r="BSB199" s="1016"/>
      <c r="BSC199" s="1016"/>
      <c r="BSD199" s="1016"/>
      <c r="BSE199" s="1016"/>
      <c r="BSF199" s="1016"/>
      <c r="BSG199" s="1016"/>
      <c r="BSH199" s="1016"/>
      <c r="BSI199" s="1016"/>
      <c r="BSJ199" s="1016"/>
      <c r="BSK199" s="1016"/>
      <c r="BSL199" s="1016"/>
      <c r="BSM199" s="1016"/>
      <c r="BSN199" s="1016"/>
      <c r="BSO199" s="1016"/>
      <c r="BSP199" s="1016"/>
      <c r="BSQ199" s="1016"/>
      <c r="BSR199" s="1016"/>
      <c r="BSS199" s="1016"/>
      <c r="BST199" s="1016"/>
      <c r="BSU199" s="1016"/>
      <c r="BSV199" s="1016"/>
      <c r="BSW199" s="1016"/>
      <c r="BSX199" s="1016"/>
      <c r="BSY199" s="1016"/>
      <c r="BSZ199" s="1016"/>
      <c r="BTA199" s="1016"/>
      <c r="BTB199" s="1016"/>
      <c r="BTC199" s="1016"/>
      <c r="BTD199" s="1016"/>
      <c r="BTE199" s="1016"/>
      <c r="BTF199" s="1016"/>
      <c r="BTG199" s="1016"/>
      <c r="BTH199" s="1016"/>
      <c r="BTI199" s="1016"/>
      <c r="BTJ199" s="1016"/>
      <c r="BTK199" s="1016"/>
      <c r="BTL199" s="1016"/>
      <c r="BTM199" s="1016"/>
      <c r="BTN199" s="1016"/>
      <c r="BTO199" s="1016"/>
      <c r="BTP199" s="1016"/>
      <c r="BTQ199" s="1016"/>
      <c r="BTR199" s="1016"/>
      <c r="BTS199" s="1016"/>
      <c r="BTT199" s="1016"/>
      <c r="BTU199" s="1016"/>
      <c r="BTV199" s="1016"/>
      <c r="BTW199" s="1016"/>
      <c r="BTX199" s="1016"/>
      <c r="BTY199" s="1016"/>
      <c r="BTZ199" s="1016"/>
      <c r="BUA199" s="1016"/>
      <c r="BUB199" s="1016"/>
      <c r="BUC199" s="1016"/>
      <c r="BUD199" s="1016"/>
      <c r="BUE199" s="1016"/>
      <c r="BUF199" s="1016"/>
      <c r="BUG199" s="1016"/>
      <c r="BUH199" s="1016"/>
      <c r="BUI199" s="1016"/>
      <c r="BUJ199" s="1016"/>
      <c r="BUK199" s="1016"/>
      <c r="BUL199" s="1016"/>
      <c r="BUM199" s="1016"/>
      <c r="BUN199" s="1016"/>
      <c r="BUO199" s="1016"/>
      <c r="BUP199" s="1016"/>
      <c r="BUQ199" s="1016"/>
      <c r="BUR199" s="1016"/>
      <c r="BUS199" s="1016"/>
      <c r="BUT199" s="1016"/>
      <c r="BUU199" s="1016"/>
      <c r="BUV199" s="1016"/>
      <c r="BUW199" s="1016"/>
      <c r="BUX199" s="1016"/>
      <c r="BUY199" s="1016"/>
      <c r="BUZ199" s="1016"/>
      <c r="BVA199" s="1016"/>
      <c r="BVB199" s="1016"/>
      <c r="BVC199" s="1016"/>
      <c r="BVD199" s="1016"/>
      <c r="BVE199" s="1016"/>
      <c r="BVF199" s="1016"/>
      <c r="BVG199" s="1016"/>
      <c r="BVH199" s="1016"/>
      <c r="BVI199" s="1016"/>
      <c r="BVJ199" s="1016"/>
      <c r="BVK199" s="1016"/>
      <c r="BVL199" s="1016"/>
      <c r="BVM199" s="1016"/>
      <c r="BVN199" s="1016"/>
      <c r="BVO199" s="1016"/>
      <c r="BVP199" s="1016"/>
      <c r="BVQ199" s="1016"/>
      <c r="BVR199" s="1016"/>
      <c r="BVS199" s="1016"/>
      <c r="BVT199" s="1016"/>
      <c r="BVU199" s="1016"/>
      <c r="BVV199" s="1016"/>
      <c r="BVW199" s="1016"/>
      <c r="BVX199" s="1016"/>
      <c r="BVY199" s="1016"/>
      <c r="BVZ199" s="1016"/>
      <c r="BWA199" s="1016"/>
      <c r="BWB199" s="1016"/>
      <c r="BWC199" s="1016"/>
      <c r="BWD199" s="1016"/>
      <c r="BWE199" s="1016"/>
      <c r="BWF199" s="1016"/>
      <c r="BWG199" s="1016"/>
      <c r="BWH199" s="1016"/>
      <c r="BWI199" s="1016"/>
      <c r="BWJ199" s="1016"/>
      <c r="BWK199" s="1016"/>
      <c r="BWL199" s="1016"/>
      <c r="BWM199" s="1016"/>
      <c r="BWN199" s="1016"/>
      <c r="BWO199" s="1016"/>
      <c r="BWP199" s="1016"/>
      <c r="BWQ199" s="1016"/>
      <c r="BWR199" s="1016"/>
      <c r="BWS199" s="1016"/>
      <c r="BWT199" s="1016"/>
      <c r="BWU199" s="1016"/>
      <c r="BWV199" s="1016"/>
      <c r="BWW199" s="1016"/>
      <c r="BWX199" s="1016"/>
      <c r="BWY199" s="1016"/>
      <c r="BWZ199" s="1016"/>
      <c r="BXA199" s="1016"/>
      <c r="BXB199" s="1016"/>
      <c r="BXC199" s="1016"/>
      <c r="BXD199" s="1016"/>
      <c r="BXE199" s="1016"/>
      <c r="BXF199" s="1016"/>
      <c r="BXG199" s="1016"/>
      <c r="BXH199" s="1016"/>
      <c r="BXI199" s="1016"/>
      <c r="BXJ199" s="1016"/>
      <c r="BXK199" s="1016"/>
      <c r="BXL199" s="1016"/>
      <c r="BXM199" s="1016"/>
      <c r="BXN199" s="1016"/>
      <c r="BXO199" s="1016"/>
      <c r="BXP199" s="1016"/>
      <c r="BXQ199" s="1016"/>
      <c r="BXR199" s="1016"/>
      <c r="BXS199" s="1016"/>
      <c r="BXT199" s="1016"/>
      <c r="BXU199" s="1016"/>
      <c r="BXV199" s="1016"/>
      <c r="BXW199" s="1016"/>
      <c r="BXX199" s="1016"/>
      <c r="BXY199" s="1016"/>
      <c r="BXZ199" s="1016"/>
      <c r="BYA199" s="1016"/>
      <c r="BYB199" s="1016"/>
      <c r="BYC199" s="1016"/>
      <c r="BYD199" s="1016"/>
      <c r="BYE199" s="1016"/>
      <c r="BYF199" s="1016"/>
      <c r="BYG199" s="1016"/>
      <c r="BYH199" s="1016"/>
      <c r="BYI199" s="1016"/>
      <c r="BYJ199" s="1016"/>
      <c r="BYK199" s="1016"/>
      <c r="BYL199" s="1016"/>
      <c r="BYM199" s="1016"/>
      <c r="BYN199" s="1016"/>
      <c r="BYO199" s="1016"/>
      <c r="BYP199" s="1016"/>
      <c r="BYQ199" s="1016"/>
      <c r="BYR199" s="1016"/>
      <c r="BYS199" s="1016"/>
      <c r="BYT199" s="1016"/>
      <c r="BYU199" s="1016"/>
      <c r="BYV199" s="1016"/>
      <c r="BYW199" s="1016"/>
      <c r="BYX199" s="1016"/>
      <c r="BYY199" s="1016"/>
      <c r="BYZ199" s="1016"/>
      <c r="BZA199" s="1016"/>
      <c r="BZB199" s="1016"/>
      <c r="BZC199" s="1016"/>
      <c r="BZD199" s="1016"/>
      <c r="BZE199" s="1016"/>
      <c r="BZF199" s="1016"/>
      <c r="BZG199" s="1016"/>
      <c r="BZH199" s="1016"/>
      <c r="BZI199" s="1016"/>
      <c r="BZJ199" s="1016"/>
      <c r="BZK199" s="1016"/>
      <c r="BZL199" s="1016"/>
      <c r="BZM199" s="1016"/>
      <c r="BZN199" s="1016"/>
      <c r="BZO199" s="1016"/>
      <c r="BZP199" s="1016"/>
      <c r="BZQ199" s="1016"/>
      <c r="BZR199" s="1016"/>
      <c r="BZS199" s="1016"/>
      <c r="BZT199" s="1016"/>
      <c r="BZU199" s="1016"/>
      <c r="BZV199" s="1016"/>
      <c r="BZW199" s="1016"/>
      <c r="BZX199" s="1016"/>
      <c r="BZY199" s="1016"/>
      <c r="BZZ199" s="1016"/>
      <c r="CAA199" s="1016"/>
      <c r="CAB199" s="1016"/>
      <c r="CAC199" s="1016"/>
      <c r="CAD199" s="1016"/>
      <c r="CAE199" s="1016"/>
      <c r="CAF199" s="1016"/>
      <c r="CAG199" s="1016"/>
      <c r="CAH199" s="1016"/>
      <c r="CAI199" s="1016"/>
      <c r="CAJ199" s="1016"/>
      <c r="CAK199" s="1016"/>
      <c r="CAL199" s="1016"/>
      <c r="CAM199" s="1016"/>
      <c r="CAN199" s="1016"/>
      <c r="CAO199" s="1016"/>
      <c r="CAP199" s="1016"/>
      <c r="CAQ199" s="1016"/>
      <c r="CAR199" s="1016"/>
      <c r="CAS199" s="1016"/>
      <c r="CAT199" s="1016"/>
      <c r="CAU199" s="1016"/>
      <c r="CAV199" s="1016"/>
      <c r="CAW199" s="1016"/>
      <c r="CAX199" s="1016"/>
      <c r="CAY199" s="1016"/>
      <c r="CAZ199" s="1016"/>
      <c r="CBA199" s="1016"/>
      <c r="CBB199" s="1016"/>
      <c r="CBC199" s="1016"/>
      <c r="CBD199" s="1016"/>
      <c r="CBE199" s="1016"/>
      <c r="CBF199" s="1016"/>
      <c r="CBG199" s="1016"/>
      <c r="CBH199" s="1016"/>
      <c r="CBI199" s="1016"/>
      <c r="CBJ199" s="1016"/>
      <c r="CBK199" s="1016"/>
      <c r="CBL199" s="1016"/>
      <c r="CBM199" s="1016"/>
      <c r="CBN199" s="1016"/>
      <c r="CBO199" s="1016"/>
      <c r="CBP199" s="1016"/>
      <c r="CBQ199" s="1016"/>
      <c r="CBR199" s="1016"/>
      <c r="CBS199" s="1016"/>
      <c r="CBT199" s="1016"/>
      <c r="CBU199" s="1016"/>
      <c r="CBV199" s="1016"/>
      <c r="CBW199" s="1016"/>
      <c r="CBX199" s="1016"/>
      <c r="CBY199" s="1016"/>
      <c r="CBZ199" s="1016"/>
      <c r="CCA199" s="1016"/>
      <c r="CCB199" s="1016"/>
      <c r="CCC199" s="1016"/>
      <c r="CCD199" s="1016"/>
      <c r="CCE199" s="1016"/>
      <c r="CCF199" s="1016"/>
      <c r="CCG199" s="1016"/>
      <c r="CCH199" s="1016"/>
      <c r="CCI199" s="1016"/>
      <c r="CCJ199" s="1016"/>
      <c r="CCK199" s="1016"/>
      <c r="CCL199" s="1016"/>
      <c r="CCM199" s="1016"/>
      <c r="CCN199" s="1016"/>
      <c r="CCO199" s="1016"/>
      <c r="CCP199" s="1016"/>
      <c r="CCQ199" s="1016"/>
      <c r="CCR199" s="1016"/>
      <c r="CCS199" s="1016"/>
      <c r="CCT199" s="1016"/>
      <c r="CCU199" s="1016"/>
      <c r="CCV199" s="1016"/>
      <c r="CCW199" s="1016"/>
      <c r="CCX199" s="1016"/>
      <c r="CCY199" s="1016"/>
      <c r="CCZ199" s="1016"/>
      <c r="CDA199" s="1016"/>
      <c r="CDB199" s="1016"/>
      <c r="CDC199" s="1016"/>
      <c r="CDD199" s="1016"/>
      <c r="CDE199" s="1016"/>
      <c r="CDF199" s="1016"/>
      <c r="CDG199" s="1016"/>
      <c r="CDH199" s="1016"/>
      <c r="CDI199" s="1016"/>
      <c r="CDJ199" s="1016"/>
      <c r="CDK199" s="1016"/>
      <c r="CDL199" s="1016"/>
      <c r="CDM199" s="1016"/>
      <c r="CDN199" s="1016"/>
      <c r="CDO199" s="1016"/>
      <c r="CDP199" s="1016"/>
      <c r="CDQ199" s="1016"/>
      <c r="CDR199" s="1016"/>
      <c r="CDS199" s="1016"/>
      <c r="CDT199" s="1016"/>
      <c r="CDU199" s="1016"/>
      <c r="CDV199" s="1016"/>
      <c r="CDW199" s="1016"/>
      <c r="CDX199" s="1016"/>
      <c r="CDY199" s="1016"/>
      <c r="CDZ199" s="1016"/>
      <c r="CEA199" s="1016"/>
      <c r="CEB199" s="1016"/>
      <c r="CEC199" s="1016"/>
      <c r="CED199" s="1016"/>
      <c r="CEE199" s="1016"/>
      <c r="CEF199" s="1016"/>
      <c r="CEG199" s="1016"/>
      <c r="CEH199" s="1016"/>
      <c r="CEI199" s="1016"/>
      <c r="CEJ199" s="1016"/>
      <c r="CEK199" s="1016"/>
      <c r="CEL199" s="1016"/>
      <c r="CEM199" s="1016"/>
      <c r="CEN199" s="1016"/>
      <c r="CEO199" s="1016"/>
      <c r="CEP199" s="1016"/>
      <c r="CEQ199" s="1016"/>
      <c r="CER199" s="1016"/>
      <c r="CES199" s="1016"/>
      <c r="CET199" s="1016"/>
      <c r="CEU199" s="1016"/>
      <c r="CEV199" s="1016"/>
      <c r="CEW199" s="1016"/>
      <c r="CEX199" s="1016"/>
      <c r="CEY199" s="1016"/>
      <c r="CEZ199" s="1016"/>
      <c r="CFA199" s="1016"/>
      <c r="CFB199" s="1016"/>
      <c r="CFC199" s="1016"/>
      <c r="CFD199" s="1016"/>
      <c r="CFE199" s="1016"/>
      <c r="CFF199" s="1016"/>
      <c r="CFG199" s="1016"/>
      <c r="CFH199" s="1016"/>
      <c r="CFI199" s="1016"/>
      <c r="CFJ199" s="1016"/>
      <c r="CFK199" s="1016"/>
      <c r="CFL199" s="1016"/>
      <c r="CFM199" s="1016"/>
      <c r="CFN199" s="1016"/>
      <c r="CFO199" s="1016"/>
      <c r="CFP199" s="1016"/>
      <c r="CFQ199" s="1016"/>
      <c r="CFR199" s="1016"/>
      <c r="CFS199" s="1016"/>
      <c r="CFT199" s="1016"/>
      <c r="CFU199" s="1016"/>
      <c r="CFV199" s="1016"/>
      <c r="CFW199" s="1016"/>
      <c r="CFX199" s="1016"/>
      <c r="CFY199" s="1016"/>
      <c r="CFZ199" s="1016"/>
      <c r="CGA199" s="1016"/>
      <c r="CGB199" s="1016"/>
      <c r="CGC199" s="1016"/>
      <c r="CGD199" s="1016"/>
      <c r="CGE199" s="1016"/>
      <c r="CGF199" s="1016"/>
      <c r="CGG199" s="1016"/>
      <c r="CGH199" s="1016"/>
      <c r="CGI199" s="1016"/>
      <c r="CGJ199" s="1016"/>
      <c r="CGK199" s="1016"/>
      <c r="CGL199" s="1016"/>
      <c r="CGM199" s="1016"/>
      <c r="CGN199" s="1016"/>
      <c r="CGO199" s="1016"/>
      <c r="CGP199" s="1016"/>
      <c r="CGQ199" s="1016"/>
      <c r="CGR199" s="1016"/>
      <c r="CGS199" s="1016"/>
      <c r="CGT199" s="1016"/>
      <c r="CGU199" s="1016"/>
      <c r="CGV199" s="1016"/>
      <c r="CGW199" s="1016"/>
      <c r="CGX199" s="1016"/>
      <c r="CGY199" s="1016"/>
      <c r="CGZ199" s="1016"/>
      <c r="CHA199" s="1016"/>
      <c r="CHB199" s="1016"/>
      <c r="CHC199" s="1016"/>
      <c r="CHD199" s="1016"/>
      <c r="CHE199" s="1016"/>
      <c r="CHF199" s="1016"/>
      <c r="CHG199" s="1016"/>
      <c r="CHH199" s="1016"/>
      <c r="CHI199" s="1016"/>
      <c r="CHJ199" s="1016"/>
      <c r="CHK199" s="1016"/>
      <c r="CHL199" s="1016"/>
      <c r="CHM199" s="1016"/>
      <c r="CHN199" s="1016"/>
      <c r="CHO199" s="1016"/>
      <c r="CHP199" s="1016"/>
      <c r="CHQ199" s="1016"/>
      <c r="CHR199" s="1016"/>
      <c r="CHS199" s="1016"/>
      <c r="CHT199" s="1016"/>
      <c r="CHU199" s="1016"/>
      <c r="CHV199" s="1016"/>
      <c r="CHW199" s="1016"/>
      <c r="CHX199" s="1016"/>
      <c r="CHY199" s="1016"/>
      <c r="CHZ199" s="1016"/>
      <c r="CIA199" s="1016"/>
      <c r="CIB199" s="1016"/>
      <c r="CIC199" s="1016"/>
      <c r="CID199" s="1016"/>
      <c r="CIE199" s="1016"/>
      <c r="CIF199" s="1016"/>
      <c r="CIG199" s="1016"/>
      <c r="CIH199" s="1016"/>
      <c r="CII199" s="1016"/>
      <c r="CIJ199" s="1016"/>
      <c r="CIK199" s="1016"/>
      <c r="CIL199" s="1016"/>
      <c r="CIM199" s="1016"/>
      <c r="CIN199" s="1016"/>
      <c r="CIO199" s="1016"/>
      <c r="CIP199" s="1016"/>
      <c r="CIQ199" s="1016"/>
      <c r="CIR199" s="1016"/>
      <c r="CIS199" s="1016"/>
      <c r="CIT199" s="1016"/>
      <c r="CIU199" s="1016"/>
      <c r="CIV199" s="1016"/>
      <c r="CIW199" s="1016"/>
      <c r="CIX199" s="1016"/>
      <c r="CIY199" s="1016"/>
      <c r="CIZ199" s="1016"/>
      <c r="CJA199" s="1016"/>
      <c r="CJB199" s="1016"/>
      <c r="CJC199" s="1016"/>
      <c r="CJD199" s="1016"/>
      <c r="CJE199" s="1016"/>
      <c r="CJF199" s="1016"/>
      <c r="CJG199" s="1016"/>
      <c r="CJH199" s="1016"/>
      <c r="CJI199" s="1016"/>
      <c r="CJJ199" s="1016"/>
      <c r="CJK199" s="1016"/>
      <c r="CJL199" s="1016"/>
      <c r="CJM199" s="1016"/>
      <c r="CJN199" s="1016"/>
      <c r="CJO199" s="1016"/>
      <c r="CJP199" s="1016"/>
      <c r="CJQ199" s="1016"/>
      <c r="CJR199" s="1016"/>
      <c r="CJS199" s="1016"/>
      <c r="CJT199" s="1016"/>
      <c r="CJU199" s="1016"/>
      <c r="CJV199" s="1016"/>
      <c r="CJW199" s="1016"/>
      <c r="CJX199" s="1016"/>
      <c r="CJY199" s="1016"/>
      <c r="CJZ199" s="1016"/>
      <c r="CKA199" s="1016"/>
      <c r="CKB199" s="1016"/>
      <c r="CKC199" s="1016"/>
      <c r="CKD199" s="1016"/>
      <c r="CKE199" s="1016"/>
      <c r="CKF199" s="1016"/>
      <c r="CKG199" s="1016"/>
      <c r="CKH199" s="1016"/>
      <c r="CKI199" s="1016"/>
      <c r="CKJ199" s="1016"/>
      <c r="CKK199" s="1016"/>
      <c r="CKL199" s="1016"/>
      <c r="CKM199" s="1016"/>
      <c r="CKN199" s="1016"/>
      <c r="CKO199" s="1016"/>
      <c r="CKP199" s="1016"/>
      <c r="CKQ199" s="1016"/>
      <c r="CKR199" s="1016"/>
      <c r="CKS199" s="1016"/>
      <c r="CKT199" s="1016"/>
      <c r="CKU199" s="1016"/>
      <c r="CKV199" s="1016"/>
      <c r="CKW199" s="1016"/>
      <c r="CKX199" s="1016"/>
      <c r="CKY199" s="1016"/>
      <c r="CKZ199" s="1016"/>
      <c r="CLA199" s="1016"/>
      <c r="CLB199" s="1016"/>
      <c r="CLC199" s="1016"/>
      <c r="CLD199" s="1016"/>
      <c r="CLE199" s="1016"/>
      <c r="CLF199" s="1016"/>
      <c r="CLG199" s="1016"/>
      <c r="CLH199" s="1016"/>
      <c r="CLI199" s="1016"/>
      <c r="CLJ199" s="1016"/>
      <c r="CLK199" s="1016"/>
      <c r="CLL199" s="1016"/>
      <c r="CLM199" s="1016"/>
      <c r="CLN199" s="1016"/>
      <c r="CLO199" s="1016"/>
      <c r="CLP199" s="1016"/>
      <c r="CLQ199" s="1016"/>
      <c r="CLR199" s="1016"/>
      <c r="CLS199" s="1016"/>
      <c r="CLT199" s="1016"/>
      <c r="CLU199" s="1016"/>
      <c r="CLV199" s="1016"/>
      <c r="CLW199" s="1016"/>
      <c r="CLX199" s="1016"/>
      <c r="CLY199" s="1016"/>
      <c r="CLZ199" s="1016"/>
      <c r="CMA199" s="1016"/>
      <c r="CMB199" s="1016"/>
      <c r="CMC199" s="1016"/>
      <c r="CMD199" s="1016"/>
      <c r="CME199" s="1016"/>
      <c r="CMF199" s="1016"/>
      <c r="CMG199" s="1016"/>
      <c r="CMH199" s="1016"/>
      <c r="CMI199" s="1016"/>
      <c r="CMJ199" s="1016"/>
      <c r="CMK199" s="1016"/>
      <c r="CML199" s="1016"/>
      <c r="CMM199" s="1016"/>
      <c r="CMN199" s="1016"/>
      <c r="CMO199" s="1016"/>
      <c r="CMP199" s="1016"/>
      <c r="CMQ199" s="1016"/>
      <c r="CMR199" s="1016"/>
      <c r="CMS199" s="1016"/>
      <c r="CMT199" s="1016"/>
      <c r="CMU199" s="1016"/>
      <c r="CMV199" s="1016"/>
      <c r="CMW199" s="1016"/>
      <c r="CMX199" s="1016"/>
      <c r="CMY199" s="1016"/>
      <c r="CMZ199" s="1016"/>
      <c r="CNA199" s="1016"/>
      <c r="CNB199" s="1016"/>
      <c r="CNC199" s="1016"/>
      <c r="CND199" s="1016"/>
      <c r="CNE199" s="1016"/>
      <c r="CNF199" s="1016"/>
      <c r="CNG199" s="1016"/>
      <c r="CNH199" s="1016"/>
      <c r="CNI199" s="1016"/>
      <c r="CNJ199" s="1016"/>
      <c r="CNK199" s="1016"/>
      <c r="CNL199" s="1016"/>
      <c r="CNM199" s="1016"/>
      <c r="CNN199" s="1016"/>
      <c r="CNO199" s="1016"/>
      <c r="CNP199" s="1016"/>
      <c r="CNQ199" s="1016"/>
      <c r="CNR199" s="1016"/>
      <c r="CNS199" s="1016"/>
      <c r="CNT199" s="1016"/>
      <c r="CNU199" s="1016"/>
      <c r="CNV199" s="1016"/>
      <c r="CNW199" s="1016"/>
      <c r="CNX199" s="1016"/>
      <c r="CNY199" s="1016"/>
      <c r="CNZ199" s="1016"/>
      <c r="COA199" s="1016"/>
      <c r="COB199" s="1016"/>
      <c r="COC199" s="1016"/>
      <c r="COD199" s="1016"/>
      <c r="COE199" s="1016"/>
      <c r="COF199" s="1016"/>
      <c r="COG199" s="1016"/>
      <c r="COH199" s="1016"/>
      <c r="COI199" s="1016"/>
      <c r="COJ199" s="1016"/>
      <c r="COK199" s="1016"/>
      <c r="COL199" s="1016"/>
      <c r="COM199" s="1016"/>
      <c r="CON199" s="1016"/>
      <c r="COO199" s="1016"/>
      <c r="COP199" s="1016"/>
      <c r="COQ199" s="1016"/>
      <c r="COR199" s="1016"/>
      <c r="COS199" s="1016"/>
      <c r="COT199" s="1016"/>
      <c r="COU199" s="1016"/>
      <c r="COV199" s="1016"/>
      <c r="COW199" s="1016"/>
      <c r="COX199" s="1016"/>
      <c r="COY199" s="1016"/>
      <c r="COZ199" s="1016"/>
      <c r="CPA199" s="1016"/>
      <c r="CPB199" s="1016"/>
      <c r="CPC199" s="1016"/>
      <c r="CPD199" s="1016"/>
      <c r="CPE199" s="1016"/>
      <c r="CPF199" s="1016"/>
      <c r="CPG199" s="1016"/>
      <c r="CPH199" s="1016"/>
      <c r="CPI199" s="1016"/>
      <c r="CPJ199" s="1016"/>
      <c r="CPK199" s="1016"/>
      <c r="CPL199" s="1016"/>
      <c r="CPM199" s="1016"/>
      <c r="CPN199" s="1016"/>
      <c r="CPO199" s="1016"/>
      <c r="CPP199" s="1016"/>
      <c r="CPQ199" s="1016"/>
      <c r="CPR199" s="1016"/>
      <c r="CPS199" s="1016"/>
      <c r="CPT199" s="1016"/>
      <c r="CPU199" s="1016"/>
      <c r="CPV199" s="1016"/>
      <c r="CPW199" s="1016"/>
      <c r="CPX199" s="1016"/>
      <c r="CPY199" s="1016"/>
      <c r="CPZ199" s="1016"/>
      <c r="CQA199" s="1016"/>
      <c r="CQB199" s="1016"/>
      <c r="CQC199" s="1016"/>
      <c r="CQD199" s="1016"/>
      <c r="CQE199" s="1016"/>
      <c r="CQF199" s="1016"/>
      <c r="CQG199" s="1016"/>
      <c r="CQH199" s="1016"/>
      <c r="CQI199" s="1016"/>
      <c r="CQJ199" s="1016"/>
      <c r="CQK199" s="1016"/>
      <c r="CQL199" s="1016"/>
      <c r="CQM199" s="1016"/>
      <c r="CQN199" s="1016"/>
      <c r="CQO199" s="1016"/>
      <c r="CQP199" s="1016"/>
      <c r="CQQ199" s="1016"/>
      <c r="CQR199" s="1016"/>
      <c r="CQS199" s="1016"/>
      <c r="CQT199" s="1016"/>
      <c r="CQU199" s="1016"/>
      <c r="CQV199" s="1016"/>
      <c r="CQW199" s="1016"/>
      <c r="CQX199" s="1016"/>
      <c r="CQY199" s="1016"/>
      <c r="CQZ199" s="1016"/>
      <c r="CRA199" s="1016"/>
      <c r="CRB199" s="1016"/>
      <c r="CRC199" s="1016"/>
      <c r="CRD199" s="1016"/>
      <c r="CRE199" s="1016"/>
      <c r="CRF199" s="1016"/>
      <c r="CRG199" s="1016"/>
      <c r="CRH199" s="1016"/>
      <c r="CRI199" s="1016"/>
      <c r="CRJ199" s="1016"/>
      <c r="CRK199" s="1016"/>
      <c r="CRL199" s="1016"/>
      <c r="CRM199" s="1016"/>
      <c r="CRN199" s="1016"/>
      <c r="CRO199" s="1016"/>
      <c r="CRP199" s="1016"/>
      <c r="CRQ199" s="1016"/>
      <c r="CRR199" s="1016"/>
      <c r="CRS199" s="1016"/>
      <c r="CRT199" s="1016"/>
      <c r="CRU199" s="1016"/>
      <c r="CRV199" s="1016"/>
      <c r="CRW199" s="1016"/>
      <c r="CRX199" s="1016"/>
      <c r="CRY199" s="1016"/>
      <c r="CRZ199" s="1016"/>
      <c r="CSA199" s="1016"/>
      <c r="CSB199" s="1016"/>
      <c r="CSC199" s="1016"/>
      <c r="CSD199" s="1016"/>
      <c r="CSE199" s="1016"/>
      <c r="CSF199" s="1016"/>
      <c r="CSG199" s="1016"/>
      <c r="CSH199" s="1016"/>
      <c r="CSI199" s="1016"/>
      <c r="CSJ199" s="1016"/>
      <c r="CSK199" s="1016"/>
      <c r="CSL199" s="1016"/>
      <c r="CSM199" s="1016"/>
      <c r="CSN199" s="1016"/>
      <c r="CSO199" s="1016"/>
      <c r="CSP199" s="1016"/>
      <c r="CSQ199" s="1016"/>
      <c r="CSR199" s="1016"/>
      <c r="CSS199" s="1016"/>
      <c r="CST199" s="1016"/>
      <c r="CSU199" s="1016"/>
      <c r="CSV199" s="1016"/>
      <c r="CSW199" s="1016"/>
      <c r="CSX199" s="1016"/>
      <c r="CSY199" s="1016"/>
      <c r="CSZ199" s="1016"/>
      <c r="CTA199" s="1016"/>
      <c r="CTB199" s="1016"/>
      <c r="CTC199" s="1016"/>
      <c r="CTD199" s="1016"/>
      <c r="CTE199" s="1016"/>
      <c r="CTF199" s="1016"/>
      <c r="CTG199" s="1016"/>
      <c r="CTH199" s="1016"/>
      <c r="CTI199" s="1016"/>
      <c r="CTJ199" s="1016"/>
      <c r="CTK199" s="1016"/>
      <c r="CTL199" s="1016"/>
      <c r="CTM199" s="1016"/>
      <c r="CTN199" s="1016"/>
      <c r="CTO199" s="1016"/>
      <c r="CTP199" s="1016"/>
      <c r="CTQ199" s="1016"/>
      <c r="CTR199" s="1016"/>
      <c r="CTS199" s="1016"/>
      <c r="CTT199" s="1016"/>
      <c r="CTU199" s="1016"/>
      <c r="CTV199" s="1016"/>
      <c r="CTW199" s="1016"/>
      <c r="CTX199" s="1016"/>
      <c r="CTY199" s="1016"/>
      <c r="CTZ199" s="1016"/>
      <c r="CUA199" s="1016"/>
      <c r="CUB199" s="1016"/>
      <c r="CUC199" s="1016"/>
      <c r="CUD199" s="1016"/>
      <c r="CUE199" s="1016"/>
      <c r="CUF199" s="1016"/>
      <c r="CUG199" s="1016"/>
      <c r="CUH199" s="1016"/>
      <c r="CUI199" s="1016"/>
      <c r="CUJ199" s="1016"/>
      <c r="CUK199" s="1016"/>
      <c r="CUL199" s="1016"/>
      <c r="CUM199" s="1016"/>
      <c r="CUN199" s="1016"/>
      <c r="CUO199" s="1016"/>
      <c r="CUP199" s="1016"/>
      <c r="CUQ199" s="1016"/>
      <c r="CUR199" s="1016"/>
      <c r="CUS199" s="1016"/>
      <c r="CUT199" s="1016"/>
      <c r="CUU199" s="1016"/>
      <c r="CUV199" s="1016"/>
      <c r="CUW199" s="1016"/>
      <c r="CUX199" s="1016"/>
      <c r="CUY199" s="1016"/>
      <c r="CUZ199" s="1016"/>
      <c r="CVA199" s="1016"/>
      <c r="CVB199" s="1016"/>
      <c r="CVC199" s="1016"/>
      <c r="CVD199" s="1016"/>
      <c r="CVE199" s="1016"/>
      <c r="CVF199" s="1016"/>
      <c r="CVG199" s="1016"/>
      <c r="CVH199" s="1016"/>
      <c r="CVI199" s="1016"/>
      <c r="CVJ199" s="1016"/>
      <c r="CVK199" s="1016"/>
      <c r="CVL199" s="1016"/>
      <c r="CVM199" s="1016"/>
      <c r="CVN199" s="1016"/>
      <c r="CVO199" s="1016"/>
      <c r="CVP199" s="1016"/>
      <c r="CVQ199" s="1016"/>
      <c r="CVR199" s="1016"/>
      <c r="CVS199" s="1016"/>
      <c r="CVT199" s="1016"/>
      <c r="CVU199" s="1016"/>
      <c r="CVV199" s="1016"/>
      <c r="CVW199" s="1016"/>
      <c r="CVX199" s="1016"/>
      <c r="CVY199" s="1016"/>
      <c r="CVZ199" s="1016"/>
      <c r="CWA199" s="1016"/>
      <c r="CWB199" s="1016"/>
      <c r="CWC199" s="1016"/>
      <c r="CWD199" s="1016"/>
      <c r="CWE199" s="1016"/>
      <c r="CWF199" s="1016"/>
      <c r="CWG199" s="1016"/>
      <c r="CWH199" s="1016"/>
      <c r="CWI199" s="1016"/>
      <c r="CWJ199" s="1016"/>
      <c r="CWK199" s="1016"/>
      <c r="CWL199" s="1016"/>
      <c r="CWM199" s="1016"/>
      <c r="CWN199" s="1016"/>
      <c r="CWO199" s="1016"/>
      <c r="CWP199" s="1016"/>
      <c r="CWQ199" s="1016"/>
      <c r="CWR199" s="1016"/>
      <c r="CWS199" s="1016"/>
      <c r="CWT199" s="1016"/>
      <c r="CWU199" s="1016"/>
      <c r="CWV199" s="1016"/>
      <c r="CWW199" s="1016"/>
      <c r="CWX199" s="1016"/>
      <c r="CWY199" s="1016"/>
      <c r="CWZ199" s="1016"/>
      <c r="CXA199" s="1016"/>
      <c r="CXB199" s="1016"/>
      <c r="CXC199" s="1016"/>
      <c r="CXD199" s="1016"/>
      <c r="CXE199" s="1016"/>
      <c r="CXF199" s="1016"/>
      <c r="CXG199" s="1016"/>
      <c r="CXH199" s="1016"/>
      <c r="CXI199" s="1016"/>
      <c r="CXJ199" s="1016"/>
      <c r="CXK199" s="1016"/>
      <c r="CXL199" s="1016"/>
      <c r="CXM199" s="1016"/>
      <c r="CXN199" s="1016"/>
      <c r="CXO199" s="1016"/>
      <c r="CXP199" s="1016"/>
      <c r="CXQ199" s="1016"/>
      <c r="CXR199" s="1016"/>
      <c r="CXS199" s="1016"/>
      <c r="CXT199" s="1016"/>
      <c r="CXU199" s="1016"/>
      <c r="CXV199" s="1016"/>
      <c r="CXW199" s="1016"/>
      <c r="CXX199" s="1016"/>
      <c r="CXY199" s="1016"/>
      <c r="CXZ199" s="1016"/>
      <c r="CYA199" s="1016"/>
      <c r="CYB199" s="1016"/>
      <c r="CYC199" s="1016"/>
      <c r="CYD199" s="1016"/>
      <c r="CYE199" s="1016"/>
      <c r="CYF199" s="1016"/>
      <c r="CYG199" s="1016"/>
      <c r="CYH199" s="1016"/>
      <c r="CYI199" s="1016"/>
      <c r="CYJ199" s="1016"/>
      <c r="CYK199" s="1016"/>
      <c r="CYL199" s="1016"/>
      <c r="CYM199" s="1016"/>
      <c r="CYN199" s="1016"/>
      <c r="CYO199" s="1016"/>
      <c r="CYP199" s="1016"/>
      <c r="CYQ199" s="1016"/>
      <c r="CYR199" s="1016"/>
      <c r="CYS199" s="1016"/>
      <c r="CYT199" s="1016"/>
      <c r="CYU199" s="1016"/>
      <c r="CYV199" s="1016"/>
      <c r="CYW199" s="1016"/>
      <c r="CYX199" s="1016"/>
      <c r="CYY199" s="1016"/>
      <c r="CYZ199" s="1016"/>
      <c r="CZA199" s="1016"/>
      <c r="CZB199" s="1016"/>
      <c r="CZC199" s="1016"/>
      <c r="CZD199" s="1016"/>
      <c r="CZE199" s="1016"/>
      <c r="CZF199" s="1016"/>
      <c r="CZG199" s="1016"/>
      <c r="CZH199" s="1016"/>
      <c r="CZI199" s="1016"/>
      <c r="CZJ199" s="1016"/>
      <c r="CZK199" s="1016"/>
      <c r="CZL199" s="1016"/>
      <c r="CZM199" s="1016"/>
      <c r="CZN199" s="1016"/>
      <c r="CZO199" s="1016"/>
      <c r="CZP199" s="1016"/>
      <c r="CZQ199" s="1016"/>
      <c r="CZR199" s="1016"/>
      <c r="CZS199" s="1016"/>
      <c r="CZT199" s="1016"/>
      <c r="CZU199" s="1016"/>
      <c r="CZV199" s="1016"/>
      <c r="CZW199" s="1016"/>
      <c r="CZX199" s="1016"/>
      <c r="CZY199" s="1016"/>
      <c r="CZZ199" s="1016"/>
      <c r="DAA199" s="1016"/>
      <c r="DAB199" s="1016"/>
      <c r="DAC199" s="1016"/>
      <c r="DAD199" s="1016"/>
      <c r="DAE199" s="1016"/>
      <c r="DAF199" s="1016"/>
      <c r="DAG199" s="1016"/>
      <c r="DAH199" s="1016"/>
      <c r="DAI199" s="1016"/>
      <c r="DAJ199" s="1016"/>
      <c r="DAK199" s="1016"/>
      <c r="DAL199" s="1016"/>
      <c r="DAM199" s="1016"/>
      <c r="DAN199" s="1016"/>
      <c r="DAO199" s="1016"/>
      <c r="DAP199" s="1016"/>
      <c r="DAQ199" s="1016"/>
      <c r="DAR199" s="1016"/>
      <c r="DAS199" s="1016"/>
      <c r="DAT199" s="1016"/>
      <c r="DAU199" s="1016"/>
      <c r="DAV199" s="1016"/>
      <c r="DAW199" s="1016"/>
      <c r="DAX199" s="1016"/>
      <c r="DAY199" s="1016"/>
      <c r="DAZ199" s="1016"/>
      <c r="DBA199" s="1016"/>
      <c r="DBB199" s="1016"/>
      <c r="DBC199" s="1016"/>
      <c r="DBD199" s="1016"/>
      <c r="DBE199" s="1016"/>
      <c r="DBF199" s="1016"/>
      <c r="DBG199" s="1016"/>
      <c r="DBH199" s="1016"/>
      <c r="DBI199" s="1016"/>
      <c r="DBJ199" s="1016"/>
      <c r="DBK199" s="1016"/>
      <c r="DBL199" s="1016"/>
      <c r="DBM199" s="1016"/>
      <c r="DBN199" s="1016"/>
      <c r="DBO199" s="1016"/>
      <c r="DBP199" s="1016"/>
      <c r="DBQ199" s="1016"/>
      <c r="DBR199" s="1016"/>
      <c r="DBS199" s="1016"/>
      <c r="DBT199" s="1016"/>
      <c r="DBU199" s="1016"/>
      <c r="DBV199" s="1016"/>
      <c r="DBW199" s="1016"/>
      <c r="DBX199" s="1016"/>
      <c r="DBY199" s="1016"/>
      <c r="DBZ199" s="1016"/>
      <c r="DCA199" s="1016"/>
      <c r="DCB199" s="1016"/>
      <c r="DCC199" s="1016"/>
      <c r="DCD199" s="1016"/>
      <c r="DCE199" s="1016"/>
      <c r="DCF199" s="1016"/>
      <c r="DCG199" s="1016"/>
      <c r="DCH199" s="1016"/>
      <c r="DCI199" s="1016"/>
      <c r="DCJ199" s="1016"/>
      <c r="DCK199" s="1016"/>
      <c r="DCL199" s="1016"/>
      <c r="DCM199" s="1016"/>
      <c r="DCN199" s="1016"/>
      <c r="DCO199" s="1016"/>
      <c r="DCP199" s="1016"/>
      <c r="DCQ199" s="1016"/>
      <c r="DCR199" s="1016"/>
      <c r="DCS199" s="1016"/>
      <c r="DCT199" s="1016"/>
      <c r="DCU199" s="1016"/>
      <c r="DCV199" s="1016"/>
      <c r="DCW199" s="1016"/>
      <c r="DCX199" s="1016"/>
      <c r="DCY199" s="1016"/>
      <c r="DCZ199" s="1016"/>
      <c r="DDA199" s="1016"/>
      <c r="DDB199" s="1016"/>
      <c r="DDC199" s="1016"/>
      <c r="DDD199" s="1016"/>
      <c r="DDE199" s="1016"/>
      <c r="DDF199" s="1016"/>
      <c r="DDG199" s="1016"/>
      <c r="DDH199" s="1016"/>
      <c r="DDI199" s="1016"/>
      <c r="DDJ199" s="1016"/>
      <c r="DDK199" s="1016"/>
      <c r="DDL199" s="1016"/>
      <c r="DDM199" s="1016"/>
      <c r="DDN199" s="1016"/>
      <c r="DDO199" s="1016"/>
      <c r="DDP199" s="1016"/>
      <c r="DDQ199" s="1016"/>
      <c r="DDR199" s="1016"/>
      <c r="DDS199" s="1016"/>
      <c r="DDT199" s="1016"/>
      <c r="DDU199" s="1016"/>
      <c r="DDV199" s="1016"/>
      <c r="DDW199" s="1016"/>
      <c r="DDX199" s="1016"/>
      <c r="DDY199" s="1016"/>
      <c r="DDZ199" s="1016"/>
      <c r="DEA199" s="1016"/>
      <c r="DEB199" s="1016"/>
      <c r="DEC199" s="1016"/>
      <c r="DED199" s="1016"/>
      <c r="DEE199" s="1016"/>
      <c r="DEF199" s="1016"/>
      <c r="DEG199" s="1016"/>
      <c r="DEH199" s="1016"/>
      <c r="DEI199" s="1016"/>
      <c r="DEJ199" s="1016"/>
      <c r="DEK199" s="1016"/>
      <c r="DEL199" s="1016"/>
      <c r="DEM199" s="1016"/>
      <c r="DEN199" s="1016"/>
      <c r="DEO199" s="1016"/>
      <c r="DEP199" s="1016"/>
      <c r="DEQ199" s="1016"/>
      <c r="DER199" s="1016"/>
      <c r="DES199" s="1016"/>
      <c r="DET199" s="1016"/>
      <c r="DEU199" s="1016"/>
      <c r="DEV199" s="1016"/>
      <c r="DEW199" s="1016"/>
      <c r="DEX199" s="1016"/>
      <c r="DEY199" s="1016"/>
      <c r="DEZ199" s="1016"/>
      <c r="DFA199" s="1016"/>
      <c r="DFB199" s="1016"/>
      <c r="DFC199" s="1016"/>
      <c r="DFD199" s="1016"/>
      <c r="DFE199" s="1016"/>
      <c r="DFF199" s="1016"/>
      <c r="DFG199" s="1016"/>
      <c r="DFH199" s="1016"/>
      <c r="DFI199" s="1016"/>
      <c r="DFJ199" s="1016"/>
      <c r="DFK199" s="1016"/>
      <c r="DFL199" s="1016"/>
      <c r="DFM199" s="1016"/>
      <c r="DFN199" s="1016"/>
      <c r="DFO199" s="1016"/>
      <c r="DFP199" s="1016"/>
      <c r="DFQ199" s="1016"/>
      <c r="DFR199" s="1016"/>
      <c r="DFS199" s="1016"/>
      <c r="DFT199" s="1016"/>
      <c r="DFU199" s="1016"/>
      <c r="DFV199" s="1016"/>
      <c r="DFW199" s="1016"/>
      <c r="DFX199" s="1016"/>
      <c r="DFY199" s="1016"/>
      <c r="DFZ199" s="1016"/>
      <c r="DGA199" s="1016"/>
      <c r="DGB199" s="1016"/>
      <c r="DGC199" s="1016"/>
      <c r="DGD199" s="1016"/>
      <c r="DGE199" s="1016"/>
      <c r="DGF199" s="1016"/>
      <c r="DGG199" s="1016"/>
      <c r="DGH199" s="1016"/>
      <c r="DGI199" s="1016"/>
      <c r="DGJ199" s="1016"/>
      <c r="DGK199" s="1016"/>
      <c r="DGL199" s="1016"/>
      <c r="DGM199" s="1016"/>
      <c r="DGN199" s="1016"/>
      <c r="DGO199" s="1016"/>
      <c r="DGP199" s="1016"/>
      <c r="DGQ199" s="1016"/>
      <c r="DGR199" s="1016"/>
      <c r="DGS199" s="1016"/>
      <c r="DGT199" s="1016"/>
      <c r="DGU199" s="1016"/>
      <c r="DGV199" s="1016"/>
      <c r="DGW199" s="1016"/>
      <c r="DGX199" s="1016"/>
      <c r="DGY199" s="1016"/>
      <c r="DGZ199" s="1016"/>
      <c r="DHA199" s="1016"/>
      <c r="DHB199" s="1016"/>
      <c r="DHC199" s="1016"/>
      <c r="DHD199" s="1016"/>
      <c r="DHE199" s="1016"/>
      <c r="DHF199" s="1016"/>
      <c r="DHG199" s="1016"/>
      <c r="DHH199" s="1016"/>
      <c r="DHI199" s="1016"/>
      <c r="DHJ199" s="1016"/>
      <c r="DHK199" s="1016"/>
      <c r="DHL199" s="1016"/>
      <c r="DHM199" s="1016"/>
      <c r="DHN199" s="1016"/>
      <c r="DHO199" s="1016"/>
      <c r="DHP199" s="1016"/>
      <c r="DHQ199" s="1016"/>
      <c r="DHR199" s="1016"/>
      <c r="DHS199" s="1016"/>
      <c r="DHT199" s="1016"/>
      <c r="DHU199" s="1016"/>
      <c r="DHV199" s="1016"/>
      <c r="DHW199" s="1016"/>
      <c r="DHX199" s="1016"/>
      <c r="DHY199" s="1016"/>
      <c r="DHZ199" s="1016"/>
      <c r="DIA199" s="1016"/>
      <c r="DIB199" s="1016"/>
      <c r="DIC199" s="1016"/>
      <c r="DID199" s="1016"/>
      <c r="DIE199" s="1016"/>
      <c r="DIF199" s="1016"/>
      <c r="DIG199" s="1016"/>
      <c r="DIH199" s="1016"/>
      <c r="DII199" s="1016"/>
      <c r="DIJ199" s="1016"/>
      <c r="DIK199" s="1016"/>
      <c r="DIL199" s="1016"/>
      <c r="DIM199" s="1016"/>
      <c r="DIN199" s="1016"/>
      <c r="DIO199" s="1016"/>
      <c r="DIP199" s="1016"/>
      <c r="DIQ199" s="1016"/>
      <c r="DIR199" s="1016"/>
      <c r="DIS199" s="1016"/>
      <c r="DIT199" s="1016"/>
      <c r="DIU199" s="1016"/>
      <c r="DIV199" s="1016"/>
      <c r="DIW199" s="1016"/>
      <c r="DIX199" s="1016"/>
      <c r="DIY199" s="1016"/>
      <c r="DIZ199" s="1016"/>
      <c r="DJA199" s="1016"/>
      <c r="DJB199" s="1016"/>
      <c r="DJC199" s="1016"/>
      <c r="DJD199" s="1016"/>
      <c r="DJE199" s="1016"/>
      <c r="DJF199" s="1016"/>
      <c r="DJG199" s="1016"/>
      <c r="DJH199" s="1016"/>
      <c r="DJI199" s="1016"/>
      <c r="DJJ199" s="1016"/>
      <c r="DJK199" s="1016"/>
      <c r="DJL199" s="1016"/>
      <c r="DJM199" s="1016"/>
      <c r="DJN199" s="1016"/>
      <c r="DJO199" s="1016"/>
      <c r="DJP199" s="1016"/>
      <c r="DJQ199" s="1016"/>
      <c r="DJR199" s="1016"/>
      <c r="DJS199" s="1016"/>
      <c r="DJT199" s="1016"/>
      <c r="DJU199" s="1016"/>
      <c r="DJV199" s="1016"/>
      <c r="DJW199" s="1016"/>
      <c r="DJX199" s="1016"/>
      <c r="DJY199" s="1016"/>
      <c r="DJZ199" s="1016"/>
      <c r="DKA199" s="1016"/>
      <c r="DKB199" s="1016"/>
      <c r="DKC199" s="1016"/>
      <c r="DKD199" s="1016"/>
      <c r="DKE199" s="1016"/>
      <c r="DKF199" s="1016"/>
      <c r="DKG199" s="1016"/>
      <c r="DKH199" s="1016"/>
      <c r="DKI199" s="1016"/>
      <c r="DKJ199" s="1016"/>
      <c r="DKK199" s="1016"/>
      <c r="DKL199" s="1016"/>
      <c r="DKM199" s="1016"/>
      <c r="DKN199" s="1016"/>
      <c r="DKO199" s="1016"/>
      <c r="DKP199" s="1016"/>
      <c r="DKQ199" s="1016"/>
      <c r="DKR199" s="1016"/>
      <c r="DKS199" s="1016"/>
      <c r="DKT199" s="1016"/>
      <c r="DKU199" s="1016"/>
      <c r="DKV199" s="1016"/>
      <c r="DKW199" s="1016"/>
      <c r="DKX199" s="1016"/>
      <c r="DKY199" s="1016"/>
      <c r="DKZ199" s="1016"/>
      <c r="DLA199" s="1016"/>
      <c r="DLB199" s="1016"/>
      <c r="DLC199" s="1016"/>
      <c r="DLD199" s="1016"/>
      <c r="DLE199" s="1016"/>
      <c r="DLF199" s="1016"/>
      <c r="DLG199" s="1016"/>
      <c r="DLH199" s="1016"/>
      <c r="DLI199" s="1016"/>
      <c r="DLJ199" s="1016"/>
      <c r="DLK199" s="1016"/>
      <c r="DLL199" s="1016"/>
      <c r="DLM199" s="1016"/>
      <c r="DLN199" s="1016"/>
      <c r="DLO199" s="1016"/>
      <c r="DLP199" s="1016"/>
      <c r="DLQ199" s="1016"/>
      <c r="DLR199" s="1016"/>
      <c r="DLS199" s="1016"/>
      <c r="DLT199" s="1016"/>
      <c r="DLU199" s="1016"/>
      <c r="DLV199" s="1016"/>
      <c r="DLW199" s="1016"/>
      <c r="DLX199" s="1016"/>
      <c r="DLY199" s="1016"/>
      <c r="DLZ199" s="1016"/>
      <c r="DMA199" s="1016"/>
      <c r="DMB199" s="1016"/>
      <c r="DMC199" s="1016"/>
      <c r="DMD199" s="1016"/>
      <c r="DME199" s="1016"/>
      <c r="DMF199" s="1016"/>
      <c r="DMG199" s="1016"/>
      <c r="DMH199" s="1016"/>
      <c r="DMI199" s="1016"/>
      <c r="DMJ199" s="1016"/>
      <c r="DMK199" s="1016"/>
      <c r="DML199" s="1016"/>
      <c r="DMM199" s="1016"/>
      <c r="DMN199" s="1016"/>
      <c r="DMO199" s="1016"/>
      <c r="DMP199" s="1016"/>
      <c r="DMQ199" s="1016"/>
      <c r="DMR199" s="1016"/>
      <c r="DMS199" s="1016"/>
      <c r="DMT199" s="1016"/>
      <c r="DMU199" s="1016"/>
      <c r="DMV199" s="1016"/>
      <c r="DMW199" s="1016"/>
      <c r="DMX199" s="1016"/>
      <c r="DMY199" s="1016"/>
      <c r="DMZ199" s="1016"/>
      <c r="DNA199" s="1016"/>
      <c r="DNB199" s="1016"/>
      <c r="DNC199" s="1016"/>
      <c r="DND199" s="1016"/>
      <c r="DNE199" s="1016"/>
      <c r="DNF199" s="1016"/>
      <c r="DNG199" s="1016"/>
      <c r="DNH199" s="1016"/>
      <c r="DNI199" s="1016"/>
      <c r="DNJ199" s="1016"/>
      <c r="DNK199" s="1016"/>
      <c r="DNL199" s="1016"/>
      <c r="DNM199" s="1016"/>
      <c r="DNN199" s="1016"/>
      <c r="DNO199" s="1016"/>
      <c r="DNP199" s="1016"/>
      <c r="DNQ199" s="1016"/>
      <c r="DNR199" s="1016"/>
      <c r="DNS199" s="1016"/>
      <c r="DNT199" s="1016"/>
      <c r="DNU199" s="1016"/>
      <c r="DNV199" s="1016"/>
      <c r="DNW199" s="1016"/>
      <c r="DNX199" s="1016"/>
      <c r="DNY199" s="1016"/>
      <c r="DNZ199" s="1016"/>
      <c r="DOA199" s="1016"/>
      <c r="DOB199" s="1016"/>
      <c r="DOC199" s="1016"/>
      <c r="DOD199" s="1016"/>
      <c r="DOE199" s="1016"/>
      <c r="DOF199" s="1016"/>
      <c r="DOG199" s="1016"/>
      <c r="DOH199" s="1016"/>
      <c r="DOI199" s="1016"/>
      <c r="DOJ199" s="1016"/>
      <c r="DOK199" s="1016"/>
      <c r="DOL199" s="1016"/>
      <c r="DOM199" s="1016"/>
      <c r="DON199" s="1016"/>
      <c r="DOO199" s="1016"/>
      <c r="DOP199" s="1016"/>
      <c r="DOQ199" s="1016"/>
      <c r="DOR199" s="1016"/>
      <c r="DOS199" s="1016"/>
      <c r="DOT199" s="1016"/>
      <c r="DOU199" s="1016"/>
      <c r="DOV199" s="1016"/>
      <c r="DOW199" s="1016"/>
      <c r="DOX199" s="1016"/>
      <c r="DOY199" s="1016"/>
      <c r="DOZ199" s="1016"/>
      <c r="DPA199" s="1016"/>
      <c r="DPB199" s="1016"/>
      <c r="DPC199" s="1016"/>
      <c r="DPD199" s="1016"/>
      <c r="DPE199" s="1016"/>
      <c r="DPF199" s="1016"/>
      <c r="DPG199" s="1016"/>
      <c r="DPH199" s="1016"/>
      <c r="DPI199" s="1016"/>
      <c r="DPJ199" s="1016"/>
      <c r="DPK199" s="1016"/>
      <c r="DPL199" s="1016"/>
      <c r="DPM199" s="1016"/>
      <c r="DPN199" s="1016"/>
      <c r="DPO199" s="1016"/>
      <c r="DPP199" s="1016"/>
      <c r="DPQ199" s="1016"/>
      <c r="DPR199" s="1016"/>
      <c r="DPS199" s="1016"/>
      <c r="DPT199" s="1016"/>
      <c r="DPU199" s="1016"/>
      <c r="DPV199" s="1016"/>
      <c r="DPW199" s="1016"/>
      <c r="DPX199" s="1016"/>
      <c r="DPY199" s="1016"/>
      <c r="DPZ199" s="1016"/>
      <c r="DQA199" s="1016"/>
      <c r="DQB199" s="1016"/>
      <c r="DQC199" s="1016"/>
      <c r="DQD199" s="1016"/>
      <c r="DQE199" s="1016"/>
      <c r="DQF199" s="1016"/>
      <c r="DQG199" s="1016"/>
      <c r="DQH199" s="1016"/>
      <c r="DQI199" s="1016"/>
      <c r="DQJ199" s="1016"/>
      <c r="DQK199" s="1016"/>
      <c r="DQL199" s="1016"/>
      <c r="DQM199" s="1016"/>
      <c r="DQN199" s="1016"/>
      <c r="DQO199" s="1016"/>
      <c r="DQP199" s="1016"/>
      <c r="DQQ199" s="1016"/>
      <c r="DQR199" s="1016"/>
      <c r="DQS199" s="1016"/>
      <c r="DQT199" s="1016"/>
      <c r="DQU199" s="1016"/>
      <c r="DQV199" s="1016"/>
      <c r="DQW199" s="1016"/>
      <c r="DQX199" s="1016"/>
      <c r="DQY199" s="1016"/>
      <c r="DQZ199" s="1016"/>
      <c r="DRA199" s="1016"/>
      <c r="DRB199" s="1016"/>
      <c r="DRC199" s="1016"/>
      <c r="DRD199" s="1016"/>
      <c r="DRE199" s="1016"/>
      <c r="DRF199" s="1016"/>
      <c r="DRG199" s="1016"/>
      <c r="DRH199" s="1016"/>
      <c r="DRI199" s="1016"/>
      <c r="DRJ199" s="1016"/>
      <c r="DRK199" s="1016"/>
      <c r="DRL199" s="1016"/>
      <c r="DRM199" s="1016"/>
      <c r="DRN199" s="1016"/>
      <c r="DRO199" s="1016"/>
      <c r="DRP199" s="1016"/>
      <c r="DRQ199" s="1016"/>
      <c r="DRR199" s="1016"/>
      <c r="DRS199" s="1016"/>
      <c r="DRT199" s="1016"/>
      <c r="DRU199" s="1016"/>
      <c r="DRV199" s="1016"/>
      <c r="DRW199" s="1016"/>
      <c r="DRX199" s="1016"/>
      <c r="DRY199" s="1016"/>
      <c r="DRZ199" s="1016"/>
      <c r="DSA199" s="1016"/>
      <c r="DSB199" s="1016"/>
      <c r="DSC199" s="1016"/>
      <c r="DSD199" s="1016"/>
      <c r="DSE199" s="1016"/>
      <c r="DSF199" s="1016"/>
      <c r="DSG199" s="1016"/>
      <c r="DSH199" s="1016"/>
      <c r="DSI199" s="1016"/>
      <c r="DSJ199" s="1016"/>
      <c r="DSK199" s="1016"/>
      <c r="DSL199" s="1016"/>
      <c r="DSM199" s="1016"/>
      <c r="DSN199" s="1016"/>
      <c r="DSO199" s="1016"/>
      <c r="DSP199" s="1016"/>
      <c r="DSQ199" s="1016"/>
      <c r="DSR199" s="1016"/>
      <c r="DSS199" s="1016"/>
      <c r="DST199" s="1016"/>
      <c r="DSU199" s="1016"/>
      <c r="DSV199" s="1016"/>
      <c r="DSW199" s="1016"/>
      <c r="DSX199" s="1016"/>
      <c r="DSY199" s="1016"/>
      <c r="DSZ199" s="1016"/>
      <c r="DTA199" s="1016"/>
      <c r="DTB199" s="1016"/>
      <c r="DTC199" s="1016"/>
      <c r="DTD199" s="1016"/>
      <c r="DTE199" s="1016"/>
      <c r="DTF199" s="1016"/>
      <c r="DTG199" s="1016"/>
      <c r="DTH199" s="1016"/>
      <c r="DTI199" s="1016"/>
      <c r="DTJ199" s="1016"/>
      <c r="DTK199" s="1016"/>
      <c r="DTL199" s="1016"/>
      <c r="DTM199" s="1016"/>
      <c r="DTN199" s="1016"/>
      <c r="DTO199" s="1016"/>
      <c r="DTP199" s="1016"/>
      <c r="DTQ199" s="1016"/>
      <c r="DTR199" s="1016"/>
      <c r="DTS199" s="1016"/>
      <c r="DTT199" s="1016"/>
      <c r="DTU199" s="1016"/>
      <c r="DTV199" s="1016"/>
      <c r="DTW199" s="1016"/>
      <c r="DTX199" s="1016"/>
      <c r="DTY199" s="1016"/>
      <c r="DTZ199" s="1016"/>
      <c r="DUA199" s="1016"/>
      <c r="DUB199" s="1016"/>
      <c r="DUC199" s="1016"/>
      <c r="DUD199" s="1016"/>
      <c r="DUE199" s="1016"/>
      <c r="DUF199" s="1016"/>
      <c r="DUG199" s="1016"/>
      <c r="DUH199" s="1016"/>
      <c r="DUI199" s="1016"/>
      <c r="DUJ199" s="1016"/>
      <c r="DUK199" s="1016"/>
      <c r="DUL199" s="1016"/>
      <c r="DUM199" s="1016"/>
      <c r="DUN199" s="1016"/>
      <c r="DUO199" s="1016"/>
      <c r="DUP199" s="1016"/>
      <c r="DUQ199" s="1016"/>
      <c r="DUR199" s="1016"/>
      <c r="DUS199" s="1016"/>
      <c r="DUT199" s="1016"/>
      <c r="DUU199" s="1016"/>
      <c r="DUV199" s="1016"/>
      <c r="DUW199" s="1016"/>
      <c r="DUX199" s="1016"/>
      <c r="DUY199" s="1016"/>
      <c r="DUZ199" s="1016"/>
      <c r="DVA199" s="1016"/>
      <c r="DVB199" s="1016"/>
      <c r="DVC199" s="1016"/>
      <c r="DVD199" s="1016"/>
      <c r="DVE199" s="1016"/>
      <c r="DVF199" s="1016"/>
      <c r="DVG199" s="1016"/>
      <c r="DVH199" s="1016"/>
      <c r="DVI199" s="1016"/>
      <c r="DVJ199" s="1016"/>
      <c r="DVK199" s="1016"/>
      <c r="DVL199" s="1016"/>
      <c r="DVM199" s="1016"/>
      <c r="DVN199" s="1016"/>
      <c r="DVO199" s="1016"/>
      <c r="DVP199" s="1016"/>
      <c r="DVQ199" s="1016"/>
      <c r="DVR199" s="1016"/>
      <c r="DVS199" s="1016"/>
      <c r="DVT199" s="1016"/>
      <c r="DVU199" s="1016"/>
      <c r="DVV199" s="1016"/>
      <c r="DVW199" s="1016"/>
      <c r="DVX199" s="1016"/>
      <c r="DVY199" s="1016"/>
      <c r="DVZ199" s="1016"/>
      <c r="DWA199" s="1016"/>
      <c r="DWB199" s="1016"/>
      <c r="DWC199" s="1016"/>
      <c r="DWD199" s="1016"/>
      <c r="DWE199" s="1016"/>
      <c r="DWF199" s="1016"/>
      <c r="DWG199" s="1016"/>
      <c r="DWH199" s="1016"/>
      <c r="DWI199" s="1016"/>
      <c r="DWJ199" s="1016"/>
      <c r="DWK199" s="1016"/>
      <c r="DWL199" s="1016"/>
      <c r="DWM199" s="1016"/>
      <c r="DWN199" s="1016"/>
      <c r="DWO199" s="1016"/>
      <c r="DWP199" s="1016"/>
      <c r="DWQ199" s="1016"/>
      <c r="DWR199" s="1016"/>
      <c r="DWS199" s="1016"/>
      <c r="DWT199" s="1016"/>
      <c r="DWU199" s="1016"/>
      <c r="DWV199" s="1016"/>
      <c r="DWW199" s="1016"/>
      <c r="DWX199" s="1016"/>
      <c r="DWY199" s="1016"/>
      <c r="DWZ199" s="1016"/>
      <c r="DXA199" s="1016"/>
      <c r="DXB199" s="1016"/>
      <c r="DXC199" s="1016"/>
      <c r="DXD199" s="1016"/>
      <c r="DXE199" s="1016"/>
      <c r="DXF199" s="1016"/>
      <c r="DXG199" s="1016"/>
      <c r="DXH199" s="1016"/>
      <c r="DXI199" s="1016"/>
      <c r="DXJ199" s="1016"/>
      <c r="DXK199" s="1016"/>
      <c r="DXL199" s="1016"/>
      <c r="DXM199" s="1016"/>
      <c r="DXN199" s="1016"/>
      <c r="DXO199" s="1016"/>
      <c r="DXP199" s="1016"/>
      <c r="DXQ199" s="1016"/>
      <c r="DXR199" s="1016"/>
      <c r="DXS199" s="1016"/>
      <c r="DXT199" s="1016"/>
      <c r="DXU199" s="1016"/>
      <c r="DXV199" s="1016"/>
      <c r="DXW199" s="1016"/>
      <c r="DXX199" s="1016"/>
      <c r="DXY199" s="1016"/>
      <c r="DXZ199" s="1016"/>
      <c r="DYA199" s="1016"/>
      <c r="DYB199" s="1016"/>
      <c r="DYC199" s="1016"/>
      <c r="DYD199" s="1016"/>
      <c r="DYE199" s="1016"/>
      <c r="DYF199" s="1016"/>
      <c r="DYG199" s="1016"/>
      <c r="DYH199" s="1016"/>
      <c r="DYI199" s="1016"/>
      <c r="DYJ199" s="1016"/>
      <c r="DYK199" s="1016"/>
      <c r="DYL199" s="1016"/>
      <c r="DYM199" s="1016"/>
      <c r="DYN199" s="1016"/>
      <c r="DYO199" s="1016"/>
      <c r="DYP199" s="1016"/>
      <c r="DYQ199" s="1016"/>
      <c r="DYR199" s="1016"/>
      <c r="DYS199" s="1016"/>
      <c r="DYT199" s="1016"/>
      <c r="DYU199" s="1016"/>
      <c r="DYV199" s="1016"/>
      <c r="DYW199" s="1016"/>
      <c r="DYX199" s="1016"/>
      <c r="DYY199" s="1016"/>
      <c r="DYZ199" s="1016"/>
      <c r="DZA199" s="1016"/>
      <c r="DZB199" s="1016"/>
      <c r="DZC199" s="1016"/>
      <c r="DZD199" s="1016"/>
      <c r="DZE199" s="1016"/>
      <c r="DZF199" s="1016"/>
      <c r="DZG199" s="1016"/>
      <c r="DZH199" s="1016"/>
      <c r="DZI199" s="1016"/>
      <c r="DZJ199" s="1016"/>
      <c r="DZK199" s="1016"/>
      <c r="DZL199" s="1016"/>
      <c r="DZM199" s="1016"/>
      <c r="DZN199" s="1016"/>
      <c r="DZO199" s="1016"/>
      <c r="DZP199" s="1016"/>
      <c r="DZQ199" s="1016"/>
      <c r="DZR199" s="1016"/>
      <c r="DZS199" s="1016"/>
      <c r="DZT199" s="1016"/>
      <c r="DZU199" s="1016"/>
      <c r="DZV199" s="1016"/>
      <c r="DZW199" s="1016"/>
      <c r="DZX199" s="1016"/>
      <c r="DZY199" s="1016"/>
      <c r="DZZ199" s="1016"/>
      <c r="EAA199" s="1016"/>
      <c r="EAB199" s="1016"/>
      <c r="EAC199" s="1016"/>
      <c r="EAD199" s="1016"/>
      <c r="EAE199" s="1016"/>
      <c r="EAF199" s="1016"/>
      <c r="EAG199" s="1016"/>
      <c r="EAH199" s="1016"/>
      <c r="EAI199" s="1016"/>
      <c r="EAJ199" s="1016"/>
      <c r="EAK199" s="1016"/>
      <c r="EAL199" s="1016"/>
      <c r="EAM199" s="1016"/>
      <c r="EAN199" s="1016"/>
      <c r="EAO199" s="1016"/>
      <c r="EAP199" s="1016"/>
      <c r="EAQ199" s="1016"/>
      <c r="EAR199" s="1016"/>
      <c r="EAS199" s="1016"/>
      <c r="EAT199" s="1016"/>
      <c r="EAU199" s="1016"/>
      <c r="EAV199" s="1016"/>
      <c r="EAW199" s="1016"/>
      <c r="EAX199" s="1016"/>
      <c r="EAY199" s="1016"/>
      <c r="EAZ199" s="1016"/>
      <c r="EBA199" s="1016"/>
      <c r="EBB199" s="1016"/>
      <c r="EBC199" s="1016"/>
      <c r="EBD199" s="1016"/>
      <c r="EBE199" s="1016"/>
      <c r="EBF199" s="1016"/>
      <c r="EBG199" s="1016"/>
      <c r="EBH199" s="1016"/>
      <c r="EBI199" s="1016"/>
      <c r="EBJ199" s="1016"/>
      <c r="EBK199" s="1016"/>
      <c r="EBL199" s="1016"/>
      <c r="EBM199" s="1016"/>
      <c r="EBN199" s="1016"/>
      <c r="EBO199" s="1016"/>
      <c r="EBP199" s="1016"/>
      <c r="EBQ199" s="1016"/>
      <c r="EBR199" s="1016"/>
      <c r="EBS199" s="1016"/>
      <c r="EBT199" s="1016"/>
      <c r="EBU199" s="1016"/>
      <c r="EBV199" s="1016"/>
      <c r="EBW199" s="1016"/>
      <c r="EBX199" s="1016"/>
      <c r="EBY199" s="1016"/>
      <c r="EBZ199" s="1016"/>
      <c r="ECA199" s="1016"/>
      <c r="ECB199" s="1016"/>
      <c r="ECC199" s="1016"/>
      <c r="ECD199" s="1016"/>
      <c r="ECE199" s="1016"/>
      <c r="ECF199" s="1016"/>
      <c r="ECG199" s="1016"/>
      <c r="ECH199" s="1016"/>
      <c r="ECI199" s="1016"/>
      <c r="ECJ199" s="1016"/>
      <c r="ECK199" s="1016"/>
      <c r="ECL199" s="1016"/>
      <c r="ECM199" s="1016"/>
      <c r="ECN199" s="1016"/>
      <c r="ECO199" s="1016"/>
      <c r="ECP199" s="1016"/>
      <c r="ECQ199" s="1016"/>
      <c r="ECR199" s="1016"/>
      <c r="ECS199" s="1016"/>
      <c r="ECT199" s="1016"/>
      <c r="ECU199" s="1016"/>
      <c r="ECV199" s="1016"/>
      <c r="ECW199" s="1016"/>
      <c r="ECX199" s="1016"/>
      <c r="ECY199" s="1016"/>
      <c r="ECZ199" s="1016"/>
      <c r="EDA199" s="1016"/>
      <c r="EDB199" s="1016"/>
      <c r="EDC199" s="1016"/>
      <c r="EDD199" s="1016"/>
      <c r="EDE199" s="1016"/>
      <c r="EDF199" s="1016"/>
      <c r="EDG199" s="1016"/>
      <c r="EDH199" s="1016"/>
      <c r="EDI199" s="1016"/>
      <c r="EDJ199" s="1016"/>
      <c r="EDK199" s="1016"/>
      <c r="EDL199" s="1016"/>
      <c r="EDM199" s="1016"/>
      <c r="EDN199" s="1016"/>
      <c r="EDO199" s="1016"/>
      <c r="EDP199" s="1016"/>
      <c r="EDQ199" s="1016"/>
      <c r="EDR199" s="1016"/>
      <c r="EDS199" s="1016"/>
      <c r="EDT199" s="1016"/>
      <c r="EDU199" s="1016"/>
      <c r="EDV199" s="1016"/>
      <c r="EDW199" s="1016"/>
      <c r="EDX199" s="1016"/>
      <c r="EDY199" s="1016"/>
      <c r="EDZ199" s="1016"/>
      <c r="EEA199" s="1016"/>
      <c r="EEB199" s="1016"/>
      <c r="EEC199" s="1016"/>
      <c r="EED199" s="1016"/>
      <c r="EEE199" s="1016"/>
      <c r="EEF199" s="1016"/>
      <c r="EEG199" s="1016"/>
      <c r="EEH199" s="1016"/>
      <c r="EEI199" s="1016"/>
      <c r="EEJ199" s="1016"/>
      <c r="EEK199" s="1016"/>
      <c r="EEL199" s="1016"/>
      <c r="EEM199" s="1016"/>
      <c r="EEN199" s="1016"/>
      <c r="EEO199" s="1016"/>
      <c r="EEP199" s="1016"/>
      <c r="EEQ199" s="1016"/>
      <c r="EER199" s="1016"/>
      <c r="EES199" s="1016"/>
      <c r="EET199" s="1016"/>
      <c r="EEU199" s="1016"/>
      <c r="EEV199" s="1016"/>
      <c r="EEW199" s="1016"/>
      <c r="EEX199" s="1016"/>
      <c r="EEY199" s="1016"/>
      <c r="EEZ199" s="1016"/>
      <c r="EFA199" s="1016"/>
      <c r="EFB199" s="1016"/>
      <c r="EFC199" s="1016"/>
      <c r="EFD199" s="1016"/>
      <c r="EFE199" s="1016"/>
      <c r="EFF199" s="1016"/>
      <c r="EFG199" s="1016"/>
      <c r="EFH199" s="1016"/>
      <c r="EFI199" s="1016"/>
      <c r="EFJ199" s="1016"/>
      <c r="EFK199" s="1016"/>
      <c r="EFL199" s="1016"/>
      <c r="EFM199" s="1016"/>
      <c r="EFN199" s="1016"/>
      <c r="EFO199" s="1016"/>
      <c r="EFP199" s="1016"/>
      <c r="EFQ199" s="1016"/>
      <c r="EFR199" s="1016"/>
      <c r="EFS199" s="1016"/>
      <c r="EFT199" s="1016"/>
      <c r="EFU199" s="1016"/>
      <c r="EFV199" s="1016"/>
      <c r="EFW199" s="1016"/>
      <c r="EFX199" s="1016"/>
      <c r="EFY199" s="1016"/>
      <c r="EFZ199" s="1016"/>
      <c r="EGA199" s="1016"/>
      <c r="EGB199" s="1016"/>
      <c r="EGC199" s="1016"/>
      <c r="EGD199" s="1016"/>
      <c r="EGE199" s="1016"/>
      <c r="EGF199" s="1016"/>
      <c r="EGG199" s="1016"/>
      <c r="EGH199" s="1016"/>
      <c r="EGI199" s="1016"/>
      <c r="EGJ199" s="1016"/>
      <c r="EGK199" s="1016"/>
      <c r="EGL199" s="1016"/>
      <c r="EGM199" s="1016"/>
      <c r="EGN199" s="1016"/>
      <c r="EGO199" s="1016"/>
      <c r="EGP199" s="1016"/>
      <c r="EGQ199" s="1016"/>
      <c r="EGR199" s="1016"/>
      <c r="EGS199" s="1016"/>
      <c r="EGT199" s="1016"/>
      <c r="EGU199" s="1016"/>
      <c r="EGV199" s="1016"/>
      <c r="EGW199" s="1016"/>
      <c r="EGX199" s="1016"/>
      <c r="EGY199" s="1016"/>
      <c r="EGZ199" s="1016"/>
      <c r="EHA199" s="1016"/>
      <c r="EHB199" s="1016"/>
      <c r="EHC199" s="1016"/>
      <c r="EHD199" s="1016"/>
      <c r="EHE199" s="1016"/>
      <c r="EHF199" s="1016"/>
      <c r="EHG199" s="1016"/>
      <c r="EHH199" s="1016"/>
      <c r="EHI199" s="1016"/>
      <c r="EHJ199" s="1016"/>
      <c r="EHK199" s="1016"/>
      <c r="EHL199" s="1016"/>
      <c r="EHM199" s="1016"/>
      <c r="EHN199" s="1016"/>
      <c r="EHO199" s="1016"/>
      <c r="EHP199" s="1016"/>
      <c r="EHQ199" s="1016"/>
      <c r="EHR199" s="1016"/>
      <c r="EHS199" s="1016"/>
      <c r="EHT199" s="1016"/>
      <c r="EHU199" s="1016"/>
      <c r="EHV199" s="1016"/>
      <c r="EHW199" s="1016"/>
      <c r="EHX199" s="1016"/>
      <c r="EHY199" s="1016"/>
      <c r="EHZ199" s="1016"/>
      <c r="EIA199" s="1016"/>
      <c r="EIB199" s="1016"/>
      <c r="EIC199" s="1016"/>
      <c r="EID199" s="1016"/>
      <c r="EIE199" s="1016"/>
      <c r="EIF199" s="1016"/>
      <c r="EIG199" s="1016"/>
      <c r="EIH199" s="1016"/>
      <c r="EII199" s="1016"/>
      <c r="EIJ199" s="1016"/>
      <c r="EIK199" s="1016"/>
      <c r="EIL199" s="1016"/>
      <c r="EIM199" s="1016"/>
      <c r="EIN199" s="1016"/>
      <c r="EIO199" s="1016"/>
      <c r="EIP199" s="1016"/>
      <c r="EIQ199" s="1016"/>
      <c r="EIR199" s="1016"/>
      <c r="EIS199" s="1016"/>
      <c r="EIT199" s="1016"/>
      <c r="EIU199" s="1016"/>
      <c r="EIV199" s="1016"/>
      <c r="EIW199" s="1016"/>
      <c r="EIX199" s="1016"/>
      <c r="EIY199" s="1016"/>
      <c r="EIZ199" s="1016"/>
      <c r="EJA199" s="1016"/>
      <c r="EJB199" s="1016"/>
      <c r="EJC199" s="1016"/>
      <c r="EJD199" s="1016"/>
      <c r="EJE199" s="1016"/>
      <c r="EJF199" s="1016"/>
      <c r="EJG199" s="1016"/>
      <c r="EJH199" s="1016"/>
      <c r="EJI199" s="1016"/>
      <c r="EJJ199" s="1016"/>
      <c r="EJK199" s="1016"/>
      <c r="EJL199" s="1016"/>
      <c r="EJM199" s="1016"/>
      <c r="EJN199" s="1016"/>
      <c r="EJO199" s="1016"/>
      <c r="EJP199" s="1016"/>
      <c r="EJQ199" s="1016"/>
      <c r="EJR199" s="1016"/>
      <c r="EJS199" s="1016"/>
      <c r="EJT199" s="1016"/>
      <c r="EJU199" s="1016"/>
      <c r="EJV199" s="1016"/>
      <c r="EJW199" s="1016"/>
      <c r="EJX199" s="1016"/>
      <c r="EJY199" s="1016"/>
      <c r="EJZ199" s="1016"/>
      <c r="EKA199" s="1016"/>
      <c r="EKB199" s="1016"/>
      <c r="EKC199" s="1016"/>
      <c r="EKD199" s="1016"/>
      <c r="EKE199" s="1016"/>
      <c r="EKF199" s="1016"/>
      <c r="EKG199" s="1016"/>
      <c r="EKH199" s="1016"/>
      <c r="EKI199" s="1016"/>
      <c r="EKJ199" s="1016"/>
      <c r="EKK199" s="1016"/>
      <c r="EKL199" s="1016"/>
      <c r="EKM199" s="1016"/>
      <c r="EKN199" s="1016"/>
      <c r="EKO199" s="1016"/>
      <c r="EKP199" s="1016"/>
      <c r="EKQ199" s="1016"/>
      <c r="EKR199" s="1016"/>
      <c r="EKS199" s="1016"/>
      <c r="EKT199" s="1016"/>
      <c r="EKU199" s="1016"/>
      <c r="EKV199" s="1016"/>
      <c r="EKW199" s="1016"/>
      <c r="EKX199" s="1016"/>
      <c r="EKY199" s="1016"/>
      <c r="EKZ199" s="1016"/>
      <c r="ELA199" s="1016"/>
      <c r="ELB199" s="1016"/>
      <c r="ELC199" s="1016"/>
      <c r="ELD199" s="1016"/>
      <c r="ELE199" s="1016"/>
      <c r="ELF199" s="1016"/>
      <c r="ELG199" s="1016"/>
      <c r="ELH199" s="1016"/>
      <c r="ELI199" s="1016"/>
      <c r="ELJ199" s="1016"/>
      <c r="ELK199" s="1016"/>
      <c r="ELL199" s="1016"/>
      <c r="ELM199" s="1016"/>
      <c r="ELN199" s="1016"/>
      <c r="ELO199" s="1016"/>
      <c r="ELP199" s="1016"/>
      <c r="ELQ199" s="1016"/>
      <c r="ELR199" s="1016"/>
      <c r="ELS199" s="1016"/>
      <c r="ELT199" s="1016"/>
      <c r="ELU199" s="1016"/>
      <c r="ELV199" s="1016"/>
      <c r="ELW199" s="1016"/>
      <c r="ELX199" s="1016"/>
      <c r="ELY199" s="1016"/>
      <c r="ELZ199" s="1016"/>
      <c r="EMA199" s="1016"/>
      <c r="EMB199" s="1016"/>
      <c r="EMC199" s="1016"/>
      <c r="EMD199" s="1016"/>
      <c r="EME199" s="1016"/>
      <c r="EMF199" s="1016"/>
      <c r="EMG199" s="1016"/>
      <c r="EMH199" s="1016"/>
      <c r="EMI199" s="1016"/>
      <c r="EMJ199" s="1016"/>
      <c r="EMK199" s="1016"/>
      <c r="EML199" s="1016"/>
      <c r="EMM199" s="1016"/>
      <c r="EMN199" s="1016"/>
      <c r="EMO199" s="1016"/>
      <c r="EMP199" s="1016"/>
      <c r="EMQ199" s="1016"/>
      <c r="EMR199" s="1016"/>
      <c r="EMS199" s="1016"/>
      <c r="EMT199" s="1016"/>
      <c r="EMU199" s="1016"/>
      <c r="EMV199" s="1016"/>
      <c r="EMW199" s="1016"/>
      <c r="EMX199" s="1016"/>
      <c r="EMY199" s="1016"/>
      <c r="EMZ199" s="1016"/>
      <c r="ENA199" s="1016"/>
      <c r="ENB199" s="1016"/>
      <c r="ENC199" s="1016"/>
      <c r="END199" s="1016"/>
      <c r="ENE199" s="1016"/>
      <c r="ENF199" s="1016"/>
      <c r="ENG199" s="1016"/>
      <c r="ENH199" s="1016"/>
      <c r="ENI199" s="1016"/>
      <c r="ENJ199" s="1016"/>
      <c r="ENK199" s="1016"/>
      <c r="ENL199" s="1016"/>
      <c r="ENM199" s="1016"/>
      <c r="ENN199" s="1016"/>
      <c r="ENO199" s="1016"/>
      <c r="ENP199" s="1016"/>
      <c r="ENQ199" s="1016"/>
      <c r="ENR199" s="1016"/>
      <c r="ENS199" s="1016"/>
      <c r="ENT199" s="1016"/>
      <c r="ENU199" s="1016"/>
      <c r="ENV199" s="1016"/>
      <c r="ENW199" s="1016"/>
      <c r="ENX199" s="1016"/>
      <c r="ENY199" s="1016"/>
      <c r="ENZ199" s="1016"/>
      <c r="EOA199" s="1016"/>
      <c r="EOB199" s="1016"/>
      <c r="EOC199" s="1016"/>
      <c r="EOD199" s="1016"/>
      <c r="EOE199" s="1016"/>
      <c r="EOF199" s="1016"/>
      <c r="EOG199" s="1016"/>
      <c r="EOH199" s="1016"/>
      <c r="EOI199" s="1016"/>
      <c r="EOJ199" s="1016"/>
      <c r="EOK199" s="1016"/>
      <c r="EOL199" s="1016"/>
      <c r="EOM199" s="1016"/>
      <c r="EON199" s="1016"/>
      <c r="EOO199" s="1016"/>
      <c r="EOP199" s="1016"/>
      <c r="EOQ199" s="1016"/>
      <c r="EOR199" s="1016"/>
      <c r="EOS199" s="1016"/>
      <c r="EOT199" s="1016"/>
      <c r="EOU199" s="1016"/>
      <c r="EOV199" s="1016"/>
      <c r="EOW199" s="1016"/>
      <c r="EOX199" s="1016"/>
      <c r="EOY199" s="1016"/>
      <c r="EOZ199" s="1016"/>
      <c r="EPA199" s="1016"/>
      <c r="EPB199" s="1016"/>
      <c r="EPC199" s="1016"/>
      <c r="EPD199" s="1016"/>
      <c r="EPE199" s="1016"/>
      <c r="EPF199" s="1016"/>
      <c r="EPG199" s="1016"/>
      <c r="EPH199" s="1016"/>
      <c r="EPI199" s="1016"/>
      <c r="EPJ199" s="1016"/>
      <c r="EPK199" s="1016"/>
      <c r="EPL199" s="1016"/>
      <c r="EPM199" s="1016"/>
      <c r="EPN199" s="1016"/>
      <c r="EPO199" s="1016"/>
      <c r="EPP199" s="1016"/>
      <c r="EPQ199" s="1016"/>
      <c r="EPR199" s="1016"/>
      <c r="EPS199" s="1016"/>
      <c r="EPT199" s="1016"/>
      <c r="EPU199" s="1016"/>
      <c r="EPV199" s="1016"/>
      <c r="EPW199" s="1016"/>
      <c r="EPX199" s="1016"/>
      <c r="EPY199" s="1016"/>
      <c r="EPZ199" s="1016"/>
      <c r="EQA199" s="1016"/>
      <c r="EQB199" s="1016"/>
      <c r="EQC199" s="1016"/>
      <c r="EQD199" s="1016"/>
      <c r="EQE199" s="1016"/>
      <c r="EQF199" s="1016"/>
      <c r="EQG199" s="1016"/>
      <c r="EQH199" s="1016"/>
      <c r="EQI199" s="1016"/>
      <c r="EQJ199" s="1016"/>
      <c r="EQK199" s="1016"/>
      <c r="EQL199" s="1016"/>
      <c r="EQM199" s="1016"/>
      <c r="EQN199" s="1016"/>
      <c r="EQO199" s="1016"/>
      <c r="EQP199" s="1016"/>
      <c r="EQQ199" s="1016"/>
      <c r="EQR199" s="1016"/>
      <c r="EQS199" s="1016"/>
      <c r="EQT199" s="1016"/>
      <c r="EQU199" s="1016"/>
      <c r="EQV199" s="1016"/>
      <c r="EQW199" s="1016"/>
      <c r="EQX199" s="1016"/>
      <c r="EQY199" s="1016"/>
      <c r="EQZ199" s="1016"/>
      <c r="ERA199" s="1016"/>
      <c r="ERB199" s="1016"/>
      <c r="ERC199" s="1016"/>
      <c r="ERD199" s="1016"/>
      <c r="ERE199" s="1016"/>
      <c r="ERF199" s="1016"/>
      <c r="ERG199" s="1016"/>
      <c r="ERH199" s="1016"/>
      <c r="ERI199" s="1016"/>
      <c r="ERJ199" s="1016"/>
      <c r="ERK199" s="1016"/>
      <c r="ERL199" s="1016"/>
      <c r="ERM199" s="1016"/>
      <c r="ERN199" s="1016"/>
      <c r="ERO199" s="1016"/>
      <c r="ERP199" s="1016"/>
      <c r="ERQ199" s="1016"/>
      <c r="ERR199" s="1016"/>
      <c r="ERS199" s="1016"/>
      <c r="ERT199" s="1016"/>
      <c r="ERU199" s="1016"/>
      <c r="ERV199" s="1016"/>
      <c r="ERW199" s="1016"/>
      <c r="ERX199" s="1016"/>
      <c r="ERY199" s="1016"/>
      <c r="ERZ199" s="1016"/>
      <c r="ESA199" s="1016"/>
      <c r="ESB199" s="1016"/>
      <c r="ESC199" s="1016"/>
      <c r="ESD199" s="1016"/>
      <c r="ESE199" s="1016"/>
      <c r="ESF199" s="1016"/>
      <c r="ESG199" s="1016"/>
      <c r="ESH199" s="1016"/>
      <c r="ESI199" s="1016"/>
      <c r="ESJ199" s="1016"/>
      <c r="ESK199" s="1016"/>
      <c r="ESL199" s="1016"/>
      <c r="ESM199" s="1016"/>
      <c r="ESN199" s="1016"/>
      <c r="ESO199" s="1016"/>
      <c r="ESP199" s="1016"/>
      <c r="ESQ199" s="1016"/>
      <c r="ESR199" s="1016"/>
      <c r="ESS199" s="1016"/>
      <c r="EST199" s="1016"/>
      <c r="ESU199" s="1016"/>
      <c r="ESV199" s="1016"/>
      <c r="ESW199" s="1016"/>
      <c r="ESX199" s="1016"/>
      <c r="ESY199" s="1016"/>
      <c r="ESZ199" s="1016"/>
      <c r="ETA199" s="1016"/>
      <c r="ETB199" s="1016"/>
      <c r="ETC199" s="1016"/>
      <c r="ETD199" s="1016"/>
      <c r="ETE199" s="1016"/>
      <c r="ETF199" s="1016"/>
      <c r="ETG199" s="1016"/>
      <c r="ETH199" s="1016"/>
      <c r="ETI199" s="1016"/>
      <c r="ETJ199" s="1016"/>
      <c r="ETK199" s="1016"/>
      <c r="ETL199" s="1016"/>
      <c r="ETM199" s="1016"/>
      <c r="ETN199" s="1016"/>
      <c r="ETO199" s="1016"/>
      <c r="ETP199" s="1016"/>
      <c r="ETQ199" s="1016"/>
      <c r="ETR199" s="1016"/>
      <c r="ETS199" s="1016"/>
      <c r="ETT199" s="1016"/>
      <c r="ETU199" s="1016"/>
      <c r="ETV199" s="1016"/>
      <c r="ETW199" s="1016"/>
      <c r="ETX199" s="1016"/>
      <c r="ETY199" s="1016"/>
      <c r="ETZ199" s="1016"/>
      <c r="EUA199" s="1016"/>
      <c r="EUB199" s="1016"/>
      <c r="EUC199" s="1016"/>
      <c r="EUD199" s="1016"/>
      <c r="EUE199" s="1016"/>
      <c r="EUF199" s="1016"/>
      <c r="EUG199" s="1016"/>
      <c r="EUH199" s="1016"/>
      <c r="EUI199" s="1016"/>
      <c r="EUJ199" s="1016"/>
      <c r="EUK199" s="1016"/>
      <c r="EUL199" s="1016"/>
      <c r="EUM199" s="1016"/>
      <c r="EUN199" s="1016"/>
      <c r="EUO199" s="1016"/>
      <c r="EUP199" s="1016"/>
      <c r="EUQ199" s="1016"/>
      <c r="EUR199" s="1016"/>
      <c r="EUS199" s="1016"/>
      <c r="EUT199" s="1016"/>
      <c r="EUU199" s="1016"/>
      <c r="EUV199" s="1016"/>
      <c r="EUW199" s="1016"/>
      <c r="EUX199" s="1016"/>
      <c r="EUY199" s="1016"/>
      <c r="EUZ199" s="1016"/>
      <c r="EVA199" s="1016"/>
      <c r="EVB199" s="1016"/>
      <c r="EVC199" s="1016"/>
      <c r="EVD199" s="1016"/>
      <c r="EVE199" s="1016"/>
      <c r="EVF199" s="1016"/>
      <c r="EVG199" s="1016"/>
      <c r="EVH199" s="1016"/>
      <c r="EVI199" s="1016"/>
      <c r="EVJ199" s="1016"/>
      <c r="EVK199" s="1016"/>
      <c r="EVL199" s="1016"/>
      <c r="EVM199" s="1016"/>
      <c r="EVN199" s="1016"/>
      <c r="EVO199" s="1016"/>
      <c r="EVP199" s="1016"/>
      <c r="EVQ199" s="1016"/>
      <c r="EVR199" s="1016"/>
      <c r="EVS199" s="1016"/>
      <c r="EVT199" s="1016"/>
      <c r="EVU199" s="1016"/>
      <c r="EVV199" s="1016"/>
      <c r="EVW199" s="1016"/>
      <c r="EVX199" s="1016"/>
      <c r="EVY199" s="1016"/>
      <c r="EVZ199" s="1016"/>
      <c r="EWA199" s="1016"/>
      <c r="EWB199" s="1016"/>
      <c r="EWC199" s="1016"/>
      <c r="EWD199" s="1016"/>
      <c r="EWE199" s="1016"/>
      <c r="EWF199" s="1016"/>
      <c r="EWG199" s="1016"/>
      <c r="EWH199" s="1016"/>
      <c r="EWI199" s="1016"/>
      <c r="EWJ199" s="1016"/>
      <c r="EWK199" s="1016"/>
      <c r="EWL199" s="1016"/>
      <c r="EWM199" s="1016"/>
      <c r="EWN199" s="1016"/>
      <c r="EWO199" s="1016"/>
      <c r="EWP199" s="1016"/>
      <c r="EWQ199" s="1016"/>
      <c r="EWR199" s="1016"/>
      <c r="EWS199" s="1016"/>
      <c r="EWT199" s="1016"/>
      <c r="EWU199" s="1016"/>
      <c r="EWV199" s="1016"/>
      <c r="EWW199" s="1016"/>
      <c r="EWX199" s="1016"/>
      <c r="EWY199" s="1016"/>
      <c r="EWZ199" s="1016"/>
      <c r="EXA199" s="1016"/>
      <c r="EXB199" s="1016"/>
      <c r="EXC199" s="1016"/>
      <c r="EXD199" s="1016"/>
      <c r="EXE199" s="1016"/>
      <c r="EXF199" s="1016"/>
      <c r="EXG199" s="1016"/>
      <c r="EXH199" s="1016"/>
      <c r="EXI199" s="1016"/>
      <c r="EXJ199" s="1016"/>
      <c r="EXK199" s="1016"/>
      <c r="EXL199" s="1016"/>
      <c r="EXM199" s="1016"/>
      <c r="EXN199" s="1016"/>
      <c r="EXO199" s="1016"/>
      <c r="EXP199" s="1016"/>
      <c r="EXQ199" s="1016"/>
      <c r="EXR199" s="1016"/>
      <c r="EXS199" s="1016"/>
      <c r="EXT199" s="1016"/>
      <c r="EXU199" s="1016"/>
      <c r="EXV199" s="1016"/>
      <c r="EXW199" s="1016"/>
      <c r="EXX199" s="1016"/>
      <c r="EXY199" s="1016"/>
      <c r="EXZ199" s="1016"/>
      <c r="EYA199" s="1016"/>
      <c r="EYB199" s="1016"/>
      <c r="EYC199" s="1016"/>
      <c r="EYD199" s="1016"/>
      <c r="EYE199" s="1016"/>
      <c r="EYF199" s="1016"/>
      <c r="EYG199" s="1016"/>
      <c r="EYH199" s="1016"/>
      <c r="EYI199" s="1016"/>
      <c r="EYJ199" s="1016"/>
      <c r="EYK199" s="1016"/>
      <c r="EYL199" s="1016"/>
      <c r="EYM199" s="1016"/>
      <c r="EYN199" s="1016"/>
      <c r="EYO199" s="1016"/>
      <c r="EYP199" s="1016"/>
      <c r="EYQ199" s="1016"/>
      <c r="EYR199" s="1016"/>
      <c r="EYS199" s="1016"/>
      <c r="EYT199" s="1016"/>
      <c r="EYU199" s="1016"/>
      <c r="EYV199" s="1016"/>
      <c r="EYW199" s="1016"/>
      <c r="EYX199" s="1016"/>
      <c r="EYY199" s="1016"/>
      <c r="EYZ199" s="1016"/>
      <c r="EZA199" s="1016"/>
      <c r="EZB199" s="1016"/>
      <c r="EZC199" s="1016"/>
      <c r="EZD199" s="1016"/>
      <c r="EZE199" s="1016"/>
      <c r="EZF199" s="1016"/>
      <c r="EZG199" s="1016"/>
      <c r="EZH199" s="1016"/>
      <c r="EZI199" s="1016"/>
      <c r="EZJ199" s="1016"/>
      <c r="EZK199" s="1016"/>
      <c r="EZL199" s="1016"/>
      <c r="EZM199" s="1016"/>
      <c r="EZN199" s="1016"/>
      <c r="EZO199" s="1016"/>
      <c r="EZP199" s="1016"/>
      <c r="EZQ199" s="1016"/>
      <c r="EZR199" s="1016"/>
      <c r="EZS199" s="1016"/>
      <c r="EZT199" s="1016"/>
      <c r="EZU199" s="1016"/>
      <c r="EZV199" s="1016"/>
      <c r="EZW199" s="1016"/>
      <c r="EZX199" s="1016"/>
      <c r="EZY199" s="1016"/>
      <c r="EZZ199" s="1016"/>
      <c r="FAA199" s="1016"/>
      <c r="FAB199" s="1016"/>
      <c r="FAC199" s="1016"/>
      <c r="FAD199" s="1016"/>
      <c r="FAE199" s="1016"/>
      <c r="FAF199" s="1016"/>
      <c r="FAG199" s="1016"/>
      <c r="FAH199" s="1016"/>
      <c r="FAI199" s="1016"/>
      <c r="FAJ199" s="1016"/>
      <c r="FAK199" s="1016"/>
      <c r="FAL199" s="1016"/>
      <c r="FAM199" s="1016"/>
      <c r="FAN199" s="1016"/>
      <c r="FAO199" s="1016"/>
      <c r="FAP199" s="1016"/>
      <c r="FAQ199" s="1016"/>
      <c r="FAR199" s="1016"/>
      <c r="FAS199" s="1016"/>
      <c r="FAT199" s="1016"/>
      <c r="FAU199" s="1016"/>
      <c r="FAV199" s="1016"/>
      <c r="FAW199" s="1016"/>
      <c r="FAX199" s="1016"/>
      <c r="FAY199" s="1016"/>
      <c r="FAZ199" s="1016"/>
      <c r="FBA199" s="1016"/>
      <c r="FBB199" s="1016"/>
      <c r="FBC199" s="1016"/>
      <c r="FBD199" s="1016"/>
      <c r="FBE199" s="1016"/>
      <c r="FBF199" s="1016"/>
      <c r="FBG199" s="1016"/>
      <c r="FBH199" s="1016"/>
      <c r="FBI199" s="1016"/>
      <c r="FBJ199" s="1016"/>
      <c r="FBK199" s="1016"/>
      <c r="FBL199" s="1016"/>
      <c r="FBM199" s="1016"/>
      <c r="FBN199" s="1016"/>
      <c r="FBO199" s="1016"/>
      <c r="FBP199" s="1016"/>
      <c r="FBQ199" s="1016"/>
      <c r="FBR199" s="1016"/>
      <c r="FBS199" s="1016"/>
      <c r="FBT199" s="1016"/>
      <c r="FBU199" s="1016"/>
      <c r="FBV199" s="1016"/>
      <c r="FBW199" s="1016"/>
      <c r="FBX199" s="1016"/>
      <c r="FBY199" s="1016"/>
      <c r="FBZ199" s="1016"/>
      <c r="FCA199" s="1016"/>
      <c r="FCB199" s="1016"/>
      <c r="FCC199" s="1016"/>
      <c r="FCD199" s="1016"/>
      <c r="FCE199" s="1016"/>
      <c r="FCF199" s="1016"/>
      <c r="FCG199" s="1016"/>
      <c r="FCH199" s="1016"/>
      <c r="FCI199" s="1016"/>
      <c r="FCJ199" s="1016"/>
      <c r="FCK199" s="1016"/>
      <c r="FCL199" s="1016"/>
      <c r="FCM199" s="1016"/>
      <c r="FCN199" s="1016"/>
      <c r="FCO199" s="1016"/>
      <c r="FCP199" s="1016"/>
      <c r="FCQ199" s="1016"/>
      <c r="FCR199" s="1016"/>
      <c r="FCS199" s="1016"/>
      <c r="FCT199" s="1016"/>
      <c r="FCU199" s="1016"/>
      <c r="FCV199" s="1016"/>
      <c r="FCW199" s="1016"/>
      <c r="FCX199" s="1016"/>
      <c r="FCY199" s="1016"/>
      <c r="FCZ199" s="1016"/>
      <c r="FDA199" s="1016"/>
      <c r="FDB199" s="1016"/>
      <c r="FDC199" s="1016"/>
      <c r="FDD199" s="1016"/>
      <c r="FDE199" s="1016"/>
      <c r="FDF199" s="1016"/>
      <c r="FDG199" s="1016"/>
      <c r="FDH199" s="1016"/>
      <c r="FDI199" s="1016"/>
      <c r="FDJ199" s="1016"/>
      <c r="FDK199" s="1016"/>
      <c r="FDL199" s="1016"/>
      <c r="FDM199" s="1016"/>
      <c r="FDN199" s="1016"/>
      <c r="FDO199" s="1016"/>
      <c r="FDP199" s="1016"/>
      <c r="FDQ199" s="1016"/>
      <c r="FDR199" s="1016"/>
      <c r="FDS199" s="1016"/>
      <c r="FDT199" s="1016"/>
      <c r="FDU199" s="1016"/>
      <c r="FDV199" s="1016"/>
      <c r="FDW199" s="1016"/>
      <c r="FDX199" s="1016"/>
      <c r="FDY199" s="1016"/>
      <c r="FDZ199" s="1016"/>
      <c r="FEA199" s="1016"/>
      <c r="FEB199" s="1016"/>
      <c r="FEC199" s="1016"/>
      <c r="FED199" s="1016"/>
      <c r="FEE199" s="1016"/>
      <c r="FEF199" s="1016"/>
      <c r="FEG199" s="1016"/>
      <c r="FEH199" s="1016"/>
      <c r="FEI199" s="1016"/>
      <c r="FEJ199" s="1016"/>
      <c r="FEK199" s="1016"/>
      <c r="FEL199" s="1016"/>
      <c r="FEM199" s="1016"/>
      <c r="FEN199" s="1016"/>
      <c r="FEO199" s="1016"/>
      <c r="FEP199" s="1016"/>
      <c r="FEQ199" s="1016"/>
      <c r="FER199" s="1016"/>
      <c r="FES199" s="1016"/>
      <c r="FET199" s="1016"/>
      <c r="FEU199" s="1016"/>
      <c r="FEV199" s="1016"/>
      <c r="FEW199" s="1016"/>
      <c r="FEX199" s="1016"/>
      <c r="FEY199" s="1016"/>
      <c r="FEZ199" s="1016"/>
      <c r="FFA199" s="1016"/>
      <c r="FFB199" s="1016"/>
      <c r="FFC199" s="1016"/>
      <c r="FFD199" s="1016"/>
      <c r="FFE199" s="1016"/>
      <c r="FFF199" s="1016"/>
      <c r="FFG199" s="1016"/>
      <c r="FFH199" s="1016"/>
      <c r="FFI199" s="1016"/>
      <c r="FFJ199" s="1016"/>
      <c r="FFK199" s="1016"/>
      <c r="FFL199" s="1016"/>
      <c r="FFM199" s="1016"/>
      <c r="FFN199" s="1016"/>
      <c r="FFO199" s="1016"/>
      <c r="FFP199" s="1016"/>
      <c r="FFQ199" s="1016"/>
      <c r="FFR199" s="1016"/>
      <c r="FFS199" s="1016"/>
      <c r="FFT199" s="1016"/>
      <c r="FFU199" s="1016"/>
      <c r="FFV199" s="1016"/>
      <c r="FFW199" s="1016"/>
      <c r="FFX199" s="1016"/>
      <c r="FFY199" s="1016"/>
      <c r="FFZ199" s="1016"/>
      <c r="FGA199" s="1016"/>
      <c r="FGB199" s="1016"/>
      <c r="FGC199" s="1016"/>
      <c r="FGD199" s="1016"/>
      <c r="FGE199" s="1016"/>
      <c r="FGF199" s="1016"/>
      <c r="FGG199" s="1016"/>
      <c r="FGH199" s="1016"/>
      <c r="FGI199" s="1016"/>
      <c r="FGJ199" s="1016"/>
      <c r="FGK199" s="1016"/>
      <c r="FGL199" s="1016"/>
      <c r="FGM199" s="1016"/>
      <c r="FGN199" s="1016"/>
      <c r="FGO199" s="1016"/>
      <c r="FGP199" s="1016"/>
      <c r="FGQ199" s="1016"/>
      <c r="FGR199" s="1016"/>
      <c r="FGS199" s="1016"/>
      <c r="FGT199" s="1016"/>
      <c r="FGU199" s="1016"/>
      <c r="FGV199" s="1016"/>
      <c r="FGW199" s="1016"/>
      <c r="FGX199" s="1016"/>
      <c r="FGY199" s="1016"/>
      <c r="FGZ199" s="1016"/>
      <c r="FHA199" s="1016"/>
      <c r="FHB199" s="1016"/>
      <c r="FHC199" s="1016"/>
      <c r="FHD199" s="1016"/>
      <c r="FHE199" s="1016"/>
      <c r="FHF199" s="1016"/>
      <c r="FHG199" s="1016"/>
      <c r="FHH199" s="1016"/>
      <c r="FHI199" s="1016"/>
      <c r="FHJ199" s="1016"/>
      <c r="FHK199" s="1016"/>
      <c r="FHL199" s="1016"/>
      <c r="FHM199" s="1016"/>
      <c r="FHN199" s="1016"/>
      <c r="FHO199" s="1016"/>
      <c r="FHP199" s="1016"/>
      <c r="FHQ199" s="1016"/>
      <c r="FHR199" s="1016"/>
      <c r="FHS199" s="1016"/>
      <c r="FHT199" s="1016"/>
      <c r="FHU199" s="1016"/>
      <c r="FHV199" s="1016"/>
      <c r="FHW199" s="1016"/>
      <c r="FHX199" s="1016"/>
      <c r="FHY199" s="1016"/>
      <c r="FHZ199" s="1016"/>
      <c r="FIA199" s="1016"/>
      <c r="FIB199" s="1016"/>
      <c r="FIC199" s="1016"/>
      <c r="FID199" s="1016"/>
      <c r="FIE199" s="1016"/>
      <c r="FIF199" s="1016"/>
      <c r="FIG199" s="1016"/>
      <c r="FIH199" s="1016"/>
      <c r="FII199" s="1016"/>
      <c r="FIJ199" s="1016"/>
      <c r="FIK199" s="1016"/>
      <c r="FIL199" s="1016"/>
      <c r="FIM199" s="1016"/>
      <c r="FIN199" s="1016"/>
      <c r="FIO199" s="1016"/>
      <c r="FIP199" s="1016"/>
      <c r="FIQ199" s="1016"/>
      <c r="FIR199" s="1016"/>
      <c r="FIS199" s="1016"/>
      <c r="FIT199" s="1016"/>
      <c r="FIU199" s="1016"/>
      <c r="FIV199" s="1016"/>
      <c r="FIW199" s="1016"/>
      <c r="FIX199" s="1016"/>
      <c r="FIY199" s="1016"/>
      <c r="FIZ199" s="1016"/>
      <c r="FJA199" s="1016"/>
      <c r="FJB199" s="1016"/>
      <c r="FJC199" s="1016"/>
      <c r="FJD199" s="1016"/>
      <c r="FJE199" s="1016"/>
      <c r="FJF199" s="1016"/>
      <c r="FJG199" s="1016"/>
      <c r="FJH199" s="1016"/>
      <c r="FJI199" s="1016"/>
      <c r="FJJ199" s="1016"/>
      <c r="FJK199" s="1016"/>
      <c r="FJL199" s="1016"/>
      <c r="FJM199" s="1016"/>
      <c r="FJN199" s="1016"/>
      <c r="FJO199" s="1016"/>
      <c r="FJP199" s="1016"/>
      <c r="FJQ199" s="1016"/>
      <c r="FJR199" s="1016"/>
      <c r="FJS199" s="1016"/>
      <c r="FJT199" s="1016"/>
      <c r="FJU199" s="1016"/>
      <c r="FJV199" s="1016"/>
      <c r="FJW199" s="1016"/>
      <c r="FJX199" s="1016"/>
      <c r="FJY199" s="1016"/>
      <c r="FJZ199" s="1016"/>
      <c r="FKA199" s="1016"/>
      <c r="FKB199" s="1016"/>
      <c r="FKC199" s="1016"/>
      <c r="FKD199" s="1016"/>
      <c r="FKE199" s="1016"/>
      <c r="FKF199" s="1016"/>
      <c r="FKG199" s="1016"/>
      <c r="FKH199" s="1016"/>
      <c r="FKI199" s="1016"/>
      <c r="FKJ199" s="1016"/>
      <c r="FKK199" s="1016"/>
      <c r="FKL199" s="1016"/>
      <c r="FKM199" s="1016"/>
      <c r="FKN199" s="1016"/>
      <c r="FKO199" s="1016"/>
      <c r="FKP199" s="1016"/>
      <c r="FKQ199" s="1016"/>
      <c r="FKR199" s="1016"/>
      <c r="FKS199" s="1016"/>
      <c r="FKT199" s="1016"/>
      <c r="FKU199" s="1016"/>
      <c r="FKV199" s="1016"/>
      <c r="FKW199" s="1016"/>
      <c r="FKX199" s="1016"/>
      <c r="FKY199" s="1016"/>
      <c r="FKZ199" s="1016"/>
      <c r="FLA199" s="1016"/>
      <c r="FLB199" s="1016"/>
      <c r="FLC199" s="1016"/>
      <c r="FLD199" s="1016"/>
      <c r="FLE199" s="1016"/>
      <c r="FLF199" s="1016"/>
      <c r="FLG199" s="1016"/>
      <c r="FLH199" s="1016"/>
      <c r="FLI199" s="1016"/>
      <c r="FLJ199" s="1016"/>
      <c r="FLK199" s="1016"/>
      <c r="FLL199" s="1016"/>
      <c r="FLM199" s="1016"/>
      <c r="FLN199" s="1016"/>
      <c r="FLO199" s="1016"/>
      <c r="FLP199" s="1016"/>
      <c r="FLQ199" s="1016"/>
      <c r="FLR199" s="1016"/>
      <c r="FLS199" s="1016"/>
      <c r="FLT199" s="1016"/>
      <c r="FLU199" s="1016"/>
      <c r="FLV199" s="1016"/>
      <c r="FLW199" s="1016"/>
      <c r="FLX199" s="1016"/>
      <c r="FLY199" s="1016"/>
      <c r="FLZ199" s="1016"/>
      <c r="FMA199" s="1016"/>
      <c r="FMB199" s="1016"/>
      <c r="FMC199" s="1016"/>
      <c r="FMD199" s="1016"/>
      <c r="FME199" s="1016"/>
      <c r="FMF199" s="1016"/>
      <c r="FMG199" s="1016"/>
      <c r="FMH199" s="1016"/>
      <c r="FMI199" s="1016"/>
      <c r="FMJ199" s="1016"/>
      <c r="FMK199" s="1016"/>
      <c r="FML199" s="1016"/>
      <c r="FMM199" s="1016"/>
      <c r="FMN199" s="1016"/>
      <c r="FMO199" s="1016"/>
      <c r="FMP199" s="1016"/>
      <c r="FMQ199" s="1016"/>
      <c r="FMR199" s="1016"/>
      <c r="FMS199" s="1016"/>
      <c r="FMT199" s="1016"/>
      <c r="FMU199" s="1016"/>
      <c r="FMV199" s="1016"/>
      <c r="FMW199" s="1016"/>
      <c r="FMX199" s="1016"/>
      <c r="FMY199" s="1016"/>
      <c r="FMZ199" s="1016"/>
      <c r="FNA199" s="1016"/>
      <c r="FNB199" s="1016"/>
      <c r="FNC199" s="1016"/>
      <c r="FND199" s="1016"/>
      <c r="FNE199" s="1016"/>
      <c r="FNF199" s="1016"/>
      <c r="FNG199" s="1016"/>
      <c r="FNH199" s="1016"/>
      <c r="FNI199" s="1016"/>
      <c r="FNJ199" s="1016"/>
      <c r="FNK199" s="1016"/>
      <c r="FNL199" s="1016"/>
      <c r="FNM199" s="1016"/>
      <c r="FNN199" s="1016"/>
      <c r="FNO199" s="1016"/>
      <c r="FNP199" s="1016"/>
      <c r="FNQ199" s="1016"/>
      <c r="FNR199" s="1016"/>
      <c r="FNS199" s="1016"/>
      <c r="FNT199" s="1016"/>
      <c r="FNU199" s="1016"/>
      <c r="FNV199" s="1016"/>
      <c r="FNW199" s="1016"/>
      <c r="FNX199" s="1016"/>
      <c r="FNY199" s="1016"/>
      <c r="FNZ199" s="1016"/>
      <c r="FOA199" s="1016"/>
      <c r="FOB199" s="1016"/>
      <c r="FOC199" s="1016"/>
      <c r="FOD199" s="1016"/>
      <c r="FOE199" s="1016"/>
      <c r="FOF199" s="1016"/>
      <c r="FOG199" s="1016"/>
      <c r="FOH199" s="1016"/>
      <c r="FOI199" s="1016"/>
      <c r="FOJ199" s="1016"/>
      <c r="FOK199" s="1016"/>
      <c r="FOL199" s="1016"/>
      <c r="FOM199" s="1016"/>
      <c r="FON199" s="1016"/>
      <c r="FOO199" s="1016"/>
      <c r="FOP199" s="1016"/>
      <c r="FOQ199" s="1016"/>
      <c r="FOR199" s="1016"/>
      <c r="FOS199" s="1016"/>
      <c r="FOT199" s="1016"/>
      <c r="FOU199" s="1016"/>
      <c r="FOV199" s="1016"/>
      <c r="FOW199" s="1016"/>
      <c r="FOX199" s="1016"/>
      <c r="FOY199" s="1016"/>
      <c r="FOZ199" s="1016"/>
      <c r="FPA199" s="1016"/>
      <c r="FPB199" s="1016"/>
      <c r="FPC199" s="1016"/>
      <c r="FPD199" s="1016"/>
      <c r="FPE199" s="1016"/>
      <c r="FPF199" s="1016"/>
      <c r="FPG199" s="1016"/>
      <c r="FPH199" s="1016"/>
      <c r="FPI199" s="1016"/>
      <c r="FPJ199" s="1016"/>
      <c r="FPK199" s="1016"/>
      <c r="FPL199" s="1016"/>
      <c r="FPM199" s="1016"/>
      <c r="FPN199" s="1016"/>
      <c r="FPO199" s="1016"/>
      <c r="FPP199" s="1016"/>
      <c r="FPQ199" s="1016"/>
      <c r="FPR199" s="1016"/>
      <c r="FPS199" s="1016"/>
      <c r="FPT199" s="1016"/>
      <c r="FPU199" s="1016"/>
      <c r="FPV199" s="1016"/>
      <c r="FPW199" s="1016"/>
      <c r="FPX199" s="1016"/>
      <c r="FPY199" s="1016"/>
      <c r="FPZ199" s="1016"/>
      <c r="FQA199" s="1016"/>
      <c r="FQB199" s="1016"/>
      <c r="FQC199" s="1016"/>
      <c r="FQD199" s="1016"/>
      <c r="FQE199" s="1016"/>
      <c r="FQF199" s="1016"/>
      <c r="FQG199" s="1016"/>
      <c r="FQH199" s="1016"/>
      <c r="FQI199" s="1016"/>
      <c r="FQJ199" s="1016"/>
      <c r="FQK199" s="1016"/>
      <c r="FQL199" s="1016"/>
      <c r="FQM199" s="1016"/>
      <c r="FQN199" s="1016"/>
      <c r="FQO199" s="1016"/>
      <c r="FQP199" s="1016"/>
      <c r="FQQ199" s="1016"/>
      <c r="FQR199" s="1016"/>
      <c r="FQS199" s="1016"/>
      <c r="FQT199" s="1016"/>
      <c r="FQU199" s="1016"/>
      <c r="FQV199" s="1016"/>
      <c r="FQW199" s="1016"/>
      <c r="FQX199" s="1016"/>
      <c r="FQY199" s="1016"/>
      <c r="FQZ199" s="1016"/>
      <c r="FRA199" s="1016"/>
      <c r="FRB199" s="1016"/>
      <c r="FRC199" s="1016"/>
      <c r="FRD199" s="1016"/>
      <c r="FRE199" s="1016"/>
      <c r="FRF199" s="1016"/>
      <c r="FRG199" s="1016"/>
      <c r="FRH199" s="1016"/>
      <c r="FRI199" s="1016"/>
      <c r="FRJ199" s="1016"/>
      <c r="FRK199" s="1016"/>
      <c r="FRL199" s="1016"/>
      <c r="FRM199" s="1016"/>
      <c r="FRN199" s="1016"/>
      <c r="FRO199" s="1016"/>
      <c r="FRP199" s="1016"/>
      <c r="FRQ199" s="1016"/>
      <c r="FRR199" s="1016"/>
      <c r="FRS199" s="1016"/>
      <c r="FRT199" s="1016"/>
      <c r="FRU199" s="1016"/>
      <c r="FRV199" s="1016"/>
      <c r="FRW199" s="1016"/>
      <c r="FRX199" s="1016"/>
      <c r="FRY199" s="1016"/>
      <c r="FRZ199" s="1016"/>
      <c r="FSA199" s="1016"/>
      <c r="FSB199" s="1016"/>
      <c r="FSC199" s="1016"/>
      <c r="FSD199" s="1016"/>
      <c r="FSE199" s="1016"/>
      <c r="FSF199" s="1016"/>
      <c r="FSG199" s="1016"/>
      <c r="FSH199" s="1016"/>
      <c r="FSI199" s="1016"/>
      <c r="FSJ199" s="1016"/>
      <c r="FSK199" s="1016"/>
      <c r="FSL199" s="1016"/>
      <c r="FSM199" s="1016"/>
      <c r="FSN199" s="1016"/>
      <c r="FSO199" s="1016"/>
      <c r="FSP199" s="1016"/>
      <c r="FSQ199" s="1016"/>
      <c r="FSR199" s="1016"/>
      <c r="FSS199" s="1016"/>
      <c r="FST199" s="1016"/>
      <c r="FSU199" s="1016"/>
      <c r="FSV199" s="1016"/>
      <c r="FSW199" s="1016"/>
      <c r="FSX199" s="1016"/>
      <c r="FSY199" s="1016"/>
      <c r="FSZ199" s="1016"/>
      <c r="FTA199" s="1016"/>
      <c r="FTB199" s="1016"/>
      <c r="FTC199" s="1016"/>
      <c r="FTD199" s="1016"/>
      <c r="FTE199" s="1016"/>
      <c r="FTF199" s="1016"/>
      <c r="FTG199" s="1016"/>
      <c r="FTH199" s="1016"/>
      <c r="FTI199" s="1016"/>
      <c r="FTJ199" s="1016"/>
      <c r="FTK199" s="1016"/>
      <c r="FTL199" s="1016"/>
      <c r="FTM199" s="1016"/>
      <c r="FTN199" s="1016"/>
      <c r="FTO199" s="1016"/>
      <c r="FTP199" s="1016"/>
      <c r="FTQ199" s="1016"/>
      <c r="FTR199" s="1016"/>
      <c r="FTS199" s="1016"/>
      <c r="FTT199" s="1016"/>
      <c r="FTU199" s="1016"/>
      <c r="FTV199" s="1016"/>
      <c r="FTW199" s="1016"/>
      <c r="FTX199" s="1016"/>
      <c r="FTY199" s="1016"/>
      <c r="FTZ199" s="1016"/>
      <c r="FUA199" s="1016"/>
      <c r="FUB199" s="1016"/>
      <c r="FUC199" s="1016"/>
      <c r="FUD199" s="1016"/>
      <c r="FUE199" s="1016"/>
      <c r="FUF199" s="1016"/>
      <c r="FUG199" s="1016"/>
      <c r="FUH199" s="1016"/>
      <c r="FUI199" s="1016"/>
      <c r="FUJ199" s="1016"/>
      <c r="FUK199" s="1016"/>
      <c r="FUL199" s="1016"/>
      <c r="FUM199" s="1016"/>
      <c r="FUN199" s="1016"/>
      <c r="FUO199" s="1016"/>
      <c r="FUP199" s="1016"/>
      <c r="FUQ199" s="1016"/>
      <c r="FUR199" s="1016"/>
      <c r="FUS199" s="1016"/>
      <c r="FUT199" s="1016"/>
      <c r="FUU199" s="1016"/>
      <c r="FUV199" s="1016"/>
      <c r="FUW199" s="1016"/>
      <c r="FUX199" s="1016"/>
      <c r="FUY199" s="1016"/>
      <c r="FUZ199" s="1016"/>
      <c r="FVA199" s="1016"/>
      <c r="FVB199" s="1016"/>
      <c r="FVC199" s="1016"/>
      <c r="FVD199" s="1016"/>
      <c r="FVE199" s="1016"/>
      <c r="FVF199" s="1016"/>
      <c r="FVG199" s="1016"/>
      <c r="FVH199" s="1016"/>
      <c r="FVI199" s="1016"/>
      <c r="FVJ199" s="1016"/>
      <c r="FVK199" s="1016"/>
      <c r="FVL199" s="1016"/>
      <c r="FVM199" s="1016"/>
      <c r="FVN199" s="1016"/>
      <c r="FVO199" s="1016"/>
      <c r="FVP199" s="1016"/>
      <c r="FVQ199" s="1016"/>
      <c r="FVR199" s="1016"/>
      <c r="FVS199" s="1016"/>
      <c r="FVT199" s="1016"/>
      <c r="FVU199" s="1016"/>
      <c r="FVV199" s="1016"/>
      <c r="FVW199" s="1016"/>
      <c r="FVX199" s="1016"/>
      <c r="FVY199" s="1016"/>
      <c r="FVZ199" s="1016"/>
      <c r="FWA199" s="1016"/>
      <c r="FWB199" s="1016"/>
      <c r="FWC199" s="1016"/>
      <c r="FWD199" s="1016"/>
      <c r="FWE199" s="1016"/>
      <c r="FWF199" s="1016"/>
      <c r="FWG199" s="1016"/>
      <c r="FWH199" s="1016"/>
      <c r="FWI199" s="1016"/>
      <c r="FWJ199" s="1016"/>
      <c r="FWK199" s="1016"/>
      <c r="FWL199" s="1016"/>
      <c r="FWM199" s="1016"/>
      <c r="FWN199" s="1016"/>
      <c r="FWO199" s="1016"/>
      <c r="FWP199" s="1016"/>
      <c r="FWQ199" s="1016"/>
      <c r="FWR199" s="1016"/>
      <c r="FWS199" s="1016"/>
      <c r="FWT199" s="1016"/>
      <c r="FWU199" s="1016"/>
      <c r="FWV199" s="1016"/>
      <c r="FWW199" s="1016"/>
      <c r="FWX199" s="1016"/>
      <c r="FWY199" s="1016"/>
      <c r="FWZ199" s="1016"/>
      <c r="FXA199" s="1016"/>
      <c r="FXB199" s="1016"/>
      <c r="FXC199" s="1016"/>
      <c r="FXD199" s="1016"/>
      <c r="FXE199" s="1016"/>
      <c r="FXF199" s="1016"/>
      <c r="FXG199" s="1016"/>
      <c r="FXH199" s="1016"/>
      <c r="FXI199" s="1016"/>
      <c r="FXJ199" s="1016"/>
      <c r="FXK199" s="1016"/>
      <c r="FXL199" s="1016"/>
      <c r="FXM199" s="1016"/>
      <c r="FXN199" s="1016"/>
      <c r="FXO199" s="1016"/>
      <c r="FXP199" s="1016"/>
      <c r="FXQ199" s="1016"/>
      <c r="FXR199" s="1016"/>
      <c r="FXS199" s="1016"/>
      <c r="FXT199" s="1016"/>
      <c r="FXU199" s="1016"/>
      <c r="FXV199" s="1016"/>
      <c r="FXW199" s="1016"/>
      <c r="FXX199" s="1016"/>
      <c r="FXY199" s="1016"/>
      <c r="FXZ199" s="1016"/>
      <c r="FYA199" s="1016"/>
      <c r="FYB199" s="1016"/>
      <c r="FYC199" s="1016"/>
      <c r="FYD199" s="1016"/>
      <c r="FYE199" s="1016"/>
      <c r="FYF199" s="1016"/>
      <c r="FYG199" s="1016"/>
      <c r="FYH199" s="1016"/>
      <c r="FYI199" s="1016"/>
      <c r="FYJ199" s="1016"/>
      <c r="FYK199" s="1016"/>
      <c r="FYL199" s="1016"/>
      <c r="FYM199" s="1016"/>
      <c r="FYN199" s="1016"/>
      <c r="FYO199" s="1016"/>
      <c r="FYP199" s="1016"/>
      <c r="FYQ199" s="1016"/>
      <c r="FYR199" s="1016"/>
      <c r="FYS199" s="1016"/>
      <c r="FYT199" s="1016"/>
      <c r="FYU199" s="1016"/>
      <c r="FYV199" s="1016"/>
      <c r="FYW199" s="1016"/>
      <c r="FYX199" s="1016"/>
      <c r="FYY199" s="1016"/>
      <c r="FYZ199" s="1016"/>
      <c r="FZA199" s="1016"/>
      <c r="FZB199" s="1016"/>
      <c r="FZC199" s="1016"/>
      <c r="FZD199" s="1016"/>
      <c r="FZE199" s="1016"/>
      <c r="FZF199" s="1016"/>
      <c r="FZG199" s="1016"/>
      <c r="FZH199" s="1016"/>
      <c r="FZI199" s="1016"/>
      <c r="FZJ199" s="1016"/>
      <c r="FZK199" s="1016"/>
      <c r="FZL199" s="1016"/>
      <c r="FZM199" s="1016"/>
      <c r="FZN199" s="1016"/>
      <c r="FZO199" s="1016"/>
      <c r="FZP199" s="1016"/>
      <c r="FZQ199" s="1016"/>
      <c r="FZR199" s="1016"/>
      <c r="FZS199" s="1016"/>
      <c r="FZT199" s="1016"/>
      <c r="FZU199" s="1016"/>
      <c r="FZV199" s="1016"/>
      <c r="FZW199" s="1016"/>
      <c r="FZX199" s="1016"/>
      <c r="FZY199" s="1016"/>
      <c r="FZZ199" s="1016"/>
      <c r="GAA199" s="1016"/>
      <c r="GAB199" s="1016"/>
      <c r="GAC199" s="1016"/>
      <c r="GAD199" s="1016"/>
      <c r="GAE199" s="1016"/>
      <c r="GAF199" s="1016"/>
      <c r="GAG199" s="1016"/>
      <c r="GAH199" s="1016"/>
      <c r="GAI199" s="1016"/>
      <c r="GAJ199" s="1016"/>
      <c r="GAK199" s="1016"/>
      <c r="GAL199" s="1016"/>
      <c r="GAM199" s="1016"/>
      <c r="GAN199" s="1016"/>
      <c r="GAO199" s="1016"/>
      <c r="GAP199" s="1016"/>
      <c r="GAQ199" s="1016"/>
      <c r="GAR199" s="1016"/>
      <c r="GAS199" s="1016"/>
      <c r="GAT199" s="1016"/>
      <c r="GAU199" s="1016"/>
      <c r="GAV199" s="1016"/>
      <c r="GAW199" s="1016"/>
      <c r="GAX199" s="1016"/>
      <c r="GAY199" s="1016"/>
      <c r="GAZ199" s="1016"/>
      <c r="GBA199" s="1016"/>
      <c r="GBB199" s="1016"/>
      <c r="GBC199" s="1016"/>
      <c r="GBD199" s="1016"/>
      <c r="GBE199" s="1016"/>
      <c r="GBF199" s="1016"/>
      <c r="GBG199" s="1016"/>
      <c r="GBH199" s="1016"/>
      <c r="GBI199" s="1016"/>
      <c r="GBJ199" s="1016"/>
      <c r="GBK199" s="1016"/>
      <c r="GBL199" s="1016"/>
      <c r="GBM199" s="1016"/>
      <c r="GBN199" s="1016"/>
      <c r="GBO199" s="1016"/>
      <c r="GBP199" s="1016"/>
      <c r="GBQ199" s="1016"/>
      <c r="GBR199" s="1016"/>
      <c r="GBS199" s="1016"/>
      <c r="GBT199" s="1016"/>
      <c r="GBU199" s="1016"/>
      <c r="GBV199" s="1016"/>
      <c r="GBW199" s="1016"/>
      <c r="GBX199" s="1016"/>
      <c r="GBY199" s="1016"/>
      <c r="GBZ199" s="1016"/>
      <c r="GCA199" s="1016"/>
      <c r="GCB199" s="1016"/>
      <c r="GCC199" s="1016"/>
      <c r="GCD199" s="1016"/>
      <c r="GCE199" s="1016"/>
      <c r="GCF199" s="1016"/>
      <c r="GCG199" s="1016"/>
      <c r="GCH199" s="1016"/>
      <c r="GCI199" s="1016"/>
      <c r="GCJ199" s="1016"/>
      <c r="GCK199" s="1016"/>
      <c r="GCL199" s="1016"/>
      <c r="GCM199" s="1016"/>
      <c r="GCN199" s="1016"/>
      <c r="GCO199" s="1016"/>
      <c r="GCP199" s="1016"/>
      <c r="GCQ199" s="1016"/>
      <c r="GCR199" s="1016"/>
      <c r="GCS199" s="1016"/>
      <c r="GCT199" s="1016"/>
      <c r="GCU199" s="1016"/>
      <c r="GCV199" s="1016"/>
      <c r="GCW199" s="1016"/>
      <c r="GCX199" s="1016"/>
      <c r="GCY199" s="1016"/>
      <c r="GCZ199" s="1016"/>
      <c r="GDA199" s="1016"/>
      <c r="GDB199" s="1016"/>
      <c r="GDC199" s="1016"/>
      <c r="GDD199" s="1016"/>
      <c r="GDE199" s="1016"/>
      <c r="GDF199" s="1016"/>
      <c r="GDG199" s="1016"/>
      <c r="GDH199" s="1016"/>
      <c r="GDI199" s="1016"/>
      <c r="GDJ199" s="1016"/>
      <c r="GDK199" s="1016"/>
      <c r="GDL199" s="1016"/>
      <c r="GDM199" s="1016"/>
      <c r="GDN199" s="1016"/>
      <c r="GDO199" s="1016"/>
      <c r="GDP199" s="1016"/>
      <c r="GDQ199" s="1016"/>
      <c r="GDR199" s="1016"/>
      <c r="GDS199" s="1016"/>
      <c r="GDT199" s="1016"/>
      <c r="GDU199" s="1016"/>
      <c r="GDV199" s="1016"/>
      <c r="GDW199" s="1016"/>
      <c r="GDX199" s="1016"/>
      <c r="GDY199" s="1016"/>
      <c r="GDZ199" s="1016"/>
      <c r="GEA199" s="1016"/>
      <c r="GEB199" s="1016"/>
      <c r="GEC199" s="1016"/>
      <c r="GED199" s="1016"/>
      <c r="GEE199" s="1016"/>
      <c r="GEF199" s="1016"/>
      <c r="GEG199" s="1016"/>
      <c r="GEH199" s="1016"/>
      <c r="GEI199" s="1016"/>
      <c r="GEJ199" s="1016"/>
      <c r="GEK199" s="1016"/>
      <c r="GEL199" s="1016"/>
      <c r="GEM199" s="1016"/>
      <c r="GEN199" s="1016"/>
      <c r="GEO199" s="1016"/>
      <c r="GEP199" s="1016"/>
      <c r="GEQ199" s="1016"/>
      <c r="GER199" s="1016"/>
      <c r="GES199" s="1016"/>
      <c r="GET199" s="1016"/>
      <c r="GEU199" s="1016"/>
      <c r="GEV199" s="1016"/>
      <c r="GEW199" s="1016"/>
      <c r="GEX199" s="1016"/>
      <c r="GEY199" s="1016"/>
      <c r="GEZ199" s="1016"/>
      <c r="GFA199" s="1016"/>
      <c r="GFB199" s="1016"/>
      <c r="GFC199" s="1016"/>
      <c r="GFD199" s="1016"/>
      <c r="GFE199" s="1016"/>
      <c r="GFF199" s="1016"/>
      <c r="GFG199" s="1016"/>
      <c r="GFH199" s="1016"/>
      <c r="GFI199" s="1016"/>
      <c r="GFJ199" s="1016"/>
      <c r="GFK199" s="1016"/>
      <c r="GFL199" s="1016"/>
      <c r="GFM199" s="1016"/>
      <c r="GFN199" s="1016"/>
      <c r="GFO199" s="1016"/>
      <c r="GFP199" s="1016"/>
      <c r="GFQ199" s="1016"/>
      <c r="GFR199" s="1016"/>
      <c r="GFS199" s="1016"/>
      <c r="GFT199" s="1016"/>
      <c r="GFU199" s="1016"/>
      <c r="GFV199" s="1016"/>
      <c r="GFW199" s="1016"/>
      <c r="GFX199" s="1016"/>
      <c r="GFY199" s="1016"/>
      <c r="GFZ199" s="1016"/>
      <c r="GGA199" s="1016"/>
      <c r="GGB199" s="1016"/>
      <c r="GGC199" s="1016"/>
      <c r="GGD199" s="1016"/>
      <c r="GGE199" s="1016"/>
      <c r="GGF199" s="1016"/>
      <c r="GGG199" s="1016"/>
      <c r="GGH199" s="1016"/>
      <c r="GGI199" s="1016"/>
      <c r="GGJ199" s="1016"/>
      <c r="GGK199" s="1016"/>
      <c r="GGL199" s="1016"/>
      <c r="GGM199" s="1016"/>
      <c r="GGN199" s="1016"/>
      <c r="GGO199" s="1016"/>
      <c r="GGP199" s="1016"/>
      <c r="GGQ199" s="1016"/>
      <c r="GGR199" s="1016"/>
      <c r="GGS199" s="1016"/>
      <c r="GGT199" s="1016"/>
      <c r="GGU199" s="1016"/>
      <c r="GGV199" s="1016"/>
      <c r="GGW199" s="1016"/>
      <c r="GGX199" s="1016"/>
      <c r="GGY199" s="1016"/>
      <c r="GGZ199" s="1016"/>
      <c r="GHA199" s="1016"/>
      <c r="GHB199" s="1016"/>
      <c r="GHC199" s="1016"/>
      <c r="GHD199" s="1016"/>
      <c r="GHE199" s="1016"/>
      <c r="GHF199" s="1016"/>
      <c r="GHG199" s="1016"/>
      <c r="GHH199" s="1016"/>
      <c r="GHI199" s="1016"/>
      <c r="GHJ199" s="1016"/>
      <c r="GHK199" s="1016"/>
      <c r="GHL199" s="1016"/>
      <c r="GHM199" s="1016"/>
      <c r="GHN199" s="1016"/>
      <c r="GHO199" s="1016"/>
      <c r="GHP199" s="1016"/>
      <c r="GHQ199" s="1016"/>
      <c r="GHR199" s="1016"/>
      <c r="GHS199" s="1016"/>
      <c r="GHT199" s="1016"/>
      <c r="GHU199" s="1016"/>
      <c r="GHV199" s="1016"/>
      <c r="GHW199" s="1016"/>
      <c r="GHX199" s="1016"/>
      <c r="GHY199" s="1016"/>
      <c r="GHZ199" s="1016"/>
      <c r="GIA199" s="1016"/>
      <c r="GIB199" s="1016"/>
      <c r="GIC199" s="1016"/>
      <c r="GID199" s="1016"/>
      <c r="GIE199" s="1016"/>
      <c r="GIF199" s="1016"/>
      <c r="GIG199" s="1016"/>
      <c r="GIH199" s="1016"/>
      <c r="GII199" s="1016"/>
      <c r="GIJ199" s="1016"/>
      <c r="GIK199" s="1016"/>
      <c r="GIL199" s="1016"/>
      <c r="GIM199" s="1016"/>
      <c r="GIN199" s="1016"/>
      <c r="GIO199" s="1016"/>
      <c r="GIP199" s="1016"/>
      <c r="GIQ199" s="1016"/>
      <c r="GIR199" s="1016"/>
      <c r="GIS199" s="1016"/>
      <c r="GIT199" s="1016"/>
      <c r="GIU199" s="1016"/>
      <c r="GIV199" s="1016"/>
      <c r="GIW199" s="1016"/>
      <c r="GIX199" s="1016"/>
      <c r="GIY199" s="1016"/>
      <c r="GIZ199" s="1016"/>
      <c r="GJA199" s="1016"/>
      <c r="GJB199" s="1016"/>
      <c r="GJC199" s="1016"/>
      <c r="GJD199" s="1016"/>
      <c r="GJE199" s="1016"/>
      <c r="GJF199" s="1016"/>
      <c r="GJG199" s="1016"/>
      <c r="GJH199" s="1016"/>
      <c r="GJI199" s="1016"/>
      <c r="GJJ199" s="1016"/>
      <c r="GJK199" s="1016"/>
      <c r="GJL199" s="1016"/>
      <c r="GJM199" s="1016"/>
      <c r="GJN199" s="1016"/>
      <c r="GJO199" s="1016"/>
      <c r="GJP199" s="1016"/>
      <c r="GJQ199" s="1016"/>
      <c r="GJR199" s="1016"/>
      <c r="GJS199" s="1016"/>
      <c r="GJT199" s="1016"/>
      <c r="GJU199" s="1016"/>
      <c r="GJV199" s="1016"/>
      <c r="GJW199" s="1016"/>
      <c r="GJX199" s="1016"/>
      <c r="GJY199" s="1016"/>
      <c r="GJZ199" s="1016"/>
      <c r="GKA199" s="1016"/>
      <c r="GKB199" s="1016"/>
      <c r="GKC199" s="1016"/>
      <c r="GKD199" s="1016"/>
      <c r="GKE199" s="1016"/>
      <c r="GKF199" s="1016"/>
      <c r="GKG199" s="1016"/>
      <c r="GKH199" s="1016"/>
      <c r="GKI199" s="1016"/>
      <c r="GKJ199" s="1016"/>
      <c r="GKK199" s="1016"/>
      <c r="GKL199" s="1016"/>
      <c r="GKM199" s="1016"/>
      <c r="GKN199" s="1016"/>
      <c r="GKO199" s="1016"/>
      <c r="GKP199" s="1016"/>
      <c r="GKQ199" s="1016"/>
      <c r="GKR199" s="1016"/>
      <c r="GKS199" s="1016"/>
      <c r="GKT199" s="1016"/>
      <c r="GKU199" s="1016"/>
      <c r="GKV199" s="1016"/>
      <c r="GKW199" s="1016"/>
      <c r="GKX199" s="1016"/>
      <c r="GKY199" s="1016"/>
      <c r="GKZ199" s="1016"/>
      <c r="GLA199" s="1016"/>
      <c r="GLB199" s="1016"/>
      <c r="GLC199" s="1016"/>
      <c r="GLD199" s="1016"/>
      <c r="GLE199" s="1016"/>
      <c r="GLF199" s="1016"/>
      <c r="GLG199" s="1016"/>
      <c r="GLH199" s="1016"/>
      <c r="GLI199" s="1016"/>
      <c r="GLJ199" s="1016"/>
      <c r="GLK199" s="1016"/>
      <c r="GLL199" s="1016"/>
      <c r="GLM199" s="1016"/>
      <c r="GLN199" s="1016"/>
      <c r="GLO199" s="1016"/>
      <c r="GLP199" s="1016"/>
      <c r="GLQ199" s="1016"/>
      <c r="GLR199" s="1016"/>
      <c r="GLS199" s="1016"/>
      <c r="GLT199" s="1016"/>
      <c r="GLU199" s="1016"/>
      <c r="GLV199" s="1016"/>
      <c r="GLW199" s="1016"/>
      <c r="GLX199" s="1016"/>
      <c r="GLY199" s="1016"/>
      <c r="GLZ199" s="1016"/>
      <c r="GMA199" s="1016"/>
      <c r="GMB199" s="1016"/>
      <c r="GMC199" s="1016"/>
      <c r="GMD199" s="1016"/>
      <c r="GME199" s="1016"/>
      <c r="GMF199" s="1016"/>
      <c r="GMG199" s="1016"/>
      <c r="GMH199" s="1016"/>
      <c r="GMI199" s="1016"/>
      <c r="GMJ199" s="1016"/>
      <c r="GMK199" s="1016"/>
      <c r="GML199" s="1016"/>
      <c r="GMM199" s="1016"/>
      <c r="GMN199" s="1016"/>
      <c r="GMO199" s="1016"/>
      <c r="GMP199" s="1016"/>
      <c r="GMQ199" s="1016"/>
      <c r="GMR199" s="1016"/>
      <c r="GMS199" s="1016"/>
      <c r="GMT199" s="1016"/>
      <c r="GMU199" s="1016"/>
      <c r="GMV199" s="1016"/>
      <c r="GMW199" s="1016"/>
      <c r="GMX199" s="1016"/>
      <c r="GMY199" s="1016"/>
      <c r="GMZ199" s="1016"/>
      <c r="GNA199" s="1016"/>
      <c r="GNB199" s="1016"/>
      <c r="GNC199" s="1016"/>
      <c r="GND199" s="1016"/>
      <c r="GNE199" s="1016"/>
      <c r="GNF199" s="1016"/>
      <c r="GNG199" s="1016"/>
      <c r="GNH199" s="1016"/>
      <c r="GNI199" s="1016"/>
      <c r="GNJ199" s="1016"/>
      <c r="GNK199" s="1016"/>
      <c r="GNL199" s="1016"/>
      <c r="GNM199" s="1016"/>
      <c r="GNN199" s="1016"/>
      <c r="GNO199" s="1016"/>
      <c r="GNP199" s="1016"/>
      <c r="GNQ199" s="1016"/>
      <c r="GNR199" s="1016"/>
      <c r="GNS199" s="1016"/>
      <c r="GNT199" s="1016"/>
      <c r="GNU199" s="1016"/>
      <c r="GNV199" s="1016"/>
      <c r="GNW199" s="1016"/>
      <c r="GNX199" s="1016"/>
      <c r="GNY199" s="1016"/>
      <c r="GNZ199" s="1016"/>
      <c r="GOA199" s="1016"/>
      <c r="GOB199" s="1016"/>
      <c r="GOC199" s="1016"/>
      <c r="GOD199" s="1016"/>
      <c r="GOE199" s="1016"/>
      <c r="GOF199" s="1016"/>
      <c r="GOG199" s="1016"/>
      <c r="GOH199" s="1016"/>
      <c r="GOI199" s="1016"/>
      <c r="GOJ199" s="1016"/>
      <c r="GOK199" s="1016"/>
      <c r="GOL199" s="1016"/>
      <c r="GOM199" s="1016"/>
      <c r="GON199" s="1016"/>
      <c r="GOO199" s="1016"/>
      <c r="GOP199" s="1016"/>
      <c r="GOQ199" s="1016"/>
      <c r="GOR199" s="1016"/>
      <c r="GOS199" s="1016"/>
      <c r="GOT199" s="1016"/>
      <c r="GOU199" s="1016"/>
      <c r="GOV199" s="1016"/>
      <c r="GOW199" s="1016"/>
      <c r="GOX199" s="1016"/>
      <c r="GOY199" s="1016"/>
      <c r="GOZ199" s="1016"/>
      <c r="GPA199" s="1016"/>
      <c r="GPB199" s="1016"/>
      <c r="GPC199" s="1016"/>
      <c r="GPD199" s="1016"/>
      <c r="GPE199" s="1016"/>
      <c r="GPF199" s="1016"/>
      <c r="GPG199" s="1016"/>
      <c r="GPH199" s="1016"/>
      <c r="GPI199" s="1016"/>
      <c r="GPJ199" s="1016"/>
      <c r="GPK199" s="1016"/>
      <c r="GPL199" s="1016"/>
      <c r="GPM199" s="1016"/>
      <c r="GPN199" s="1016"/>
      <c r="GPO199" s="1016"/>
      <c r="GPP199" s="1016"/>
      <c r="GPQ199" s="1016"/>
      <c r="GPR199" s="1016"/>
      <c r="GPS199" s="1016"/>
      <c r="GPT199" s="1016"/>
      <c r="GPU199" s="1016"/>
      <c r="GPV199" s="1016"/>
      <c r="GPW199" s="1016"/>
      <c r="GPX199" s="1016"/>
      <c r="GPY199" s="1016"/>
      <c r="GPZ199" s="1016"/>
      <c r="GQA199" s="1016"/>
      <c r="GQB199" s="1016"/>
      <c r="GQC199" s="1016"/>
      <c r="GQD199" s="1016"/>
      <c r="GQE199" s="1016"/>
      <c r="GQF199" s="1016"/>
      <c r="GQG199" s="1016"/>
      <c r="GQH199" s="1016"/>
      <c r="GQI199" s="1016"/>
      <c r="GQJ199" s="1016"/>
      <c r="GQK199" s="1016"/>
      <c r="GQL199" s="1016"/>
      <c r="GQM199" s="1016"/>
      <c r="GQN199" s="1016"/>
      <c r="GQO199" s="1016"/>
      <c r="GQP199" s="1016"/>
      <c r="GQQ199" s="1016"/>
      <c r="GQR199" s="1016"/>
      <c r="GQS199" s="1016"/>
      <c r="GQT199" s="1016"/>
      <c r="GQU199" s="1016"/>
      <c r="GQV199" s="1016"/>
      <c r="GQW199" s="1016"/>
      <c r="GQX199" s="1016"/>
      <c r="GQY199" s="1016"/>
      <c r="GQZ199" s="1016"/>
      <c r="GRA199" s="1016"/>
      <c r="GRB199" s="1016"/>
      <c r="GRC199" s="1016"/>
      <c r="GRD199" s="1016"/>
      <c r="GRE199" s="1016"/>
      <c r="GRF199" s="1016"/>
      <c r="GRG199" s="1016"/>
      <c r="GRH199" s="1016"/>
      <c r="GRI199" s="1016"/>
      <c r="GRJ199" s="1016"/>
      <c r="GRK199" s="1016"/>
      <c r="GRL199" s="1016"/>
      <c r="GRM199" s="1016"/>
      <c r="GRN199" s="1016"/>
      <c r="GRO199" s="1016"/>
      <c r="GRP199" s="1016"/>
      <c r="GRQ199" s="1016"/>
      <c r="GRR199" s="1016"/>
      <c r="GRS199" s="1016"/>
      <c r="GRT199" s="1016"/>
      <c r="GRU199" s="1016"/>
      <c r="GRV199" s="1016"/>
      <c r="GRW199" s="1016"/>
      <c r="GRX199" s="1016"/>
      <c r="GRY199" s="1016"/>
      <c r="GRZ199" s="1016"/>
      <c r="GSA199" s="1016"/>
      <c r="GSB199" s="1016"/>
      <c r="GSC199" s="1016"/>
      <c r="GSD199" s="1016"/>
      <c r="GSE199" s="1016"/>
      <c r="GSF199" s="1016"/>
      <c r="GSG199" s="1016"/>
      <c r="GSH199" s="1016"/>
      <c r="GSI199" s="1016"/>
      <c r="GSJ199" s="1016"/>
      <c r="GSK199" s="1016"/>
      <c r="GSL199" s="1016"/>
      <c r="GSM199" s="1016"/>
      <c r="GSN199" s="1016"/>
      <c r="GSO199" s="1016"/>
      <c r="GSP199" s="1016"/>
      <c r="GSQ199" s="1016"/>
      <c r="GSR199" s="1016"/>
      <c r="GSS199" s="1016"/>
      <c r="GST199" s="1016"/>
      <c r="GSU199" s="1016"/>
      <c r="GSV199" s="1016"/>
      <c r="GSW199" s="1016"/>
      <c r="GSX199" s="1016"/>
      <c r="GSY199" s="1016"/>
      <c r="GSZ199" s="1016"/>
      <c r="GTA199" s="1016"/>
      <c r="GTB199" s="1016"/>
      <c r="GTC199" s="1016"/>
      <c r="GTD199" s="1016"/>
      <c r="GTE199" s="1016"/>
      <c r="GTF199" s="1016"/>
      <c r="GTG199" s="1016"/>
      <c r="GTH199" s="1016"/>
      <c r="GTI199" s="1016"/>
      <c r="GTJ199" s="1016"/>
      <c r="GTK199" s="1016"/>
      <c r="GTL199" s="1016"/>
      <c r="GTM199" s="1016"/>
      <c r="GTN199" s="1016"/>
      <c r="GTO199" s="1016"/>
      <c r="GTP199" s="1016"/>
      <c r="GTQ199" s="1016"/>
      <c r="GTR199" s="1016"/>
      <c r="GTS199" s="1016"/>
      <c r="GTT199" s="1016"/>
      <c r="GTU199" s="1016"/>
      <c r="GTV199" s="1016"/>
      <c r="GTW199" s="1016"/>
      <c r="GTX199" s="1016"/>
      <c r="GTY199" s="1016"/>
      <c r="GTZ199" s="1016"/>
      <c r="GUA199" s="1016"/>
      <c r="GUB199" s="1016"/>
      <c r="GUC199" s="1016"/>
      <c r="GUD199" s="1016"/>
      <c r="GUE199" s="1016"/>
      <c r="GUF199" s="1016"/>
      <c r="GUG199" s="1016"/>
      <c r="GUH199" s="1016"/>
      <c r="GUI199" s="1016"/>
      <c r="GUJ199" s="1016"/>
      <c r="GUK199" s="1016"/>
      <c r="GUL199" s="1016"/>
      <c r="GUM199" s="1016"/>
      <c r="GUN199" s="1016"/>
      <c r="GUO199" s="1016"/>
      <c r="GUP199" s="1016"/>
      <c r="GUQ199" s="1016"/>
      <c r="GUR199" s="1016"/>
      <c r="GUS199" s="1016"/>
      <c r="GUT199" s="1016"/>
      <c r="GUU199" s="1016"/>
      <c r="GUV199" s="1016"/>
      <c r="GUW199" s="1016"/>
      <c r="GUX199" s="1016"/>
      <c r="GUY199" s="1016"/>
      <c r="GUZ199" s="1016"/>
      <c r="GVA199" s="1016"/>
      <c r="GVB199" s="1016"/>
      <c r="GVC199" s="1016"/>
      <c r="GVD199" s="1016"/>
      <c r="GVE199" s="1016"/>
      <c r="GVF199" s="1016"/>
      <c r="GVG199" s="1016"/>
      <c r="GVH199" s="1016"/>
      <c r="GVI199" s="1016"/>
      <c r="GVJ199" s="1016"/>
      <c r="GVK199" s="1016"/>
      <c r="GVL199" s="1016"/>
      <c r="GVM199" s="1016"/>
      <c r="GVN199" s="1016"/>
      <c r="GVO199" s="1016"/>
      <c r="GVP199" s="1016"/>
      <c r="GVQ199" s="1016"/>
      <c r="GVR199" s="1016"/>
      <c r="GVS199" s="1016"/>
      <c r="GVT199" s="1016"/>
      <c r="GVU199" s="1016"/>
      <c r="GVV199" s="1016"/>
      <c r="GVW199" s="1016"/>
      <c r="GVX199" s="1016"/>
      <c r="GVY199" s="1016"/>
      <c r="GVZ199" s="1016"/>
      <c r="GWA199" s="1016"/>
      <c r="GWB199" s="1016"/>
      <c r="GWC199" s="1016"/>
      <c r="GWD199" s="1016"/>
      <c r="GWE199" s="1016"/>
      <c r="GWF199" s="1016"/>
      <c r="GWG199" s="1016"/>
      <c r="GWH199" s="1016"/>
      <c r="GWI199" s="1016"/>
      <c r="GWJ199" s="1016"/>
      <c r="GWK199" s="1016"/>
      <c r="GWL199" s="1016"/>
      <c r="GWM199" s="1016"/>
      <c r="GWN199" s="1016"/>
      <c r="GWO199" s="1016"/>
      <c r="GWP199" s="1016"/>
      <c r="GWQ199" s="1016"/>
      <c r="GWR199" s="1016"/>
      <c r="GWS199" s="1016"/>
      <c r="GWT199" s="1016"/>
      <c r="GWU199" s="1016"/>
      <c r="GWV199" s="1016"/>
      <c r="GWW199" s="1016"/>
      <c r="GWX199" s="1016"/>
      <c r="GWY199" s="1016"/>
      <c r="GWZ199" s="1016"/>
      <c r="GXA199" s="1016"/>
      <c r="GXB199" s="1016"/>
      <c r="GXC199" s="1016"/>
      <c r="GXD199" s="1016"/>
      <c r="GXE199" s="1016"/>
      <c r="GXF199" s="1016"/>
      <c r="GXG199" s="1016"/>
      <c r="GXH199" s="1016"/>
      <c r="GXI199" s="1016"/>
      <c r="GXJ199" s="1016"/>
      <c r="GXK199" s="1016"/>
      <c r="GXL199" s="1016"/>
      <c r="GXM199" s="1016"/>
      <c r="GXN199" s="1016"/>
      <c r="GXO199" s="1016"/>
      <c r="GXP199" s="1016"/>
      <c r="GXQ199" s="1016"/>
      <c r="GXR199" s="1016"/>
      <c r="GXS199" s="1016"/>
      <c r="GXT199" s="1016"/>
      <c r="GXU199" s="1016"/>
      <c r="GXV199" s="1016"/>
      <c r="GXW199" s="1016"/>
      <c r="GXX199" s="1016"/>
      <c r="GXY199" s="1016"/>
      <c r="GXZ199" s="1016"/>
      <c r="GYA199" s="1016"/>
      <c r="GYB199" s="1016"/>
      <c r="GYC199" s="1016"/>
      <c r="GYD199" s="1016"/>
      <c r="GYE199" s="1016"/>
      <c r="GYF199" s="1016"/>
      <c r="GYG199" s="1016"/>
      <c r="GYH199" s="1016"/>
      <c r="GYI199" s="1016"/>
      <c r="GYJ199" s="1016"/>
      <c r="GYK199" s="1016"/>
      <c r="GYL199" s="1016"/>
      <c r="GYM199" s="1016"/>
      <c r="GYN199" s="1016"/>
      <c r="GYO199" s="1016"/>
      <c r="GYP199" s="1016"/>
      <c r="GYQ199" s="1016"/>
      <c r="GYR199" s="1016"/>
      <c r="GYS199" s="1016"/>
      <c r="GYT199" s="1016"/>
      <c r="GYU199" s="1016"/>
      <c r="GYV199" s="1016"/>
      <c r="GYW199" s="1016"/>
      <c r="GYX199" s="1016"/>
      <c r="GYY199" s="1016"/>
      <c r="GYZ199" s="1016"/>
      <c r="GZA199" s="1016"/>
      <c r="GZB199" s="1016"/>
      <c r="GZC199" s="1016"/>
      <c r="GZD199" s="1016"/>
      <c r="GZE199" s="1016"/>
      <c r="GZF199" s="1016"/>
      <c r="GZG199" s="1016"/>
      <c r="GZH199" s="1016"/>
      <c r="GZI199" s="1016"/>
      <c r="GZJ199" s="1016"/>
      <c r="GZK199" s="1016"/>
      <c r="GZL199" s="1016"/>
      <c r="GZM199" s="1016"/>
      <c r="GZN199" s="1016"/>
      <c r="GZO199" s="1016"/>
      <c r="GZP199" s="1016"/>
      <c r="GZQ199" s="1016"/>
      <c r="GZR199" s="1016"/>
      <c r="GZS199" s="1016"/>
      <c r="GZT199" s="1016"/>
      <c r="GZU199" s="1016"/>
      <c r="GZV199" s="1016"/>
      <c r="GZW199" s="1016"/>
      <c r="GZX199" s="1016"/>
      <c r="GZY199" s="1016"/>
      <c r="GZZ199" s="1016"/>
      <c r="HAA199" s="1016"/>
      <c r="HAB199" s="1016"/>
      <c r="HAC199" s="1016"/>
      <c r="HAD199" s="1016"/>
      <c r="HAE199" s="1016"/>
      <c r="HAF199" s="1016"/>
      <c r="HAG199" s="1016"/>
      <c r="HAH199" s="1016"/>
      <c r="HAI199" s="1016"/>
      <c r="HAJ199" s="1016"/>
      <c r="HAK199" s="1016"/>
      <c r="HAL199" s="1016"/>
      <c r="HAM199" s="1016"/>
      <c r="HAN199" s="1016"/>
      <c r="HAO199" s="1016"/>
      <c r="HAP199" s="1016"/>
      <c r="HAQ199" s="1016"/>
      <c r="HAR199" s="1016"/>
      <c r="HAS199" s="1016"/>
      <c r="HAT199" s="1016"/>
      <c r="HAU199" s="1016"/>
      <c r="HAV199" s="1016"/>
      <c r="HAW199" s="1016"/>
      <c r="HAX199" s="1016"/>
      <c r="HAY199" s="1016"/>
      <c r="HAZ199" s="1016"/>
      <c r="HBA199" s="1016"/>
      <c r="HBB199" s="1016"/>
      <c r="HBC199" s="1016"/>
      <c r="HBD199" s="1016"/>
      <c r="HBE199" s="1016"/>
      <c r="HBF199" s="1016"/>
      <c r="HBG199" s="1016"/>
      <c r="HBH199" s="1016"/>
      <c r="HBI199" s="1016"/>
      <c r="HBJ199" s="1016"/>
      <c r="HBK199" s="1016"/>
      <c r="HBL199" s="1016"/>
      <c r="HBM199" s="1016"/>
      <c r="HBN199" s="1016"/>
      <c r="HBO199" s="1016"/>
      <c r="HBP199" s="1016"/>
      <c r="HBQ199" s="1016"/>
      <c r="HBR199" s="1016"/>
      <c r="HBS199" s="1016"/>
      <c r="HBT199" s="1016"/>
      <c r="HBU199" s="1016"/>
      <c r="HBV199" s="1016"/>
      <c r="HBW199" s="1016"/>
      <c r="HBX199" s="1016"/>
      <c r="HBY199" s="1016"/>
      <c r="HBZ199" s="1016"/>
      <c r="HCA199" s="1016"/>
      <c r="HCB199" s="1016"/>
      <c r="HCC199" s="1016"/>
      <c r="HCD199" s="1016"/>
      <c r="HCE199" s="1016"/>
      <c r="HCF199" s="1016"/>
      <c r="HCG199" s="1016"/>
      <c r="HCH199" s="1016"/>
      <c r="HCI199" s="1016"/>
      <c r="HCJ199" s="1016"/>
      <c r="HCK199" s="1016"/>
      <c r="HCL199" s="1016"/>
      <c r="HCM199" s="1016"/>
      <c r="HCN199" s="1016"/>
      <c r="HCO199" s="1016"/>
      <c r="HCP199" s="1016"/>
      <c r="HCQ199" s="1016"/>
      <c r="HCR199" s="1016"/>
      <c r="HCS199" s="1016"/>
      <c r="HCT199" s="1016"/>
      <c r="HCU199" s="1016"/>
      <c r="HCV199" s="1016"/>
      <c r="HCW199" s="1016"/>
      <c r="HCX199" s="1016"/>
      <c r="HCY199" s="1016"/>
      <c r="HCZ199" s="1016"/>
      <c r="HDA199" s="1016"/>
      <c r="HDB199" s="1016"/>
      <c r="HDC199" s="1016"/>
      <c r="HDD199" s="1016"/>
      <c r="HDE199" s="1016"/>
      <c r="HDF199" s="1016"/>
      <c r="HDG199" s="1016"/>
      <c r="HDH199" s="1016"/>
      <c r="HDI199" s="1016"/>
      <c r="HDJ199" s="1016"/>
      <c r="HDK199" s="1016"/>
      <c r="HDL199" s="1016"/>
      <c r="HDM199" s="1016"/>
      <c r="HDN199" s="1016"/>
      <c r="HDO199" s="1016"/>
      <c r="HDP199" s="1016"/>
      <c r="HDQ199" s="1016"/>
      <c r="HDR199" s="1016"/>
      <c r="HDS199" s="1016"/>
      <c r="HDT199" s="1016"/>
      <c r="HDU199" s="1016"/>
      <c r="HDV199" s="1016"/>
      <c r="HDW199" s="1016"/>
      <c r="HDX199" s="1016"/>
      <c r="HDY199" s="1016"/>
      <c r="HDZ199" s="1016"/>
      <c r="HEA199" s="1016"/>
      <c r="HEB199" s="1016"/>
      <c r="HEC199" s="1016"/>
      <c r="HED199" s="1016"/>
      <c r="HEE199" s="1016"/>
      <c r="HEF199" s="1016"/>
      <c r="HEG199" s="1016"/>
      <c r="HEH199" s="1016"/>
      <c r="HEI199" s="1016"/>
      <c r="HEJ199" s="1016"/>
      <c r="HEK199" s="1016"/>
      <c r="HEL199" s="1016"/>
      <c r="HEM199" s="1016"/>
      <c r="HEN199" s="1016"/>
      <c r="HEO199" s="1016"/>
      <c r="HEP199" s="1016"/>
      <c r="HEQ199" s="1016"/>
      <c r="HER199" s="1016"/>
      <c r="HES199" s="1016"/>
      <c r="HET199" s="1016"/>
      <c r="HEU199" s="1016"/>
      <c r="HEV199" s="1016"/>
      <c r="HEW199" s="1016"/>
      <c r="HEX199" s="1016"/>
      <c r="HEY199" s="1016"/>
      <c r="HEZ199" s="1016"/>
      <c r="HFA199" s="1016"/>
      <c r="HFB199" s="1016"/>
      <c r="HFC199" s="1016"/>
      <c r="HFD199" s="1016"/>
      <c r="HFE199" s="1016"/>
      <c r="HFF199" s="1016"/>
      <c r="HFG199" s="1016"/>
      <c r="HFH199" s="1016"/>
      <c r="HFI199" s="1016"/>
      <c r="HFJ199" s="1016"/>
      <c r="HFK199" s="1016"/>
      <c r="HFL199" s="1016"/>
      <c r="HFM199" s="1016"/>
      <c r="HFN199" s="1016"/>
      <c r="HFO199" s="1016"/>
      <c r="HFP199" s="1016"/>
      <c r="HFQ199" s="1016"/>
      <c r="HFR199" s="1016"/>
      <c r="HFS199" s="1016"/>
      <c r="HFT199" s="1016"/>
      <c r="HFU199" s="1016"/>
      <c r="HFV199" s="1016"/>
      <c r="HFW199" s="1016"/>
      <c r="HFX199" s="1016"/>
      <c r="HFY199" s="1016"/>
      <c r="HFZ199" s="1016"/>
      <c r="HGA199" s="1016"/>
      <c r="HGB199" s="1016"/>
      <c r="HGC199" s="1016"/>
      <c r="HGD199" s="1016"/>
      <c r="HGE199" s="1016"/>
      <c r="HGF199" s="1016"/>
      <c r="HGG199" s="1016"/>
      <c r="HGH199" s="1016"/>
      <c r="HGI199" s="1016"/>
      <c r="HGJ199" s="1016"/>
      <c r="HGK199" s="1016"/>
      <c r="HGL199" s="1016"/>
      <c r="HGM199" s="1016"/>
      <c r="HGN199" s="1016"/>
      <c r="HGO199" s="1016"/>
      <c r="HGP199" s="1016"/>
      <c r="HGQ199" s="1016"/>
      <c r="HGR199" s="1016"/>
      <c r="HGS199" s="1016"/>
      <c r="HGT199" s="1016"/>
      <c r="HGU199" s="1016"/>
      <c r="HGV199" s="1016"/>
      <c r="HGW199" s="1016"/>
      <c r="HGX199" s="1016"/>
      <c r="HGY199" s="1016"/>
      <c r="HGZ199" s="1016"/>
      <c r="HHA199" s="1016"/>
      <c r="HHB199" s="1016"/>
      <c r="HHC199" s="1016"/>
      <c r="HHD199" s="1016"/>
      <c r="HHE199" s="1016"/>
      <c r="HHF199" s="1016"/>
      <c r="HHG199" s="1016"/>
      <c r="HHH199" s="1016"/>
      <c r="HHI199" s="1016"/>
      <c r="HHJ199" s="1016"/>
      <c r="HHK199" s="1016"/>
      <c r="HHL199" s="1016"/>
      <c r="HHM199" s="1016"/>
      <c r="HHN199" s="1016"/>
      <c r="HHO199" s="1016"/>
      <c r="HHP199" s="1016"/>
      <c r="HHQ199" s="1016"/>
      <c r="HHR199" s="1016"/>
      <c r="HHS199" s="1016"/>
      <c r="HHT199" s="1016"/>
      <c r="HHU199" s="1016"/>
      <c r="HHV199" s="1016"/>
      <c r="HHW199" s="1016"/>
      <c r="HHX199" s="1016"/>
      <c r="HHY199" s="1016"/>
      <c r="HHZ199" s="1016"/>
      <c r="HIA199" s="1016"/>
      <c r="HIB199" s="1016"/>
      <c r="HIC199" s="1016"/>
      <c r="HID199" s="1016"/>
      <c r="HIE199" s="1016"/>
      <c r="HIF199" s="1016"/>
      <c r="HIG199" s="1016"/>
      <c r="HIH199" s="1016"/>
      <c r="HII199" s="1016"/>
      <c r="HIJ199" s="1016"/>
      <c r="HIK199" s="1016"/>
      <c r="HIL199" s="1016"/>
      <c r="HIM199" s="1016"/>
      <c r="HIN199" s="1016"/>
      <c r="HIO199" s="1016"/>
      <c r="HIP199" s="1016"/>
      <c r="HIQ199" s="1016"/>
      <c r="HIR199" s="1016"/>
      <c r="HIS199" s="1016"/>
      <c r="HIT199" s="1016"/>
      <c r="HIU199" s="1016"/>
      <c r="HIV199" s="1016"/>
      <c r="HIW199" s="1016"/>
      <c r="HIX199" s="1016"/>
      <c r="HIY199" s="1016"/>
      <c r="HIZ199" s="1016"/>
      <c r="HJA199" s="1016"/>
      <c r="HJB199" s="1016"/>
      <c r="HJC199" s="1016"/>
      <c r="HJD199" s="1016"/>
      <c r="HJE199" s="1016"/>
      <c r="HJF199" s="1016"/>
      <c r="HJG199" s="1016"/>
      <c r="HJH199" s="1016"/>
      <c r="HJI199" s="1016"/>
      <c r="HJJ199" s="1016"/>
      <c r="HJK199" s="1016"/>
      <c r="HJL199" s="1016"/>
      <c r="HJM199" s="1016"/>
      <c r="HJN199" s="1016"/>
      <c r="HJO199" s="1016"/>
      <c r="HJP199" s="1016"/>
      <c r="HJQ199" s="1016"/>
      <c r="HJR199" s="1016"/>
      <c r="HJS199" s="1016"/>
      <c r="HJT199" s="1016"/>
      <c r="HJU199" s="1016"/>
      <c r="HJV199" s="1016"/>
      <c r="HJW199" s="1016"/>
      <c r="HJX199" s="1016"/>
      <c r="HJY199" s="1016"/>
      <c r="HJZ199" s="1016"/>
      <c r="HKA199" s="1016"/>
      <c r="HKB199" s="1016"/>
      <c r="HKC199" s="1016"/>
      <c r="HKD199" s="1016"/>
      <c r="HKE199" s="1016"/>
      <c r="HKF199" s="1016"/>
      <c r="HKG199" s="1016"/>
      <c r="HKH199" s="1016"/>
      <c r="HKI199" s="1016"/>
      <c r="HKJ199" s="1016"/>
      <c r="HKK199" s="1016"/>
      <c r="HKL199" s="1016"/>
      <c r="HKM199" s="1016"/>
      <c r="HKN199" s="1016"/>
      <c r="HKO199" s="1016"/>
      <c r="HKP199" s="1016"/>
      <c r="HKQ199" s="1016"/>
      <c r="HKR199" s="1016"/>
      <c r="HKS199" s="1016"/>
      <c r="HKT199" s="1016"/>
      <c r="HKU199" s="1016"/>
      <c r="HKV199" s="1016"/>
      <c r="HKW199" s="1016"/>
      <c r="HKX199" s="1016"/>
      <c r="HKY199" s="1016"/>
      <c r="HKZ199" s="1016"/>
      <c r="HLA199" s="1016"/>
      <c r="HLB199" s="1016"/>
      <c r="HLC199" s="1016"/>
      <c r="HLD199" s="1016"/>
      <c r="HLE199" s="1016"/>
      <c r="HLF199" s="1016"/>
      <c r="HLG199" s="1016"/>
      <c r="HLH199" s="1016"/>
      <c r="HLI199" s="1016"/>
      <c r="HLJ199" s="1016"/>
      <c r="HLK199" s="1016"/>
      <c r="HLL199" s="1016"/>
      <c r="HLM199" s="1016"/>
      <c r="HLN199" s="1016"/>
      <c r="HLO199" s="1016"/>
      <c r="HLP199" s="1016"/>
      <c r="HLQ199" s="1016"/>
      <c r="HLR199" s="1016"/>
      <c r="HLS199" s="1016"/>
      <c r="HLT199" s="1016"/>
      <c r="HLU199" s="1016"/>
      <c r="HLV199" s="1016"/>
      <c r="HLW199" s="1016"/>
      <c r="HLX199" s="1016"/>
      <c r="HLY199" s="1016"/>
      <c r="HLZ199" s="1016"/>
      <c r="HMA199" s="1016"/>
      <c r="HMB199" s="1016"/>
      <c r="HMC199" s="1016"/>
      <c r="HMD199" s="1016"/>
      <c r="HME199" s="1016"/>
      <c r="HMF199" s="1016"/>
      <c r="HMG199" s="1016"/>
      <c r="HMH199" s="1016"/>
      <c r="HMI199" s="1016"/>
      <c r="HMJ199" s="1016"/>
      <c r="HMK199" s="1016"/>
      <c r="HML199" s="1016"/>
      <c r="HMM199" s="1016"/>
      <c r="HMN199" s="1016"/>
      <c r="HMO199" s="1016"/>
      <c r="HMP199" s="1016"/>
      <c r="HMQ199" s="1016"/>
      <c r="HMR199" s="1016"/>
      <c r="HMS199" s="1016"/>
      <c r="HMT199" s="1016"/>
      <c r="HMU199" s="1016"/>
      <c r="HMV199" s="1016"/>
      <c r="HMW199" s="1016"/>
      <c r="HMX199" s="1016"/>
      <c r="HMY199" s="1016"/>
      <c r="HMZ199" s="1016"/>
      <c r="HNA199" s="1016"/>
      <c r="HNB199" s="1016"/>
      <c r="HNC199" s="1016"/>
      <c r="HND199" s="1016"/>
      <c r="HNE199" s="1016"/>
      <c r="HNF199" s="1016"/>
      <c r="HNG199" s="1016"/>
      <c r="HNH199" s="1016"/>
      <c r="HNI199" s="1016"/>
      <c r="HNJ199" s="1016"/>
      <c r="HNK199" s="1016"/>
      <c r="HNL199" s="1016"/>
      <c r="HNM199" s="1016"/>
      <c r="HNN199" s="1016"/>
      <c r="HNO199" s="1016"/>
      <c r="HNP199" s="1016"/>
      <c r="HNQ199" s="1016"/>
      <c r="HNR199" s="1016"/>
      <c r="HNS199" s="1016"/>
      <c r="HNT199" s="1016"/>
      <c r="HNU199" s="1016"/>
      <c r="HNV199" s="1016"/>
      <c r="HNW199" s="1016"/>
      <c r="HNX199" s="1016"/>
      <c r="HNY199" s="1016"/>
      <c r="HNZ199" s="1016"/>
      <c r="HOA199" s="1016"/>
      <c r="HOB199" s="1016"/>
      <c r="HOC199" s="1016"/>
      <c r="HOD199" s="1016"/>
      <c r="HOE199" s="1016"/>
      <c r="HOF199" s="1016"/>
      <c r="HOG199" s="1016"/>
      <c r="HOH199" s="1016"/>
      <c r="HOI199" s="1016"/>
      <c r="HOJ199" s="1016"/>
      <c r="HOK199" s="1016"/>
      <c r="HOL199" s="1016"/>
      <c r="HOM199" s="1016"/>
      <c r="HON199" s="1016"/>
      <c r="HOO199" s="1016"/>
      <c r="HOP199" s="1016"/>
      <c r="HOQ199" s="1016"/>
      <c r="HOR199" s="1016"/>
      <c r="HOS199" s="1016"/>
      <c r="HOT199" s="1016"/>
      <c r="HOU199" s="1016"/>
      <c r="HOV199" s="1016"/>
      <c r="HOW199" s="1016"/>
      <c r="HOX199" s="1016"/>
      <c r="HOY199" s="1016"/>
      <c r="HOZ199" s="1016"/>
      <c r="HPA199" s="1016"/>
      <c r="HPB199" s="1016"/>
      <c r="HPC199" s="1016"/>
      <c r="HPD199" s="1016"/>
      <c r="HPE199" s="1016"/>
      <c r="HPF199" s="1016"/>
      <c r="HPG199" s="1016"/>
      <c r="HPH199" s="1016"/>
      <c r="HPI199" s="1016"/>
      <c r="HPJ199" s="1016"/>
      <c r="HPK199" s="1016"/>
      <c r="HPL199" s="1016"/>
      <c r="HPM199" s="1016"/>
      <c r="HPN199" s="1016"/>
      <c r="HPO199" s="1016"/>
      <c r="HPP199" s="1016"/>
      <c r="HPQ199" s="1016"/>
      <c r="HPR199" s="1016"/>
      <c r="HPS199" s="1016"/>
      <c r="HPT199" s="1016"/>
      <c r="HPU199" s="1016"/>
      <c r="HPV199" s="1016"/>
      <c r="HPW199" s="1016"/>
      <c r="HPX199" s="1016"/>
      <c r="HPY199" s="1016"/>
      <c r="HPZ199" s="1016"/>
      <c r="HQA199" s="1016"/>
      <c r="HQB199" s="1016"/>
      <c r="HQC199" s="1016"/>
      <c r="HQD199" s="1016"/>
      <c r="HQE199" s="1016"/>
      <c r="HQF199" s="1016"/>
      <c r="HQG199" s="1016"/>
      <c r="HQH199" s="1016"/>
      <c r="HQI199" s="1016"/>
      <c r="HQJ199" s="1016"/>
      <c r="HQK199" s="1016"/>
      <c r="HQL199" s="1016"/>
      <c r="HQM199" s="1016"/>
      <c r="HQN199" s="1016"/>
      <c r="HQO199" s="1016"/>
      <c r="HQP199" s="1016"/>
      <c r="HQQ199" s="1016"/>
      <c r="HQR199" s="1016"/>
      <c r="HQS199" s="1016"/>
      <c r="HQT199" s="1016"/>
      <c r="HQU199" s="1016"/>
      <c r="HQV199" s="1016"/>
      <c r="HQW199" s="1016"/>
      <c r="HQX199" s="1016"/>
      <c r="HQY199" s="1016"/>
      <c r="HQZ199" s="1016"/>
      <c r="HRA199" s="1016"/>
      <c r="HRB199" s="1016"/>
      <c r="HRC199" s="1016"/>
      <c r="HRD199" s="1016"/>
      <c r="HRE199" s="1016"/>
      <c r="HRF199" s="1016"/>
      <c r="HRG199" s="1016"/>
      <c r="HRH199" s="1016"/>
      <c r="HRI199" s="1016"/>
      <c r="HRJ199" s="1016"/>
      <c r="HRK199" s="1016"/>
      <c r="HRL199" s="1016"/>
      <c r="HRM199" s="1016"/>
      <c r="HRN199" s="1016"/>
      <c r="HRO199" s="1016"/>
      <c r="HRP199" s="1016"/>
      <c r="HRQ199" s="1016"/>
      <c r="HRR199" s="1016"/>
      <c r="HRS199" s="1016"/>
      <c r="HRT199" s="1016"/>
      <c r="HRU199" s="1016"/>
      <c r="HRV199" s="1016"/>
      <c r="HRW199" s="1016"/>
      <c r="HRX199" s="1016"/>
      <c r="HRY199" s="1016"/>
      <c r="HRZ199" s="1016"/>
      <c r="HSA199" s="1016"/>
      <c r="HSB199" s="1016"/>
      <c r="HSC199" s="1016"/>
      <c r="HSD199" s="1016"/>
      <c r="HSE199" s="1016"/>
      <c r="HSF199" s="1016"/>
      <c r="HSG199" s="1016"/>
      <c r="HSH199" s="1016"/>
      <c r="HSI199" s="1016"/>
      <c r="HSJ199" s="1016"/>
      <c r="HSK199" s="1016"/>
      <c r="HSL199" s="1016"/>
      <c r="HSM199" s="1016"/>
      <c r="HSN199" s="1016"/>
      <c r="HSO199" s="1016"/>
      <c r="HSP199" s="1016"/>
      <c r="HSQ199" s="1016"/>
      <c r="HSR199" s="1016"/>
      <c r="HSS199" s="1016"/>
      <c r="HST199" s="1016"/>
      <c r="HSU199" s="1016"/>
      <c r="HSV199" s="1016"/>
      <c r="HSW199" s="1016"/>
      <c r="HSX199" s="1016"/>
      <c r="HSY199" s="1016"/>
      <c r="HSZ199" s="1016"/>
      <c r="HTA199" s="1016"/>
      <c r="HTB199" s="1016"/>
      <c r="HTC199" s="1016"/>
      <c r="HTD199" s="1016"/>
      <c r="HTE199" s="1016"/>
      <c r="HTF199" s="1016"/>
      <c r="HTG199" s="1016"/>
      <c r="HTH199" s="1016"/>
      <c r="HTI199" s="1016"/>
      <c r="HTJ199" s="1016"/>
      <c r="HTK199" s="1016"/>
      <c r="HTL199" s="1016"/>
      <c r="HTM199" s="1016"/>
      <c r="HTN199" s="1016"/>
      <c r="HTO199" s="1016"/>
      <c r="HTP199" s="1016"/>
      <c r="HTQ199" s="1016"/>
      <c r="HTR199" s="1016"/>
      <c r="HTS199" s="1016"/>
      <c r="HTT199" s="1016"/>
      <c r="HTU199" s="1016"/>
      <c r="HTV199" s="1016"/>
      <c r="HTW199" s="1016"/>
      <c r="HTX199" s="1016"/>
      <c r="HTY199" s="1016"/>
      <c r="HTZ199" s="1016"/>
      <c r="HUA199" s="1016"/>
      <c r="HUB199" s="1016"/>
      <c r="HUC199" s="1016"/>
      <c r="HUD199" s="1016"/>
      <c r="HUE199" s="1016"/>
      <c r="HUF199" s="1016"/>
      <c r="HUG199" s="1016"/>
      <c r="HUH199" s="1016"/>
      <c r="HUI199" s="1016"/>
      <c r="HUJ199" s="1016"/>
      <c r="HUK199" s="1016"/>
      <c r="HUL199" s="1016"/>
      <c r="HUM199" s="1016"/>
      <c r="HUN199" s="1016"/>
      <c r="HUO199" s="1016"/>
      <c r="HUP199" s="1016"/>
      <c r="HUQ199" s="1016"/>
      <c r="HUR199" s="1016"/>
      <c r="HUS199" s="1016"/>
      <c r="HUT199" s="1016"/>
      <c r="HUU199" s="1016"/>
      <c r="HUV199" s="1016"/>
      <c r="HUW199" s="1016"/>
      <c r="HUX199" s="1016"/>
      <c r="HUY199" s="1016"/>
      <c r="HUZ199" s="1016"/>
      <c r="HVA199" s="1016"/>
      <c r="HVB199" s="1016"/>
      <c r="HVC199" s="1016"/>
      <c r="HVD199" s="1016"/>
      <c r="HVE199" s="1016"/>
      <c r="HVF199" s="1016"/>
      <c r="HVG199" s="1016"/>
      <c r="HVH199" s="1016"/>
      <c r="HVI199" s="1016"/>
      <c r="HVJ199" s="1016"/>
      <c r="HVK199" s="1016"/>
      <c r="HVL199" s="1016"/>
      <c r="HVM199" s="1016"/>
      <c r="HVN199" s="1016"/>
      <c r="HVO199" s="1016"/>
      <c r="HVP199" s="1016"/>
      <c r="HVQ199" s="1016"/>
      <c r="HVR199" s="1016"/>
      <c r="HVS199" s="1016"/>
      <c r="HVT199" s="1016"/>
      <c r="HVU199" s="1016"/>
      <c r="HVV199" s="1016"/>
      <c r="HVW199" s="1016"/>
      <c r="HVX199" s="1016"/>
      <c r="HVY199" s="1016"/>
      <c r="HVZ199" s="1016"/>
      <c r="HWA199" s="1016"/>
      <c r="HWB199" s="1016"/>
      <c r="HWC199" s="1016"/>
      <c r="HWD199" s="1016"/>
      <c r="HWE199" s="1016"/>
      <c r="HWF199" s="1016"/>
      <c r="HWG199" s="1016"/>
      <c r="HWH199" s="1016"/>
      <c r="HWI199" s="1016"/>
      <c r="HWJ199" s="1016"/>
      <c r="HWK199" s="1016"/>
      <c r="HWL199" s="1016"/>
      <c r="HWM199" s="1016"/>
      <c r="HWN199" s="1016"/>
      <c r="HWO199" s="1016"/>
      <c r="HWP199" s="1016"/>
      <c r="HWQ199" s="1016"/>
      <c r="HWR199" s="1016"/>
      <c r="HWS199" s="1016"/>
      <c r="HWT199" s="1016"/>
      <c r="HWU199" s="1016"/>
      <c r="HWV199" s="1016"/>
      <c r="HWW199" s="1016"/>
      <c r="HWX199" s="1016"/>
      <c r="HWY199" s="1016"/>
      <c r="HWZ199" s="1016"/>
      <c r="HXA199" s="1016"/>
      <c r="HXB199" s="1016"/>
      <c r="HXC199" s="1016"/>
      <c r="HXD199" s="1016"/>
      <c r="HXE199" s="1016"/>
      <c r="HXF199" s="1016"/>
      <c r="HXG199" s="1016"/>
      <c r="HXH199" s="1016"/>
      <c r="HXI199" s="1016"/>
      <c r="HXJ199" s="1016"/>
      <c r="HXK199" s="1016"/>
      <c r="HXL199" s="1016"/>
      <c r="HXM199" s="1016"/>
      <c r="HXN199" s="1016"/>
      <c r="HXO199" s="1016"/>
      <c r="HXP199" s="1016"/>
      <c r="HXQ199" s="1016"/>
      <c r="HXR199" s="1016"/>
      <c r="HXS199" s="1016"/>
      <c r="HXT199" s="1016"/>
      <c r="HXU199" s="1016"/>
      <c r="HXV199" s="1016"/>
      <c r="HXW199" s="1016"/>
      <c r="HXX199" s="1016"/>
      <c r="HXY199" s="1016"/>
      <c r="HXZ199" s="1016"/>
      <c r="HYA199" s="1016"/>
      <c r="HYB199" s="1016"/>
      <c r="HYC199" s="1016"/>
      <c r="HYD199" s="1016"/>
      <c r="HYE199" s="1016"/>
      <c r="HYF199" s="1016"/>
      <c r="HYG199" s="1016"/>
      <c r="HYH199" s="1016"/>
      <c r="HYI199" s="1016"/>
      <c r="HYJ199" s="1016"/>
      <c r="HYK199" s="1016"/>
      <c r="HYL199" s="1016"/>
      <c r="HYM199" s="1016"/>
      <c r="HYN199" s="1016"/>
      <c r="HYO199" s="1016"/>
      <c r="HYP199" s="1016"/>
      <c r="HYQ199" s="1016"/>
      <c r="HYR199" s="1016"/>
      <c r="HYS199" s="1016"/>
      <c r="HYT199" s="1016"/>
      <c r="HYU199" s="1016"/>
      <c r="HYV199" s="1016"/>
      <c r="HYW199" s="1016"/>
      <c r="HYX199" s="1016"/>
      <c r="HYY199" s="1016"/>
      <c r="HYZ199" s="1016"/>
      <c r="HZA199" s="1016"/>
      <c r="HZB199" s="1016"/>
      <c r="HZC199" s="1016"/>
      <c r="HZD199" s="1016"/>
      <c r="HZE199" s="1016"/>
      <c r="HZF199" s="1016"/>
      <c r="HZG199" s="1016"/>
      <c r="HZH199" s="1016"/>
      <c r="HZI199" s="1016"/>
      <c r="HZJ199" s="1016"/>
      <c r="HZK199" s="1016"/>
      <c r="HZL199" s="1016"/>
      <c r="HZM199" s="1016"/>
      <c r="HZN199" s="1016"/>
      <c r="HZO199" s="1016"/>
      <c r="HZP199" s="1016"/>
      <c r="HZQ199" s="1016"/>
      <c r="HZR199" s="1016"/>
      <c r="HZS199" s="1016"/>
      <c r="HZT199" s="1016"/>
      <c r="HZU199" s="1016"/>
      <c r="HZV199" s="1016"/>
      <c r="HZW199" s="1016"/>
      <c r="HZX199" s="1016"/>
      <c r="HZY199" s="1016"/>
      <c r="HZZ199" s="1016"/>
      <c r="IAA199" s="1016"/>
      <c r="IAB199" s="1016"/>
      <c r="IAC199" s="1016"/>
      <c r="IAD199" s="1016"/>
      <c r="IAE199" s="1016"/>
      <c r="IAF199" s="1016"/>
      <c r="IAG199" s="1016"/>
      <c r="IAH199" s="1016"/>
      <c r="IAI199" s="1016"/>
      <c r="IAJ199" s="1016"/>
      <c r="IAK199" s="1016"/>
      <c r="IAL199" s="1016"/>
      <c r="IAM199" s="1016"/>
      <c r="IAN199" s="1016"/>
      <c r="IAO199" s="1016"/>
      <c r="IAP199" s="1016"/>
      <c r="IAQ199" s="1016"/>
      <c r="IAR199" s="1016"/>
      <c r="IAS199" s="1016"/>
      <c r="IAT199" s="1016"/>
      <c r="IAU199" s="1016"/>
      <c r="IAV199" s="1016"/>
      <c r="IAW199" s="1016"/>
      <c r="IAX199" s="1016"/>
      <c r="IAY199" s="1016"/>
      <c r="IAZ199" s="1016"/>
      <c r="IBA199" s="1016"/>
      <c r="IBB199" s="1016"/>
      <c r="IBC199" s="1016"/>
      <c r="IBD199" s="1016"/>
      <c r="IBE199" s="1016"/>
      <c r="IBF199" s="1016"/>
      <c r="IBG199" s="1016"/>
      <c r="IBH199" s="1016"/>
      <c r="IBI199" s="1016"/>
      <c r="IBJ199" s="1016"/>
      <c r="IBK199" s="1016"/>
      <c r="IBL199" s="1016"/>
      <c r="IBM199" s="1016"/>
      <c r="IBN199" s="1016"/>
      <c r="IBO199" s="1016"/>
      <c r="IBP199" s="1016"/>
      <c r="IBQ199" s="1016"/>
      <c r="IBR199" s="1016"/>
      <c r="IBS199" s="1016"/>
      <c r="IBT199" s="1016"/>
      <c r="IBU199" s="1016"/>
      <c r="IBV199" s="1016"/>
      <c r="IBW199" s="1016"/>
      <c r="IBX199" s="1016"/>
      <c r="IBY199" s="1016"/>
      <c r="IBZ199" s="1016"/>
      <c r="ICA199" s="1016"/>
      <c r="ICB199" s="1016"/>
      <c r="ICC199" s="1016"/>
      <c r="ICD199" s="1016"/>
      <c r="ICE199" s="1016"/>
      <c r="ICF199" s="1016"/>
      <c r="ICG199" s="1016"/>
      <c r="ICH199" s="1016"/>
      <c r="ICI199" s="1016"/>
      <c r="ICJ199" s="1016"/>
      <c r="ICK199" s="1016"/>
      <c r="ICL199" s="1016"/>
      <c r="ICM199" s="1016"/>
      <c r="ICN199" s="1016"/>
      <c r="ICO199" s="1016"/>
      <c r="ICP199" s="1016"/>
      <c r="ICQ199" s="1016"/>
      <c r="ICR199" s="1016"/>
      <c r="ICS199" s="1016"/>
      <c r="ICT199" s="1016"/>
      <c r="ICU199" s="1016"/>
      <c r="ICV199" s="1016"/>
      <c r="ICW199" s="1016"/>
      <c r="ICX199" s="1016"/>
      <c r="ICY199" s="1016"/>
      <c r="ICZ199" s="1016"/>
      <c r="IDA199" s="1016"/>
      <c r="IDB199" s="1016"/>
      <c r="IDC199" s="1016"/>
      <c r="IDD199" s="1016"/>
      <c r="IDE199" s="1016"/>
      <c r="IDF199" s="1016"/>
      <c r="IDG199" s="1016"/>
      <c r="IDH199" s="1016"/>
      <c r="IDI199" s="1016"/>
      <c r="IDJ199" s="1016"/>
      <c r="IDK199" s="1016"/>
      <c r="IDL199" s="1016"/>
      <c r="IDM199" s="1016"/>
      <c r="IDN199" s="1016"/>
      <c r="IDO199" s="1016"/>
      <c r="IDP199" s="1016"/>
      <c r="IDQ199" s="1016"/>
      <c r="IDR199" s="1016"/>
      <c r="IDS199" s="1016"/>
      <c r="IDT199" s="1016"/>
      <c r="IDU199" s="1016"/>
      <c r="IDV199" s="1016"/>
      <c r="IDW199" s="1016"/>
      <c r="IDX199" s="1016"/>
      <c r="IDY199" s="1016"/>
      <c r="IDZ199" s="1016"/>
      <c r="IEA199" s="1016"/>
      <c r="IEB199" s="1016"/>
      <c r="IEC199" s="1016"/>
      <c r="IED199" s="1016"/>
      <c r="IEE199" s="1016"/>
      <c r="IEF199" s="1016"/>
      <c r="IEG199" s="1016"/>
      <c r="IEH199" s="1016"/>
      <c r="IEI199" s="1016"/>
      <c r="IEJ199" s="1016"/>
      <c r="IEK199" s="1016"/>
      <c r="IEL199" s="1016"/>
      <c r="IEM199" s="1016"/>
      <c r="IEN199" s="1016"/>
      <c r="IEO199" s="1016"/>
      <c r="IEP199" s="1016"/>
      <c r="IEQ199" s="1016"/>
      <c r="IER199" s="1016"/>
      <c r="IES199" s="1016"/>
      <c r="IET199" s="1016"/>
      <c r="IEU199" s="1016"/>
      <c r="IEV199" s="1016"/>
      <c r="IEW199" s="1016"/>
      <c r="IEX199" s="1016"/>
      <c r="IEY199" s="1016"/>
      <c r="IEZ199" s="1016"/>
      <c r="IFA199" s="1016"/>
      <c r="IFB199" s="1016"/>
      <c r="IFC199" s="1016"/>
      <c r="IFD199" s="1016"/>
      <c r="IFE199" s="1016"/>
      <c r="IFF199" s="1016"/>
      <c r="IFG199" s="1016"/>
      <c r="IFH199" s="1016"/>
      <c r="IFI199" s="1016"/>
      <c r="IFJ199" s="1016"/>
      <c r="IFK199" s="1016"/>
      <c r="IFL199" s="1016"/>
      <c r="IFM199" s="1016"/>
      <c r="IFN199" s="1016"/>
      <c r="IFO199" s="1016"/>
      <c r="IFP199" s="1016"/>
      <c r="IFQ199" s="1016"/>
      <c r="IFR199" s="1016"/>
      <c r="IFS199" s="1016"/>
      <c r="IFT199" s="1016"/>
      <c r="IFU199" s="1016"/>
      <c r="IFV199" s="1016"/>
      <c r="IFW199" s="1016"/>
      <c r="IFX199" s="1016"/>
      <c r="IFY199" s="1016"/>
      <c r="IFZ199" s="1016"/>
      <c r="IGA199" s="1016"/>
      <c r="IGB199" s="1016"/>
      <c r="IGC199" s="1016"/>
      <c r="IGD199" s="1016"/>
      <c r="IGE199" s="1016"/>
      <c r="IGF199" s="1016"/>
      <c r="IGG199" s="1016"/>
      <c r="IGH199" s="1016"/>
      <c r="IGI199" s="1016"/>
      <c r="IGJ199" s="1016"/>
      <c r="IGK199" s="1016"/>
      <c r="IGL199" s="1016"/>
      <c r="IGM199" s="1016"/>
      <c r="IGN199" s="1016"/>
      <c r="IGO199" s="1016"/>
      <c r="IGP199" s="1016"/>
      <c r="IGQ199" s="1016"/>
      <c r="IGR199" s="1016"/>
      <c r="IGS199" s="1016"/>
      <c r="IGT199" s="1016"/>
      <c r="IGU199" s="1016"/>
      <c r="IGV199" s="1016"/>
      <c r="IGW199" s="1016"/>
      <c r="IGX199" s="1016"/>
      <c r="IGY199" s="1016"/>
      <c r="IGZ199" s="1016"/>
      <c r="IHA199" s="1016"/>
      <c r="IHB199" s="1016"/>
      <c r="IHC199" s="1016"/>
      <c r="IHD199" s="1016"/>
      <c r="IHE199" s="1016"/>
      <c r="IHF199" s="1016"/>
      <c r="IHG199" s="1016"/>
      <c r="IHH199" s="1016"/>
      <c r="IHI199" s="1016"/>
      <c r="IHJ199" s="1016"/>
      <c r="IHK199" s="1016"/>
      <c r="IHL199" s="1016"/>
      <c r="IHM199" s="1016"/>
      <c r="IHN199" s="1016"/>
      <c r="IHO199" s="1016"/>
      <c r="IHP199" s="1016"/>
      <c r="IHQ199" s="1016"/>
      <c r="IHR199" s="1016"/>
      <c r="IHS199" s="1016"/>
      <c r="IHT199" s="1016"/>
      <c r="IHU199" s="1016"/>
      <c r="IHV199" s="1016"/>
      <c r="IHW199" s="1016"/>
      <c r="IHX199" s="1016"/>
      <c r="IHY199" s="1016"/>
      <c r="IHZ199" s="1016"/>
      <c r="IIA199" s="1016"/>
      <c r="IIB199" s="1016"/>
      <c r="IIC199" s="1016"/>
      <c r="IID199" s="1016"/>
      <c r="IIE199" s="1016"/>
      <c r="IIF199" s="1016"/>
      <c r="IIG199" s="1016"/>
      <c r="IIH199" s="1016"/>
      <c r="III199" s="1016"/>
      <c r="IIJ199" s="1016"/>
      <c r="IIK199" s="1016"/>
      <c r="IIL199" s="1016"/>
      <c r="IIM199" s="1016"/>
      <c r="IIN199" s="1016"/>
      <c r="IIO199" s="1016"/>
      <c r="IIP199" s="1016"/>
      <c r="IIQ199" s="1016"/>
      <c r="IIR199" s="1016"/>
      <c r="IIS199" s="1016"/>
      <c r="IIT199" s="1016"/>
      <c r="IIU199" s="1016"/>
      <c r="IIV199" s="1016"/>
      <c r="IIW199" s="1016"/>
      <c r="IIX199" s="1016"/>
      <c r="IIY199" s="1016"/>
      <c r="IIZ199" s="1016"/>
      <c r="IJA199" s="1016"/>
      <c r="IJB199" s="1016"/>
      <c r="IJC199" s="1016"/>
      <c r="IJD199" s="1016"/>
      <c r="IJE199" s="1016"/>
      <c r="IJF199" s="1016"/>
      <c r="IJG199" s="1016"/>
      <c r="IJH199" s="1016"/>
      <c r="IJI199" s="1016"/>
      <c r="IJJ199" s="1016"/>
      <c r="IJK199" s="1016"/>
      <c r="IJL199" s="1016"/>
      <c r="IJM199" s="1016"/>
      <c r="IJN199" s="1016"/>
      <c r="IJO199" s="1016"/>
      <c r="IJP199" s="1016"/>
      <c r="IJQ199" s="1016"/>
      <c r="IJR199" s="1016"/>
      <c r="IJS199" s="1016"/>
      <c r="IJT199" s="1016"/>
      <c r="IJU199" s="1016"/>
      <c r="IJV199" s="1016"/>
      <c r="IJW199" s="1016"/>
      <c r="IJX199" s="1016"/>
      <c r="IJY199" s="1016"/>
      <c r="IJZ199" s="1016"/>
      <c r="IKA199" s="1016"/>
      <c r="IKB199" s="1016"/>
      <c r="IKC199" s="1016"/>
      <c r="IKD199" s="1016"/>
      <c r="IKE199" s="1016"/>
      <c r="IKF199" s="1016"/>
      <c r="IKG199" s="1016"/>
      <c r="IKH199" s="1016"/>
      <c r="IKI199" s="1016"/>
      <c r="IKJ199" s="1016"/>
      <c r="IKK199" s="1016"/>
      <c r="IKL199" s="1016"/>
      <c r="IKM199" s="1016"/>
      <c r="IKN199" s="1016"/>
      <c r="IKO199" s="1016"/>
      <c r="IKP199" s="1016"/>
      <c r="IKQ199" s="1016"/>
      <c r="IKR199" s="1016"/>
      <c r="IKS199" s="1016"/>
      <c r="IKT199" s="1016"/>
      <c r="IKU199" s="1016"/>
      <c r="IKV199" s="1016"/>
      <c r="IKW199" s="1016"/>
      <c r="IKX199" s="1016"/>
      <c r="IKY199" s="1016"/>
      <c r="IKZ199" s="1016"/>
      <c r="ILA199" s="1016"/>
      <c r="ILB199" s="1016"/>
      <c r="ILC199" s="1016"/>
      <c r="ILD199" s="1016"/>
      <c r="ILE199" s="1016"/>
      <c r="ILF199" s="1016"/>
      <c r="ILG199" s="1016"/>
      <c r="ILH199" s="1016"/>
      <c r="ILI199" s="1016"/>
      <c r="ILJ199" s="1016"/>
      <c r="ILK199" s="1016"/>
      <c r="ILL199" s="1016"/>
      <c r="ILM199" s="1016"/>
      <c r="ILN199" s="1016"/>
      <c r="ILO199" s="1016"/>
      <c r="ILP199" s="1016"/>
      <c r="ILQ199" s="1016"/>
      <c r="ILR199" s="1016"/>
      <c r="ILS199" s="1016"/>
      <c r="ILT199" s="1016"/>
      <c r="ILU199" s="1016"/>
      <c r="ILV199" s="1016"/>
      <c r="ILW199" s="1016"/>
      <c r="ILX199" s="1016"/>
      <c r="ILY199" s="1016"/>
      <c r="ILZ199" s="1016"/>
      <c r="IMA199" s="1016"/>
      <c r="IMB199" s="1016"/>
      <c r="IMC199" s="1016"/>
      <c r="IMD199" s="1016"/>
      <c r="IME199" s="1016"/>
      <c r="IMF199" s="1016"/>
      <c r="IMG199" s="1016"/>
      <c r="IMH199" s="1016"/>
      <c r="IMI199" s="1016"/>
      <c r="IMJ199" s="1016"/>
      <c r="IMK199" s="1016"/>
      <c r="IML199" s="1016"/>
      <c r="IMM199" s="1016"/>
      <c r="IMN199" s="1016"/>
      <c r="IMO199" s="1016"/>
      <c r="IMP199" s="1016"/>
      <c r="IMQ199" s="1016"/>
      <c r="IMR199" s="1016"/>
      <c r="IMS199" s="1016"/>
      <c r="IMT199" s="1016"/>
      <c r="IMU199" s="1016"/>
      <c r="IMV199" s="1016"/>
      <c r="IMW199" s="1016"/>
      <c r="IMX199" s="1016"/>
      <c r="IMY199" s="1016"/>
      <c r="IMZ199" s="1016"/>
      <c r="INA199" s="1016"/>
      <c r="INB199" s="1016"/>
      <c r="INC199" s="1016"/>
      <c r="IND199" s="1016"/>
      <c r="INE199" s="1016"/>
      <c r="INF199" s="1016"/>
      <c r="ING199" s="1016"/>
      <c r="INH199" s="1016"/>
      <c r="INI199" s="1016"/>
      <c r="INJ199" s="1016"/>
      <c r="INK199" s="1016"/>
      <c r="INL199" s="1016"/>
      <c r="INM199" s="1016"/>
      <c r="INN199" s="1016"/>
      <c r="INO199" s="1016"/>
      <c r="INP199" s="1016"/>
      <c r="INQ199" s="1016"/>
      <c r="INR199" s="1016"/>
      <c r="INS199" s="1016"/>
      <c r="INT199" s="1016"/>
      <c r="INU199" s="1016"/>
      <c r="INV199" s="1016"/>
      <c r="INW199" s="1016"/>
      <c r="INX199" s="1016"/>
      <c r="INY199" s="1016"/>
      <c r="INZ199" s="1016"/>
      <c r="IOA199" s="1016"/>
      <c r="IOB199" s="1016"/>
      <c r="IOC199" s="1016"/>
      <c r="IOD199" s="1016"/>
      <c r="IOE199" s="1016"/>
      <c r="IOF199" s="1016"/>
      <c r="IOG199" s="1016"/>
      <c r="IOH199" s="1016"/>
      <c r="IOI199" s="1016"/>
      <c r="IOJ199" s="1016"/>
      <c r="IOK199" s="1016"/>
      <c r="IOL199" s="1016"/>
      <c r="IOM199" s="1016"/>
      <c r="ION199" s="1016"/>
      <c r="IOO199" s="1016"/>
      <c r="IOP199" s="1016"/>
      <c r="IOQ199" s="1016"/>
      <c r="IOR199" s="1016"/>
      <c r="IOS199" s="1016"/>
      <c r="IOT199" s="1016"/>
      <c r="IOU199" s="1016"/>
      <c r="IOV199" s="1016"/>
      <c r="IOW199" s="1016"/>
      <c r="IOX199" s="1016"/>
      <c r="IOY199" s="1016"/>
      <c r="IOZ199" s="1016"/>
      <c r="IPA199" s="1016"/>
      <c r="IPB199" s="1016"/>
      <c r="IPC199" s="1016"/>
      <c r="IPD199" s="1016"/>
      <c r="IPE199" s="1016"/>
      <c r="IPF199" s="1016"/>
      <c r="IPG199" s="1016"/>
      <c r="IPH199" s="1016"/>
      <c r="IPI199" s="1016"/>
      <c r="IPJ199" s="1016"/>
      <c r="IPK199" s="1016"/>
      <c r="IPL199" s="1016"/>
      <c r="IPM199" s="1016"/>
      <c r="IPN199" s="1016"/>
      <c r="IPO199" s="1016"/>
      <c r="IPP199" s="1016"/>
      <c r="IPQ199" s="1016"/>
      <c r="IPR199" s="1016"/>
      <c r="IPS199" s="1016"/>
      <c r="IPT199" s="1016"/>
      <c r="IPU199" s="1016"/>
      <c r="IPV199" s="1016"/>
      <c r="IPW199" s="1016"/>
      <c r="IPX199" s="1016"/>
      <c r="IPY199" s="1016"/>
      <c r="IPZ199" s="1016"/>
      <c r="IQA199" s="1016"/>
      <c r="IQB199" s="1016"/>
      <c r="IQC199" s="1016"/>
      <c r="IQD199" s="1016"/>
      <c r="IQE199" s="1016"/>
      <c r="IQF199" s="1016"/>
      <c r="IQG199" s="1016"/>
      <c r="IQH199" s="1016"/>
      <c r="IQI199" s="1016"/>
      <c r="IQJ199" s="1016"/>
      <c r="IQK199" s="1016"/>
      <c r="IQL199" s="1016"/>
      <c r="IQM199" s="1016"/>
      <c r="IQN199" s="1016"/>
      <c r="IQO199" s="1016"/>
      <c r="IQP199" s="1016"/>
      <c r="IQQ199" s="1016"/>
      <c r="IQR199" s="1016"/>
      <c r="IQS199" s="1016"/>
      <c r="IQT199" s="1016"/>
      <c r="IQU199" s="1016"/>
      <c r="IQV199" s="1016"/>
      <c r="IQW199" s="1016"/>
      <c r="IQX199" s="1016"/>
      <c r="IQY199" s="1016"/>
      <c r="IQZ199" s="1016"/>
      <c r="IRA199" s="1016"/>
      <c r="IRB199" s="1016"/>
      <c r="IRC199" s="1016"/>
      <c r="IRD199" s="1016"/>
      <c r="IRE199" s="1016"/>
      <c r="IRF199" s="1016"/>
      <c r="IRG199" s="1016"/>
      <c r="IRH199" s="1016"/>
      <c r="IRI199" s="1016"/>
      <c r="IRJ199" s="1016"/>
      <c r="IRK199" s="1016"/>
      <c r="IRL199" s="1016"/>
      <c r="IRM199" s="1016"/>
      <c r="IRN199" s="1016"/>
      <c r="IRO199" s="1016"/>
      <c r="IRP199" s="1016"/>
      <c r="IRQ199" s="1016"/>
      <c r="IRR199" s="1016"/>
      <c r="IRS199" s="1016"/>
      <c r="IRT199" s="1016"/>
      <c r="IRU199" s="1016"/>
      <c r="IRV199" s="1016"/>
      <c r="IRW199" s="1016"/>
      <c r="IRX199" s="1016"/>
      <c r="IRY199" s="1016"/>
      <c r="IRZ199" s="1016"/>
      <c r="ISA199" s="1016"/>
      <c r="ISB199" s="1016"/>
      <c r="ISC199" s="1016"/>
      <c r="ISD199" s="1016"/>
      <c r="ISE199" s="1016"/>
      <c r="ISF199" s="1016"/>
      <c r="ISG199" s="1016"/>
      <c r="ISH199" s="1016"/>
      <c r="ISI199" s="1016"/>
      <c r="ISJ199" s="1016"/>
      <c r="ISK199" s="1016"/>
      <c r="ISL199" s="1016"/>
      <c r="ISM199" s="1016"/>
      <c r="ISN199" s="1016"/>
      <c r="ISO199" s="1016"/>
      <c r="ISP199" s="1016"/>
      <c r="ISQ199" s="1016"/>
      <c r="ISR199" s="1016"/>
      <c r="ISS199" s="1016"/>
      <c r="IST199" s="1016"/>
      <c r="ISU199" s="1016"/>
      <c r="ISV199" s="1016"/>
      <c r="ISW199" s="1016"/>
      <c r="ISX199" s="1016"/>
      <c r="ISY199" s="1016"/>
      <c r="ISZ199" s="1016"/>
      <c r="ITA199" s="1016"/>
      <c r="ITB199" s="1016"/>
      <c r="ITC199" s="1016"/>
      <c r="ITD199" s="1016"/>
      <c r="ITE199" s="1016"/>
      <c r="ITF199" s="1016"/>
      <c r="ITG199" s="1016"/>
      <c r="ITH199" s="1016"/>
      <c r="ITI199" s="1016"/>
      <c r="ITJ199" s="1016"/>
      <c r="ITK199" s="1016"/>
      <c r="ITL199" s="1016"/>
      <c r="ITM199" s="1016"/>
      <c r="ITN199" s="1016"/>
      <c r="ITO199" s="1016"/>
      <c r="ITP199" s="1016"/>
      <c r="ITQ199" s="1016"/>
      <c r="ITR199" s="1016"/>
      <c r="ITS199" s="1016"/>
      <c r="ITT199" s="1016"/>
      <c r="ITU199" s="1016"/>
      <c r="ITV199" s="1016"/>
      <c r="ITW199" s="1016"/>
      <c r="ITX199" s="1016"/>
      <c r="ITY199" s="1016"/>
      <c r="ITZ199" s="1016"/>
      <c r="IUA199" s="1016"/>
      <c r="IUB199" s="1016"/>
      <c r="IUC199" s="1016"/>
      <c r="IUD199" s="1016"/>
      <c r="IUE199" s="1016"/>
      <c r="IUF199" s="1016"/>
      <c r="IUG199" s="1016"/>
      <c r="IUH199" s="1016"/>
      <c r="IUI199" s="1016"/>
      <c r="IUJ199" s="1016"/>
      <c r="IUK199" s="1016"/>
      <c r="IUL199" s="1016"/>
      <c r="IUM199" s="1016"/>
      <c r="IUN199" s="1016"/>
      <c r="IUO199" s="1016"/>
      <c r="IUP199" s="1016"/>
      <c r="IUQ199" s="1016"/>
      <c r="IUR199" s="1016"/>
      <c r="IUS199" s="1016"/>
      <c r="IUT199" s="1016"/>
      <c r="IUU199" s="1016"/>
      <c r="IUV199" s="1016"/>
      <c r="IUW199" s="1016"/>
      <c r="IUX199" s="1016"/>
      <c r="IUY199" s="1016"/>
      <c r="IUZ199" s="1016"/>
      <c r="IVA199" s="1016"/>
      <c r="IVB199" s="1016"/>
      <c r="IVC199" s="1016"/>
      <c r="IVD199" s="1016"/>
      <c r="IVE199" s="1016"/>
      <c r="IVF199" s="1016"/>
      <c r="IVG199" s="1016"/>
      <c r="IVH199" s="1016"/>
      <c r="IVI199" s="1016"/>
      <c r="IVJ199" s="1016"/>
      <c r="IVK199" s="1016"/>
      <c r="IVL199" s="1016"/>
      <c r="IVM199" s="1016"/>
      <c r="IVN199" s="1016"/>
      <c r="IVO199" s="1016"/>
      <c r="IVP199" s="1016"/>
      <c r="IVQ199" s="1016"/>
      <c r="IVR199" s="1016"/>
      <c r="IVS199" s="1016"/>
      <c r="IVT199" s="1016"/>
      <c r="IVU199" s="1016"/>
      <c r="IVV199" s="1016"/>
      <c r="IVW199" s="1016"/>
      <c r="IVX199" s="1016"/>
      <c r="IVY199" s="1016"/>
      <c r="IVZ199" s="1016"/>
      <c r="IWA199" s="1016"/>
      <c r="IWB199" s="1016"/>
      <c r="IWC199" s="1016"/>
      <c r="IWD199" s="1016"/>
      <c r="IWE199" s="1016"/>
      <c r="IWF199" s="1016"/>
      <c r="IWG199" s="1016"/>
      <c r="IWH199" s="1016"/>
      <c r="IWI199" s="1016"/>
      <c r="IWJ199" s="1016"/>
      <c r="IWK199" s="1016"/>
      <c r="IWL199" s="1016"/>
      <c r="IWM199" s="1016"/>
      <c r="IWN199" s="1016"/>
      <c r="IWO199" s="1016"/>
      <c r="IWP199" s="1016"/>
      <c r="IWQ199" s="1016"/>
      <c r="IWR199" s="1016"/>
      <c r="IWS199" s="1016"/>
      <c r="IWT199" s="1016"/>
      <c r="IWU199" s="1016"/>
      <c r="IWV199" s="1016"/>
      <c r="IWW199" s="1016"/>
      <c r="IWX199" s="1016"/>
      <c r="IWY199" s="1016"/>
      <c r="IWZ199" s="1016"/>
      <c r="IXA199" s="1016"/>
      <c r="IXB199" s="1016"/>
      <c r="IXC199" s="1016"/>
      <c r="IXD199" s="1016"/>
      <c r="IXE199" s="1016"/>
      <c r="IXF199" s="1016"/>
      <c r="IXG199" s="1016"/>
      <c r="IXH199" s="1016"/>
      <c r="IXI199" s="1016"/>
      <c r="IXJ199" s="1016"/>
      <c r="IXK199" s="1016"/>
      <c r="IXL199" s="1016"/>
      <c r="IXM199" s="1016"/>
      <c r="IXN199" s="1016"/>
      <c r="IXO199" s="1016"/>
      <c r="IXP199" s="1016"/>
      <c r="IXQ199" s="1016"/>
      <c r="IXR199" s="1016"/>
      <c r="IXS199" s="1016"/>
      <c r="IXT199" s="1016"/>
      <c r="IXU199" s="1016"/>
      <c r="IXV199" s="1016"/>
      <c r="IXW199" s="1016"/>
      <c r="IXX199" s="1016"/>
      <c r="IXY199" s="1016"/>
      <c r="IXZ199" s="1016"/>
      <c r="IYA199" s="1016"/>
      <c r="IYB199" s="1016"/>
      <c r="IYC199" s="1016"/>
      <c r="IYD199" s="1016"/>
      <c r="IYE199" s="1016"/>
      <c r="IYF199" s="1016"/>
      <c r="IYG199" s="1016"/>
      <c r="IYH199" s="1016"/>
      <c r="IYI199" s="1016"/>
      <c r="IYJ199" s="1016"/>
      <c r="IYK199" s="1016"/>
      <c r="IYL199" s="1016"/>
      <c r="IYM199" s="1016"/>
      <c r="IYN199" s="1016"/>
      <c r="IYO199" s="1016"/>
      <c r="IYP199" s="1016"/>
      <c r="IYQ199" s="1016"/>
      <c r="IYR199" s="1016"/>
      <c r="IYS199" s="1016"/>
      <c r="IYT199" s="1016"/>
      <c r="IYU199" s="1016"/>
      <c r="IYV199" s="1016"/>
      <c r="IYW199" s="1016"/>
      <c r="IYX199" s="1016"/>
      <c r="IYY199" s="1016"/>
      <c r="IYZ199" s="1016"/>
      <c r="IZA199" s="1016"/>
      <c r="IZB199" s="1016"/>
      <c r="IZC199" s="1016"/>
      <c r="IZD199" s="1016"/>
      <c r="IZE199" s="1016"/>
      <c r="IZF199" s="1016"/>
      <c r="IZG199" s="1016"/>
      <c r="IZH199" s="1016"/>
      <c r="IZI199" s="1016"/>
      <c r="IZJ199" s="1016"/>
      <c r="IZK199" s="1016"/>
      <c r="IZL199" s="1016"/>
      <c r="IZM199" s="1016"/>
      <c r="IZN199" s="1016"/>
      <c r="IZO199" s="1016"/>
      <c r="IZP199" s="1016"/>
      <c r="IZQ199" s="1016"/>
      <c r="IZR199" s="1016"/>
      <c r="IZS199" s="1016"/>
      <c r="IZT199" s="1016"/>
      <c r="IZU199" s="1016"/>
      <c r="IZV199" s="1016"/>
      <c r="IZW199" s="1016"/>
      <c r="IZX199" s="1016"/>
      <c r="IZY199" s="1016"/>
      <c r="IZZ199" s="1016"/>
      <c r="JAA199" s="1016"/>
      <c r="JAB199" s="1016"/>
      <c r="JAC199" s="1016"/>
      <c r="JAD199" s="1016"/>
      <c r="JAE199" s="1016"/>
      <c r="JAF199" s="1016"/>
      <c r="JAG199" s="1016"/>
      <c r="JAH199" s="1016"/>
      <c r="JAI199" s="1016"/>
      <c r="JAJ199" s="1016"/>
      <c r="JAK199" s="1016"/>
      <c r="JAL199" s="1016"/>
      <c r="JAM199" s="1016"/>
      <c r="JAN199" s="1016"/>
      <c r="JAO199" s="1016"/>
      <c r="JAP199" s="1016"/>
      <c r="JAQ199" s="1016"/>
      <c r="JAR199" s="1016"/>
      <c r="JAS199" s="1016"/>
      <c r="JAT199" s="1016"/>
      <c r="JAU199" s="1016"/>
      <c r="JAV199" s="1016"/>
      <c r="JAW199" s="1016"/>
      <c r="JAX199" s="1016"/>
      <c r="JAY199" s="1016"/>
      <c r="JAZ199" s="1016"/>
      <c r="JBA199" s="1016"/>
      <c r="JBB199" s="1016"/>
      <c r="JBC199" s="1016"/>
      <c r="JBD199" s="1016"/>
      <c r="JBE199" s="1016"/>
      <c r="JBF199" s="1016"/>
      <c r="JBG199" s="1016"/>
      <c r="JBH199" s="1016"/>
      <c r="JBI199" s="1016"/>
      <c r="JBJ199" s="1016"/>
      <c r="JBK199" s="1016"/>
      <c r="JBL199" s="1016"/>
      <c r="JBM199" s="1016"/>
      <c r="JBN199" s="1016"/>
      <c r="JBO199" s="1016"/>
      <c r="JBP199" s="1016"/>
      <c r="JBQ199" s="1016"/>
      <c r="JBR199" s="1016"/>
      <c r="JBS199" s="1016"/>
      <c r="JBT199" s="1016"/>
      <c r="JBU199" s="1016"/>
      <c r="JBV199" s="1016"/>
      <c r="JBW199" s="1016"/>
      <c r="JBX199" s="1016"/>
      <c r="JBY199" s="1016"/>
      <c r="JBZ199" s="1016"/>
      <c r="JCA199" s="1016"/>
      <c r="JCB199" s="1016"/>
      <c r="JCC199" s="1016"/>
      <c r="JCD199" s="1016"/>
      <c r="JCE199" s="1016"/>
      <c r="JCF199" s="1016"/>
      <c r="JCG199" s="1016"/>
      <c r="JCH199" s="1016"/>
      <c r="JCI199" s="1016"/>
      <c r="JCJ199" s="1016"/>
      <c r="JCK199" s="1016"/>
      <c r="JCL199" s="1016"/>
      <c r="JCM199" s="1016"/>
      <c r="JCN199" s="1016"/>
      <c r="JCO199" s="1016"/>
      <c r="JCP199" s="1016"/>
      <c r="JCQ199" s="1016"/>
      <c r="JCR199" s="1016"/>
      <c r="JCS199" s="1016"/>
      <c r="JCT199" s="1016"/>
      <c r="JCU199" s="1016"/>
      <c r="JCV199" s="1016"/>
      <c r="JCW199" s="1016"/>
      <c r="JCX199" s="1016"/>
      <c r="JCY199" s="1016"/>
      <c r="JCZ199" s="1016"/>
      <c r="JDA199" s="1016"/>
      <c r="JDB199" s="1016"/>
      <c r="JDC199" s="1016"/>
      <c r="JDD199" s="1016"/>
      <c r="JDE199" s="1016"/>
      <c r="JDF199" s="1016"/>
      <c r="JDG199" s="1016"/>
      <c r="JDH199" s="1016"/>
      <c r="JDI199" s="1016"/>
      <c r="JDJ199" s="1016"/>
      <c r="JDK199" s="1016"/>
      <c r="JDL199" s="1016"/>
      <c r="JDM199" s="1016"/>
      <c r="JDN199" s="1016"/>
      <c r="JDO199" s="1016"/>
      <c r="JDP199" s="1016"/>
      <c r="JDQ199" s="1016"/>
      <c r="JDR199" s="1016"/>
      <c r="JDS199" s="1016"/>
      <c r="JDT199" s="1016"/>
      <c r="JDU199" s="1016"/>
      <c r="JDV199" s="1016"/>
      <c r="JDW199" s="1016"/>
      <c r="JDX199" s="1016"/>
      <c r="JDY199" s="1016"/>
      <c r="JDZ199" s="1016"/>
      <c r="JEA199" s="1016"/>
      <c r="JEB199" s="1016"/>
      <c r="JEC199" s="1016"/>
      <c r="JED199" s="1016"/>
      <c r="JEE199" s="1016"/>
      <c r="JEF199" s="1016"/>
      <c r="JEG199" s="1016"/>
      <c r="JEH199" s="1016"/>
      <c r="JEI199" s="1016"/>
      <c r="JEJ199" s="1016"/>
      <c r="JEK199" s="1016"/>
      <c r="JEL199" s="1016"/>
      <c r="JEM199" s="1016"/>
      <c r="JEN199" s="1016"/>
      <c r="JEO199" s="1016"/>
      <c r="JEP199" s="1016"/>
      <c r="JEQ199" s="1016"/>
      <c r="JER199" s="1016"/>
      <c r="JES199" s="1016"/>
      <c r="JET199" s="1016"/>
      <c r="JEU199" s="1016"/>
      <c r="JEV199" s="1016"/>
      <c r="JEW199" s="1016"/>
      <c r="JEX199" s="1016"/>
      <c r="JEY199" s="1016"/>
      <c r="JEZ199" s="1016"/>
      <c r="JFA199" s="1016"/>
      <c r="JFB199" s="1016"/>
      <c r="JFC199" s="1016"/>
      <c r="JFD199" s="1016"/>
      <c r="JFE199" s="1016"/>
      <c r="JFF199" s="1016"/>
      <c r="JFG199" s="1016"/>
      <c r="JFH199" s="1016"/>
      <c r="JFI199" s="1016"/>
      <c r="JFJ199" s="1016"/>
      <c r="JFK199" s="1016"/>
      <c r="JFL199" s="1016"/>
      <c r="JFM199" s="1016"/>
      <c r="JFN199" s="1016"/>
      <c r="JFO199" s="1016"/>
      <c r="JFP199" s="1016"/>
      <c r="JFQ199" s="1016"/>
      <c r="JFR199" s="1016"/>
      <c r="JFS199" s="1016"/>
      <c r="JFT199" s="1016"/>
      <c r="JFU199" s="1016"/>
      <c r="JFV199" s="1016"/>
      <c r="JFW199" s="1016"/>
      <c r="JFX199" s="1016"/>
      <c r="JFY199" s="1016"/>
      <c r="JFZ199" s="1016"/>
      <c r="JGA199" s="1016"/>
      <c r="JGB199" s="1016"/>
      <c r="JGC199" s="1016"/>
      <c r="JGD199" s="1016"/>
      <c r="JGE199" s="1016"/>
      <c r="JGF199" s="1016"/>
      <c r="JGG199" s="1016"/>
      <c r="JGH199" s="1016"/>
      <c r="JGI199" s="1016"/>
      <c r="JGJ199" s="1016"/>
      <c r="JGK199" s="1016"/>
      <c r="JGL199" s="1016"/>
      <c r="JGM199" s="1016"/>
      <c r="JGN199" s="1016"/>
      <c r="JGO199" s="1016"/>
      <c r="JGP199" s="1016"/>
      <c r="JGQ199" s="1016"/>
      <c r="JGR199" s="1016"/>
      <c r="JGS199" s="1016"/>
      <c r="JGT199" s="1016"/>
      <c r="JGU199" s="1016"/>
      <c r="JGV199" s="1016"/>
      <c r="JGW199" s="1016"/>
      <c r="JGX199" s="1016"/>
      <c r="JGY199" s="1016"/>
      <c r="JGZ199" s="1016"/>
      <c r="JHA199" s="1016"/>
      <c r="JHB199" s="1016"/>
      <c r="JHC199" s="1016"/>
      <c r="JHD199" s="1016"/>
      <c r="JHE199" s="1016"/>
      <c r="JHF199" s="1016"/>
      <c r="JHG199" s="1016"/>
      <c r="JHH199" s="1016"/>
      <c r="JHI199" s="1016"/>
      <c r="JHJ199" s="1016"/>
      <c r="JHK199" s="1016"/>
      <c r="JHL199" s="1016"/>
      <c r="JHM199" s="1016"/>
      <c r="JHN199" s="1016"/>
      <c r="JHO199" s="1016"/>
      <c r="JHP199" s="1016"/>
      <c r="JHQ199" s="1016"/>
      <c r="JHR199" s="1016"/>
      <c r="JHS199" s="1016"/>
      <c r="JHT199" s="1016"/>
      <c r="JHU199" s="1016"/>
      <c r="JHV199" s="1016"/>
      <c r="JHW199" s="1016"/>
      <c r="JHX199" s="1016"/>
      <c r="JHY199" s="1016"/>
      <c r="JHZ199" s="1016"/>
      <c r="JIA199" s="1016"/>
      <c r="JIB199" s="1016"/>
      <c r="JIC199" s="1016"/>
      <c r="JID199" s="1016"/>
      <c r="JIE199" s="1016"/>
      <c r="JIF199" s="1016"/>
      <c r="JIG199" s="1016"/>
      <c r="JIH199" s="1016"/>
      <c r="JII199" s="1016"/>
      <c r="JIJ199" s="1016"/>
      <c r="JIK199" s="1016"/>
      <c r="JIL199" s="1016"/>
      <c r="JIM199" s="1016"/>
      <c r="JIN199" s="1016"/>
      <c r="JIO199" s="1016"/>
      <c r="JIP199" s="1016"/>
      <c r="JIQ199" s="1016"/>
      <c r="JIR199" s="1016"/>
      <c r="JIS199" s="1016"/>
      <c r="JIT199" s="1016"/>
      <c r="JIU199" s="1016"/>
      <c r="JIV199" s="1016"/>
      <c r="JIW199" s="1016"/>
      <c r="JIX199" s="1016"/>
      <c r="JIY199" s="1016"/>
      <c r="JIZ199" s="1016"/>
      <c r="JJA199" s="1016"/>
      <c r="JJB199" s="1016"/>
      <c r="JJC199" s="1016"/>
      <c r="JJD199" s="1016"/>
      <c r="JJE199" s="1016"/>
      <c r="JJF199" s="1016"/>
      <c r="JJG199" s="1016"/>
      <c r="JJH199" s="1016"/>
      <c r="JJI199" s="1016"/>
      <c r="JJJ199" s="1016"/>
      <c r="JJK199" s="1016"/>
      <c r="JJL199" s="1016"/>
      <c r="JJM199" s="1016"/>
      <c r="JJN199" s="1016"/>
      <c r="JJO199" s="1016"/>
      <c r="JJP199" s="1016"/>
      <c r="JJQ199" s="1016"/>
      <c r="JJR199" s="1016"/>
      <c r="JJS199" s="1016"/>
      <c r="JJT199" s="1016"/>
      <c r="JJU199" s="1016"/>
      <c r="JJV199" s="1016"/>
      <c r="JJW199" s="1016"/>
      <c r="JJX199" s="1016"/>
      <c r="JJY199" s="1016"/>
      <c r="JJZ199" s="1016"/>
      <c r="JKA199" s="1016"/>
      <c r="JKB199" s="1016"/>
      <c r="JKC199" s="1016"/>
      <c r="JKD199" s="1016"/>
      <c r="JKE199" s="1016"/>
      <c r="JKF199" s="1016"/>
      <c r="JKG199" s="1016"/>
      <c r="JKH199" s="1016"/>
      <c r="JKI199" s="1016"/>
      <c r="JKJ199" s="1016"/>
      <c r="JKK199" s="1016"/>
      <c r="JKL199" s="1016"/>
      <c r="JKM199" s="1016"/>
      <c r="JKN199" s="1016"/>
      <c r="JKO199" s="1016"/>
      <c r="JKP199" s="1016"/>
      <c r="JKQ199" s="1016"/>
      <c r="JKR199" s="1016"/>
      <c r="JKS199" s="1016"/>
      <c r="JKT199" s="1016"/>
      <c r="JKU199" s="1016"/>
      <c r="JKV199" s="1016"/>
      <c r="JKW199" s="1016"/>
      <c r="JKX199" s="1016"/>
      <c r="JKY199" s="1016"/>
      <c r="JKZ199" s="1016"/>
      <c r="JLA199" s="1016"/>
      <c r="JLB199" s="1016"/>
      <c r="JLC199" s="1016"/>
      <c r="JLD199" s="1016"/>
      <c r="JLE199" s="1016"/>
      <c r="JLF199" s="1016"/>
      <c r="JLG199" s="1016"/>
      <c r="JLH199" s="1016"/>
      <c r="JLI199" s="1016"/>
      <c r="JLJ199" s="1016"/>
      <c r="JLK199" s="1016"/>
      <c r="JLL199" s="1016"/>
      <c r="JLM199" s="1016"/>
      <c r="JLN199" s="1016"/>
      <c r="JLO199" s="1016"/>
      <c r="JLP199" s="1016"/>
      <c r="JLQ199" s="1016"/>
      <c r="JLR199" s="1016"/>
      <c r="JLS199" s="1016"/>
      <c r="JLT199" s="1016"/>
      <c r="JLU199" s="1016"/>
      <c r="JLV199" s="1016"/>
      <c r="JLW199" s="1016"/>
      <c r="JLX199" s="1016"/>
      <c r="JLY199" s="1016"/>
      <c r="JLZ199" s="1016"/>
      <c r="JMA199" s="1016"/>
      <c r="JMB199" s="1016"/>
      <c r="JMC199" s="1016"/>
      <c r="JMD199" s="1016"/>
      <c r="JME199" s="1016"/>
      <c r="JMF199" s="1016"/>
      <c r="JMG199" s="1016"/>
      <c r="JMH199" s="1016"/>
      <c r="JMI199" s="1016"/>
      <c r="JMJ199" s="1016"/>
      <c r="JMK199" s="1016"/>
      <c r="JML199" s="1016"/>
      <c r="JMM199" s="1016"/>
      <c r="JMN199" s="1016"/>
      <c r="JMO199" s="1016"/>
      <c r="JMP199" s="1016"/>
      <c r="JMQ199" s="1016"/>
      <c r="JMR199" s="1016"/>
      <c r="JMS199" s="1016"/>
      <c r="JMT199" s="1016"/>
      <c r="JMU199" s="1016"/>
      <c r="JMV199" s="1016"/>
      <c r="JMW199" s="1016"/>
      <c r="JMX199" s="1016"/>
      <c r="JMY199" s="1016"/>
      <c r="JMZ199" s="1016"/>
      <c r="JNA199" s="1016"/>
      <c r="JNB199" s="1016"/>
      <c r="JNC199" s="1016"/>
      <c r="JND199" s="1016"/>
      <c r="JNE199" s="1016"/>
      <c r="JNF199" s="1016"/>
      <c r="JNG199" s="1016"/>
      <c r="JNH199" s="1016"/>
      <c r="JNI199" s="1016"/>
      <c r="JNJ199" s="1016"/>
      <c r="JNK199" s="1016"/>
      <c r="JNL199" s="1016"/>
      <c r="JNM199" s="1016"/>
      <c r="JNN199" s="1016"/>
      <c r="JNO199" s="1016"/>
      <c r="JNP199" s="1016"/>
      <c r="JNQ199" s="1016"/>
      <c r="JNR199" s="1016"/>
      <c r="JNS199" s="1016"/>
      <c r="JNT199" s="1016"/>
      <c r="JNU199" s="1016"/>
      <c r="JNV199" s="1016"/>
      <c r="JNW199" s="1016"/>
      <c r="JNX199" s="1016"/>
      <c r="JNY199" s="1016"/>
      <c r="JNZ199" s="1016"/>
      <c r="JOA199" s="1016"/>
      <c r="JOB199" s="1016"/>
      <c r="JOC199" s="1016"/>
      <c r="JOD199" s="1016"/>
      <c r="JOE199" s="1016"/>
      <c r="JOF199" s="1016"/>
      <c r="JOG199" s="1016"/>
      <c r="JOH199" s="1016"/>
      <c r="JOI199" s="1016"/>
      <c r="JOJ199" s="1016"/>
      <c r="JOK199" s="1016"/>
      <c r="JOL199" s="1016"/>
      <c r="JOM199" s="1016"/>
      <c r="JON199" s="1016"/>
      <c r="JOO199" s="1016"/>
      <c r="JOP199" s="1016"/>
      <c r="JOQ199" s="1016"/>
      <c r="JOR199" s="1016"/>
      <c r="JOS199" s="1016"/>
      <c r="JOT199" s="1016"/>
      <c r="JOU199" s="1016"/>
      <c r="JOV199" s="1016"/>
      <c r="JOW199" s="1016"/>
      <c r="JOX199" s="1016"/>
      <c r="JOY199" s="1016"/>
      <c r="JOZ199" s="1016"/>
      <c r="JPA199" s="1016"/>
      <c r="JPB199" s="1016"/>
      <c r="JPC199" s="1016"/>
      <c r="JPD199" s="1016"/>
      <c r="JPE199" s="1016"/>
      <c r="JPF199" s="1016"/>
      <c r="JPG199" s="1016"/>
      <c r="JPH199" s="1016"/>
      <c r="JPI199" s="1016"/>
      <c r="JPJ199" s="1016"/>
      <c r="JPK199" s="1016"/>
      <c r="JPL199" s="1016"/>
      <c r="JPM199" s="1016"/>
      <c r="JPN199" s="1016"/>
      <c r="JPO199" s="1016"/>
      <c r="JPP199" s="1016"/>
      <c r="JPQ199" s="1016"/>
      <c r="JPR199" s="1016"/>
      <c r="JPS199" s="1016"/>
      <c r="JPT199" s="1016"/>
      <c r="JPU199" s="1016"/>
      <c r="JPV199" s="1016"/>
      <c r="JPW199" s="1016"/>
      <c r="JPX199" s="1016"/>
      <c r="JPY199" s="1016"/>
      <c r="JPZ199" s="1016"/>
      <c r="JQA199" s="1016"/>
      <c r="JQB199" s="1016"/>
      <c r="JQC199" s="1016"/>
      <c r="JQD199" s="1016"/>
      <c r="JQE199" s="1016"/>
      <c r="JQF199" s="1016"/>
      <c r="JQG199" s="1016"/>
      <c r="JQH199" s="1016"/>
      <c r="JQI199" s="1016"/>
      <c r="JQJ199" s="1016"/>
      <c r="JQK199" s="1016"/>
      <c r="JQL199" s="1016"/>
      <c r="JQM199" s="1016"/>
      <c r="JQN199" s="1016"/>
      <c r="JQO199" s="1016"/>
      <c r="JQP199" s="1016"/>
      <c r="JQQ199" s="1016"/>
      <c r="JQR199" s="1016"/>
      <c r="JQS199" s="1016"/>
      <c r="JQT199" s="1016"/>
      <c r="JQU199" s="1016"/>
      <c r="JQV199" s="1016"/>
      <c r="JQW199" s="1016"/>
      <c r="JQX199" s="1016"/>
      <c r="JQY199" s="1016"/>
      <c r="JQZ199" s="1016"/>
      <c r="JRA199" s="1016"/>
      <c r="JRB199" s="1016"/>
      <c r="JRC199" s="1016"/>
      <c r="JRD199" s="1016"/>
      <c r="JRE199" s="1016"/>
      <c r="JRF199" s="1016"/>
      <c r="JRG199" s="1016"/>
      <c r="JRH199" s="1016"/>
      <c r="JRI199" s="1016"/>
      <c r="JRJ199" s="1016"/>
      <c r="JRK199" s="1016"/>
      <c r="JRL199" s="1016"/>
      <c r="JRM199" s="1016"/>
      <c r="JRN199" s="1016"/>
      <c r="JRO199" s="1016"/>
      <c r="JRP199" s="1016"/>
      <c r="JRQ199" s="1016"/>
      <c r="JRR199" s="1016"/>
      <c r="JRS199" s="1016"/>
      <c r="JRT199" s="1016"/>
      <c r="JRU199" s="1016"/>
      <c r="JRV199" s="1016"/>
      <c r="JRW199" s="1016"/>
      <c r="JRX199" s="1016"/>
      <c r="JRY199" s="1016"/>
      <c r="JRZ199" s="1016"/>
      <c r="JSA199" s="1016"/>
      <c r="JSB199" s="1016"/>
      <c r="JSC199" s="1016"/>
      <c r="JSD199" s="1016"/>
      <c r="JSE199" s="1016"/>
      <c r="JSF199" s="1016"/>
      <c r="JSG199" s="1016"/>
      <c r="JSH199" s="1016"/>
      <c r="JSI199" s="1016"/>
      <c r="JSJ199" s="1016"/>
      <c r="JSK199" s="1016"/>
      <c r="JSL199" s="1016"/>
      <c r="JSM199" s="1016"/>
      <c r="JSN199" s="1016"/>
      <c r="JSO199" s="1016"/>
      <c r="JSP199" s="1016"/>
      <c r="JSQ199" s="1016"/>
      <c r="JSR199" s="1016"/>
      <c r="JSS199" s="1016"/>
      <c r="JST199" s="1016"/>
      <c r="JSU199" s="1016"/>
      <c r="JSV199" s="1016"/>
      <c r="JSW199" s="1016"/>
      <c r="JSX199" s="1016"/>
      <c r="JSY199" s="1016"/>
      <c r="JSZ199" s="1016"/>
      <c r="JTA199" s="1016"/>
      <c r="JTB199" s="1016"/>
      <c r="JTC199" s="1016"/>
      <c r="JTD199" s="1016"/>
      <c r="JTE199" s="1016"/>
      <c r="JTF199" s="1016"/>
      <c r="JTG199" s="1016"/>
      <c r="JTH199" s="1016"/>
      <c r="JTI199" s="1016"/>
      <c r="JTJ199" s="1016"/>
      <c r="JTK199" s="1016"/>
      <c r="JTL199" s="1016"/>
      <c r="JTM199" s="1016"/>
      <c r="JTN199" s="1016"/>
      <c r="JTO199" s="1016"/>
      <c r="JTP199" s="1016"/>
      <c r="JTQ199" s="1016"/>
      <c r="JTR199" s="1016"/>
      <c r="JTS199" s="1016"/>
      <c r="JTT199" s="1016"/>
      <c r="JTU199" s="1016"/>
      <c r="JTV199" s="1016"/>
      <c r="JTW199" s="1016"/>
      <c r="JTX199" s="1016"/>
      <c r="JTY199" s="1016"/>
      <c r="JTZ199" s="1016"/>
      <c r="JUA199" s="1016"/>
      <c r="JUB199" s="1016"/>
      <c r="JUC199" s="1016"/>
      <c r="JUD199" s="1016"/>
      <c r="JUE199" s="1016"/>
      <c r="JUF199" s="1016"/>
      <c r="JUG199" s="1016"/>
      <c r="JUH199" s="1016"/>
      <c r="JUI199" s="1016"/>
      <c r="JUJ199" s="1016"/>
      <c r="JUK199" s="1016"/>
      <c r="JUL199" s="1016"/>
      <c r="JUM199" s="1016"/>
      <c r="JUN199" s="1016"/>
      <c r="JUO199" s="1016"/>
      <c r="JUP199" s="1016"/>
      <c r="JUQ199" s="1016"/>
      <c r="JUR199" s="1016"/>
      <c r="JUS199" s="1016"/>
      <c r="JUT199" s="1016"/>
      <c r="JUU199" s="1016"/>
      <c r="JUV199" s="1016"/>
      <c r="JUW199" s="1016"/>
      <c r="JUX199" s="1016"/>
      <c r="JUY199" s="1016"/>
      <c r="JUZ199" s="1016"/>
      <c r="JVA199" s="1016"/>
      <c r="JVB199" s="1016"/>
      <c r="JVC199" s="1016"/>
      <c r="JVD199" s="1016"/>
      <c r="JVE199" s="1016"/>
      <c r="JVF199" s="1016"/>
      <c r="JVG199" s="1016"/>
      <c r="JVH199" s="1016"/>
      <c r="JVI199" s="1016"/>
      <c r="JVJ199" s="1016"/>
      <c r="JVK199" s="1016"/>
      <c r="JVL199" s="1016"/>
      <c r="JVM199" s="1016"/>
      <c r="JVN199" s="1016"/>
      <c r="JVO199" s="1016"/>
      <c r="JVP199" s="1016"/>
      <c r="JVQ199" s="1016"/>
      <c r="JVR199" s="1016"/>
      <c r="JVS199" s="1016"/>
      <c r="JVT199" s="1016"/>
      <c r="JVU199" s="1016"/>
      <c r="JVV199" s="1016"/>
      <c r="JVW199" s="1016"/>
      <c r="JVX199" s="1016"/>
      <c r="JVY199" s="1016"/>
      <c r="JVZ199" s="1016"/>
      <c r="JWA199" s="1016"/>
      <c r="JWB199" s="1016"/>
      <c r="JWC199" s="1016"/>
      <c r="JWD199" s="1016"/>
      <c r="JWE199" s="1016"/>
      <c r="JWF199" s="1016"/>
      <c r="JWG199" s="1016"/>
      <c r="JWH199" s="1016"/>
      <c r="JWI199" s="1016"/>
      <c r="JWJ199" s="1016"/>
      <c r="JWK199" s="1016"/>
      <c r="JWL199" s="1016"/>
      <c r="JWM199" s="1016"/>
      <c r="JWN199" s="1016"/>
      <c r="JWO199" s="1016"/>
      <c r="JWP199" s="1016"/>
      <c r="JWQ199" s="1016"/>
      <c r="JWR199" s="1016"/>
      <c r="JWS199" s="1016"/>
      <c r="JWT199" s="1016"/>
      <c r="JWU199" s="1016"/>
      <c r="JWV199" s="1016"/>
      <c r="JWW199" s="1016"/>
      <c r="JWX199" s="1016"/>
      <c r="JWY199" s="1016"/>
      <c r="JWZ199" s="1016"/>
      <c r="JXA199" s="1016"/>
      <c r="JXB199" s="1016"/>
      <c r="JXC199" s="1016"/>
      <c r="JXD199" s="1016"/>
      <c r="JXE199" s="1016"/>
      <c r="JXF199" s="1016"/>
      <c r="JXG199" s="1016"/>
      <c r="JXH199" s="1016"/>
      <c r="JXI199" s="1016"/>
      <c r="JXJ199" s="1016"/>
      <c r="JXK199" s="1016"/>
      <c r="JXL199" s="1016"/>
      <c r="JXM199" s="1016"/>
      <c r="JXN199" s="1016"/>
      <c r="JXO199" s="1016"/>
      <c r="JXP199" s="1016"/>
      <c r="JXQ199" s="1016"/>
      <c r="JXR199" s="1016"/>
      <c r="JXS199" s="1016"/>
      <c r="JXT199" s="1016"/>
      <c r="JXU199" s="1016"/>
      <c r="JXV199" s="1016"/>
      <c r="JXW199" s="1016"/>
      <c r="JXX199" s="1016"/>
      <c r="JXY199" s="1016"/>
      <c r="JXZ199" s="1016"/>
      <c r="JYA199" s="1016"/>
      <c r="JYB199" s="1016"/>
      <c r="JYC199" s="1016"/>
      <c r="JYD199" s="1016"/>
      <c r="JYE199" s="1016"/>
      <c r="JYF199" s="1016"/>
      <c r="JYG199" s="1016"/>
      <c r="JYH199" s="1016"/>
      <c r="JYI199" s="1016"/>
      <c r="JYJ199" s="1016"/>
      <c r="JYK199" s="1016"/>
      <c r="JYL199" s="1016"/>
      <c r="JYM199" s="1016"/>
      <c r="JYN199" s="1016"/>
      <c r="JYO199" s="1016"/>
      <c r="JYP199" s="1016"/>
      <c r="JYQ199" s="1016"/>
      <c r="JYR199" s="1016"/>
      <c r="JYS199" s="1016"/>
      <c r="JYT199" s="1016"/>
      <c r="JYU199" s="1016"/>
      <c r="JYV199" s="1016"/>
      <c r="JYW199" s="1016"/>
      <c r="JYX199" s="1016"/>
      <c r="JYY199" s="1016"/>
      <c r="JYZ199" s="1016"/>
      <c r="JZA199" s="1016"/>
      <c r="JZB199" s="1016"/>
      <c r="JZC199" s="1016"/>
      <c r="JZD199" s="1016"/>
      <c r="JZE199" s="1016"/>
      <c r="JZF199" s="1016"/>
      <c r="JZG199" s="1016"/>
      <c r="JZH199" s="1016"/>
      <c r="JZI199" s="1016"/>
      <c r="JZJ199" s="1016"/>
      <c r="JZK199" s="1016"/>
      <c r="JZL199" s="1016"/>
      <c r="JZM199" s="1016"/>
      <c r="JZN199" s="1016"/>
      <c r="JZO199" s="1016"/>
      <c r="JZP199" s="1016"/>
      <c r="JZQ199" s="1016"/>
      <c r="JZR199" s="1016"/>
      <c r="JZS199" s="1016"/>
      <c r="JZT199" s="1016"/>
      <c r="JZU199" s="1016"/>
      <c r="JZV199" s="1016"/>
      <c r="JZW199" s="1016"/>
      <c r="JZX199" s="1016"/>
      <c r="JZY199" s="1016"/>
      <c r="JZZ199" s="1016"/>
      <c r="KAA199" s="1016"/>
      <c r="KAB199" s="1016"/>
      <c r="KAC199" s="1016"/>
      <c r="KAD199" s="1016"/>
      <c r="KAE199" s="1016"/>
      <c r="KAF199" s="1016"/>
      <c r="KAG199" s="1016"/>
      <c r="KAH199" s="1016"/>
      <c r="KAI199" s="1016"/>
      <c r="KAJ199" s="1016"/>
      <c r="KAK199" s="1016"/>
      <c r="KAL199" s="1016"/>
      <c r="KAM199" s="1016"/>
      <c r="KAN199" s="1016"/>
      <c r="KAO199" s="1016"/>
      <c r="KAP199" s="1016"/>
      <c r="KAQ199" s="1016"/>
      <c r="KAR199" s="1016"/>
      <c r="KAS199" s="1016"/>
      <c r="KAT199" s="1016"/>
      <c r="KAU199" s="1016"/>
      <c r="KAV199" s="1016"/>
      <c r="KAW199" s="1016"/>
      <c r="KAX199" s="1016"/>
      <c r="KAY199" s="1016"/>
      <c r="KAZ199" s="1016"/>
      <c r="KBA199" s="1016"/>
      <c r="KBB199" s="1016"/>
      <c r="KBC199" s="1016"/>
      <c r="KBD199" s="1016"/>
      <c r="KBE199" s="1016"/>
      <c r="KBF199" s="1016"/>
      <c r="KBG199" s="1016"/>
      <c r="KBH199" s="1016"/>
      <c r="KBI199" s="1016"/>
      <c r="KBJ199" s="1016"/>
      <c r="KBK199" s="1016"/>
      <c r="KBL199" s="1016"/>
      <c r="KBM199" s="1016"/>
      <c r="KBN199" s="1016"/>
      <c r="KBO199" s="1016"/>
      <c r="KBP199" s="1016"/>
      <c r="KBQ199" s="1016"/>
      <c r="KBR199" s="1016"/>
      <c r="KBS199" s="1016"/>
      <c r="KBT199" s="1016"/>
      <c r="KBU199" s="1016"/>
      <c r="KBV199" s="1016"/>
      <c r="KBW199" s="1016"/>
      <c r="KBX199" s="1016"/>
      <c r="KBY199" s="1016"/>
      <c r="KBZ199" s="1016"/>
      <c r="KCA199" s="1016"/>
      <c r="KCB199" s="1016"/>
      <c r="KCC199" s="1016"/>
      <c r="KCD199" s="1016"/>
      <c r="KCE199" s="1016"/>
      <c r="KCF199" s="1016"/>
      <c r="KCG199" s="1016"/>
      <c r="KCH199" s="1016"/>
      <c r="KCI199" s="1016"/>
      <c r="KCJ199" s="1016"/>
      <c r="KCK199" s="1016"/>
      <c r="KCL199" s="1016"/>
      <c r="KCM199" s="1016"/>
      <c r="KCN199" s="1016"/>
      <c r="KCO199" s="1016"/>
      <c r="KCP199" s="1016"/>
      <c r="KCQ199" s="1016"/>
      <c r="KCR199" s="1016"/>
      <c r="KCS199" s="1016"/>
      <c r="KCT199" s="1016"/>
      <c r="KCU199" s="1016"/>
      <c r="KCV199" s="1016"/>
      <c r="KCW199" s="1016"/>
      <c r="KCX199" s="1016"/>
      <c r="KCY199" s="1016"/>
      <c r="KCZ199" s="1016"/>
      <c r="KDA199" s="1016"/>
      <c r="KDB199" s="1016"/>
      <c r="KDC199" s="1016"/>
      <c r="KDD199" s="1016"/>
      <c r="KDE199" s="1016"/>
      <c r="KDF199" s="1016"/>
      <c r="KDG199" s="1016"/>
      <c r="KDH199" s="1016"/>
      <c r="KDI199" s="1016"/>
      <c r="KDJ199" s="1016"/>
      <c r="KDK199" s="1016"/>
      <c r="KDL199" s="1016"/>
      <c r="KDM199" s="1016"/>
      <c r="KDN199" s="1016"/>
      <c r="KDO199" s="1016"/>
      <c r="KDP199" s="1016"/>
      <c r="KDQ199" s="1016"/>
      <c r="KDR199" s="1016"/>
      <c r="KDS199" s="1016"/>
      <c r="KDT199" s="1016"/>
      <c r="KDU199" s="1016"/>
      <c r="KDV199" s="1016"/>
      <c r="KDW199" s="1016"/>
      <c r="KDX199" s="1016"/>
      <c r="KDY199" s="1016"/>
      <c r="KDZ199" s="1016"/>
      <c r="KEA199" s="1016"/>
      <c r="KEB199" s="1016"/>
      <c r="KEC199" s="1016"/>
      <c r="KED199" s="1016"/>
      <c r="KEE199" s="1016"/>
      <c r="KEF199" s="1016"/>
      <c r="KEG199" s="1016"/>
      <c r="KEH199" s="1016"/>
      <c r="KEI199" s="1016"/>
      <c r="KEJ199" s="1016"/>
      <c r="KEK199" s="1016"/>
      <c r="KEL199" s="1016"/>
      <c r="KEM199" s="1016"/>
      <c r="KEN199" s="1016"/>
      <c r="KEO199" s="1016"/>
      <c r="KEP199" s="1016"/>
      <c r="KEQ199" s="1016"/>
      <c r="KER199" s="1016"/>
      <c r="KES199" s="1016"/>
      <c r="KET199" s="1016"/>
      <c r="KEU199" s="1016"/>
      <c r="KEV199" s="1016"/>
      <c r="KEW199" s="1016"/>
      <c r="KEX199" s="1016"/>
      <c r="KEY199" s="1016"/>
      <c r="KEZ199" s="1016"/>
      <c r="KFA199" s="1016"/>
      <c r="KFB199" s="1016"/>
      <c r="KFC199" s="1016"/>
      <c r="KFD199" s="1016"/>
      <c r="KFE199" s="1016"/>
      <c r="KFF199" s="1016"/>
      <c r="KFG199" s="1016"/>
      <c r="KFH199" s="1016"/>
      <c r="KFI199" s="1016"/>
      <c r="KFJ199" s="1016"/>
      <c r="KFK199" s="1016"/>
      <c r="KFL199" s="1016"/>
      <c r="KFM199" s="1016"/>
      <c r="KFN199" s="1016"/>
      <c r="KFO199" s="1016"/>
      <c r="KFP199" s="1016"/>
      <c r="KFQ199" s="1016"/>
      <c r="KFR199" s="1016"/>
      <c r="KFS199" s="1016"/>
      <c r="KFT199" s="1016"/>
      <c r="KFU199" s="1016"/>
      <c r="KFV199" s="1016"/>
      <c r="KFW199" s="1016"/>
      <c r="KFX199" s="1016"/>
      <c r="KFY199" s="1016"/>
      <c r="KFZ199" s="1016"/>
      <c r="KGA199" s="1016"/>
      <c r="KGB199" s="1016"/>
      <c r="KGC199" s="1016"/>
      <c r="KGD199" s="1016"/>
      <c r="KGE199" s="1016"/>
      <c r="KGF199" s="1016"/>
      <c r="KGG199" s="1016"/>
      <c r="KGH199" s="1016"/>
      <c r="KGI199" s="1016"/>
      <c r="KGJ199" s="1016"/>
      <c r="KGK199" s="1016"/>
      <c r="KGL199" s="1016"/>
      <c r="KGM199" s="1016"/>
      <c r="KGN199" s="1016"/>
      <c r="KGO199" s="1016"/>
      <c r="KGP199" s="1016"/>
      <c r="KGQ199" s="1016"/>
      <c r="KGR199" s="1016"/>
      <c r="KGS199" s="1016"/>
      <c r="KGT199" s="1016"/>
      <c r="KGU199" s="1016"/>
      <c r="KGV199" s="1016"/>
      <c r="KGW199" s="1016"/>
      <c r="KGX199" s="1016"/>
      <c r="KGY199" s="1016"/>
      <c r="KGZ199" s="1016"/>
      <c r="KHA199" s="1016"/>
      <c r="KHB199" s="1016"/>
      <c r="KHC199" s="1016"/>
      <c r="KHD199" s="1016"/>
      <c r="KHE199" s="1016"/>
      <c r="KHF199" s="1016"/>
      <c r="KHG199" s="1016"/>
      <c r="KHH199" s="1016"/>
      <c r="KHI199" s="1016"/>
      <c r="KHJ199" s="1016"/>
      <c r="KHK199" s="1016"/>
      <c r="KHL199" s="1016"/>
      <c r="KHM199" s="1016"/>
      <c r="KHN199" s="1016"/>
      <c r="KHO199" s="1016"/>
      <c r="KHP199" s="1016"/>
      <c r="KHQ199" s="1016"/>
      <c r="KHR199" s="1016"/>
      <c r="KHS199" s="1016"/>
      <c r="KHT199" s="1016"/>
      <c r="KHU199" s="1016"/>
      <c r="KHV199" s="1016"/>
      <c r="KHW199" s="1016"/>
      <c r="KHX199" s="1016"/>
      <c r="KHY199" s="1016"/>
      <c r="KHZ199" s="1016"/>
      <c r="KIA199" s="1016"/>
      <c r="KIB199" s="1016"/>
      <c r="KIC199" s="1016"/>
      <c r="KID199" s="1016"/>
      <c r="KIE199" s="1016"/>
      <c r="KIF199" s="1016"/>
      <c r="KIG199" s="1016"/>
      <c r="KIH199" s="1016"/>
      <c r="KII199" s="1016"/>
      <c r="KIJ199" s="1016"/>
      <c r="KIK199" s="1016"/>
      <c r="KIL199" s="1016"/>
      <c r="KIM199" s="1016"/>
      <c r="KIN199" s="1016"/>
      <c r="KIO199" s="1016"/>
      <c r="KIP199" s="1016"/>
      <c r="KIQ199" s="1016"/>
      <c r="KIR199" s="1016"/>
      <c r="KIS199" s="1016"/>
      <c r="KIT199" s="1016"/>
      <c r="KIU199" s="1016"/>
      <c r="KIV199" s="1016"/>
      <c r="KIW199" s="1016"/>
      <c r="KIX199" s="1016"/>
      <c r="KIY199" s="1016"/>
      <c r="KIZ199" s="1016"/>
      <c r="KJA199" s="1016"/>
      <c r="KJB199" s="1016"/>
      <c r="KJC199" s="1016"/>
      <c r="KJD199" s="1016"/>
      <c r="KJE199" s="1016"/>
      <c r="KJF199" s="1016"/>
      <c r="KJG199" s="1016"/>
      <c r="KJH199" s="1016"/>
      <c r="KJI199" s="1016"/>
      <c r="KJJ199" s="1016"/>
      <c r="KJK199" s="1016"/>
      <c r="KJL199" s="1016"/>
      <c r="KJM199" s="1016"/>
      <c r="KJN199" s="1016"/>
      <c r="KJO199" s="1016"/>
      <c r="KJP199" s="1016"/>
      <c r="KJQ199" s="1016"/>
      <c r="KJR199" s="1016"/>
      <c r="KJS199" s="1016"/>
      <c r="KJT199" s="1016"/>
      <c r="KJU199" s="1016"/>
      <c r="KJV199" s="1016"/>
      <c r="KJW199" s="1016"/>
      <c r="KJX199" s="1016"/>
      <c r="KJY199" s="1016"/>
      <c r="KJZ199" s="1016"/>
      <c r="KKA199" s="1016"/>
      <c r="KKB199" s="1016"/>
      <c r="KKC199" s="1016"/>
      <c r="KKD199" s="1016"/>
      <c r="KKE199" s="1016"/>
      <c r="KKF199" s="1016"/>
      <c r="KKG199" s="1016"/>
      <c r="KKH199" s="1016"/>
      <c r="KKI199" s="1016"/>
      <c r="KKJ199" s="1016"/>
      <c r="KKK199" s="1016"/>
      <c r="KKL199" s="1016"/>
      <c r="KKM199" s="1016"/>
      <c r="KKN199" s="1016"/>
      <c r="KKO199" s="1016"/>
      <c r="KKP199" s="1016"/>
      <c r="KKQ199" s="1016"/>
      <c r="KKR199" s="1016"/>
      <c r="KKS199" s="1016"/>
      <c r="KKT199" s="1016"/>
      <c r="KKU199" s="1016"/>
      <c r="KKV199" s="1016"/>
      <c r="KKW199" s="1016"/>
      <c r="KKX199" s="1016"/>
      <c r="KKY199" s="1016"/>
      <c r="KKZ199" s="1016"/>
      <c r="KLA199" s="1016"/>
      <c r="KLB199" s="1016"/>
      <c r="KLC199" s="1016"/>
      <c r="KLD199" s="1016"/>
      <c r="KLE199" s="1016"/>
      <c r="KLF199" s="1016"/>
      <c r="KLG199" s="1016"/>
      <c r="KLH199" s="1016"/>
      <c r="KLI199" s="1016"/>
      <c r="KLJ199" s="1016"/>
      <c r="KLK199" s="1016"/>
      <c r="KLL199" s="1016"/>
      <c r="KLM199" s="1016"/>
      <c r="KLN199" s="1016"/>
      <c r="KLO199" s="1016"/>
      <c r="KLP199" s="1016"/>
      <c r="KLQ199" s="1016"/>
      <c r="KLR199" s="1016"/>
      <c r="KLS199" s="1016"/>
      <c r="KLT199" s="1016"/>
      <c r="KLU199" s="1016"/>
      <c r="KLV199" s="1016"/>
      <c r="KLW199" s="1016"/>
      <c r="KLX199" s="1016"/>
      <c r="KLY199" s="1016"/>
      <c r="KLZ199" s="1016"/>
      <c r="KMA199" s="1016"/>
      <c r="KMB199" s="1016"/>
      <c r="KMC199" s="1016"/>
      <c r="KMD199" s="1016"/>
      <c r="KME199" s="1016"/>
      <c r="KMF199" s="1016"/>
      <c r="KMG199" s="1016"/>
      <c r="KMH199" s="1016"/>
      <c r="KMI199" s="1016"/>
      <c r="KMJ199" s="1016"/>
      <c r="KMK199" s="1016"/>
      <c r="KML199" s="1016"/>
      <c r="KMM199" s="1016"/>
      <c r="KMN199" s="1016"/>
      <c r="KMO199" s="1016"/>
      <c r="KMP199" s="1016"/>
      <c r="KMQ199" s="1016"/>
      <c r="KMR199" s="1016"/>
      <c r="KMS199" s="1016"/>
      <c r="KMT199" s="1016"/>
      <c r="KMU199" s="1016"/>
      <c r="KMV199" s="1016"/>
      <c r="KMW199" s="1016"/>
      <c r="KMX199" s="1016"/>
      <c r="KMY199" s="1016"/>
      <c r="KMZ199" s="1016"/>
      <c r="KNA199" s="1016"/>
      <c r="KNB199" s="1016"/>
      <c r="KNC199" s="1016"/>
      <c r="KND199" s="1016"/>
      <c r="KNE199" s="1016"/>
      <c r="KNF199" s="1016"/>
      <c r="KNG199" s="1016"/>
      <c r="KNH199" s="1016"/>
      <c r="KNI199" s="1016"/>
      <c r="KNJ199" s="1016"/>
      <c r="KNK199" s="1016"/>
      <c r="KNL199" s="1016"/>
      <c r="KNM199" s="1016"/>
      <c r="KNN199" s="1016"/>
      <c r="KNO199" s="1016"/>
      <c r="KNP199" s="1016"/>
      <c r="KNQ199" s="1016"/>
      <c r="KNR199" s="1016"/>
      <c r="KNS199" s="1016"/>
      <c r="KNT199" s="1016"/>
      <c r="KNU199" s="1016"/>
      <c r="KNV199" s="1016"/>
      <c r="KNW199" s="1016"/>
      <c r="KNX199" s="1016"/>
      <c r="KNY199" s="1016"/>
      <c r="KNZ199" s="1016"/>
      <c r="KOA199" s="1016"/>
      <c r="KOB199" s="1016"/>
      <c r="KOC199" s="1016"/>
      <c r="KOD199" s="1016"/>
      <c r="KOE199" s="1016"/>
      <c r="KOF199" s="1016"/>
      <c r="KOG199" s="1016"/>
      <c r="KOH199" s="1016"/>
      <c r="KOI199" s="1016"/>
      <c r="KOJ199" s="1016"/>
      <c r="KOK199" s="1016"/>
      <c r="KOL199" s="1016"/>
      <c r="KOM199" s="1016"/>
      <c r="KON199" s="1016"/>
      <c r="KOO199" s="1016"/>
      <c r="KOP199" s="1016"/>
      <c r="KOQ199" s="1016"/>
      <c r="KOR199" s="1016"/>
      <c r="KOS199" s="1016"/>
      <c r="KOT199" s="1016"/>
      <c r="KOU199" s="1016"/>
      <c r="KOV199" s="1016"/>
      <c r="KOW199" s="1016"/>
      <c r="KOX199" s="1016"/>
      <c r="KOY199" s="1016"/>
      <c r="KOZ199" s="1016"/>
      <c r="KPA199" s="1016"/>
      <c r="KPB199" s="1016"/>
      <c r="KPC199" s="1016"/>
      <c r="KPD199" s="1016"/>
      <c r="KPE199" s="1016"/>
      <c r="KPF199" s="1016"/>
      <c r="KPG199" s="1016"/>
      <c r="KPH199" s="1016"/>
      <c r="KPI199" s="1016"/>
      <c r="KPJ199" s="1016"/>
      <c r="KPK199" s="1016"/>
      <c r="KPL199" s="1016"/>
      <c r="KPM199" s="1016"/>
      <c r="KPN199" s="1016"/>
      <c r="KPO199" s="1016"/>
      <c r="KPP199" s="1016"/>
      <c r="KPQ199" s="1016"/>
      <c r="KPR199" s="1016"/>
      <c r="KPS199" s="1016"/>
      <c r="KPT199" s="1016"/>
      <c r="KPU199" s="1016"/>
      <c r="KPV199" s="1016"/>
      <c r="KPW199" s="1016"/>
      <c r="KPX199" s="1016"/>
      <c r="KPY199" s="1016"/>
      <c r="KPZ199" s="1016"/>
      <c r="KQA199" s="1016"/>
      <c r="KQB199" s="1016"/>
      <c r="KQC199" s="1016"/>
      <c r="KQD199" s="1016"/>
      <c r="KQE199" s="1016"/>
      <c r="KQF199" s="1016"/>
      <c r="KQG199" s="1016"/>
      <c r="KQH199" s="1016"/>
      <c r="KQI199" s="1016"/>
      <c r="KQJ199" s="1016"/>
      <c r="KQK199" s="1016"/>
      <c r="KQL199" s="1016"/>
      <c r="KQM199" s="1016"/>
      <c r="KQN199" s="1016"/>
      <c r="KQO199" s="1016"/>
      <c r="KQP199" s="1016"/>
      <c r="KQQ199" s="1016"/>
      <c r="KQR199" s="1016"/>
      <c r="KQS199" s="1016"/>
      <c r="KQT199" s="1016"/>
      <c r="KQU199" s="1016"/>
      <c r="KQV199" s="1016"/>
      <c r="KQW199" s="1016"/>
      <c r="KQX199" s="1016"/>
      <c r="KQY199" s="1016"/>
      <c r="KQZ199" s="1016"/>
      <c r="KRA199" s="1016"/>
      <c r="KRB199" s="1016"/>
      <c r="KRC199" s="1016"/>
      <c r="KRD199" s="1016"/>
      <c r="KRE199" s="1016"/>
      <c r="KRF199" s="1016"/>
      <c r="KRG199" s="1016"/>
      <c r="KRH199" s="1016"/>
      <c r="KRI199" s="1016"/>
      <c r="KRJ199" s="1016"/>
      <c r="KRK199" s="1016"/>
      <c r="KRL199" s="1016"/>
      <c r="KRM199" s="1016"/>
      <c r="KRN199" s="1016"/>
      <c r="KRO199" s="1016"/>
      <c r="KRP199" s="1016"/>
      <c r="KRQ199" s="1016"/>
      <c r="KRR199" s="1016"/>
      <c r="KRS199" s="1016"/>
      <c r="KRT199" s="1016"/>
      <c r="KRU199" s="1016"/>
      <c r="KRV199" s="1016"/>
      <c r="KRW199" s="1016"/>
      <c r="KRX199" s="1016"/>
      <c r="KRY199" s="1016"/>
      <c r="KRZ199" s="1016"/>
      <c r="KSA199" s="1016"/>
      <c r="KSB199" s="1016"/>
      <c r="KSC199" s="1016"/>
      <c r="KSD199" s="1016"/>
      <c r="KSE199" s="1016"/>
      <c r="KSF199" s="1016"/>
      <c r="KSG199" s="1016"/>
      <c r="KSH199" s="1016"/>
      <c r="KSI199" s="1016"/>
      <c r="KSJ199" s="1016"/>
      <c r="KSK199" s="1016"/>
      <c r="KSL199" s="1016"/>
      <c r="KSM199" s="1016"/>
      <c r="KSN199" s="1016"/>
      <c r="KSO199" s="1016"/>
      <c r="KSP199" s="1016"/>
      <c r="KSQ199" s="1016"/>
      <c r="KSR199" s="1016"/>
      <c r="KSS199" s="1016"/>
      <c r="KST199" s="1016"/>
      <c r="KSU199" s="1016"/>
      <c r="KSV199" s="1016"/>
      <c r="KSW199" s="1016"/>
      <c r="KSX199" s="1016"/>
      <c r="KSY199" s="1016"/>
      <c r="KSZ199" s="1016"/>
      <c r="KTA199" s="1016"/>
      <c r="KTB199" s="1016"/>
      <c r="KTC199" s="1016"/>
      <c r="KTD199" s="1016"/>
      <c r="KTE199" s="1016"/>
      <c r="KTF199" s="1016"/>
      <c r="KTG199" s="1016"/>
      <c r="KTH199" s="1016"/>
      <c r="KTI199" s="1016"/>
      <c r="KTJ199" s="1016"/>
      <c r="KTK199" s="1016"/>
      <c r="KTL199" s="1016"/>
      <c r="KTM199" s="1016"/>
      <c r="KTN199" s="1016"/>
      <c r="KTO199" s="1016"/>
      <c r="KTP199" s="1016"/>
      <c r="KTQ199" s="1016"/>
      <c r="KTR199" s="1016"/>
      <c r="KTS199" s="1016"/>
      <c r="KTT199" s="1016"/>
      <c r="KTU199" s="1016"/>
      <c r="KTV199" s="1016"/>
      <c r="KTW199" s="1016"/>
      <c r="KTX199" s="1016"/>
      <c r="KTY199" s="1016"/>
      <c r="KTZ199" s="1016"/>
      <c r="KUA199" s="1016"/>
      <c r="KUB199" s="1016"/>
      <c r="KUC199" s="1016"/>
      <c r="KUD199" s="1016"/>
      <c r="KUE199" s="1016"/>
      <c r="KUF199" s="1016"/>
      <c r="KUG199" s="1016"/>
      <c r="KUH199" s="1016"/>
      <c r="KUI199" s="1016"/>
      <c r="KUJ199" s="1016"/>
      <c r="KUK199" s="1016"/>
      <c r="KUL199" s="1016"/>
      <c r="KUM199" s="1016"/>
      <c r="KUN199" s="1016"/>
      <c r="KUO199" s="1016"/>
      <c r="KUP199" s="1016"/>
      <c r="KUQ199" s="1016"/>
      <c r="KUR199" s="1016"/>
      <c r="KUS199" s="1016"/>
      <c r="KUT199" s="1016"/>
      <c r="KUU199" s="1016"/>
      <c r="KUV199" s="1016"/>
      <c r="KUW199" s="1016"/>
      <c r="KUX199" s="1016"/>
      <c r="KUY199" s="1016"/>
      <c r="KUZ199" s="1016"/>
      <c r="KVA199" s="1016"/>
      <c r="KVB199" s="1016"/>
      <c r="KVC199" s="1016"/>
      <c r="KVD199" s="1016"/>
      <c r="KVE199" s="1016"/>
      <c r="KVF199" s="1016"/>
      <c r="KVG199" s="1016"/>
      <c r="KVH199" s="1016"/>
      <c r="KVI199" s="1016"/>
      <c r="KVJ199" s="1016"/>
      <c r="KVK199" s="1016"/>
      <c r="KVL199" s="1016"/>
      <c r="KVM199" s="1016"/>
      <c r="KVN199" s="1016"/>
      <c r="KVO199" s="1016"/>
      <c r="KVP199" s="1016"/>
      <c r="KVQ199" s="1016"/>
      <c r="KVR199" s="1016"/>
      <c r="KVS199" s="1016"/>
      <c r="KVT199" s="1016"/>
      <c r="KVU199" s="1016"/>
      <c r="KVV199" s="1016"/>
      <c r="KVW199" s="1016"/>
      <c r="KVX199" s="1016"/>
      <c r="KVY199" s="1016"/>
      <c r="KVZ199" s="1016"/>
      <c r="KWA199" s="1016"/>
      <c r="KWB199" s="1016"/>
      <c r="KWC199" s="1016"/>
      <c r="KWD199" s="1016"/>
      <c r="KWE199" s="1016"/>
      <c r="KWF199" s="1016"/>
      <c r="KWG199" s="1016"/>
      <c r="KWH199" s="1016"/>
      <c r="KWI199" s="1016"/>
      <c r="KWJ199" s="1016"/>
      <c r="KWK199" s="1016"/>
      <c r="KWL199" s="1016"/>
      <c r="KWM199" s="1016"/>
      <c r="KWN199" s="1016"/>
      <c r="KWO199" s="1016"/>
      <c r="KWP199" s="1016"/>
      <c r="KWQ199" s="1016"/>
      <c r="KWR199" s="1016"/>
      <c r="KWS199" s="1016"/>
      <c r="KWT199" s="1016"/>
      <c r="KWU199" s="1016"/>
      <c r="KWV199" s="1016"/>
      <c r="KWW199" s="1016"/>
      <c r="KWX199" s="1016"/>
      <c r="KWY199" s="1016"/>
      <c r="KWZ199" s="1016"/>
      <c r="KXA199" s="1016"/>
      <c r="KXB199" s="1016"/>
      <c r="KXC199" s="1016"/>
      <c r="KXD199" s="1016"/>
      <c r="KXE199" s="1016"/>
      <c r="KXF199" s="1016"/>
      <c r="KXG199" s="1016"/>
      <c r="KXH199" s="1016"/>
      <c r="KXI199" s="1016"/>
      <c r="KXJ199" s="1016"/>
      <c r="KXK199" s="1016"/>
      <c r="KXL199" s="1016"/>
      <c r="KXM199" s="1016"/>
      <c r="KXN199" s="1016"/>
      <c r="KXO199" s="1016"/>
      <c r="KXP199" s="1016"/>
      <c r="KXQ199" s="1016"/>
      <c r="KXR199" s="1016"/>
      <c r="KXS199" s="1016"/>
      <c r="KXT199" s="1016"/>
      <c r="KXU199" s="1016"/>
      <c r="KXV199" s="1016"/>
      <c r="KXW199" s="1016"/>
      <c r="KXX199" s="1016"/>
      <c r="KXY199" s="1016"/>
      <c r="KXZ199" s="1016"/>
      <c r="KYA199" s="1016"/>
      <c r="KYB199" s="1016"/>
      <c r="KYC199" s="1016"/>
      <c r="KYD199" s="1016"/>
      <c r="KYE199" s="1016"/>
      <c r="KYF199" s="1016"/>
      <c r="KYG199" s="1016"/>
      <c r="KYH199" s="1016"/>
      <c r="KYI199" s="1016"/>
      <c r="KYJ199" s="1016"/>
      <c r="KYK199" s="1016"/>
      <c r="KYL199" s="1016"/>
      <c r="KYM199" s="1016"/>
      <c r="KYN199" s="1016"/>
      <c r="KYO199" s="1016"/>
      <c r="KYP199" s="1016"/>
      <c r="KYQ199" s="1016"/>
      <c r="KYR199" s="1016"/>
      <c r="KYS199" s="1016"/>
      <c r="KYT199" s="1016"/>
      <c r="KYU199" s="1016"/>
      <c r="KYV199" s="1016"/>
      <c r="KYW199" s="1016"/>
      <c r="KYX199" s="1016"/>
      <c r="KYY199" s="1016"/>
      <c r="KYZ199" s="1016"/>
      <c r="KZA199" s="1016"/>
      <c r="KZB199" s="1016"/>
      <c r="KZC199" s="1016"/>
      <c r="KZD199" s="1016"/>
      <c r="KZE199" s="1016"/>
      <c r="KZF199" s="1016"/>
      <c r="KZG199" s="1016"/>
      <c r="KZH199" s="1016"/>
      <c r="KZI199" s="1016"/>
      <c r="KZJ199" s="1016"/>
      <c r="KZK199" s="1016"/>
      <c r="KZL199" s="1016"/>
      <c r="KZM199" s="1016"/>
      <c r="KZN199" s="1016"/>
      <c r="KZO199" s="1016"/>
      <c r="KZP199" s="1016"/>
      <c r="KZQ199" s="1016"/>
      <c r="KZR199" s="1016"/>
      <c r="KZS199" s="1016"/>
      <c r="KZT199" s="1016"/>
      <c r="KZU199" s="1016"/>
      <c r="KZV199" s="1016"/>
      <c r="KZW199" s="1016"/>
      <c r="KZX199" s="1016"/>
      <c r="KZY199" s="1016"/>
      <c r="KZZ199" s="1016"/>
      <c r="LAA199" s="1016"/>
      <c r="LAB199" s="1016"/>
      <c r="LAC199" s="1016"/>
      <c r="LAD199" s="1016"/>
      <c r="LAE199" s="1016"/>
      <c r="LAF199" s="1016"/>
      <c r="LAG199" s="1016"/>
      <c r="LAH199" s="1016"/>
      <c r="LAI199" s="1016"/>
      <c r="LAJ199" s="1016"/>
      <c r="LAK199" s="1016"/>
      <c r="LAL199" s="1016"/>
      <c r="LAM199" s="1016"/>
      <c r="LAN199" s="1016"/>
      <c r="LAO199" s="1016"/>
      <c r="LAP199" s="1016"/>
      <c r="LAQ199" s="1016"/>
      <c r="LAR199" s="1016"/>
      <c r="LAS199" s="1016"/>
      <c r="LAT199" s="1016"/>
      <c r="LAU199" s="1016"/>
      <c r="LAV199" s="1016"/>
      <c r="LAW199" s="1016"/>
      <c r="LAX199" s="1016"/>
      <c r="LAY199" s="1016"/>
      <c r="LAZ199" s="1016"/>
      <c r="LBA199" s="1016"/>
      <c r="LBB199" s="1016"/>
      <c r="LBC199" s="1016"/>
      <c r="LBD199" s="1016"/>
      <c r="LBE199" s="1016"/>
      <c r="LBF199" s="1016"/>
      <c r="LBG199" s="1016"/>
      <c r="LBH199" s="1016"/>
      <c r="LBI199" s="1016"/>
      <c r="LBJ199" s="1016"/>
      <c r="LBK199" s="1016"/>
      <c r="LBL199" s="1016"/>
      <c r="LBM199" s="1016"/>
      <c r="LBN199" s="1016"/>
      <c r="LBO199" s="1016"/>
      <c r="LBP199" s="1016"/>
      <c r="LBQ199" s="1016"/>
      <c r="LBR199" s="1016"/>
      <c r="LBS199" s="1016"/>
      <c r="LBT199" s="1016"/>
      <c r="LBU199" s="1016"/>
      <c r="LBV199" s="1016"/>
      <c r="LBW199" s="1016"/>
      <c r="LBX199" s="1016"/>
      <c r="LBY199" s="1016"/>
      <c r="LBZ199" s="1016"/>
      <c r="LCA199" s="1016"/>
      <c r="LCB199" s="1016"/>
      <c r="LCC199" s="1016"/>
      <c r="LCD199" s="1016"/>
      <c r="LCE199" s="1016"/>
      <c r="LCF199" s="1016"/>
      <c r="LCG199" s="1016"/>
      <c r="LCH199" s="1016"/>
      <c r="LCI199" s="1016"/>
      <c r="LCJ199" s="1016"/>
      <c r="LCK199" s="1016"/>
      <c r="LCL199" s="1016"/>
      <c r="LCM199" s="1016"/>
      <c r="LCN199" s="1016"/>
      <c r="LCO199" s="1016"/>
      <c r="LCP199" s="1016"/>
      <c r="LCQ199" s="1016"/>
      <c r="LCR199" s="1016"/>
      <c r="LCS199" s="1016"/>
      <c r="LCT199" s="1016"/>
      <c r="LCU199" s="1016"/>
      <c r="LCV199" s="1016"/>
      <c r="LCW199" s="1016"/>
      <c r="LCX199" s="1016"/>
      <c r="LCY199" s="1016"/>
      <c r="LCZ199" s="1016"/>
      <c r="LDA199" s="1016"/>
      <c r="LDB199" s="1016"/>
      <c r="LDC199" s="1016"/>
      <c r="LDD199" s="1016"/>
      <c r="LDE199" s="1016"/>
      <c r="LDF199" s="1016"/>
      <c r="LDG199" s="1016"/>
      <c r="LDH199" s="1016"/>
      <c r="LDI199" s="1016"/>
      <c r="LDJ199" s="1016"/>
      <c r="LDK199" s="1016"/>
      <c r="LDL199" s="1016"/>
      <c r="LDM199" s="1016"/>
      <c r="LDN199" s="1016"/>
      <c r="LDO199" s="1016"/>
      <c r="LDP199" s="1016"/>
      <c r="LDQ199" s="1016"/>
      <c r="LDR199" s="1016"/>
      <c r="LDS199" s="1016"/>
      <c r="LDT199" s="1016"/>
      <c r="LDU199" s="1016"/>
      <c r="LDV199" s="1016"/>
      <c r="LDW199" s="1016"/>
      <c r="LDX199" s="1016"/>
      <c r="LDY199" s="1016"/>
      <c r="LDZ199" s="1016"/>
      <c r="LEA199" s="1016"/>
      <c r="LEB199" s="1016"/>
      <c r="LEC199" s="1016"/>
      <c r="LED199" s="1016"/>
      <c r="LEE199" s="1016"/>
      <c r="LEF199" s="1016"/>
      <c r="LEG199" s="1016"/>
      <c r="LEH199" s="1016"/>
      <c r="LEI199" s="1016"/>
      <c r="LEJ199" s="1016"/>
      <c r="LEK199" s="1016"/>
      <c r="LEL199" s="1016"/>
      <c r="LEM199" s="1016"/>
      <c r="LEN199" s="1016"/>
      <c r="LEO199" s="1016"/>
      <c r="LEP199" s="1016"/>
      <c r="LEQ199" s="1016"/>
      <c r="LER199" s="1016"/>
      <c r="LES199" s="1016"/>
      <c r="LET199" s="1016"/>
      <c r="LEU199" s="1016"/>
      <c r="LEV199" s="1016"/>
      <c r="LEW199" s="1016"/>
      <c r="LEX199" s="1016"/>
      <c r="LEY199" s="1016"/>
      <c r="LEZ199" s="1016"/>
      <c r="LFA199" s="1016"/>
      <c r="LFB199" s="1016"/>
      <c r="LFC199" s="1016"/>
      <c r="LFD199" s="1016"/>
      <c r="LFE199" s="1016"/>
      <c r="LFF199" s="1016"/>
      <c r="LFG199" s="1016"/>
      <c r="LFH199" s="1016"/>
      <c r="LFI199" s="1016"/>
      <c r="LFJ199" s="1016"/>
      <c r="LFK199" s="1016"/>
      <c r="LFL199" s="1016"/>
      <c r="LFM199" s="1016"/>
      <c r="LFN199" s="1016"/>
      <c r="LFO199" s="1016"/>
      <c r="LFP199" s="1016"/>
      <c r="LFQ199" s="1016"/>
      <c r="LFR199" s="1016"/>
      <c r="LFS199" s="1016"/>
      <c r="LFT199" s="1016"/>
      <c r="LFU199" s="1016"/>
      <c r="LFV199" s="1016"/>
      <c r="LFW199" s="1016"/>
      <c r="LFX199" s="1016"/>
      <c r="LFY199" s="1016"/>
      <c r="LFZ199" s="1016"/>
      <c r="LGA199" s="1016"/>
      <c r="LGB199" s="1016"/>
      <c r="LGC199" s="1016"/>
      <c r="LGD199" s="1016"/>
      <c r="LGE199" s="1016"/>
      <c r="LGF199" s="1016"/>
      <c r="LGG199" s="1016"/>
      <c r="LGH199" s="1016"/>
      <c r="LGI199" s="1016"/>
      <c r="LGJ199" s="1016"/>
      <c r="LGK199" s="1016"/>
      <c r="LGL199" s="1016"/>
      <c r="LGM199" s="1016"/>
      <c r="LGN199" s="1016"/>
      <c r="LGO199" s="1016"/>
      <c r="LGP199" s="1016"/>
      <c r="LGQ199" s="1016"/>
      <c r="LGR199" s="1016"/>
      <c r="LGS199" s="1016"/>
      <c r="LGT199" s="1016"/>
      <c r="LGU199" s="1016"/>
      <c r="LGV199" s="1016"/>
      <c r="LGW199" s="1016"/>
      <c r="LGX199" s="1016"/>
      <c r="LGY199" s="1016"/>
      <c r="LGZ199" s="1016"/>
      <c r="LHA199" s="1016"/>
      <c r="LHB199" s="1016"/>
      <c r="LHC199" s="1016"/>
      <c r="LHD199" s="1016"/>
      <c r="LHE199" s="1016"/>
      <c r="LHF199" s="1016"/>
      <c r="LHG199" s="1016"/>
      <c r="LHH199" s="1016"/>
      <c r="LHI199" s="1016"/>
      <c r="LHJ199" s="1016"/>
      <c r="LHK199" s="1016"/>
      <c r="LHL199" s="1016"/>
      <c r="LHM199" s="1016"/>
      <c r="LHN199" s="1016"/>
      <c r="LHO199" s="1016"/>
      <c r="LHP199" s="1016"/>
      <c r="LHQ199" s="1016"/>
      <c r="LHR199" s="1016"/>
      <c r="LHS199" s="1016"/>
      <c r="LHT199" s="1016"/>
      <c r="LHU199" s="1016"/>
      <c r="LHV199" s="1016"/>
      <c r="LHW199" s="1016"/>
      <c r="LHX199" s="1016"/>
      <c r="LHY199" s="1016"/>
      <c r="LHZ199" s="1016"/>
      <c r="LIA199" s="1016"/>
      <c r="LIB199" s="1016"/>
      <c r="LIC199" s="1016"/>
      <c r="LID199" s="1016"/>
      <c r="LIE199" s="1016"/>
      <c r="LIF199" s="1016"/>
      <c r="LIG199" s="1016"/>
      <c r="LIH199" s="1016"/>
      <c r="LII199" s="1016"/>
      <c r="LIJ199" s="1016"/>
      <c r="LIK199" s="1016"/>
      <c r="LIL199" s="1016"/>
      <c r="LIM199" s="1016"/>
      <c r="LIN199" s="1016"/>
      <c r="LIO199" s="1016"/>
      <c r="LIP199" s="1016"/>
      <c r="LIQ199" s="1016"/>
      <c r="LIR199" s="1016"/>
      <c r="LIS199" s="1016"/>
      <c r="LIT199" s="1016"/>
      <c r="LIU199" s="1016"/>
      <c r="LIV199" s="1016"/>
      <c r="LIW199" s="1016"/>
      <c r="LIX199" s="1016"/>
      <c r="LIY199" s="1016"/>
      <c r="LIZ199" s="1016"/>
      <c r="LJA199" s="1016"/>
      <c r="LJB199" s="1016"/>
      <c r="LJC199" s="1016"/>
      <c r="LJD199" s="1016"/>
      <c r="LJE199" s="1016"/>
      <c r="LJF199" s="1016"/>
      <c r="LJG199" s="1016"/>
      <c r="LJH199" s="1016"/>
      <c r="LJI199" s="1016"/>
      <c r="LJJ199" s="1016"/>
      <c r="LJK199" s="1016"/>
      <c r="LJL199" s="1016"/>
      <c r="LJM199" s="1016"/>
      <c r="LJN199" s="1016"/>
      <c r="LJO199" s="1016"/>
      <c r="LJP199" s="1016"/>
      <c r="LJQ199" s="1016"/>
      <c r="LJR199" s="1016"/>
      <c r="LJS199" s="1016"/>
      <c r="LJT199" s="1016"/>
      <c r="LJU199" s="1016"/>
      <c r="LJV199" s="1016"/>
      <c r="LJW199" s="1016"/>
      <c r="LJX199" s="1016"/>
      <c r="LJY199" s="1016"/>
      <c r="LJZ199" s="1016"/>
      <c r="LKA199" s="1016"/>
      <c r="LKB199" s="1016"/>
      <c r="LKC199" s="1016"/>
      <c r="LKD199" s="1016"/>
      <c r="LKE199" s="1016"/>
      <c r="LKF199" s="1016"/>
      <c r="LKG199" s="1016"/>
      <c r="LKH199" s="1016"/>
      <c r="LKI199" s="1016"/>
      <c r="LKJ199" s="1016"/>
      <c r="LKK199" s="1016"/>
      <c r="LKL199" s="1016"/>
      <c r="LKM199" s="1016"/>
      <c r="LKN199" s="1016"/>
      <c r="LKO199" s="1016"/>
      <c r="LKP199" s="1016"/>
      <c r="LKQ199" s="1016"/>
      <c r="LKR199" s="1016"/>
      <c r="LKS199" s="1016"/>
      <c r="LKT199" s="1016"/>
      <c r="LKU199" s="1016"/>
      <c r="LKV199" s="1016"/>
      <c r="LKW199" s="1016"/>
      <c r="LKX199" s="1016"/>
      <c r="LKY199" s="1016"/>
      <c r="LKZ199" s="1016"/>
      <c r="LLA199" s="1016"/>
      <c r="LLB199" s="1016"/>
      <c r="LLC199" s="1016"/>
      <c r="LLD199" s="1016"/>
      <c r="LLE199" s="1016"/>
      <c r="LLF199" s="1016"/>
      <c r="LLG199" s="1016"/>
      <c r="LLH199" s="1016"/>
      <c r="LLI199" s="1016"/>
      <c r="LLJ199" s="1016"/>
      <c r="LLK199" s="1016"/>
      <c r="LLL199" s="1016"/>
      <c r="LLM199" s="1016"/>
      <c r="LLN199" s="1016"/>
      <c r="LLO199" s="1016"/>
      <c r="LLP199" s="1016"/>
      <c r="LLQ199" s="1016"/>
      <c r="LLR199" s="1016"/>
      <c r="LLS199" s="1016"/>
      <c r="LLT199" s="1016"/>
      <c r="LLU199" s="1016"/>
      <c r="LLV199" s="1016"/>
      <c r="LLW199" s="1016"/>
      <c r="LLX199" s="1016"/>
      <c r="LLY199" s="1016"/>
      <c r="LLZ199" s="1016"/>
      <c r="LMA199" s="1016"/>
      <c r="LMB199" s="1016"/>
      <c r="LMC199" s="1016"/>
      <c r="LMD199" s="1016"/>
      <c r="LME199" s="1016"/>
      <c r="LMF199" s="1016"/>
      <c r="LMG199" s="1016"/>
      <c r="LMH199" s="1016"/>
      <c r="LMI199" s="1016"/>
      <c r="LMJ199" s="1016"/>
      <c r="LMK199" s="1016"/>
      <c r="LML199" s="1016"/>
      <c r="LMM199" s="1016"/>
      <c r="LMN199" s="1016"/>
      <c r="LMO199" s="1016"/>
      <c r="LMP199" s="1016"/>
      <c r="LMQ199" s="1016"/>
      <c r="LMR199" s="1016"/>
      <c r="LMS199" s="1016"/>
      <c r="LMT199" s="1016"/>
      <c r="LMU199" s="1016"/>
      <c r="LMV199" s="1016"/>
      <c r="LMW199" s="1016"/>
      <c r="LMX199" s="1016"/>
      <c r="LMY199" s="1016"/>
      <c r="LMZ199" s="1016"/>
      <c r="LNA199" s="1016"/>
      <c r="LNB199" s="1016"/>
      <c r="LNC199" s="1016"/>
      <c r="LND199" s="1016"/>
      <c r="LNE199" s="1016"/>
      <c r="LNF199" s="1016"/>
      <c r="LNG199" s="1016"/>
      <c r="LNH199" s="1016"/>
      <c r="LNI199" s="1016"/>
      <c r="LNJ199" s="1016"/>
      <c r="LNK199" s="1016"/>
      <c r="LNL199" s="1016"/>
      <c r="LNM199" s="1016"/>
      <c r="LNN199" s="1016"/>
      <c r="LNO199" s="1016"/>
      <c r="LNP199" s="1016"/>
      <c r="LNQ199" s="1016"/>
      <c r="LNR199" s="1016"/>
      <c r="LNS199" s="1016"/>
      <c r="LNT199" s="1016"/>
      <c r="LNU199" s="1016"/>
      <c r="LNV199" s="1016"/>
      <c r="LNW199" s="1016"/>
      <c r="LNX199" s="1016"/>
      <c r="LNY199" s="1016"/>
      <c r="LNZ199" s="1016"/>
      <c r="LOA199" s="1016"/>
      <c r="LOB199" s="1016"/>
      <c r="LOC199" s="1016"/>
      <c r="LOD199" s="1016"/>
      <c r="LOE199" s="1016"/>
      <c r="LOF199" s="1016"/>
      <c r="LOG199" s="1016"/>
      <c r="LOH199" s="1016"/>
      <c r="LOI199" s="1016"/>
      <c r="LOJ199" s="1016"/>
      <c r="LOK199" s="1016"/>
      <c r="LOL199" s="1016"/>
      <c r="LOM199" s="1016"/>
      <c r="LON199" s="1016"/>
      <c r="LOO199" s="1016"/>
      <c r="LOP199" s="1016"/>
      <c r="LOQ199" s="1016"/>
      <c r="LOR199" s="1016"/>
      <c r="LOS199" s="1016"/>
      <c r="LOT199" s="1016"/>
      <c r="LOU199" s="1016"/>
      <c r="LOV199" s="1016"/>
      <c r="LOW199" s="1016"/>
      <c r="LOX199" s="1016"/>
      <c r="LOY199" s="1016"/>
      <c r="LOZ199" s="1016"/>
      <c r="LPA199" s="1016"/>
      <c r="LPB199" s="1016"/>
      <c r="LPC199" s="1016"/>
      <c r="LPD199" s="1016"/>
      <c r="LPE199" s="1016"/>
      <c r="LPF199" s="1016"/>
      <c r="LPG199" s="1016"/>
      <c r="LPH199" s="1016"/>
      <c r="LPI199" s="1016"/>
      <c r="LPJ199" s="1016"/>
      <c r="LPK199" s="1016"/>
      <c r="LPL199" s="1016"/>
      <c r="LPM199" s="1016"/>
      <c r="LPN199" s="1016"/>
      <c r="LPO199" s="1016"/>
      <c r="LPP199" s="1016"/>
      <c r="LPQ199" s="1016"/>
      <c r="LPR199" s="1016"/>
      <c r="LPS199" s="1016"/>
      <c r="LPT199" s="1016"/>
      <c r="LPU199" s="1016"/>
      <c r="LPV199" s="1016"/>
      <c r="LPW199" s="1016"/>
      <c r="LPX199" s="1016"/>
      <c r="LPY199" s="1016"/>
      <c r="LPZ199" s="1016"/>
      <c r="LQA199" s="1016"/>
      <c r="LQB199" s="1016"/>
      <c r="LQC199" s="1016"/>
      <c r="LQD199" s="1016"/>
      <c r="LQE199" s="1016"/>
      <c r="LQF199" s="1016"/>
      <c r="LQG199" s="1016"/>
      <c r="LQH199" s="1016"/>
      <c r="LQI199" s="1016"/>
      <c r="LQJ199" s="1016"/>
      <c r="LQK199" s="1016"/>
      <c r="LQL199" s="1016"/>
      <c r="LQM199" s="1016"/>
      <c r="LQN199" s="1016"/>
      <c r="LQO199" s="1016"/>
      <c r="LQP199" s="1016"/>
      <c r="LQQ199" s="1016"/>
      <c r="LQR199" s="1016"/>
      <c r="LQS199" s="1016"/>
      <c r="LQT199" s="1016"/>
      <c r="LQU199" s="1016"/>
      <c r="LQV199" s="1016"/>
      <c r="LQW199" s="1016"/>
      <c r="LQX199" s="1016"/>
      <c r="LQY199" s="1016"/>
      <c r="LQZ199" s="1016"/>
      <c r="LRA199" s="1016"/>
      <c r="LRB199" s="1016"/>
      <c r="LRC199" s="1016"/>
      <c r="LRD199" s="1016"/>
      <c r="LRE199" s="1016"/>
      <c r="LRF199" s="1016"/>
      <c r="LRG199" s="1016"/>
      <c r="LRH199" s="1016"/>
      <c r="LRI199" s="1016"/>
      <c r="LRJ199" s="1016"/>
      <c r="LRK199" s="1016"/>
      <c r="LRL199" s="1016"/>
      <c r="LRM199" s="1016"/>
      <c r="LRN199" s="1016"/>
      <c r="LRO199" s="1016"/>
      <c r="LRP199" s="1016"/>
      <c r="LRQ199" s="1016"/>
      <c r="LRR199" s="1016"/>
      <c r="LRS199" s="1016"/>
      <c r="LRT199" s="1016"/>
      <c r="LRU199" s="1016"/>
      <c r="LRV199" s="1016"/>
      <c r="LRW199" s="1016"/>
      <c r="LRX199" s="1016"/>
      <c r="LRY199" s="1016"/>
      <c r="LRZ199" s="1016"/>
      <c r="LSA199" s="1016"/>
      <c r="LSB199" s="1016"/>
      <c r="LSC199" s="1016"/>
      <c r="LSD199" s="1016"/>
      <c r="LSE199" s="1016"/>
      <c r="LSF199" s="1016"/>
      <c r="LSG199" s="1016"/>
      <c r="LSH199" s="1016"/>
      <c r="LSI199" s="1016"/>
      <c r="LSJ199" s="1016"/>
      <c r="LSK199" s="1016"/>
      <c r="LSL199" s="1016"/>
      <c r="LSM199" s="1016"/>
      <c r="LSN199" s="1016"/>
      <c r="LSO199" s="1016"/>
      <c r="LSP199" s="1016"/>
      <c r="LSQ199" s="1016"/>
      <c r="LSR199" s="1016"/>
      <c r="LSS199" s="1016"/>
      <c r="LST199" s="1016"/>
      <c r="LSU199" s="1016"/>
      <c r="LSV199" s="1016"/>
      <c r="LSW199" s="1016"/>
      <c r="LSX199" s="1016"/>
      <c r="LSY199" s="1016"/>
      <c r="LSZ199" s="1016"/>
      <c r="LTA199" s="1016"/>
      <c r="LTB199" s="1016"/>
      <c r="LTC199" s="1016"/>
      <c r="LTD199" s="1016"/>
      <c r="LTE199" s="1016"/>
      <c r="LTF199" s="1016"/>
      <c r="LTG199" s="1016"/>
      <c r="LTH199" s="1016"/>
      <c r="LTI199" s="1016"/>
      <c r="LTJ199" s="1016"/>
      <c r="LTK199" s="1016"/>
      <c r="LTL199" s="1016"/>
      <c r="LTM199" s="1016"/>
      <c r="LTN199" s="1016"/>
      <c r="LTO199" s="1016"/>
      <c r="LTP199" s="1016"/>
      <c r="LTQ199" s="1016"/>
      <c r="LTR199" s="1016"/>
      <c r="LTS199" s="1016"/>
      <c r="LTT199" s="1016"/>
      <c r="LTU199" s="1016"/>
      <c r="LTV199" s="1016"/>
      <c r="LTW199" s="1016"/>
      <c r="LTX199" s="1016"/>
      <c r="LTY199" s="1016"/>
      <c r="LTZ199" s="1016"/>
      <c r="LUA199" s="1016"/>
      <c r="LUB199" s="1016"/>
      <c r="LUC199" s="1016"/>
      <c r="LUD199" s="1016"/>
      <c r="LUE199" s="1016"/>
      <c r="LUF199" s="1016"/>
      <c r="LUG199" s="1016"/>
      <c r="LUH199" s="1016"/>
      <c r="LUI199" s="1016"/>
      <c r="LUJ199" s="1016"/>
      <c r="LUK199" s="1016"/>
      <c r="LUL199" s="1016"/>
      <c r="LUM199" s="1016"/>
      <c r="LUN199" s="1016"/>
      <c r="LUO199" s="1016"/>
      <c r="LUP199" s="1016"/>
      <c r="LUQ199" s="1016"/>
      <c r="LUR199" s="1016"/>
      <c r="LUS199" s="1016"/>
      <c r="LUT199" s="1016"/>
      <c r="LUU199" s="1016"/>
      <c r="LUV199" s="1016"/>
      <c r="LUW199" s="1016"/>
      <c r="LUX199" s="1016"/>
      <c r="LUY199" s="1016"/>
      <c r="LUZ199" s="1016"/>
      <c r="LVA199" s="1016"/>
      <c r="LVB199" s="1016"/>
      <c r="LVC199" s="1016"/>
      <c r="LVD199" s="1016"/>
      <c r="LVE199" s="1016"/>
      <c r="LVF199" s="1016"/>
      <c r="LVG199" s="1016"/>
      <c r="LVH199" s="1016"/>
      <c r="LVI199" s="1016"/>
      <c r="LVJ199" s="1016"/>
      <c r="LVK199" s="1016"/>
      <c r="LVL199" s="1016"/>
      <c r="LVM199" s="1016"/>
      <c r="LVN199" s="1016"/>
      <c r="LVO199" s="1016"/>
      <c r="LVP199" s="1016"/>
      <c r="LVQ199" s="1016"/>
      <c r="LVR199" s="1016"/>
      <c r="LVS199" s="1016"/>
      <c r="LVT199" s="1016"/>
      <c r="LVU199" s="1016"/>
      <c r="LVV199" s="1016"/>
      <c r="LVW199" s="1016"/>
      <c r="LVX199" s="1016"/>
      <c r="LVY199" s="1016"/>
      <c r="LVZ199" s="1016"/>
      <c r="LWA199" s="1016"/>
      <c r="LWB199" s="1016"/>
      <c r="LWC199" s="1016"/>
      <c r="LWD199" s="1016"/>
      <c r="LWE199" s="1016"/>
      <c r="LWF199" s="1016"/>
      <c r="LWG199" s="1016"/>
      <c r="LWH199" s="1016"/>
      <c r="LWI199" s="1016"/>
      <c r="LWJ199" s="1016"/>
      <c r="LWK199" s="1016"/>
      <c r="LWL199" s="1016"/>
      <c r="LWM199" s="1016"/>
      <c r="LWN199" s="1016"/>
      <c r="LWO199" s="1016"/>
      <c r="LWP199" s="1016"/>
      <c r="LWQ199" s="1016"/>
      <c r="LWR199" s="1016"/>
      <c r="LWS199" s="1016"/>
      <c r="LWT199" s="1016"/>
      <c r="LWU199" s="1016"/>
      <c r="LWV199" s="1016"/>
      <c r="LWW199" s="1016"/>
      <c r="LWX199" s="1016"/>
      <c r="LWY199" s="1016"/>
      <c r="LWZ199" s="1016"/>
      <c r="LXA199" s="1016"/>
      <c r="LXB199" s="1016"/>
      <c r="LXC199" s="1016"/>
      <c r="LXD199" s="1016"/>
      <c r="LXE199" s="1016"/>
      <c r="LXF199" s="1016"/>
      <c r="LXG199" s="1016"/>
      <c r="LXH199" s="1016"/>
      <c r="LXI199" s="1016"/>
      <c r="LXJ199" s="1016"/>
      <c r="LXK199" s="1016"/>
      <c r="LXL199" s="1016"/>
      <c r="LXM199" s="1016"/>
      <c r="LXN199" s="1016"/>
      <c r="LXO199" s="1016"/>
      <c r="LXP199" s="1016"/>
      <c r="LXQ199" s="1016"/>
      <c r="LXR199" s="1016"/>
      <c r="LXS199" s="1016"/>
      <c r="LXT199" s="1016"/>
      <c r="LXU199" s="1016"/>
      <c r="LXV199" s="1016"/>
      <c r="LXW199" s="1016"/>
      <c r="LXX199" s="1016"/>
      <c r="LXY199" s="1016"/>
      <c r="LXZ199" s="1016"/>
      <c r="LYA199" s="1016"/>
      <c r="LYB199" s="1016"/>
      <c r="LYC199" s="1016"/>
      <c r="LYD199" s="1016"/>
      <c r="LYE199" s="1016"/>
      <c r="LYF199" s="1016"/>
      <c r="LYG199" s="1016"/>
      <c r="LYH199" s="1016"/>
      <c r="LYI199" s="1016"/>
      <c r="LYJ199" s="1016"/>
      <c r="LYK199" s="1016"/>
      <c r="LYL199" s="1016"/>
      <c r="LYM199" s="1016"/>
      <c r="LYN199" s="1016"/>
      <c r="LYO199" s="1016"/>
      <c r="LYP199" s="1016"/>
      <c r="LYQ199" s="1016"/>
      <c r="LYR199" s="1016"/>
      <c r="LYS199" s="1016"/>
      <c r="LYT199" s="1016"/>
      <c r="LYU199" s="1016"/>
      <c r="LYV199" s="1016"/>
      <c r="LYW199" s="1016"/>
      <c r="LYX199" s="1016"/>
      <c r="LYY199" s="1016"/>
      <c r="LYZ199" s="1016"/>
      <c r="LZA199" s="1016"/>
      <c r="LZB199" s="1016"/>
      <c r="LZC199" s="1016"/>
      <c r="LZD199" s="1016"/>
      <c r="LZE199" s="1016"/>
      <c r="LZF199" s="1016"/>
      <c r="LZG199" s="1016"/>
      <c r="LZH199" s="1016"/>
      <c r="LZI199" s="1016"/>
      <c r="LZJ199" s="1016"/>
      <c r="LZK199" s="1016"/>
      <c r="LZL199" s="1016"/>
      <c r="LZM199" s="1016"/>
      <c r="LZN199" s="1016"/>
      <c r="LZO199" s="1016"/>
      <c r="LZP199" s="1016"/>
      <c r="LZQ199" s="1016"/>
      <c r="LZR199" s="1016"/>
      <c r="LZS199" s="1016"/>
      <c r="LZT199" s="1016"/>
      <c r="LZU199" s="1016"/>
      <c r="LZV199" s="1016"/>
      <c r="LZW199" s="1016"/>
      <c r="LZX199" s="1016"/>
      <c r="LZY199" s="1016"/>
      <c r="LZZ199" s="1016"/>
      <c r="MAA199" s="1016"/>
      <c r="MAB199" s="1016"/>
      <c r="MAC199" s="1016"/>
      <c r="MAD199" s="1016"/>
      <c r="MAE199" s="1016"/>
      <c r="MAF199" s="1016"/>
      <c r="MAG199" s="1016"/>
      <c r="MAH199" s="1016"/>
      <c r="MAI199" s="1016"/>
      <c r="MAJ199" s="1016"/>
      <c r="MAK199" s="1016"/>
      <c r="MAL199" s="1016"/>
      <c r="MAM199" s="1016"/>
      <c r="MAN199" s="1016"/>
      <c r="MAO199" s="1016"/>
      <c r="MAP199" s="1016"/>
      <c r="MAQ199" s="1016"/>
      <c r="MAR199" s="1016"/>
      <c r="MAS199" s="1016"/>
      <c r="MAT199" s="1016"/>
      <c r="MAU199" s="1016"/>
      <c r="MAV199" s="1016"/>
      <c r="MAW199" s="1016"/>
      <c r="MAX199" s="1016"/>
      <c r="MAY199" s="1016"/>
      <c r="MAZ199" s="1016"/>
      <c r="MBA199" s="1016"/>
      <c r="MBB199" s="1016"/>
      <c r="MBC199" s="1016"/>
      <c r="MBD199" s="1016"/>
      <c r="MBE199" s="1016"/>
      <c r="MBF199" s="1016"/>
      <c r="MBG199" s="1016"/>
      <c r="MBH199" s="1016"/>
      <c r="MBI199" s="1016"/>
      <c r="MBJ199" s="1016"/>
      <c r="MBK199" s="1016"/>
      <c r="MBL199" s="1016"/>
      <c r="MBM199" s="1016"/>
      <c r="MBN199" s="1016"/>
      <c r="MBO199" s="1016"/>
      <c r="MBP199" s="1016"/>
      <c r="MBQ199" s="1016"/>
      <c r="MBR199" s="1016"/>
      <c r="MBS199" s="1016"/>
      <c r="MBT199" s="1016"/>
      <c r="MBU199" s="1016"/>
      <c r="MBV199" s="1016"/>
      <c r="MBW199" s="1016"/>
      <c r="MBX199" s="1016"/>
      <c r="MBY199" s="1016"/>
      <c r="MBZ199" s="1016"/>
      <c r="MCA199" s="1016"/>
      <c r="MCB199" s="1016"/>
      <c r="MCC199" s="1016"/>
      <c r="MCD199" s="1016"/>
      <c r="MCE199" s="1016"/>
      <c r="MCF199" s="1016"/>
      <c r="MCG199" s="1016"/>
      <c r="MCH199" s="1016"/>
      <c r="MCI199" s="1016"/>
      <c r="MCJ199" s="1016"/>
      <c r="MCK199" s="1016"/>
      <c r="MCL199" s="1016"/>
      <c r="MCM199" s="1016"/>
      <c r="MCN199" s="1016"/>
      <c r="MCO199" s="1016"/>
      <c r="MCP199" s="1016"/>
      <c r="MCQ199" s="1016"/>
      <c r="MCR199" s="1016"/>
      <c r="MCS199" s="1016"/>
      <c r="MCT199" s="1016"/>
      <c r="MCU199" s="1016"/>
      <c r="MCV199" s="1016"/>
      <c r="MCW199" s="1016"/>
      <c r="MCX199" s="1016"/>
      <c r="MCY199" s="1016"/>
      <c r="MCZ199" s="1016"/>
      <c r="MDA199" s="1016"/>
      <c r="MDB199" s="1016"/>
      <c r="MDC199" s="1016"/>
      <c r="MDD199" s="1016"/>
      <c r="MDE199" s="1016"/>
      <c r="MDF199" s="1016"/>
      <c r="MDG199" s="1016"/>
      <c r="MDH199" s="1016"/>
      <c r="MDI199" s="1016"/>
      <c r="MDJ199" s="1016"/>
      <c r="MDK199" s="1016"/>
      <c r="MDL199" s="1016"/>
      <c r="MDM199" s="1016"/>
      <c r="MDN199" s="1016"/>
      <c r="MDO199" s="1016"/>
      <c r="MDP199" s="1016"/>
      <c r="MDQ199" s="1016"/>
      <c r="MDR199" s="1016"/>
      <c r="MDS199" s="1016"/>
      <c r="MDT199" s="1016"/>
      <c r="MDU199" s="1016"/>
      <c r="MDV199" s="1016"/>
      <c r="MDW199" s="1016"/>
      <c r="MDX199" s="1016"/>
      <c r="MDY199" s="1016"/>
      <c r="MDZ199" s="1016"/>
      <c r="MEA199" s="1016"/>
      <c r="MEB199" s="1016"/>
      <c r="MEC199" s="1016"/>
      <c r="MED199" s="1016"/>
      <c r="MEE199" s="1016"/>
      <c r="MEF199" s="1016"/>
      <c r="MEG199" s="1016"/>
      <c r="MEH199" s="1016"/>
      <c r="MEI199" s="1016"/>
      <c r="MEJ199" s="1016"/>
      <c r="MEK199" s="1016"/>
      <c r="MEL199" s="1016"/>
      <c r="MEM199" s="1016"/>
      <c r="MEN199" s="1016"/>
      <c r="MEO199" s="1016"/>
      <c r="MEP199" s="1016"/>
      <c r="MEQ199" s="1016"/>
      <c r="MER199" s="1016"/>
      <c r="MES199" s="1016"/>
      <c r="MET199" s="1016"/>
      <c r="MEU199" s="1016"/>
      <c r="MEV199" s="1016"/>
      <c r="MEW199" s="1016"/>
      <c r="MEX199" s="1016"/>
      <c r="MEY199" s="1016"/>
      <c r="MEZ199" s="1016"/>
      <c r="MFA199" s="1016"/>
      <c r="MFB199" s="1016"/>
      <c r="MFC199" s="1016"/>
      <c r="MFD199" s="1016"/>
      <c r="MFE199" s="1016"/>
      <c r="MFF199" s="1016"/>
      <c r="MFG199" s="1016"/>
      <c r="MFH199" s="1016"/>
      <c r="MFI199" s="1016"/>
      <c r="MFJ199" s="1016"/>
      <c r="MFK199" s="1016"/>
      <c r="MFL199" s="1016"/>
      <c r="MFM199" s="1016"/>
      <c r="MFN199" s="1016"/>
      <c r="MFO199" s="1016"/>
      <c r="MFP199" s="1016"/>
      <c r="MFQ199" s="1016"/>
      <c r="MFR199" s="1016"/>
      <c r="MFS199" s="1016"/>
      <c r="MFT199" s="1016"/>
      <c r="MFU199" s="1016"/>
      <c r="MFV199" s="1016"/>
      <c r="MFW199" s="1016"/>
      <c r="MFX199" s="1016"/>
      <c r="MFY199" s="1016"/>
      <c r="MFZ199" s="1016"/>
      <c r="MGA199" s="1016"/>
      <c r="MGB199" s="1016"/>
      <c r="MGC199" s="1016"/>
      <c r="MGD199" s="1016"/>
      <c r="MGE199" s="1016"/>
      <c r="MGF199" s="1016"/>
      <c r="MGG199" s="1016"/>
      <c r="MGH199" s="1016"/>
      <c r="MGI199" s="1016"/>
      <c r="MGJ199" s="1016"/>
      <c r="MGK199" s="1016"/>
      <c r="MGL199" s="1016"/>
      <c r="MGM199" s="1016"/>
      <c r="MGN199" s="1016"/>
      <c r="MGO199" s="1016"/>
      <c r="MGP199" s="1016"/>
      <c r="MGQ199" s="1016"/>
      <c r="MGR199" s="1016"/>
      <c r="MGS199" s="1016"/>
      <c r="MGT199" s="1016"/>
      <c r="MGU199" s="1016"/>
      <c r="MGV199" s="1016"/>
      <c r="MGW199" s="1016"/>
      <c r="MGX199" s="1016"/>
      <c r="MGY199" s="1016"/>
      <c r="MGZ199" s="1016"/>
      <c r="MHA199" s="1016"/>
      <c r="MHB199" s="1016"/>
      <c r="MHC199" s="1016"/>
      <c r="MHD199" s="1016"/>
      <c r="MHE199" s="1016"/>
      <c r="MHF199" s="1016"/>
      <c r="MHG199" s="1016"/>
      <c r="MHH199" s="1016"/>
      <c r="MHI199" s="1016"/>
      <c r="MHJ199" s="1016"/>
      <c r="MHK199" s="1016"/>
      <c r="MHL199" s="1016"/>
      <c r="MHM199" s="1016"/>
      <c r="MHN199" s="1016"/>
      <c r="MHO199" s="1016"/>
      <c r="MHP199" s="1016"/>
      <c r="MHQ199" s="1016"/>
      <c r="MHR199" s="1016"/>
      <c r="MHS199" s="1016"/>
      <c r="MHT199" s="1016"/>
      <c r="MHU199" s="1016"/>
      <c r="MHV199" s="1016"/>
      <c r="MHW199" s="1016"/>
      <c r="MHX199" s="1016"/>
      <c r="MHY199" s="1016"/>
      <c r="MHZ199" s="1016"/>
      <c r="MIA199" s="1016"/>
      <c r="MIB199" s="1016"/>
      <c r="MIC199" s="1016"/>
      <c r="MID199" s="1016"/>
      <c r="MIE199" s="1016"/>
      <c r="MIF199" s="1016"/>
      <c r="MIG199" s="1016"/>
      <c r="MIH199" s="1016"/>
      <c r="MII199" s="1016"/>
      <c r="MIJ199" s="1016"/>
      <c r="MIK199" s="1016"/>
      <c r="MIL199" s="1016"/>
      <c r="MIM199" s="1016"/>
      <c r="MIN199" s="1016"/>
      <c r="MIO199" s="1016"/>
      <c r="MIP199" s="1016"/>
      <c r="MIQ199" s="1016"/>
      <c r="MIR199" s="1016"/>
      <c r="MIS199" s="1016"/>
      <c r="MIT199" s="1016"/>
      <c r="MIU199" s="1016"/>
      <c r="MIV199" s="1016"/>
      <c r="MIW199" s="1016"/>
      <c r="MIX199" s="1016"/>
      <c r="MIY199" s="1016"/>
      <c r="MIZ199" s="1016"/>
      <c r="MJA199" s="1016"/>
      <c r="MJB199" s="1016"/>
      <c r="MJC199" s="1016"/>
      <c r="MJD199" s="1016"/>
      <c r="MJE199" s="1016"/>
      <c r="MJF199" s="1016"/>
      <c r="MJG199" s="1016"/>
      <c r="MJH199" s="1016"/>
      <c r="MJI199" s="1016"/>
      <c r="MJJ199" s="1016"/>
      <c r="MJK199" s="1016"/>
      <c r="MJL199" s="1016"/>
      <c r="MJM199" s="1016"/>
      <c r="MJN199" s="1016"/>
      <c r="MJO199" s="1016"/>
      <c r="MJP199" s="1016"/>
      <c r="MJQ199" s="1016"/>
      <c r="MJR199" s="1016"/>
      <c r="MJS199" s="1016"/>
      <c r="MJT199" s="1016"/>
      <c r="MJU199" s="1016"/>
      <c r="MJV199" s="1016"/>
      <c r="MJW199" s="1016"/>
      <c r="MJX199" s="1016"/>
      <c r="MJY199" s="1016"/>
      <c r="MJZ199" s="1016"/>
      <c r="MKA199" s="1016"/>
      <c r="MKB199" s="1016"/>
      <c r="MKC199" s="1016"/>
      <c r="MKD199" s="1016"/>
      <c r="MKE199" s="1016"/>
      <c r="MKF199" s="1016"/>
      <c r="MKG199" s="1016"/>
      <c r="MKH199" s="1016"/>
      <c r="MKI199" s="1016"/>
      <c r="MKJ199" s="1016"/>
      <c r="MKK199" s="1016"/>
      <c r="MKL199" s="1016"/>
      <c r="MKM199" s="1016"/>
      <c r="MKN199" s="1016"/>
      <c r="MKO199" s="1016"/>
      <c r="MKP199" s="1016"/>
      <c r="MKQ199" s="1016"/>
      <c r="MKR199" s="1016"/>
      <c r="MKS199" s="1016"/>
      <c r="MKT199" s="1016"/>
      <c r="MKU199" s="1016"/>
      <c r="MKV199" s="1016"/>
      <c r="MKW199" s="1016"/>
      <c r="MKX199" s="1016"/>
      <c r="MKY199" s="1016"/>
      <c r="MKZ199" s="1016"/>
      <c r="MLA199" s="1016"/>
      <c r="MLB199" s="1016"/>
      <c r="MLC199" s="1016"/>
      <c r="MLD199" s="1016"/>
      <c r="MLE199" s="1016"/>
      <c r="MLF199" s="1016"/>
      <c r="MLG199" s="1016"/>
      <c r="MLH199" s="1016"/>
      <c r="MLI199" s="1016"/>
      <c r="MLJ199" s="1016"/>
      <c r="MLK199" s="1016"/>
      <c r="MLL199" s="1016"/>
      <c r="MLM199" s="1016"/>
      <c r="MLN199" s="1016"/>
      <c r="MLO199" s="1016"/>
      <c r="MLP199" s="1016"/>
      <c r="MLQ199" s="1016"/>
      <c r="MLR199" s="1016"/>
      <c r="MLS199" s="1016"/>
      <c r="MLT199" s="1016"/>
      <c r="MLU199" s="1016"/>
      <c r="MLV199" s="1016"/>
      <c r="MLW199" s="1016"/>
      <c r="MLX199" s="1016"/>
      <c r="MLY199" s="1016"/>
      <c r="MLZ199" s="1016"/>
      <c r="MMA199" s="1016"/>
      <c r="MMB199" s="1016"/>
      <c r="MMC199" s="1016"/>
      <c r="MMD199" s="1016"/>
      <c r="MME199" s="1016"/>
      <c r="MMF199" s="1016"/>
      <c r="MMG199" s="1016"/>
      <c r="MMH199" s="1016"/>
      <c r="MMI199" s="1016"/>
      <c r="MMJ199" s="1016"/>
      <c r="MMK199" s="1016"/>
      <c r="MML199" s="1016"/>
      <c r="MMM199" s="1016"/>
      <c r="MMN199" s="1016"/>
      <c r="MMO199" s="1016"/>
      <c r="MMP199" s="1016"/>
      <c r="MMQ199" s="1016"/>
      <c r="MMR199" s="1016"/>
      <c r="MMS199" s="1016"/>
      <c r="MMT199" s="1016"/>
      <c r="MMU199" s="1016"/>
      <c r="MMV199" s="1016"/>
      <c r="MMW199" s="1016"/>
      <c r="MMX199" s="1016"/>
      <c r="MMY199" s="1016"/>
      <c r="MMZ199" s="1016"/>
      <c r="MNA199" s="1016"/>
      <c r="MNB199" s="1016"/>
      <c r="MNC199" s="1016"/>
      <c r="MND199" s="1016"/>
      <c r="MNE199" s="1016"/>
      <c r="MNF199" s="1016"/>
      <c r="MNG199" s="1016"/>
      <c r="MNH199" s="1016"/>
      <c r="MNI199" s="1016"/>
      <c r="MNJ199" s="1016"/>
      <c r="MNK199" s="1016"/>
      <c r="MNL199" s="1016"/>
      <c r="MNM199" s="1016"/>
      <c r="MNN199" s="1016"/>
      <c r="MNO199" s="1016"/>
      <c r="MNP199" s="1016"/>
      <c r="MNQ199" s="1016"/>
      <c r="MNR199" s="1016"/>
      <c r="MNS199" s="1016"/>
      <c r="MNT199" s="1016"/>
      <c r="MNU199" s="1016"/>
      <c r="MNV199" s="1016"/>
      <c r="MNW199" s="1016"/>
      <c r="MNX199" s="1016"/>
      <c r="MNY199" s="1016"/>
      <c r="MNZ199" s="1016"/>
      <c r="MOA199" s="1016"/>
      <c r="MOB199" s="1016"/>
      <c r="MOC199" s="1016"/>
      <c r="MOD199" s="1016"/>
      <c r="MOE199" s="1016"/>
      <c r="MOF199" s="1016"/>
      <c r="MOG199" s="1016"/>
      <c r="MOH199" s="1016"/>
      <c r="MOI199" s="1016"/>
      <c r="MOJ199" s="1016"/>
      <c r="MOK199" s="1016"/>
      <c r="MOL199" s="1016"/>
      <c r="MOM199" s="1016"/>
      <c r="MON199" s="1016"/>
      <c r="MOO199" s="1016"/>
      <c r="MOP199" s="1016"/>
      <c r="MOQ199" s="1016"/>
      <c r="MOR199" s="1016"/>
      <c r="MOS199" s="1016"/>
      <c r="MOT199" s="1016"/>
      <c r="MOU199" s="1016"/>
      <c r="MOV199" s="1016"/>
      <c r="MOW199" s="1016"/>
      <c r="MOX199" s="1016"/>
      <c r="MOY199" s="1016"/>
      <c r="MOZ199" s="1016"/>
      <c r="MPA199" s="1016"/>
      <c r="MPB199" s="1016"/>
      <c r="MPC199" s="1016"/>
      <c r="MPD199" s="1016"/>
      <c r="MPE199" s="1016"/>
      <c r="MPF199" s="1016"/>
      <c r="MPG199" s="1016"/>
      <c r="MPH199" s="1016"/>
      <c r="MPI199" s="1016"/>
      <c r="MPJ199" s="1016"/>
      <c r="MPK199" s="1016"/>
      <c r="MPL199" s="1016"/>
      <c r="MPM199" s="1016"/>
      <c r="MPN199" s="1016"/>
      <c r="MPO199" s="1016"/>
      <c r="MPP199" s="1016"/>
      <c r="MPQ199" s="1016"/>
      <c r="MPR199" s="1016"/>
      <c r="MPS199" s="1016"/>
      <c r="MPT199" s="1016"/>
      <c r="MPU199" s="1016"/>
      <c r="MPV199" s="1016"/>
      <c r="MPW199" s="1016"/>
      <c r="MPX199" s="1016"/>
      <c r="MPY199" s="1016"/>
      <c r="MPZ199" s="1016"/>
      <c r="MQA199" s="1016"/>
      <c r="MQB199" s="1016"/>
      <c r="MQC199" s="1016"/>
      <c r="MQD199" s="1016"/>
      <c r="MQE199" s="1016"/>
      <c r="MQF199" s="1016"/>
      <c r="MQG199" s="1016"/>
      <c r="MQH199" s="1016"/>
      <c r="MQI199" s="1016"/>
      <c r="MQJ199" s="1016"/>
      <c r="MQK199" s="1016"/>
      <c r="MQL199" s="1016"/>
      <c r="MQM199" s="1016"/>
      <c r="MQN199" s="1016"/>
      <c r="MQO199" s="1016"/>
      <c r="MQP199" s="1016"/>
      <c r="MQQ199" s="1016"/>
      <c r="MQR199" s="1016"/>
      <c r="MQS199" s="1016"/>
      <c r="MQT199" s="1016"/>
      <c r="MQU199" s="1016"/>
      <c r="MQV199" s="1016"/>
      <c r="MQW199" s="1016"/>
      <c r="MQX199" s="1016"/>
      <c r="MQY199" s="1016"/>
      <c r="MQZ199" s="1016"/>
      <c r="MRA199" s="1016"/>
      <c r="MRB199" s="1016"/>
      <c r="MRC199" s="1016"/>
      <c r="MRD199" s="1016"/>
      <c r="MRE199" s="1016"/>
      <c r="MRF199" s="1016"/>
      <c r="MRG199" s="1016"/>
      <c r="MRH199" s="1016"/>
      <c r="MRI199" s="1016"/>
      <c r="MRJ199" s="1016"/>
      <c r="MRK199" s="1016"/>
      <c r="MRL199" s="1016"/>
      <c r="MRM199" s="1016"/>
      <c r="MRN199" s="1016"/>
      <c r="MRO199" s="1016"/>
      <c r="MRP199" s="1016"/>
      <c r="MRQ199" s="1016"/>
      <c r="MRR199" s="1016"/>
      <c r="MRS199" s="1016"/>
      <c r="MRT199" s="1016"/>
      <c r="MRU199" s="1016"/>
      <c r="MRV199" s="1016"/>
      <c r="MRW199" s="1016"/>
      <c r="MRX199" s="1016"/>
      <c r="MRY199" s="1016"/>
      <c r="MRZ199" s="1016"/>
      <c r="MSA199" s="1016"/>
      <c r="MSB199" s="1016"/>
      <c r="MSC199" s="1016"/>
      <c r="MSD199" s="1016"/>
      <c r="MSE199" s="1016"/>
      <c r="MSF199" s="1016"/>
      <c r="MSG199" s="1016"/>
      <c r="MSH199" s="1016"/>
      <c r="MSI199" s="1016"/>
      <c r="MSJ199" s="1016"/>
      <c r="MSK199" s="1016"/>
      <c r="MSL199" s="1016"/>
      <c r="MSM199" s="1016"/>
      <c r="MSN199" s="1016"/>
      <c r="MSO199" s="1016"/>
      <c r="MSP199" s="1016"/>
      <c r="MSQ199" s="1016"/>
      <c r="MSR199" s="1016"/>
      <c r="MSS199" s="1016"/>
      <c r="MST199" s="1016"/>
      <c r="MSU199" s="1016"/>
      <c r="MSV199" s="1016"/>
      <c r="MSW199" s="1016"/>
      <c r="MSX199" s="1016"/>
      <c r="MSY199" s="1016"/>
      <c r="MSZ199" s="1016"/>
      <c r="MTA199" s="1016"/>
      <c r="MTB199" s="1016"/>
      <c r="MTC199" s="1016"/>
      <c r="MTD199" s="1016"/>
      <c r="MTE199" s="1016"/>
      <c r="MTF199" s="1016"/>
      <c r="MTG199" s="1016"/>
      <c r="MTH199" s="1016"/>
      <c r="MTI199" s="1016"/>
      <c r="MTJ199" s="1016"/>
      <c r="MTK199" s="1016"/>
      <c r="MTL199" s="1016"/>
      <c r="MTM199" s="1016"/>
      <c r="MTN199" s="1016"/>
      <c r="MTO199" s="1016"/>
      <c r="MTP199" s="1016"/>
      <c r="MTQ199" s="1016"/>
      <c r="MTR199" s="1016"/>
      <c r="MTS199" s="1016"/>
      <c r="MTT199" s="1016"/>
      <c r="MTU199" s="1016"/>
      <c r="MTV199" s="1016"/>
      <c r="MTW199" s="1016"/>
      <c r="MTX199" s="1016"/>
      <c r="MTY199" s="1016"/>
      <c r="MTZ199" s="1016"/>
      <c r="MUA199" s="1016"/>
      <c r="MUB199" s="1016"/>
      <c r="MUC199" s="1016"/>
      <c r="MUD199" s="1016"/>
      <c r="MUE199" s="1016"/>
      <c r="MUF199" s="1016"/>
      <c r="MUG199" s="1016"/>
      <c r="MUH199" s="1016"/>
      <c r="MUI199" s="1016"/>
      <c r="MUJ199" s="1016"/>
      <c r="MUK199" s="1016"/>
      <c r="MUL199" s="1016"/>
      <c r="MUM199" s="1016"/>
      <c r="MUN199" s="1016"/>
      <c r="MUO199" s="1016"/>
      <c r="MUP199" s="1016"/>
      <c r="MUQ199" s="1016"/>
      <c r="MUR199" s="1016"/>
      <c r="MUS199" s="1016"/>
      <c r="MUT199" s="1016"/>
      <c r="MUU199" s="1016"/>
      <c r="MUV199" s="1016"/>
      <c r="MUW199" s="1016"/>
      <c r="MUX199" s="1016"/>
      <c r="MUY199" s="1016"/>
      <c r="MUZ199" s="1016"/>
      <c r="MVA199" s="1016"/>
      <c r="MVB199" s="1016"/>
      <c r="MVC199" s="1016"/>
      <c r="MVD199" s="1016"/>
      <c r="MVE199" s="1016"/>
      <c r="MVF199" s="1016"/>
      <c r="MVG199" s="1016"/>
      <c r="MVH199" s="1016"/>
      <c r="MVI199" s="1016"/>
      <c r="MVJ199" s="1016"/>
      <c r="MVK199" s="1016"/>
      <c r="MVL199" s="1016"/>
      <c r="MVM199" s="1016"/>
      <c r="MVN199" s="1016"/>
      <c r="MVO199" s="1016"/>
      <c r="MVP199" s="1016"/>
      <c r="MVQ199" s="1016"/>
      <c r="MVR199" s="1016"/>
      <c r="MVS199" s="1016"/>
      <c r="MVT199" s="1016"/>
      <c r="MVU199" s="1016"/>
      <c r="MVV199" s="1016"/>
      <c r="MVW199" s="1016"/>
      <c r="MVX199" s="1016"/>
      <c r="MVY199" s="1016"/>
      <c r="MVZ199" s="1016"/>
      <c r="MWA199" s="1016"/>
      <c r="MWB199" s="1016"/>
      <c r="MWC199" s="1016"/>
      <c r="MWD199" s="1016"/>
      <c r="MWE199" s="1016"/>
      <c r="MWF199" s="1016"/>
      <c r="MWG199" s="1016"/>
      <c r="MWH199" s="1016"/>
      <c r="MWI199" s="1016"/>
      <c r="MWJ199" s="1016"/>
      <c r="MWK199" s="1016"/>
      <c r="MWL199" s="1016"/>
      <c r="MWM199" s="1016"/>
      <c r="MWN199" s="1016"/>
      <c r="MWO199" s="1016"/>
      <c r="MWP199" s="1016"/>
      <c r="MWQ199" s="1016"/>
      <c r="MWR199" s="1016"/>
      <c r="MWS199" s="1016"/>
      <c r="MWT199" s="1016"/>
      <c r="MWU199" s="1016"/>
      <c r="MWV199" s="1016"/>
      <c r="MWW199" s="1016"/>
      <c r="MWX199" s="1016"/>
      <c r="MWY199" s="1016"/>
      <c r="MWZ199" s="1016"/>
      <c r="MXA199" s="1016"/>
      <c r="MXB199" s="1016"/>
      <c r="MXC199" s="1016"/>
      <c r="MXD199" s="1016"/>
      <c r="MXE199" s="1016"/>
      <c r="MXF199" s="1016"/>
      <c r="MXG199" s="1016"/>
      <c r="MXH199" s="1016"/>
      <c r="MXI199" s="1016"/>
      <c r="MXJ199" s="1016"/>
      <c r="MXK199" s="1016"/>
      <c r="MXL199" s="1016"/>
      <c r="MXM199" s="1016"/>
      <c r="MXN199" s="1016"/>
      <c r="MXO199" s="1016"/>
      <c r="MXP199" s="1016"/>
      <c r="MXQ199" s="1016"/>
      <c r="MXR199" s="1016"/>
      <c r="MXS199" s="1016"/>
      <c r="MXT199" s="1016"/>
      <c r="MXU199" s="1016"/>
      <c r="MXV199" s="1016"/>
      <c r="MXW199" s="1016"/>
      <c r="MXX199" s="1016"/>
      <c r="MXY199" s="1016"/>
      <c r="MXZ199" s="1016"/>
      <c r="MYA199" s="1016"/>
      <c r="MYB199" s="1016"/>
      <c r="MYC199" s="1016"/>
      <c r="MYD199" s="1016"/>
      <c r="MYE199" s="1016"/>
      <c r="MYF199" s="1016"/>
      <c r="MYG199" s="1016"/>
      <c r="MYH199" s="1016"/>
      <c r="MYI199" s="1016"/>
      <c r="MYJ199" s="1016"/>
      <c r="MYK199" s="1016"/>
      <c r="MYL199" s="1016"/>
      <c r="MYM199" s="1016"/>
      <c r="MYN199" s="1016"/>
      <c r="MYO199" s="1016"/>
      <c r="MYP199" s="1016"/>
      <c r="MYQ199" s="1016"/>
      <c r="MYR199" s="1016"/>
      <c r="MYS199" s="1016"/>
      <c r="MYT199" s="1016"/>
      <c r="MYU199" s="1016"/>
      <c r="MYV199" s="1016"/>
      <c r="MYW199" s="1016"/>
      <c r="MYX199" s="1016"/>
      <c r="MYY199" s="1016"/>
      <c r="MYZ199" s="1016"/>
      <c r="MZA199" s="1016"/>
      <c r="MZB199" s="1016"/>
      <c r="MZC199" s="1016"/>
      <c r="MZD199" s="1016"/>
      <c r="MZE199" s="1016"/>
      <c r="MZF199" s="1016"/>
      <c r="MZG199" s="1016"/>
      <c r="MZH199" s="1016"/>
      <c r="MZI199" s="1016"/>
      <c r="MZJ199" s="1016"/>
      <c r="MZK199" s="1016"/>
      <c r="MZL199" s="1016"/>
      <c r="MZM199" s="1016"/>
      <c r="MZN199" s="1016"/>
      <c r="MZO199" s="1016"/>
      <c r="MZP199" s="1016"/>
      <c r="MZQ199" s="1016"/>
      <c r="MZR199" s="1016"/>
      <c r="MZS199" s="1016"/>
      <c r="MZT199" s="1016"/>
      <c r="MZU199" s="1016"/>
      <c r="MZV199" s="1016"/>
      <c r="MZW199" s="1016"/>
      <c r="MZX199" s="1016"/>
      <c r="MZY199" s="1016"/>
      <c r="MZZ199" s="1016"/>
      <c r="NAA199" s="1016"/>
      <c r="NAB199" s="1016"/>
      <c r="NAC199" s="1016"/>
      <c r="NAD199" s="1016"/>
      <c r="NAE199" s="1016"/>
      <c r="NAF199" s="1016"/>
      <c r="NAG199" s="1016"/>
      <c r="NAH199" s="1016"/>
      <c r="NAI199" s="1016"/>
      <c r="NAJ199" s="1016"/>
      <c r="NAK199" s="1016"/>
      <c r="NAL199" s="1016"/>
      <c r="NAM199" s="1016"/>
      <c r="NAN199" s="1016"/>
      <c r="NAO199" s="1016"/>
      <c r="NAP199" s="1016"/>
      <c r="NAQ199" s="1016"/>
      <c r="NAR199" s="1016"/>
      <c r="NAS199" s="1016"/>
      <c r="NAT199" s="1016"/>
      <c r="NAU199" s="1016"/>
      <c r="NAV199" s="1016"/>
      <c r="NAW199" s="1016"/>
      <c r="NAX199" s="1016"/>
      <c r="NAY199" s="1016"/>
      <c r="NAZ199" s="1016"/>
      <c r="NBA199" s="1016"/>
      <c r="NBB199" s="1016"/>
      <c r="NBC199" s="1016"/>
      <c r="NBD199" s="1016"/>
      <c r="NBE199" s="1016"/>
      <c r="NBF199" s="1016"/>
      <c r="NBG199" s="1016"/>
      <c r="NBH199" s="1016"/>
      <c r="NBI199" s="1016"/>
      <c r="NBJ199" s="1016"/>
      <c r="NBK199" s="1016"/>
      <c r="NBL199" s="1016"/>
      <c r="NBM199" s="1016"/>
      <c r="NBN199" s="1016"/>
      <c r="NBO199" s="1016"/>
      <c r="NBP199" s="1016"/>
      <c r="NBQ199" s="1016"/>
      <c r="NBR199" s="1016"/>
      <c r="NBS199" s="1016"/>
      <c r="NBT199" s="1016"/>
      <c r="NBU199" s="1016"/>
      <c r="NBV199" s="1016"/>
      <c r="NBW199" s="1016"/>
      <c r="NBX199" s="1016"/>
      <c r="NBY199" s="1016"/>
      <c r="NBZ199" s="1016"/>
      <c r="NCA199" s="1016"/>
      <c r="NCB199" s="1016"/>
      <c r="NCC199" s="1016"/>
      <c r="NCD199" s="1016"/>
      <c r="NCE199" s="1016"/>
      <c r="NCF199" s="1016"/>
      <c r="NCG199" s="1016"/>
      <c r="NCH199" s="1016"/>
      <c r="NCI199" s="1016"/>
      <c r="NCJ199" s="1016"/>
      <c r="NCK199" s="1016"/>
      <c r="NCL199" s="1016"/>
      <c r="NCM199" s="1016"/>
      <c r="NCN199" s="1016"/>
      <c r="NCO199" s="1016"/>
      <c r="NCP199" s="1016"/>
      <c r="NCQ199" s="1016"/>
      <c r="NCR199" s="1016"/>
      <c r="NCS199" s="1016"/>
      <c r="NCT199" s="1016"/>
      <c r="NCU199" s="1016"/>
      <c r="NCV199" s="1016"/>
      <c r="NCW199" s="1016"/>
      <c r="NCX199" s="1016"/>
      <c r="NCY199" s="1016"/>
      <c r="NCZ199" s="1016"/>
      <c r="NDA199" s="1016"/>
      <c r="NDB199" s="1016"/>
      <c r="NDC199" s="1016"/>
      <c r="NDD199" s="1016"/>
      <c r="NDE199" s="1016"/>
      <c r="NDF199" s="1016"/>
      <c r="NDG199" s="1016"/>
      <c r="NDH199" s="1016"/>
      <c r="NDI199" s="1016"/>
      <c r="NDJ199" s="1016"/>
      <c r="NDK199" s="1016"/>
      <c r="NDL199" s="1016"/>
      <c r="NDM199" s="1016"/>
      <c r="NDN199" s="1016"/>
      <c r="NDO199" s="1016"/>
      <c r="NDP199" s="1016"/>
      <c r="NDQ199" s="1016"/>
      <c r="NDR199" s="1016"/>
      <c r="NDS199" s="1016"/>
      <c r="NDT199" s="1016"/>
      <c r="NDU199" s="1016"/>
      <c r="NDV199" s="1016"/>
      <c r="NDW199" s="1016"/>
      <c r="NDX199" s="1016"/>
      <c r="NDY199" s="1016"/>
      <c r="NDZ199" s="1016"/>
      <c r="NEA199" s="1016"/>
      <c r="NEB199" s="1016"/>
      <c r="NEC199" s="1016"/>
      <c r="NED199" s="1016"/>
      <c r="NEE199" s="1016"/>
      <c r="NEF199" s="1016"/>
      <c r="NEG199" s="1016"/>
      <c r="NEH199" s="1016"/>
      <c r="NEI199" s="1016"/>
      <c r="NEJ199" s="1016"/>
      <c r="NEK199" s="1016"/>
      <c r="NEL199" s="1016"/>
      <c r="NEM199" s="1016"/>
      <c r="NEN199" s="1016"/>
      <c r="NEO199" s="1016"/>
      <c r="NEP199" s="1016"/>
      <c r="NEQ199" s="1016"/>
      <c r="NER199" s="1016"/>
      <c r="NES199" s="1016"/>
      <c r="NET199" s="1016"/>
      <c r="NEU199" s="1016"/>
      <c r="NEV199" s="1016"/>
      <c r="NEW199" s="1016"/>
      <c r="NEX199" s="1016"/>
      <c r="NEY199" s="1016"/>
      <c r="NEZ199" s="1016"/>
      <c r="NFA199" s="1016"/>
      <c r="NFB199" s="1016"/>
      <c r="NFC199" s="1016"/>
      <c r="NFD199" s="1016"/>
      <c r="NFE199" s="1016"/>
      <c r="NFF199" s="1016"/>
      <c r="NFG199" s="1016"/>
      <c r="NFH199" s="1016"/>
      <c r="NFI199" s="1016"/>
      <c r="NFJ199" s="1016"/>
      <c r="NFK199" s="1016"/>
      <c r="NFL199" s="1016"/>
      <c r="NFM199" s="1016"/>
      <c r="NFN199" s="1016"/>
      <c r="NFO199" s="1016"/>
      <c r="NFP199" s="1016"/>
      <c r="NFQ199" s="1016"/>
      <c r="NFR199" s="1016"/>
      <c r="NFS199" s="1016"/>
      <c r="NFT199" s="1016"/>
      <c r="NFU199" s="1016"/>
      <c r="NFV199" s="1016"/>
      <c r="NFW199" s="1016"/>
      <c r="NFX199" s="1016"/>
      <c r="NFY199" s="1016"/>
      <c r="NFZ199" s="1016"/>
      <c r="NGA199" s="1016"/>
      <c r="NGB199" s="1016"/>
      <c r="NGC199" s="1016"/>
      <c r="NGD199" s="1016"/>
      <c r="NGE199" s="1016"/>
      <c r="NGF199" s="1016"/>
      <c r="NGG199" s="1016"/>
      <c r="NGH199" s="1016"/>
      <c r="NGI199" s="1016"/>
      <c r="NGJ199" s="1016"/>
      <c r="NGK199" s="1016"/>
      <c r="NGL199" s="1016"/>
      <c r="NGM199" s="1016"/>
      <c r="NGN199" s="1016"/>
      <c r="NGO199" s="1016"/>
      <c r="NGP199" s="1016"/>
      <c r="NGQ199" s="1016"/>
      <c r="NGR199" s="1016"/>
      <c r="NGS199" s="1016"/>
      <c r="NGT199" s="1016"/>
      <c r="NGU199" s="1016"/>
      <c r="NGV199" s="1016"/>
      <c r="NGW199" s="1016"/>
      <c r="NGX199" s="1016"/>
      <c r="NGY199" s="1016"/>
      <c r="NGZ199" s="1016"/>
      <c r="NHA199" s="1016"/>
      <c r="NHB199" s="1016"/>
      <c r="NHC199" s="1016"/>
      <c r="NHD199" s="1016"/>
      <c r="NHE199" s="1016"/>
      <c r="NHF199" s="1016"/>
      <c r="NHG199" s="1016"/>
      <c r="NHH199" s="1016"/>
      <c r="NHI199" s="1016"/>
      <c r="NHJ199" s="1016"/>
      <c r="NHK199" s="1016"/>
      <c r="NHL199" s="1016"/>
      <c r="NHM199" s="1016"/>
      <c r="NHN199" s="1016"/>
      <c r="NHO199" s="1016"/>
      <c r="NHP199" s="1016"/>
      <c r="NHQ199" s="1016"/>
      <c r="NHR199" s="1016"/>
      <c r="NHS199" s="1016"/>
      <c r="NHT199" s="1016"/>
      <c r="NHU199" s="1016"/>
      <c r="NHV199" s="1016"/>
      <c r="NHW199" s="1016"/>
      <c r="NHX199" s="1016"/>
      <c r="NHY199" s="1016"/>
      <c r="NHZ199" s="1016"/>
      <c r="NIA199" s="1016"/>
      <c r="NIB199" s="1016"/>
      <c r="NIC199" s="1016"/>
      <c r="NID199" s="1016"/>
      <c r="NIE199" s="1016"/>
      <c r="NIF199" s="1016"/>
      <c r="NIG199" s="1016"/>
      <c r="NIH199" s="1016"/>
      <c r="NII199" s="1016"/>
      <c r="NIJ199" s="1016"/>
      <c r="NIK199" s="1016"/>
      <c r="NIL199" s="1016"/>
      <c r="NIM199" s="1016"/>
      <c r="NIN199" s="1016"/>
      <c r="NIO199" s="1016"/>
      <c r="NIP199" s="1016"/>
      <c r="NIQ199" s="1016"/>
      <c r="NIR199" s="1016"/>
      <c r="NIS199" s="1016"/>
      <c r="NIT199" s="1016"/>
      <c r="NIU199" s="1016"/>
      <c r="NIV199" s="1016"/>
      <c r="NIW199" s="1016"/>
      <c r="NIX199" s="1016"/>
      <c r="NIY199" s="1016"/>
      <c r="NIZ199" s="1016"/>
      <c r="NJA199" s="1016"/>
      <c r="NJB199" s="1016"/>
      <c r="NJC199" s="1016"/>
      <c r="NJD199" s="1016"/>
      <c r="NJE199" s="1016"/>
      <c r="NJF199" s="1016"/>
      <c r="NJG199" s="1016"/>
      <c r="NJH199" s="1016"/>
      <c r="NJI199" s="1016"/>
      <c r="NJJ199" s="1016"/>
      <c r="NJK199" s="1016"/>
      <c r="NJL199" s="1016"/>
      <c r="NJM199" s="1016"/>
      <c r="NJN199" s="1016"/>
      <c r="NJO199" s="1016"/>
      <c r="NJP199" s="1016"/>
      <c r="NJQ199" s="1016"/>
      <c r="NJR199" s="1016"/>
      <c r="NJS199" s="1016"/>
      <c r="NJT199" s="1016"/>
      <c r="NJU199" s="1016"/>
      <c r="NJV199" s="1016"/>
      <c r="NJW199" s="1016"/>
      <c r="NJX199" s="1016"/>
      <c r="NJY199" s="1016"/>
      <c r="NJZ199" s="1016"/>
      <c r="NKA199" s="1016"/>
      <c r="NKB199" s="1016"/>
      <c r="NKC199" s="1016"/>
      <c r="NKD199" s="1016"/>
      <c r="NKE199" s="1016"/>
      <c r="NKF199" s="1016"/>
      <c r="NKG199" s="1016"/>
      <c r="NKH199" s="1016"/>
      <c r="NKI199" s="1016"/>
      <c r="NKJ199" s="1016"/>
      <c r="NKK199" s="1016"/>
      <c r="NKL199" s="1016"/>
      <c r="NKM199" s="1016"/>
      <c r="NKN199" s="1016"/>
      <c r="NKO199" s="1016"/>
      <c r="NKP199" s="1016"/>
      <c r="NKQ199" s="1016"/>
      <c r="NKR199" s="1016"/>
      <c r="NKS199" s="1016"/>
      <c r="NKT199" s="1016"/>
      <c r="NKU199" s="1016"/>
      <c r="NKV199" s="1016"/>
      <c r="NKW199" s="1016"/>
      <c r="NKX199" s="1016"/>
      <c r="NKY199" s="1016"/>
      <c r="NKZ199" s="1016"/>
      <c r="NLA199" s="1016"/>
      <c r="NLB199" s="1016"/>
      <c r="NLC199" s="1016"/>
      <c r="NLD199" s="1016"/>
      <c r="NLE199" s="1016"/>
      <c r="NLF199" s="1016"/>
      <c r="NLG199" s="1016"/>
      <c r="NLH199" s="1016"/>
      <c r="NLI199" s="1016"/>
      <c r="NLJ199" s="1016"/>
      <c r="NLK199" s="1016"/>
      <c r="NLL199" s="1016"/>
      <c r="NLM199" s="1016"/>
      <c r="NLN199" s="1016"/>
      <c r="NLO199" s="1016"/>
      <c r="NLP199" s="1016"/>
      <c r="NLQ199" s="1016"/>
      <c r="NLR199" s="1016"/>
      <c r="NLS199" s="1016"/>
      <c r="NLT199" s="1016"/>
      <c r="NLU199" s="1016"/>
      <c r="NLV199" s="1016"/>
      <c r="NLW199" s="1016"/>
      <c r="NLX199" s="1016"/>
      <c r="NLY199" s="1016"/>
      <c r="NLZ199" s="1016"/>
      <c r="NMA199" s="1016"/>
      <c r="NMB199" s="1016"/>
      <c r="NMC199" s="1016"/>
      <c r="NMD199" s="1016"/>
      <c r="NME199" s="1016"/>
      <c r="NMF199" s="1016"/>
      <c r="NMG199" s="1016"/>
      <c r="NMH199" s="1016"/>
      <c r="NMI199" s="1016"/>
      <c r="NMJ199" s="1016"/>
      <c r="NMK199" s="1016"/>
      <c r="NML199" s="1016"/>
      <c r="NMM199" s="1016"/>
      <c r="NMN199" s="1016"/>
      <c r="NMO199" s="1016"/>
      <c r="NMP199" s="1016"/>
      <c r="NMQ199" s="1016"/>
      <c r="NMR199" s="1016"/>
      <c r="NMS199" s="1016"/>
      <c r="NMT199" s="1016"/>
      <c r="NMU199" s="1016"/>
      <c r="NMV199" s="1016"/>
      <c r="NMW199" s="1016"/>
      <c r="NMX199" s="1016"/>
      <c r="NMY199" s="1016"/>
      <c r="NMZ199" s="1016"/>
      <c r="NNA199" s="1016"/>
      <c r="NNB199" s="1016"/>
      <c r="NNC199" s="1016"/>
      <c r="NND199" s="1016"/>
      <c r="NNE199" s="1016"/>
      <c r="NNF199" s="1016"/>
      <c r="NNG199" s="1016"/>
      <c r="NNH199" s="1016"/>
      <c r="NNI199" s="1016"/>
      <c r="NNJ199" s="1016"/>
      <c r="NNK199" s="1016"/>
      <c r="NNL199" s="1016"/>
      <c r="NNM199" s="1016"/>
      <c r="NNN199" s="1016"/>
      <c r="NNO199" s="1016"/>
      <c r="NNP199" s="1016"/>
      <c r="NNQ199" s="1016"/>
      <c r="NNR199" s="1016"/>
      <c r="NNS199" s="1016"/>
      <c r="NNT199" s="1016"/>
      <c r="NNU199" s="1016"/>
      <c r="NNV199" s="1016"/>
      <c r="NNW199" s="1016"/>
      <c r="NNX199" s="1016"/>
      <c r="NNY199" s="1016"/>
      <c r="NNZ199" s="1016"/>
      <c r="NOA199" s="1016"/>
      <c r="NOB199" s="1016"/>
      <c r="NOC199" s="1016"/>
      <c r="NOD199" s="1016"/>
      <c r="NOE199" s="1016"/>
      <c r="NOF199" s="1016"/>
      <c r="NOG199" s="1016"/>
      <c r="NOH199" s="1016"/>
      <c r="NOI199" s="1016"/>
      <c r="NOJ199" s="1016"/>
      <c r="NOK199" s="1016"/>
      <c r="NOL199" s="1016"/>
      <c r="NOM199" s="1016"/>
      <c r="NON199" s="1016"/>
      <c r="NOO199" s="1016"/>
      <c r="NOP199" s="1016"/>
      <c r="NOQ199" s="1016"/>
      <c r="NOR199" s="1016"/>
      <c r="NOS199" s="1016"/>
      <c r="NOT199" s="1016"/>
      <c r="NOU199" s="1016"/>
      <c r="NOV199" s="1016"/>
      <c r="NOW199" s="1016"/>
      <c r="NOX199" s="1016"/>
      <c r="NOY199" s="1016"/>
      <c r="NOZ199" s="1016"/>
      <c r="NPA199" s="1016"/>
      <c r="NPB199" s="1016"/>
      <c r="NPC199" s="1016"/>
      <c r="NPD199" s="1016"/>
      <c r="NPE199" s="1016"/>
      <c r="NPF199" s="1016"/>
      <c r="NPG199" s="1016"/>
      <c r="NPH199" s="1016"/>
      <c r="NPI199" s="1016"/>
      <c r="NPJ199" s="1016"/>
      <c r="NPK199" s="1016"/>
      <c r="NPL199" s="1016"/>
      <c r="NPM199" s="1016"/>
      <c r="NPN199" s="1016"/>
      <c r="NPO199" s="1016"/>
      <c r="NPP199" s="1016"/>
      <c r="NPQ199" s="1016"/>
      <c r="NPR199" s="1016"/>
      <c r="NPS199" s="1016"/>
      <c r="NPT199" s="1016"/>
      <c r="NPU199" s="1016"/>
      <c r="NPV199" s="1016"/>
      <c r="NPW199" s="1016"/>
      <c r="NPX199" s="1016"/>
      <c r="NPY199" s="1016"/>
      <c r="NPZ199" s="1016"/>
      <c r="NQA199" s="1016"/>
      <c r="NQB199" s="1016"/>
      <c r="NQC199" s="1016"/>
      <c r="NQD199" s="1016"/>
      <c r="NQE199" s="1016"/>
      <c r="NQF199" s="1016"/>
      <c r="NQG199" s="1016"/>
      <c r="NQH199" s="1016"/>
      <c r="NQI199" s="1016"/>
      <c r="NQJ199" s="1016"/>
      <c r="NQK199" s="1016"/>
      <c r="NQL199" s="1016"/>
      <c r="NQM199" s="1016"/>
      <c r="NQN199" s="1016"/>
      <c r="NQO199" s="1016"/>
      <c r="NQP199" s="1016"/>
      <c r="NQQ199" s="1016"/>
      <c r="NQR199" s="1016"/>
      <c r="NQS199" s="1016"/>
      <c r="NQT199" s="1016"/>
      <c r="NQU199" s="1016"/>
      <c r="NQV199" s="1016"/>
      <c r="NQW199" s="1016"/>
      <c r="NQX199" s="1016"/>
      <c r="NQY199" s="1016"/>
      <c r="NQZ199" s="1016"/>
      <c r="NRA199" s="1016"/>
      <c r="NRB199" s="1016"/>
      <c r="NRC199" s="1016"/>
      <c r="NRD199" s="1016"/>
      <c r="NRE199" s="1016"/>
      <c r="NRF199" s="1016"/>
      <c r="NRG199" s="1016"/>
      <c r="NRH199" s="1016"/>
      <c r="NRI199" s="1016"/>
      <c r="NRJ199" s="1016"/>
      <c r="NRK199" s="1016"/>
      <c r="NRL199" s="1016"/>
      <c r="NRM199" s="1016"/>
      <c r="NRN199" s="1016"/>
      <c r="NRO199" s="1016"/>
      <c r="NRP199" s="1016"/>
      <c r="NRQ199" s="1016"/>
      <c r="NRR199" s="1016"/>
      <c r="NRS199" s="1016"/>
      <c r="NRT199" s="1016"/>
      <c r="NRU199" s="1016"/>
      <c r="NRV199" s="1016"/>
      <c r="NRW199" s="1016"/>
      <c r="NRX199" s="1016"/>
      <c r="NRY199" s="1016"/>
      <c r="NRZ199" s="1016"/>
      <c r="NSA199" s="1016"/>
      <c r="NSB199" s="1016"/>
      <c r="NSC199" s="1016"/>
      <c r="NSD199" s="1016"/>
      <c r="NSE199" s="1016"/>
      <c r="NSF199" s="1016"/>
      <c r="NSG199" s="1016"/>
      <c r="NSH199" s="1016"/>
      <c r="NSI199" s="1016"/>
      <c r="NSJ199" s="1016"/>
      <c r="NSK199" s="1016"/>
      <c r="NSL199" s="1016"/>
      <c r="NSM199" s="1016"/>
      <c r="NSN199" s="1016"/>
      <c r="NSO199" s="1016"/>
      <c r="NSP199" s="1016"/>
      <c r="NSQ199" s="1016"/>
      <c r="NSR199" s="1016"/>
      <c r="NSS199" s="1016"/>
      <c r="NST199" s="1016"/>
      <c r="NSU199" s="1016"/>
      <c r="NSV199" s="1016"/>
      <c r="NSW199" s="1016"/>
      <c r="NSX199" s="1016"/>
      <c r="NSY199" s="1016"/>
      <c r="NSZ199" s="1016"/>
      <c r="NTA199" s="1016"/>
      <c r="NTB199" s="1016"/>
      <c r="NTC199" s="1016"/>
      <c r="NTD199" s="1016"/>
      <c r="NTE199" s="1016"/>
      <c r="NTF199" s="1016"/>
      <c r="NTG199" s="1016"/>
      <c r="NTH199" s="1016"/>
      <c r="NTI199" s="1016"/>
      <c r="NTJ199" s="1016"/>
      <c r="NTK199" s="1016"/>
      <c r="NTL199" s="1016"/>
      <c r="NTM199" s="1016"/>
      <c r="NTN199" s="1016"/>
      <c r="NTO199" s="1016"/>
      <c r="NTP199" s="1016"/>
      <c r="NTQ199" s="1016"/>
      <c r="NTR199" s="1016"/>
      <c r="NTS199" s="1016"/>
      <c r="NTT199" s="1016"/>
      <c r="NTU199" s="1016"/>
      <c r="NTV199" s="1016"/>
      <c r="NTW199" s="1016"/>
      <c r="NTX199" s="1016"/>
      <c r="NTY199" s="1016"/>
      <c r="NTZ199" s="1016"/>
      <c r="NUA199" s="1016"/>
      <c r="NUB199" s="1016"/>
      <c r="NUC199" s="1016"/>
      <c r="NUD199" s="1016"/>
      <c r="NUE199" s="1016"/>
      <c r="NUF199" s="1016"/>
      <c r="NUG199" s="1016"/>
      <c r="NUH199" s="1016"/>
      <c r="NUI199" s="1016"/>
      <c r="NUJ199" s="1016"/>
      <c r="NUK199" s="1016"/>
      <c r="NUL199" s="1016"/>
      <c r="NUM199" s="1016"/>
      <c r="NUN199" s="1016"/>
      <c r="NUO199" s="1016"/>
      <c r="NUP199" s="1016"/>
      <c r="NUQ199" s="1016"/>
      <c r="NUR199" s="1016"/>
      <c r="NUS199" s="1016"/>
      <c r="NUT199" s="1016"/>
      <c r="NUU199" s="1016"/>
      <c r="NUV199" s="1016"/>
      <c r="NUW199" s="1016"/>
      <c r="NUX199" s="1016"/>
      <c r="NUY199" s="1016"/>
      <c r="NUZ199" s="1016"/>
      <c r="NVA199" s="1016"/>
      <c r="NVB199" s="1016"/>
      <c r="NVC199" s="1016"/>
      <c r="NVD199" s="1016"/>
      <c r="NVE199" s="1016"/>
      <c r="NVF199" s="1016"/>
      <c r="NVG199" s="1016"/>
      <c r="NVH199" s="1016"/>
      <c r="NVI199" s="1016"/>
      <c r="NVJ199" s="1016"/>
      <c r="NVK199" s="1016"/>
      <c r="NVL199" s="1016"/>
      <c r="NVM199" s="1016"/>
      <c r="NVN199" s="1016"/>
      <c r="NVO199" s="1016"/>
      <c r="NVP199" s="1016"/>
      <c r="NVQ199" s="1016"/>
      <c r="NVR199" s="1016"/>
      <c r="NVS199" s="1016"/>
      <c r="NVT199" s="1016"/>
      <c r="NVU199" s="1016"/>
      <c r="NVV199" s="1016"/>
      <c r="NVW199" s="1016"/>
      <c r="NVX199" s="1016"/>
      <c r="NVY199" s="1016"/>
      <c r="NVZ199" s="1016"/>
      <c r="NWA199" s="1016"/>
      <c r="NWB199" s="1016"/>
      <c r="NWC199" s="1016"/>
      <c r="NWD199" s="1016"/>
      <c r="NWE199" s="1016"/>
      <c r="NWF199" s="1016"/>
      <c r="NWG199" s="1016"/>
      <c r="NWH199" s="1016"/>
      <c r="NWI199" s="1016"/>
      <c r="NWJ199" s="1016"/>
      <c r="NWK199" s="1016"/>
      <c r="NWL199" s="1016"/>
      <c r="NWM199" s="1016"/>
      <c r="NWN199" s="1016"/>
      <c r="NWO199" s="1016"/>
      <c r="NWP199" s="1016"/>
      <c r="NWQ199" s="1016"/>
      <c r="NWR199" s="1016"/>
      <c r="NWS199" s="1016"/>
      <c r="NWT199" s="1016"/>
      <c r="NWU199" s="1016"/>
      <c r="NWV199" s="1016"/>
      <c r="NWW199" s="1016"/>
      <c r="NWX199" s="1016"/>
      <c r="NWY199" s="1016"/>
      <c r="NWZ199" s="1016"/>
      <c r="NXA199" s="1016"/>
      <c r="NXB199" s="1016"/>
      <c r="NXC199" s="1016"/>
      <c r="NXD199" s="1016"/>
      <c r="NXE199" s="1016"/>
      <c r="NXF199" s="1016"/>
      <c r="NXG199" s="1016"/>
      <c r="NXH199" s="1016"/>
      <c r="NXI199" s="1016"/>
      <c r="NXJ199" s="1016"/>
      <c r="NXK199" s="1016"/>
      <c r="NXL199" s="1016"/>
      <c r="NXM199" s="1016"/>
      <c r="NXN199" s="1016"/>
      <c r="NXO199" s="1016"/>
      <c r="NXP199" s="1016"/>
      <c r="NXQ199" s="1016"/>
      <c r="NXR199" s="1016"/>
      <c r="NXS199" s="1016"/>
      <c r="NXT199" s="1016"/>
      <c r="NXU199" s="1016"/>
      <c r="NXV199" s="1016"/>
      <c r="NXW199" s="1016"/>
      <c r="NXX199" s="1016"/>
      <c r="NXY199" s="1016"/>
      <c r="NXZ199" s="1016"/>
      <c r="NYA199" s="1016"/>
      <c r="NYB199" s="1016"/>
      <c r="NYC199" s="1016"/>
      <c r="NYD199" s="1016"/>
      <c r="NYE199" s="1016"/>
      <c r="NYF199" s="1016"/>
      <c r="NYG199" s="1016"/>
      <c r="NYH199" s="1016"/>
      <c r="NYI199" s="1016"/>
      <c r="NYJ199" s="1016"/>
      <c r="NYK199" s="1016"/>
      <c r="NYL199" s="1016"/>
      <c r="NYM199" s="1016"/>
      <c r="NYN199" s="1016"/>
      <c r="NYO199" s="1016"/>
      <c r="NYP199" s="1016"/>
      <c r="NYQ199" s="1016"/>
      <c r="NYR199" s="1016"/>
      <c r="NYS199" s="1016"/>
      <c r="NYT199" s="1016"/>
      <c r="NYU199" s="1016"/>
      <c r="NYV199" s="1016"/>
      <c r="NYW199" s="1016"/>
      <c r="NYX199" s="1016"/>
      <c r="NYY199" s="1016"/>
      <c r="NYZ199" s="1016"/>
      <c r="NZA199" s="1016"/>
      <c r="NZB199" s="1016"/>
      <c r="NZC199" s="1016"/>
      <c r="NZD199" s="1016"/>
      <c r="NZE199" s="1016"/>
      <c r="NZF199" s="1016"/>
      <c r="NZG199" s="1016"/>
      <c r="NZH199" s="1016"/>
      <c r="NZI199" s="1016"/>
      <c r="NZJ199" s="1016"/>
      <c r="NZK199" s="1016"/>
      <c r="NZL199" s="1016"/>
      <c r="NZM199" s="1016"/>
      <c r="NZN199" s="1016"/>
      <c r="NZO199" s="1016"/>
      <c r="NZP199" s="1016"/>
      <c r="NZQ199" s="1016"/>
      <c r="NZR199" s="1016"/>
      <c r="NZS199" s="1016"/>
      <c r="NZT199" s="1016"/>
      <c r="NZU199" s="1016"/>
      <c r="NZV199" s="1016"/>
      <c r="NZW199" s="1016"/>
      <c r="NZX199" s="1016"/>
      <c r="NZY199" s="1016"/>
      <c r="NZZ199" s="1016"/>
      <c r="OAA199" s="1016"/>
      <c r="OAB199" s="1016"/>
      <c r="OAC199" s="1016"/>
      <c r="OAD199" s="1016"/>
      <c r="OAE199" s="1016"/>
      <c r="OAF199" s="1016"/>
      <c r="OAG199" s="1016"/>
      <c r="OAH199" s="1016"/>
      <c r="OAI199" s="1016"/>
      <c r="OAJ199" s="1016"/>
      <c r="OAK199" s="1016"/>
      <c r="OAL199" s="1016"/>
      <c r="OAM199" s="1016"/>
      <c r="OAN199" s="1016"/>
      <c r="OAO199" s="1016"/>
      <c r="OAP199" s="1016"/>
      <c r="OAQ199" s="1016"/>
      <c r="OAR199" s="1016"/>
      <c r="OAS199" s="1016"/>
      <c r="OAT199" s="1016"/>
      <c r="OAU199" s="1016"/>
      <c r="OAV199" s="1016"/>
      <c r="OAW199" s="1016"/>
      <c r="OAX199" s="1016"/>
      <c r="OAY199" s="1016"/>
      <c r="OAZ199" s="1016"/>
      <c r="OBA199" s="1016"/>
      <c r="OBB199" s="1016"/>
      <c r="OBC199" s="1016"/>
      <c r="OBD199" s="1016"/>
      <c r="OBE199" s="1016"/>
      <c r="OBF199" s="1016"/>
      <c r="OBG199" s="1016"/>
      <c r="OBH199" s="1016"/>
      <c r="OBI199" s="1016"/>
      <c r="OBJ199" s="1016"/>
      <c r="OBK199" s="1016"/>
      <c r="OBL199" s="1016"/>
      <c r="OBM199" s="1016"/>
      <c r="OBN199" s="1016"/>
      <c r="OBO199" s="1016"/>
      <c r="OBP199" s="1016"/>
      <c r="OBQ199" s="1016"/>
      <c r="OBR199" s="1016"/>
      <c r="OBS199" s="1016"/>
      <c r="OBT199" s="1016"/>
      <c r="OBU199" s="1016"/>
      <c r="OBV199" s="1016"/>
      <c r="OBW199" s="1016"/>
      <c r="OBX199" s="1016"/>
      <c r="OBY199" s="1016"/>
      <c r="OBZ199" s="1016"/>
      <c r="OCA199" s="1016"/>
      <c r="OCB199" s="1016"/>
      <c r="OCC199" s="1016"/>
      <c r="OCD199" s="1016"/>
      <c r="OCE199" s="1016"/>
      <c r="OCF199" s="1016"/>
      <c r="OCG199" s="1016"/>
      <c r="OCH199" s="1016"/>
      <c r="OCI199" s="1016"/>
      <c r="OCJ199" s="1016"/>
      <c r="OCK199" s="1016"/>
      <c r="OCL199" s="1016"/>
      <c r="OCM199" s="1016"/>
      <c r="OCN199" s="1016"/>
      <c r="OCO199" s="1016"/>
      <c r="OCP199" s="1016"/>
      <c r="OCQ199" s="1016"/>
      <c r="OCR199" s="1016"/>
      <c r="OCS199" s="1016"/>
      <c r="OCT199" s="1016"/>
      <c r="OCU199" s="1016"/>
      <c r="OCV199" s="1016"/>
      <c r="OCW199" s="1016"/>
      <c r="OCX199" s="1016"/>
      <c r="OCY199" s="1016"/>
      <c r="OCZ199" s="1016"/>
      <c r="ODA199" s="1016"/>
      <c r="ODB199" s="1016"/>
      <c r="ODC199" s="1016"/>
      <c r="ODD199" s="1016"/>
      <c r="ODE199" s="1016"/>
      <c r="ODF199" s="1016"/>
      <c r="ODG199" s="1016"/>
      <c r="ODH199" s="1016"/>
      <c r="ODI199" s="1016"/>
      <c r="ODJ199" s="1016"/>
      <c r="ODK199" s="1016"/>
      <c r="ODL199" s="1016"/>
      <c r="ODM199" s="1016"/>
      <c r="ODN199" s="1016"/>
      <c r="ODO199" s="1016"/>
      <c r="ODP199" s="1016"/>
      <c r="ODQ199" s="1016"/>
      <c r="ODR199" s="1016"/>
      <c r="ODS199" s="1016"/>
      <c r="ODT199" s="1016"/>
      <c r="ODU199" s="1016"/>
      <c r="ODV199" s="1016"/>
      <c r="ODW199" s="1016"/>
      <c r="ODX199" s="1016"/>
      <c r="ODY199" s="1016"/>
      <c r="ODZ199" s="1016"/>
      <c r="OEA199" s="1016"/>
      <c r="OEB199" s="1016"/>
      <c r="OEC199" s="1016"/>
      <c r="OED199" s="1016"/>
      <c r="OEE199" s="1016"/>
      <c r="OEF199" s="1016"/>
      <c r="OEG199" s="1016"/>
      <c r="OEH199" s="1016"/>
      <c r="OEI199" s="1016"/>
      <c r="OEJ199" s="1016"/>
      <c r="OEK199" s="1016"/>
      <c r="OEL199" s="1016"/>
      <c r="OEM199" s="1016"/>
      <c r="OEN199" s="1016"/>
      <c r="OEO199" s="1016"/>
      <c r="OEP199" s="1016"/>
      <c r="OEQ199" s="1016"/>
      <c r="OER199" s="1016"/>
      <c r="OES199" s="1016"/>
      <c r="OET199" s="1016"/>
      <c r="OEU199" s="1016"/>
      <c r="OEV199" s="1016"/>
      <c r="OEW199" s="1016"/>
      <c r="OEX199" s="1016"/>
      <c r="OEY199" s="1016"/>
      <c r="OEZ199" s="1016"/>
      <c r="OFA199" s="1016"/>
      <c r="OFB199" s="1016"/>
      <c r="OFC199" s="1016"/>
      <c r="OFD199" s="1016"/>
      <c r="OFE199" s="1016"/>
      <c r="OFF199" s="1016"/>
      <c r="OFG199" s="1016"/>
      <c r="OFH199" s="1016"/>
      <c r="OFI199" s="1016"/>
      <c r="OFJ199" s="1016"/>
      <c r="OFK199" s="1016"/>
      <c r="OFL199" s="1016"/>
      <c r="OFM199" s="1016"/>
      <c r="OFN199" s="1016"/>
      <c r="OFO199" s="1016"/>
      <c r="OFP199" s="1016"/>
      <c r="OFQ199" s="1016"/>
      <c r="OFR199" s="1016"/>
      <c r="OFS199" s="1016"/>
      <c r="OFT199" s="1016"/>
      <c r="OFU199" s="1016"/>
      <c r="OFV199" s="1016"/>
      <c r="OFW199" s="1016"/>
      <c r="OFX199" s="1016"/>
      <c r="OFY199" s="1016"/>
      <c r="OFZ199" s="1016"/>
      <c r="OGA199" s="1016"/>
      <c r="OGB199" s="1016"/>
      <c r="OGC199" s="1016"/>
      <c r="OGD199" s="1016"/>
      <c r="OGE199" s="1016"/>
      <c r="OGF199" s="1016"/>
      <c r="OGG199" s="1016"/>
      <c r="OGH199" s="1016"/>
      <c r="OGI199" s="1016"/>
      <c r="OGJ199" s="1016"/>
      <c r="OGK199" s="1016"/>
      <c r="OGL199" s="1016"/>
      <c r="OGM199" s="1016"/>
      <c r="OGN199" s="1016"/>
      <c r="OGO199" s="1016"/>
      <c r="OGP199" s="1016"/>
      <c r="OGQ199" s="1016"/>
      <c r="OGR199" s="1016"/>
      <c r="OGS199" s="1016"/>
      <c r="OGT199" s="1016"/>
      <c r="OGU199" s="1016"/>
      <c r="OGV199" s="1016"/>
      <c r="OGW199" s="1016"/>
      <c r="OGX199" s="1016"/>
      <c r="OGY199" s="1016"/>
      <c r="OGZ199" s="1016"/>
      <c r="OHA199" s="1016"/>
      <c r="OHB199" s="1016"/>
      <c r="OHC199" s="1016"/>
      <c r="OHD199" s="1016"/>
      <c r="OHE199" s="1016"/>
      <c r="OHF199" s="1016"/>
      <c r="OHG199" s="1016"/>
      <c r="OHH199" s="1016"/>
      <c r="OHI199" s="1016"/>
      <c r="OHJ199" s="1016"/>
      <c r="OHK199" s="1016"/>
      <c r="OHL199" s="1016"/>
      <c r="OHM199" s="1016"/>
      <c r="OHN199" s="1016"/>
      <c r="OHO199" s="1016"/>
      <c r="OHP199" s="1016"/>
      <c r="OHQ199" s="1016"/>
      <c r="OHR199" s="1016"/>
      <c r="OHS199" s="1016"/>
      <c r="OHT199" s="1016"/>
      <c r="OHU199" s="1016"/>
      <c r="OHV199" s="1016"/>
      <c r="OHW199" s="1016"/>
      <c r="OHX199" s="1016"/>
      <c r="OHY199" s="1016"/>
      <c r="OHZ199" s="1016"/>
      <c r="OIA199" s="1016"/>
      <c r="OIB199" s="1016"/>
      <c r="OIC199" s="1016"/>
      <c r="OID199" s="1016"/>
      <c r="OIE199" s="1016"/>
      <c r="OIF199" s="1016"/>
      <c r="OIG199" s="1016"/>
      <c r="OIH199" s="1016"/>
      <c r="OII199" s="1016"/>
      <c r="OIJ199" s="1016"/>
      <c r="OIK199" s="1016"/>
      <c r="OIL199" s="1016"/>
      <c r="OIM199" s="1016"/>
      <c r="OIN199" s="1016"/>
      <c r="OIO199" s="1016"/>
      <c r="OIP199" s="1016"/>
      <c r="OIQ199" s="1016"/>
      <c r="OIR199" s="1016"/>
      <c r="OIS199" s="1016"/>
      <c r="OIT199" s="1016"/>
      <c r="OIU199" s="1016"/>
      <c r="OIV199" s="1016"/>
      <c r="OIW199" s="1016"/>
      <c r="OIX199" s="1016"/>
      <c r="OIY199" s="1016"/>
      <c r="OIZ199" s="1016"/>
      <c r="OJA199" s="1016"/>
      <c r="OJB199" s="1016"/>
      <c r="OJC199" s="1016"/>
      <c r="OJD199" s="1016"/>
      <c r="OJE199" s="1016"/>
      <c r="OJF199" s="1016"/>
      <c r="OJG199" s="1016"/>
      <c r="OJH199" s="1016"/>
      <c r="OJI199" s="1016"/>
      <c r="OJJ199" s="1016"/>
      <c r="OJK199" s="1016"/>
      <c r="OJL199" s="1016"/>
      <c r="OJM199" s="1016"/>
      <c r="OJN199" s="1016"/>
      <c r="OJO199" s="1016"/>
      <c r="OJP199" s="1016"/>
      <c r="OJQ199" s="1016"/>
      <c r="OJR199" s="1016"/>
      <c r="OJS199" s="1016"/>
      <c r="OJT199" s="1016"/>
      <c r="OJU199" s="1016"/>
      <c r="OJV199" s="1016"/>
      <c r="OJW199" s="1016"/>
      <c r="OJX199" s="1016"/>
      <c r="OJY199" s="1016"/>
      <c r="OJZ199" s="1016"/>
      <c r="OKA199" s="1016"/>
      <c r="OKB199" s="1016"/>
      <c r="OKC199" s="1016"/>
      <c r="OKD199" s="1016"/>
      <c r="OKE199" s="1016"/>
      <c r="OKF199" s="1016"/>
      <c r="OKG199" s="1016"/>
      <c r="OKH199" s="1016"/>
      <c r="OKI199" s="1016"/>
      <c r="OKJ199" s="1016"/>
      <c r="OKK199" s="1016"/>
      <c r="OKL199" s="1016"/>
      <c r="OKM199" s="1016"/>
      <c r="OKN199" s="1016"/>
      <c r="OKO199" s="1016"/>
      <c r="OKP199" s="1016"/>
      <c r="OKQ199" s="1016"/>
      <c r="OKR199" s="1016"/>
      <c r="OKS199" s="1016"/>
      <c r="OKT199" s="1016"/>
      <c r="OKU199" s="1016"/>
      <c r="OKV199" s="1016"/>
      <c r="OKW199" s="1016"/>
      <c r="OKX199" s="1016"/>
      <c r="OKY199" s="1016"/>
      <c r="OKZ199" s="1016"/>
      <c r="OLA199" s="1016"/>
      <c r="OLB199" s="1016"/>
      <c r="OLC199" s="1016"/>
      <c r="OLD199" s="1016"/>
      <c r="OLE199" s="1016"/>
      <c r="OLF199" s="1016"/>
      <c r="OLG199" s="1016"/>
      <c r="OLH199" s="1016"/>
      <c r="OLI199" s="1016"/>
      <c r="OLJ199" s="1016"/>
      <c r="OLK199" s="1016"/>
      <c r="OLL199" s="1016"/>
      <c r="OLM199" s="1016"/>
      <c r="OLN199" s="1016"/>
      <c r="OLO199" s="1016"/>
      <c r="OLP199" s="1016"/>
      <c r="OLQ199" s="1016"/>
      <c r="OLR199" s="1016"/>
      <c r="OLS199" s="1016"/>
      <c r="OLT199" s="1016"/>
      <c r="OLU199" s="1016"/>
      <c r="OLV199" s="1016"/>
      <c r="OLW199" s="1016"/>
      <c r="OLX199" s="1016"/>
      <c r="OLY199" s="1016"/>
      <c r="OLZ199" s="1016"/>
      <c r="OMA199" s="1016"/>
      <c r="OMB199" s="1016"/>
      <c r="OMC199" s="1016"/>
      <c r="OMD199" s="1016"/>
      <c r="OME199" s="1016"/>
      <c r="OMF199" s="1016"/>
      <c r="OMG199" s="1016"/>
      <c r="OMH199" s="1016"/>
      <c r="OMI199" s="1016"/>
      <c r="OMJ199" s="1016"/>
      <c r="OMK199" s="1016"/>
      <c r="OML199" s="1016"/>
      <c r="OMM199" s="1016"/>
      <c r="OMN199" s="1016"/>
      <c r="OMO199" s="1016"/>
      <c r="OMP199" s="1016"/>
      <c r="OMQ199" s="1016"/>
      <c r="OMR199" s="1016"/>
      <c r="OMS199" s="1016"/>
      <c r="OMT199" s="1016"/>
      <c r="OMU199" s="1016"/>
      <c r="OMV199" s="1016"/>
      <c r="OMW199" s="1016"/>
      <c r="OMX199" s="1016"/>
      <c r="OMY199" s="1016"/>
      <c r="OMZ199" s="1016"/>
      <c r="ONA199" s="1016"/>
      <c r="ONB199" s="1016"/>
      <c r="ONC199" s="1016"/>
      <c r="OND199" s="1016"/>
      <c r="ONE199" s="1016"/>
      <c r="ONF199" s="1016"/>
      <c r="ONG199" s="1016"/>
      <c r="ONH199" s="1016"/>
      <c r="ONI199" s="1016"/>
      <c r="ONJ199" s="1016"/>
      <c r="ONK199" s="1016"/>
      <c r="ONL199" s="1016"/>
      <c r="ONM199" s="1016"/>
      <c r="ONN199" s="1016"/>
      <c r="ONO199" s="1016"/>
      <c r="ONP199" s="1016"/>
      <c r="ONQ199" s="1016"/>
      <c r="ONR199" s="1016"/>
      <c r="ONS199" s="1016"/>
      <c r="ONT199" s="1016"/>
      <c r="ONU199" s="1016"/>
      <c r="ONV199" s="1016"/>
      <c r="ONW199" s="1016"/>
      <c r="ONX199" s="1016"/>
      <c r="ONY199" s="1016"/>
      <c r="ONZ199" s="1016"/>
      <c r="OOA199" s="1016"/>
      <c r="OOB199" s="1016"/>
      <c r="OOC199" s="1016"/>
      <c r="OOD199" s="1016"/>
      <c r="OOE199" s="1016"/>
      <c r="OOF199" s="1016"/>
      <c r="OOG199" s="1016"/>
      <c r="OOH199" s="1016"/>
      <c r="OOI199" s="1016"/>
      <c r="OOJ199" s="1016"/>
      <c r="OOK199" s="1016"/>
      <c r="OOL199" s="1016"/>
      <c r="OOM199" s="1016"/>
      <c r="OON199" s="1016"/>
      <c r="OOO199" s="1016"/>
      <c r="OOP199" s="1016"/>
      <c r="OOQ199" s="1016"/>
      <c r="OOR199" s="1016"/>
      <c r="OOS199" s="1016"/>
      <c r="OOT199" s="1016"/>
      <c r="OOU199" s="1016"/>
      <c r="OOV199" s="1016"/>
      <c r="OOW199" s="1016"/>
      <c r="OOX199" s="1016"/>
      <c r="OOY199" s="1016"/>
      <c r="OOZ199" s="1016"/>
      <c r="OPA199" s="1016"/>
      <c r="OPB199" s="1016"/>
      <c r="OPC199" s="1016"/>
      <c r="OPD199" s="1016"/>
      <c r="OPE199" s="1016"/>
      <c r="OPF199" s="1016"/>
      <c r="OPG199" s="1016"/>
      <c r="OPH199" s="1016"/>
      <c r="OPI199" s="1016"/>
      <c r="OPJ199" s="1016"/>
      <c r="OPK199" s="1016"/>
      <c r="OPL199" s="1016"/>
      <c r="OPM199" s="1016"/>
      <c r="OPN199" s="1016"/>
      <c r="OPO199" s="1016"/>
      <c r="OPP199" s="1016"/>
      <c r="OPQ199" s="1016"/>
      <c r="OPR199" s="1016"/>
      <c r="OPS199" s="1016"/>
      <c r="OPT199" s="1016"/>
      <c r="OPU199" s="1016"/>
      <c r="OPV199" s="1016"/>
      <c r="OPW199" s="1016"/>
      <c r="OPX199" s="1016"/>
      <c r="OPY199" s="1016"/>
      <c r="OPZ199" s="1016"/>
      <c r="OQA199" s="1016"/>
      <c r="OQB199" s="1016"/>
      <c r="OQC199" s="1016"/>
      <c r="OQD199" s="1016"/>
      <c r="OQE199" s="1016"/>
      <c r="OQF199" s="1016"/>
      <c r="OQG199" s="1016"/>
      <c r="OQH199" s="1016"/>
      <c r="OQI199" s="1016"/>
      <c r="OQJ199" s="1016"/>
      <c r="OQK199" s="1016"/>
      <c r="OQL199" s="1016"/>
      <c r="OQM199" s="1016"/>
      <c r="OQN199" s="1016"/>
      <c r="OQO199" s="1016"/>
      <c r="OQP199" s="1016"/>
      <c r="OQQ199" s="1016"/>
      <c r="OQR199" s="1016"/>
      <c r="OQS199" s="1016"/>
      <c r="OQT199" s="1016"/>
      <c r="OQU199" s="1016"/>
      <c r="OQV199" s="1016"/>
      <c r="OQW199" s="1016"/>
      <c r="OQX199" s="1016"/>
      <c r="OQY199" s="1016"/>
      <c r="OQZ199" s="1016"/>
      <c r="ORA199" s="1016"/>
      <c r="ORB199" s="1016"/>
      <c r="ORC199" s="1016"/>
      <c r="ORD199" s="1016"/>
      <c r="ORE199" s="1016"/>
      <c r="ORF199" s="1016"/>
      <c r="ORG199" s="1016"/>
      <c r="ORH199" s="1016"/>
      <c r="ORI199" s="1016"/>
      <c r="ORJ199" s="1016"/>
      <c r="ORK199" s="1016"/>
      <c r="ORL199" s="1016"/>
      <c r="ORM199" s="1016"/>
      <c r="ORN199" s="1016"/>
      <c r="ORO199" s="1016"/>
      <c r="ORP199" s="1016"/>
      <c r="ORQ199" s="1016"/>
      <c r="ORR199" s="1016"/>
      <c r="ORS199" s="1016"/>
      <c r="ORT199" s="1016"/>
      <c r="ORU199" s="1016"/>
      <c r="ORV199" s="1016"/>
      <c r="ORW199" s="1016"/>
      <c r="ORX199" s="1016"/>
      <c r="ORY199" s="1016"/>
      <c r="ORZ199" s="1016"/>
      <c r="OSA199" s="1016"/>
      <c r="OSB199" s="1016"/>
      <c r="OSC199" s="1016"/>
      <c r="OSD199" s="1016"/>
      <c r="OSE199" s="1016"/>
      <c r="OSF199" s="1016"/>
      <c r="OSG199" s="1016"/>
      <c r="OSH199" s="1016"/>
      <c r="OSI199" s="1016"/>
      <c r="OSJ199" s="1016"/>
      <c r="OSK199" s="1016"/>
      <c r="OSL199" s="1016"/>
      <c r="OSM199" s="1016"/>
      <c r="OSN199" s="1016"/>
      <c r="OSO199" s="1016"/>
      <c r="OSP199" s="1016"/>
      <c r="OSQ199" s="1016"/>
      <c r="OSR199" s="1016"/>
      <c r="OSS199" s="1016"/>
      <c r="OST199" s="1016"/>
      <c r="OSU199" s="1016"/>
      <c r="OSV199" s="1016"/>
      <c r="OSW199" s="1016"/>
      <c r="OSX199" s="1016"/>
      <c r="OSY199" s="1016"/>
      <c r="OSZ199" s="1016"/>
      <c r="OTA199" s="1016"/>
      <c r="OTB199" s="1016"/>
      <c r="OTC199" s="1016"/>
      <c r="OTD199" s="1016"/>
      <c r="OTE199" s="1016"/>
      <c r="OTF199" s="1016"/>
      <c r="OTG199" s="1016"/>
      <c r="OTH199" s="1016"/>
      <c r="OTI199" s="1016"/>
      <c r="OTJ199" s="1016"/>
      <c r="OTK199" s="1016"/>
      <c r="OTL199" s="1016"/>
      <c r="OTM199" s="1016"/>
      <c r="OTN199" s="1016"/>
      <c r="OTO199" s="1016"/>
      <c r="OTP199" s="1016"/>
      <c r="OTQ199" s="1016"/>
      <c r="OTR199" s="1016"/>
      <c r="OTS199" s="1016"/>
      <c r="OTT199" s="1016"/>
      <c r="OTU199" s="1016"/>
      <c r="OTV199" s="1016"/>
      <c r="OTW199" s="1016"/>
      <c r="OTX199" s="1016"/>
      <c r="OTY199" s="1016"/>
      <c r="OTZ199" s="1016"/>
      <c r="OUA199" s="1016"/>
      <c r="OUB199" s="1016"/>
      <c r="OUC199" s="1016"/>
      <c r="OUD199" s="1016"/>
      <c r="OUE199" s="1016"/>
      <c r="OUF199" s="1016"/>
      <c r="OUG199" s="1016"/>
      <c r="OUH199" s="1016"/>
      <c r="OUI199" s="1016"/>
      <c r="OUJ199" s="1016"/>
      <c r="OUK199" s="1016"/>
      <c r="OUL199" s="1016"/>
      <c r="OUM199" s="1016"/>
      <c r="OUN199" s="1016"/>
      <c r="OUO199" s="1016"/>
      <c r="OUP199" s="1016"/>
      <c r="OUQ199" s="1016"/>
      <c r="OUR199" s="1016"/>
      <c r="OUS199" s="1016"/>
      <c r="OUT199" s="1016"/>
      <c r="OUU199" s="1016"/>
      <c r="OUV199" s="1016"/>
      <c r="OUW199" s="1016"/>
      <c r="OUX199" s="1016"/>
      <c r="OUY199" s="1016"/>
      <c r="OUZ199" s="1016"/>
      <c r="OVA199" s="1016"/>
      <c r="OVB199" s="1016"/>
      <c r="OVC199" s="1016"/>
      <c r="OVD199" s="1016"/>
      <c r="OVE199" s="1016"/>
      <c r="OVF199" s="1016"/>
      <c r="OVG199" s="1016"/>
      <c r="OVH199" s="1016"/>
      <c r="OVI199" s="1016"/>
      <c r="OVJ199" s="1016"/>
      <c r="OVK199" s="1016"/>
      <c r="OVL199" s="1016"/>
      <c r="OVM199" s="1016"/>
      <c r="OVN199" s="1016"/>
      <c r="OVO199" s="1016"/>
      <c r="OVP199" s="1016"/>
      <c r="OVQ199" s="1016"/>
      <c r="OVR199" s="1016"/>
      <c r="OVS199" s="1016"/>
      <c r="OVT199" s="1016"/>
      <c r="OVU199" s="1016"/>
      <c r="OVV199" s="1016"/>
      <c r="OVW199" s="1016"/>
      <c r="OVX199" s="1016"/>
      <c r="OVY199" s="1016"/>
      <c r="OVZ199" s="1016"/>
      <c r="OWA199" s="1016"/>
      <c r="OWB199" s="1016"/>
      <c r="OWC199" s="1016"/>
      <c r="OWD199" s="1016"/>
      <c r="OWE199" s="1016"/>
      <c r="OWF199" s="1016"/>
      <c r="OWG199" s="1016"/>
      <c r="OWH199" s="1016"/>
      <c r="OWI199" s="1016"/>
      <c r="OWJ199" s="1016"/>
      <c r="OWK199" s="1016"/>
      <c r="OWL199" s="1016"/>
      <c r="OWM199" s="1016"/>
      <c r="OWN199" s="1016"/>
      <c r="OWO199" s="1016"/>
      <c r="OWP199" s="1016"/>
      <c r="OWQ199" s="1016"/>
      <c r="OWR199" s="1016"/>
      <c r="OWS199" s="1016"/>
      <c r="OWT199" s="1016"/>
      <c r="OWU199" s="1016"/>
      <c r="OWV199" s="1016"/>
      <c r="OWW199" s="1016"/>
      <c r="OWX199" s="1016"/>
      <c r="OWY199" s="1016"/>
      <c r="OWZ199" s="1016"/>
      <c r="OXA199" s="1016"/>
      <c r="OXB199" s="1016"/>
      <c r="OXC199" s="1016"/>
      <c r="OXD199" s="1016"/>
      <c r="OXE199" s="1016"/>
      <c r="OXF199" s="1016"/>
      <c r="OXG199" s="1016"/>
      <c r="OXH199" s="1016"/>
      <c r="OXI199" s="1016"/>
      <c r="OXJ199" s="1016"/>
      <c r="OXK199" s="1016"/>
      <c r="OXL199" s="1016"/>
      <c r="OXM199" s="1016"/>
      <c r="OXN199" s="1016"/>
      <c r="OXO199" s="1016"/>
      <c r="OXP199" s="1016"/>
      <c r="OXQ199" s="1016"/>
      <c r="OXR199" s="1016"/>
      <c r="OXS199" s="1016"/>
      <c r="OXT199" s="1016"/>
      <c r="OXU199" s="1016"/>
      <c r="OXV199" s="1016"/>
      <c r="OXW199" s="1016"/>
      <c r="OXX199" s="1016"/>
      <c r="OXY199" s="1016"/>
      <c r="OXZ199" s="1016"/>
      <c r="OYA199" s="1016"/>
      <c r="OYB199" s="1016"/>
      <c r="OYC199" s="1016"/>
      <c r="OYD199" s="1016"/>
      <c r="OYE199" s="1016"/>
      <c r="OYF199" s="1016"/>
      <c r="OYG199" s="1016"/>
      <c r="OYH199" s="1016"/>
      <c r="OYI199" s="1016"/>
      <c r="OYJ199" s="1016"/>
      <c r="OYK199" s="1016"/>
      <c r="OYL199" s="1016"/>
      <c r="OYM199" s="1016"/>
      <c r="OYN199" s="1016"/>
      <c r="OYO199" s="1016"/>
      <c r="OYP199" s="1016"/>
      <c r="OYQ199" s="1016"/>
      <c r="OYR199" s="1016"/>
      <c r="OYS199" s="1016"/>
      <c r="OYT199" s="1016"/>
      <c r="OYU199" s="1016"/>
      <c r="OYV199" s="1016"/>
      <c r="OYW199" s="1016"/>
      <c r="OYX199" s="1016"/>
      <c r="OYY199" s="1016"/>
      <c r="OYZ199" s="1016"/>
      <c r="OZA199" s="1016"/>
      <c r="OZB199" s="1016"/>
      <c r="OZC199" s="1016"/>
      <c r="OZD199" s="1016"/>
      <c r="OZE199" s="1016"/>
      <c r="OZF199" s="1016"/>
      <c r="OZG199" s="1016"/>
      <c r="OZH199" s="1016"/>
      <c r="OZI199" s="1016"/>
      <c r="OZJ199" s="1016"/>
      <c r="OZK199" s="1016"/>
      <c r="OZL199" s="1016"/>
      <c r="OZM199" s="1016"/>
      <c r="OZN199" s="1016"/>
      <c r="OZO199" s="1016"/>
      <c r="OZP199" s="1016"/>
      <c r="OZQ199" s="1016"/>
      <c r="OZR199" s="1016"/>
      <c r="OZS199" s="1016"/>
      <c r="OZT199" s="1016"/>
      <c r="OZU199" s="1016"/>
      <c r="OZV199" s="1016"/>
      <c r="OZW199" s="1016"/>
      <c r="OZX199" s="1016"/>
      <c r="OZY199" s="1016"/>
      <c r="OZZ199" s="1016"/>
      <c r="PAA199" s="1016"/>
      <c r="PAB199" s="1016"/>
      <c r="PAC199" s="1016"/>
      <c r="PAD199" s="1016"/>
      <c r="PAE199" s="1016"/>
      <c r="PAF199" s="1016"/>
      <c r="PAG199" s="1016"/>
      <c r="PAH199" s="1016"/>
      <c r="PAI199" s="1016"/>
      <c r="PAJ199" s="1016"/>
      <c r="PAK199" s="1016"/>
      <c r="PAL199" s="1016"/>
      <c r="PAM199" s="1016"/>
      <c r="PAN199" s="1016"/>
      <c r="PAO199" s="1016"/>
      <c r="PAP199" s="1016"/>
      <c r="PAQ199" s="1016"/>
      <c r="PAR199" s="1016"/>
      <c r="PAS199" s="1016"/>
      <c r="PAT199" s="1016"/>
      <c r="PAU199" s="1016"/>
      <c r="PAV199" s="1016"/>
      <c r="PAW199" s="1016"/>
      <c r="PAX199" s="1016"/>
      <c r="PAY199" s="1016"/>
      <c r="PAZ199" s="1016"/>
      <c r="PBA199" s="1016"/>
      <c r="PBB199" s="1016"/>
      <c r="PBC199" s="1016"/>
      <c r="PBD199" s="1016"/>
      <c r="PBE199" s="1016"/>
      <c r="PBF199" s="1016"/>
      <c r="PBG199" s="1016"/>
      <c r="PBH199" s="1016"/>
      <c r="PBI199" s="1016"/>
      <c r="PBJ199" s="1016"/>
      <c r="PBK199" s="1016"/>
      <c r="PBL199" s="1016"/>
      <c r="PBM199" s="1016"/>
      <c r="PBN199" s="1016"/>
      <c r="PBO199" s="1016"/>
      <c r="PBP199" s="1016"/>
      <c r="PBQ199" s="1016"/>
      <c r="PBR199" s="1016"/>
      <c r="PBS199" s="1016"/>
      <c r="PBT199" s="1016"/>
      <c r="PBU199" s="1016"/>
      <c r="PBV199" s="1016"/>
      <c r="PBW199" s="1016"/>
      <c r="PBX199" s="1016"/>
      <c r="PBY199" s="1016"/>
      <c r="PBZ199" s="1016"/>
      <c r="PCA199" s="1016"/>
      <c r="PCB199" s="1016"/>
      <c r="PCC199" s="1016"/>
      <c r="PCD199" s="1016"/>
      <c r="PCE199" s="1016"/>
      <c r="PCF199" s="1016"/>
      <c r="PCG199" s="1016"/>
      <c r="PCH199" s="1016"/>
      <c r="PCI199" s="1016"/>
      <c r="PCJ199" s="1016"/>
      <c r="PCK199" s="1016"/>
      <c r="PCL199" s="1016"/>
      <c r="PCM199" s="1016"/>
      <c r="PCN199" s="1016"/>
      <c r="PCO199" s="1016"/>
      <c r="PCP199" s="1016"/>
      <c r="PCQ199" s="1016"/>
      <c r="PCR199" s="1016"/>
      <c r="PCS199" s="1016"/>
      <c r="PCT199" s="1016"/>
      <c r="PCU199" s="1016"/>
      <c r="PCV199" s="1016"/>
      <c r="PCW199" s="1016"/>
      <c r="PCX199" s="1016"/>
      <c r="PCY199" s="1016"/>
      <c r="PCZ199" s="1016"/>
      <c r="PDA199" s="1016"/>
      <c r="PDB199" s="1016"/>
      <c r="PDC199" s="1016"/>
      <c r="PDD199" s="1016"/>
      <c r="PDE199" s="1016"/>
      <c r="PDF199" s="1016"/>
      <c r="PDG199" s="1016"/>
      <c r="PDH199" s="1016"/>
      <c r="PDI199" s="1016"/>
      <c r="PDJ199" s="1016"/>
      <c r="PDK199" s="1016"/>
      <c r="PDL199" s="1016"/>
      <c r="PDM199" s="1016"/>
      <c r="PDN199" s="1016"/>
      <c r="PDO199" s="1016"/>
      <c r="PDP199" s="1016"/>
      <c r="PDQ199" s="1016"/>
      <c r="PDR199" s="1016"/>
      <c r="PDS199" s="1016"/>
      <c r="PDT199" s="1016"/>
      <c r="PDU199" s="1016"/>
      <c r="PDV199" s="1016"/>
      <c r="PDW199" s="1016"/>
      <c r="PDX199" s="1016"/>
      <c r="PDY199" s="1016"/>
      <c r="PDZ199" s="1016"/>
      <c r="PEA199" s="1016"/>
      <c r="PEB199" s="1016"/>
      <c r="PEC199" s="1016"/>
      <c r="PED199" s="1016"/>
      <c r="PEE199" s="1016"/>
      <c r="PEF199" s="1016"/>
      <c r="PEG199" s="1016"/>
      <c r="PEH199" s="1016"/>
      <c r="PEI199" s="1016"/>
      <c r="PEJ199" s="1016"/>
      <c r="PEK199" s="1016"/>
      <c r="PEL199" s="1016"/>
      <c r="PEM199" s="1016"/>
      <c r="PEN199" s="1016"/>
      <c r="PEO199" s="1016"/>
      <c r="PEP199" s="1016"/>
      <c r="PEQ199" s="1016"/>
      <c r="PER199" s="1016"/>
      <c r="PES199" s="1016"/>
      <c r="PET199" s="1016"/>
      <c r="PEU199" s="1016"/>
      <c r="PEV199" s="1016"/>
      <c r="PEW199" s="1016"/>
      <c r="PEX199" s="1016"/>
      <c r="PEY199" s="1016"/>
      <c r="PEZ199" s="1016"/>
      <c r="PFA199" s="1016"/>
      <c r="PFB199" s="1016"/>
      <c r="PFC199" s="1016"/>
      <c r="PFD199" s="1016"/>
      <c r="PFE199" s="1016"/>
      <c r="PFF199" s="1016"/>
      <c r="PFG199" s="1016"/>
      <c r="PFH199" s="1016"/>
      <c r="PFI199" s="1016"/>
      <c r="PFJ199" s="1016"/>
      <c r="PFK199" s="1016"/>
      <c r="PFL199" s="1016"/>
      <c r="PFM199" s="1016"/>
      <c r="PFN199" s="1016"/>
      <c r="PFO199" s="1016"/>
      <c r="PFP199" s="1016"/>
      <c r="PFQ199" s="1016"/>
      <c r="PFR199" s="1016"/>
      <c r="PFS199" s="1016"/>
      <c r="PFT199" s="1016"/>
      <c r="PFU199" s="1016"/>
      <c r="PFV199" s="1016"/>
      <c r="PFW199" s="1016"/>
      <c r="PFX199" s="1016"/>
      <c r="PFY199" s="1016"/>
      <c r="PFZ199" s="1016"/>
      <c r="PGA199" s="1016"/>
      <c r="PGB199" s="1016"/>
      <c r="PGC199" s="1016"/>
      <c r="PGD199" s="1016"/>
      <c r="PGE199" s="1016"/>
      <c r="PGF199" s="1016"/>
      <c r="PGG199" s="1016"/>
      <c r="PGH199" s="1016"/>
      <c r="PGI199" s="1016"/>
      <c r="PGJ199" s="1016"/>
      <c r="PGK199" s="1016"/>
      <c r="PGL199" s="1016"/>
      <c r="PGM199" s="1016"/>
      <c r="PGN199" s="1016"/>
      <c r="PGO199" s="1016"/>
      <c r="PGP199" s="1016"/>
      <c r="PGQ199" s="1016"/>
      <c r="PGR199" s="1016"/>
      <c r="PGS199" s="1016"/>
      <c r="PGT199" s="1016"/>
      <c r="PGU199" s="1016"/>
      <c r="PGV199" s="1016"/>
      <c r="PGW199" s="1016"/>
      <c r="PGX199" s="1016"/>
      <c r="PGY199" s="1016"/>
      <c r="PGZ199" s="1016"/>
      <c r="PHA199" s="1016"/>
      <c r="PHB199" s="1016"/>
      <c r="PHC199" s="1016"/>
      <c r="PHD199" s="1016"/>
      <c r="PHE199" s="1016"/>
      <c r="PHF199" s="1016"/>
      <c r="PHG199" s="1016"/>
      <c r="PHH199" s="1016"/>
      <c r="PHI199" s="1016"/>
      <c r="PHJ199" s="1016"/>
      <c r="PHK199" s="1016"/>
      <c r="PHL199" s="1016"/>
      <c r="PHM199" s="1016"/>
      <c r="PHN199" s="1016"/>
      <c r="PHO199" s="1016"/>
      <c r="PHP199" s="1016"/>
      <c r="PHQ199" s="1016"/>
      <c r="PHR199" s="1016"/>
      <c r="PHS199" s="1016"/>
      <c r="PHT199" s="1016"/>
      <c r="PHU199" s="1016"/>
      <c r="PHV199" s="1016"/>
      <c r="PHW199" s="1016"/>
      <c r="PHX199" s="1016"/>
      <c r="PHY199" s="1016"/>
      <c r="PHZ199" s="1016"/>
      <c r="PIA199" s="1016"/>
      <c r="PIB199" s="1016"/>
      <c r="PIC199" s="1016"/>
      <c r="PID199" s="1016"/>
      <c r="PIE199" s="1016"/>
      <c r="PIF199" s="1016"/>
      <c r="PIG199" s="1016"/>
      <c r="PIH199" s="1016"/>
      <c r="PII199" s="1016"/>
      <c r="PIJ199" s="1016"/>
      <c r="PIK199" s="1016"/>
      <c r="PIL199" s="1016"/>
      <c r="PIM199" s="1016"/>
      <c r="PIN199" s="1016"/>
      <c r="PIO199" s="1016"/>
      <c r="PIP199" s="1016"/>
      <c r="PIQ199" s="1016"/>
      <c r="PIR199" s="1016"/>
      <c r="PIS199" s="1016"/>
      <c r="PIT199" s="1016"/>
      <c r="PIU199" s="1016"/>
      <c r="PIV199" s="1016"/>
      <c r="PIW199" s="1016"/>
      <c r="PIX199" s="1016"/>
      <c r="PIY199" s="1016"/>
      <c r="PIZ199" s="1016"/>
      <c r="PJA199" s="1016"/>
      <c r="PJB199" s="1016"/>
      <c r="PJC199" s="1016"/>
      <c r="PJD199" s="1016"/>
      <c r="PJE199" s="1016"/>
      <c r="PJF199" s="1016"/>
      <c r="PJG199" s="1016"/>
      <c r="PJH199" s="1016"/>
      <c r="PJI199" s="1016"/>
      <c r="PJJ199" s="1016"/>
      <c r="PJK199" s="1016"/>
      <c r="PJL199" s="1016"/>
      <c r="PJM199" s="1016"/>
      <c r="PJN199" s="1016"/>
      <c r="PJO199" s="1016"/>
      <c r="PJP199" s="1016"/>
      <c r="PJQ199" s="1016"/>
      <c r="PJR199" s="1016"/>
      <c r="PJS199" s="1016"/>
      <c r="PJT199" s="1016"/>
      <c r="PJU199" s="1016"/>
      <c r="PJV199" s="1016"/>
      <c r="PJW199" s="1016"/>
      <c r="PJX199" s="1016"/>
      <c r="PJY199" s="1016"/>
      <c r="PJZ199" s="1016"/>
      <c r="PKA199" s="1016"/>
      <c r="PKB199" s="1016"/>
      <c r="PKC199" s="1016"/>
      <c r="PKD199" s="1016"/>
      <c r="PKE199" s="1016"/>
      <c r="PKF199" s="1016"/>
      <c r="PKG199" s="1016"/>
      <c r="PKH199" s="1016"/>
      <c r="PKI199" s="1016"/>
      <c r="PKJ199" s="1016"/>
      <c r="PKK199" s="1016"/>
      <c r="PKL199" s="1016"/>
      <c r="PKM199" s="1016"/>
      <c r="PKN199" s="1016"/>
      <c r="PKO199" s="1016"/>
      <c r="PKP199" s="1016"/>
      <c r="PKQ199" s="1016"/>
      <c r="PKR199" s="1016"/>
      <c r="PKS199" s="1016"/>
      <c r="PKT199" s="1016"/>
      <c r="PKU199" s="1016"/>
      <c r="PKV199" s="1016"/>
      <c r="PKW199" s="1016"/>
      <c r="PKX199" s="1016"/>
      <c r="PKY199" s="1016"/>
      <c r="PKZ199" s="1016"/>
      <c r="PLA199" s="1016"/>
      <c r="PLB199" s="1016"/>
      <c r="PLC199" s="1016"/>
      <c r="PLD199" s="1016"/>
      <c r="PLE199" s="1016"/>
      <c r="PLF199" s="1016"/>
      <c r="PLG199" s="1016"/>
      <c r="PLH199" s="1016"/>
      <c r="PLI199" s="1016"/>
      <c r="PLJ199" s="1016"/>
      <c r="PLK199" s="1016"/>
      <c r="PLL199" s="1016"/>
      <c r="PLM199" s="1016"/>
      <c r="PLN199" s="1016"/>
      <c r="PLO199" s="1016"/>
      <c r="PLP199" s="1016"/>
      <c r="PLQ199" s="1016"/>
      <c r="PLR199" s="1016"/>
      <c r="PLS199" s="1016"/>
      <c r="PLT199" s="1016"/>
      <c r="PLU199" s="1016"/>
      <c r="PLV199" s="1016"/>
      <c r="PLW199" s="1016"/>
      <c r="PLX199" s="1016"/>
      <c r="PLY199" s="1016"/>
      <c r="PLZ199" s="1016"/>
      <c r="PMA199" s="1016"/>
      <c r="PMB199" s="1016"/>
      <c r="PMC199" s="1016"/>
      <c r="PMD199" s="1016"/>
      <c r="PME199" s="1016"/>
      <c r="PMF199" s="1016"/>
      <c r="PMG199" s="1016"/>
      <c r="PMH199" s="1016"/>
      <c r="PMI199" s="1016"/>
      <c r="PMJ199" s="1016"/>
      <c r="PMK199" s="1016"/>
      <c r="PML199" s="1016"/>
      <c r="PMM199" s="1016"/>
      <c r="PMN199" s="1016"/>
      <c r="PMO199" s="1016"/>
      <c r="PMP199" s="1016"/>
      <c r="PMQ199" s="1016"/>
      <c r="PMR199" s="1016"/>
      <c r="PMS199" s="1016"/>
      <c r="PMT199" s="1016"/>
      <c r="PMU199" s="1016"/>
      <c r="PMV199" s="1016"/>
      <c r="PMW199" s="1016"/>
      <c r="PMX199" s="1016"/>
      <c r="PMY199" s="1016"/>
      <c r="PMZ199" s="1016"/>
      <c r="PNA199" s="1016"/>
      <c r="PNB199" s="1016"/>
      <c r="PNC199" s="1016"/>
      <c r="PND199" s="1016"/>
      <c r="PNE199" s="1016"/>
      <c r="PNF199" s="1016"/>
      <c r="PNG199" s="1016"/>
      <c r="PNH199" s="1016"/>
      <c r="PNI199" s="1016"/>
      <c r="PNJ199" s="1016"/>
      <c r="PNK199" s="1016"/>
      <c r="PNL199" s="1016"/>
      <c r="PNM199" s="1016"/>
      <c r="PNN199" s="1016"/>
      <c r="PNO199" s="1016"/>
      <c r="PNP199" s="1016"/>
      <c r="PNQ199" s="1016"/>
      <c r="PNR199" s="1016"/>
      <c r="PNS199" s="1016"/>
      <c r="PNT199" s="1016"/>
      <c r="PNU199" s="1016"/>
      <c r="PNV199" s="1016"/>
      <c r="PNW199" s="1016"/>
      <c r="PNX199" s="1016"/>
      <c r="PNY199" s="1016"/>
      <c r="PNZ199" s="1016"/>
      <c r="POA199" s="1016"/>
      <c r="POB199" s="1016"/>
      <c r="POC199" s="1016"/>
      <c r="POD199" s="1016"/>
      <c r="POE199" s="1016"/>
      <c r="POF199" s="1016"/>
      <c r="POG199" s="1016"/>
      <c r="POH199" s="1016"/>
      <c r="POI199" s="1016"/>
      <c r="POJ199" s="1016"/>
      <c r="POK199" s="1016"/>
      <c r="POL199" s="1016"/>
      <c r="POM199" s="1016"/>
      <c r="PON199" s="1016"/>
      <c r="POO199" s="1016"/>
      <c r="POP199" s="1016"/>
      <c r="POQ199" s="1016"/>
      <c r="POR199" s="1016"/>
      <c r="POS199" s="1016"/>
      <c r="POT199" s="1016"/>
      <c r="POU199" s="1016"/>
      <c r="POV199" s="1016"/>
      <c r="POW199" s="1016"/>
      <c r="POX199" s="1016"/>
      <c r="POY199" s="1016"/>
      <c r="POZ199" s="1016"/>
      <c r="PPA199" s="1016"/>
      <c r="PPB199" s="1016"/>
      <c r="PPC199" s="1016"/>
      <c r="PPD199" s="1016"/>
      <c r="PPE199" s="1016"/>
      <c r="PPF199" s="1016"/>
      <c r="PPG199" s="1016"/>
      <c r="PPH199" s="1016"/>
      <c r="PPI199" s="1016"/>
      <c r="PPJ199" s="1016"/>
      <c r="PPK199" s="1016"/>
      <c r="PPL199" s="1016"/>
      <c r="PPM199" s="1016"/>
      <c r="PPN199" s="1016"/>
      <c r="PPO199" s="1016"/>
      <c r="PPP199" s="1016"/>
      <c r="PPQ199" s="1016"/>
      <c r="PPR199" s="1016"/>
      <c r="PPS199" s="1016"/>
      <c r="PPT199" s="1016"/>
      <c r="PPU199" s="1016"/>
      <c r="PPV199" s="1016"/>
      <c r="PPW199" s="1016"/>
      <c r="PPX199" s="1016"/>
      <c r="PPY199" s="1016"/>
      <c r="PPZ199" s="1016"/>
      <c r="PQA199" s="1016"/>
      <c r="PQB199" s="1016"/>
      <c r="PQC199" s="1016"/>
      <c r="PQD199" s="1016"/>
      <c r="PQE199" s="1016"/>
      <c r="PQF199" s="1016"/>
      <c r="PQG199" s="1016"/>
      <c r="PQH199" s="1016"/>
      <c r="PQI199" s="1016"/>
      <c r="PQJ199" s="1016"/>
      <c r="PQK199" s="1016"/>
      <c r="PQL199" s="1016"/>
      <c r="PQM199" s="1016"/>
      <c r="PQN199" s="1016"/>
      <c r="PQO199" s="1016"/>
      <c r="PQP199" s="1016"/>
      <c r="PQQ199" s="1016"/>
      <c r="PQR199" s="1016"/>
      <c r="PQS199" s="1016"/>
      <c r="PQT199" s="1016"/>
      <c r="PQU199" s="1016"/>
      <c r="PQV199" s="1016"/>
      <c r="PQW199" s="1016"/>
      <c r="PQX199" s="1016"/>
      <c r="PQY199" s="1016"/>
      <c r="PQZ199" s="1016"/>
      <c r="PRA199" s="1016"/>
      <c r="PRB199" s="1016"/>
      <c r="PRC199" s="1016"/>
      <c r="PRD199" s="1016"/>
      <c r="PRE199" s="1016"/>
      <c r="PRF199" s="1016"/>
      <c r="PRG199" s="1016"/>
      <c r="PRH199" s="1016"/>
      <c r="PRI199" s="1016"/>
      <c r="PRJ199" s="1016"/>
      <c r="PRK199" s="1016"/>
      <c r="PRL199" s="1016"/>
      <c r="PRM199" s="1016"/>
      <c r="PRN199" s="1016"/>
      <c r="PRO199" s="1016"/>
      <c r="PRP199" s="1016"/>
      <c r="PRQ199" s="1016"/>
      <c r="PRR199" s="1016"/>
      <c r="PRS199" s="1016"/>
      <c r="PRT199" s="1016"/>
      <c r="PRU199" s="1016"/>
      <c r="PRV199" s="1016"/>
      <c r="PRW199" s="1016"/>
      <c r="PRX199" s="1016"/>
      <c r="PRY199" s="1016"/>
      <c r="PRZ199" s="1016"/>
      <c r="PSA199" s="1016"/>
      <c r="PSB199" s="1016"/>
      <c r="PSC199" s="1016"/>
      <c r="PSD199" s="1016"/>
      <c r="PSE199" s="1016"/>
      <c r="PSF199" s="1016"/>
      <c r="PSG199" s="1016"/>
      <c r="PSH199" s="1016"/>
      <c r="PSI199" s="1016"/>
      <c r="PSJ199" s="1016"/>
      <c r="PSK199" s="1016"/>
      <c r="PSL199" s="1016"/>
      <c r="PSM199" s="1016"/>
      <c r="PSN199" s="1016"/>
      <c r="PSO199" s="1016"/>
      <c r="PSP199" s="1016"/>
      <c r="PSQ199" s="1016"/>
      <c r="PSR199" s="1016"/>
      <c r="PSS199" s="1016"/>
      <c r="PST199" s="1016"/>
      <c r="PSU199" s="1016"/>
      <c r="PSV199" s="1016"/>
      <c r="PSW199" s="1016"/>
      <c r="PSX199" s="1016"/>
      <c r="PSY199" s="1016"/>
      <c r="PSZ199" s="1016"/>
      <c r="PTA199" s="1016"/>
      <c r="PTB199" s="1016"/>
      <c r="PTC199" s="1016"/>
      <c r="PTD199" s="1016"/>
      <c r="PTE199" s="1016"/>
      <c r="PTF199" s="1016"/>
      <c r="PTG199" s="1016"/>
      <c r="PTH199" s="1016"/>
      <c r="PTI199" s="1016"/>
      <c r="PTJ199" s="1016"/>
      <c r="PTK199" s="1016"/>
      <c r="PTL199" s="1016"/>
      <c r="PTM199" s="1016"/>
      <c r="PTN199" s="1016"/>
      <c r="PTO199" s="1016"/>
      <c r="PTP199" s="1016"/>
      <c r="PTQ199" s="1016"/>
      <c r="PTR199" s="1016"/>
      <c r="PTS199" s="1016"/>
      <c r="PTT199" s="1016"/>
      <c r="PTU199" s="1016"/>
      <c r="PTV199" s="1016"/>
      <c r="PTW199" s="1016"/>
      <c r="PTX199" s="1016"/>
      <c r="PTY199" s="1016"/>
      <c r="PTZ199" s="1016"/>
      <c r="PUA199" s="1016"/>
      <c r="PUB199" s="1016"/>
      <c r="PUC199" s="1016"/>
      <c r="PUD199" s="1016"/>
      <c r="PUE199" s="1016"/>
      <c r="PUF199" s="1016"/>
      <c r="PUG199" s="1016"/>
      <c r="PUH199" s="1016"/>
      <c r="PUI199" s="1016"/>
      <c r="PUJ199" s="1016"/>
      <c r="PUK199" s="1016"/>
      <c r="PUL199" s="1016"/>
      <c r="PUM199" s="1016"/>
      <c r="PUN199" s="1016"/>
      <c r="PUO199" s="1016"/>
      <c r="PUP199" s="1016"/>
      <c r="PUQ199" s="1016"/>
      <c r="PUR199" s="1016"/>
      <c r="PUS199" s="1016"/>
      <c r="PUT199" s="1016"/>
      <c r="PUU199" s="1016"/>
      <c r="PUV199" s="1016"/>
      <c r="PUW199" s="1016"/>
      <c r="PUX199" s="1016"/>
      <c r="PUY199" s="1016"/>
      <c r="PUZ199" s="1016"/>
      <c r="PVA199" s="1016"/>
      <c r="PVB199" s="1016"/>
      <c r="PVC199" s="1016"/>
      <c r="PVD199" s="1016"/>
      <c r="PVE199" s="1016"/>
      <c r="PVF199" s="1016"/>
      <c r="PVG199" s="1016"/>
      <c r="PVH199" s="1016"/>
      <c r="PVI199" s="1016"/>
      <c r="PVJ199" s="1016"/>
      <c r="PVK199" s="1016"/>
      <c r="PVL199" s="1016"/>
      <c r="PVM199" s="1016"/>
      <c r="PVN199" s="1016"/>
      <c r="PVO199" s="1016"/>
      <c r="PVP199" s="1016"/>
      <c r="PVQ199" s="1016"/>
      <c r="PVR199" s="1016"/>
      <c r="PVS199" s="1016"/>
      <c r="PVT199" s="1016"/>
      <c r="PVU199" s="1016"/>
      <c r="PVV199" s="1016"/>
      <c r="PVW199" s="1016"/>
      <c r="PVX199" s="1016"/>
      <c r="PVY199" s="1016"/>
      <c r="PVZ199" s="1016"/>
      <c r="PWA199" s="1016"/>
      <c r="PWB199" s="1016"/>
      <c r="PWC199" s="1016"/>
      <c r="PWD199" s="1016"/>
      <c r="PWE199" s="1016"/>
      <c r="PWF199" s="1016"/>
      <c r="PWG199" s="1016"/>
      <c r="PWH199" s="1016"/>
      <c r="PWI199" s="1016"/>
      <c r="PWJ199" s="1016"/>
      <c r="PWK199" s="1016"/>
      <c r="PWL199" s="1016"/>
      <c r="PWM199" s="1016"/>
      <c r="PWN199" s="1016"/>
      <c r="PWO199" s="1016"/>
      <c r="PWP199" s="1016"/>
      <c r="PWQ199" s="1016"/>
      <c r="PWR199" s="1016"/>
      <c r="PWS199" s="1016"/>
      <c r="PWT199" s="1016"/>
      <c r="PWU199" s="1016"/>
      <c r="PWV199" s="1016"/>
      <c r="PWW199" s="1016"/>
      <c r="PWX199" s="1016"/>
      <c r="PWY199" s="1016"/>
      <c r="PWZ199" s="1016"/>
      <c r="PXA199" s="1016"/>
      <c r="PXB199" s="1016"/>
      <c r="PXC199" s="1016"/>
      <c r="PXD199" s="1016"/>
      <c r="PXE199" s="1016"/>
      <c r="PXF199" s="1016"/>
      <c r="PXG199" s="1016"/>
      <c r="PXH199" s="1016"/>
      <c r="PXI199" s="1016"/>
      <c r="PXJ199" s="1016"/>
      <c r="PXK199" s="1016"/>
      <c r="PXL199" s="1016"/>
      <c r="PXM199" s="1016"/>
      <c r="PXN199" s="1016"/>
      <c r="PXO199" s="1016"/>
      <c r="PXP199" s="1016"/>
      <c r="PXQ199" s="1016"/>
      <c r="PXR199" s="1016"/>
      <c r="PXS199" s="1016"/>
      <c r="PXT199" s="1016"/>
      <c r="PXU199" s="1016"/>
      <c r="PXV199" s="1016"/>
      <c r="PXW199" s="1016"/>
      <c r="PXX199" s="1016"/>
      <c r="PXY199" s="1016"/>
      <c r="PXZ199" s="1016"/>
      <c r="PYA199" s="1016"/>
      <c r="PYB199" s="1016"/>
      <c r="PYC199" s="1016"/>
      <c r="PYD199" s="1016"/>
      <c r="PYE199" s="1016"/>
      <c r="PYF199" s="1016"/>
      <c r="PYG199" s="1016"/>
      <c r="PYH199" s="1016"/>
      <c r="PYI199" s="1016"/>
      <c r="PYJ199" s="1016"/>
      <c r="PYK199" s="1016"/>
      <c r="PYL199" s="1016"/>
      <c r="PYM199" s="1016"/>
      <c r="PYN199" s="1016"/>
      <c r="PYO199" s="1016"/>
      <c r="PYP199" s="1016"/>
      <c r="PYQ199" s="1016"/>
      <c r="PYR199" s="1016"/>
      <c r="PYS199" s="1016"/>
      <c r="PYT199" s="1016"/>
      <c r="PYU199" s="1016"/>
      <c r="PYV199" s="1016"/>
      <c r="PYW199" s="1016"/>
      <c r="PYX199" s="1016"/>
      <c r="PYY199" s="1016"/>
      <c r="PYZ199" s="1016"/>
      <c r="PZA199" s="1016"/>
      <c r="PZB199" s="1016"/>
      <c r="PZC199" s="1016"/>
      <c r="PZD199" s="1016"/>
      <c r="PZE199" s="1016"/>
      <c r="PZF199" s="1016"/>
      <c r="PZG199" s="1016"/>
      <c r="PZH199" s="1016"/>
      <c r="PZI199" s="1016"/>
      <c r="PZJ199" s="1016"/>
      <c r="PZK199" s="1016"/>
      <c r="PZL199" s="1016"/>
      <c r="PZM199" s="1016"/>
      <c r="PZN199" s="1016"/>
      <c r="PZO199" s="1016"/>
      <c r="PZP199" s="1016"/>
      <c r="PZQ199" s="1016"/>
      <c r="PZR199" s="1016"/>
      <c r="PZS199" s="1016"/>
      <c r="PZT199" s="1016"/>
      <c r="PZU199" s="1016"/>
      <c r="PZV199" s="1016"/>
      <c r="PZW199" s="1016"/>
      <c r="PZX199" s="1016"/>
      <c r="PZY199" s="1016"/>
      <c r="PZZ199" s="1016"/>
      <c r="QAA199" s="1016"/>
      <c r="QAB199" s="1016"/>
      <c r="QAC199" s="1016"/>
      <c r="QAD199" s="1016"/>
      <c r="QAE199" s="1016"/>
      <c r="QAF199" s="1016"/>
      <c r="QAG199" s="1016"/>
      <c r="QAH199" s="1016"/>
      <c r="QAI199" s="1016"/>
      <c r="QAJ199" s="1016"/>
      <c r="QAK199" s="1016"/>
      <c r="QAL199" s="1016"/>
      <c r="QAM199" s="1016"/>
      <c r="QAN199" s="1016"/>
      <c r="QAO199" s="1016"/>
      <c r="QAP199" s="1016"/>
      <c r="QAQ199" s="1016"/>
      <c r="QAR199" s="1016"/>
      <c r="QAS199" s="1016"/>
      <c r="QAT199" s="1016"/>
      <c r="QAU199" s="1016"/>
      <c r="QAV199" s="1016"/>
      <c r="QAW199" s="1016"/>
      <c r="QAX199" s="1016"/>
      <c r="QAY199" s="1016"/>
      <c r="QAZ199" s="1016"/>
      <c r="QBA199" s="1016"/>
      <c r="QBB199" s="1016"/>
      <c r="QBC199" s="1016"/>
      <c r="QBD199" s="1016"/>
      <c r="QBE199" s="1016"/>
      <c r="QBF199" s="1016"/>
      <c r="QBG199" s="1016"/>
      <c r="QBH199" s="1016"/>
      <c r="QBI199" s="1016"/>
      <c r="QBJ199" s="1016"/>
      <c r="QBK199" s="1016"/>
      <c r="QBL199" s="1016"/>
      <c r="QBM199" s="1016"/>
      <c r="QBN199" s="1016"/>
      <c r="QBO199" s="1016"/>
      <c r="QBP199" s="1016"/>
      <c r="QBQ199" s="1016"/>
      <c r="QBR199" s="1016"/>
      <c r="QBS199" s="1016"/>
      <c r="QBT199" s="1016"/>
      <c r="QBU199" s="1016"/>
      <c r="QBV199" s="1016"/>
      <c r="QBW199" s="1016"/>
      <c r="QBX199" s="1016"/>
      <c r="QBY199" s="1016"/>
      <c r="QBZ199" s="1016"/>
      <c r="QCA199" s="1016"/>
      <c r="QCB199" s="1016"/>
      <c r="QCC199" s="1016"/>
      <c r="QCD199" s="1016"/>
      <c r="QCE199" s="1016"/>
      <c r="QCF199" s="1016"/>
      <c r="QCG199" s="1016"/>
      <c r="QCH199" s="1016"/>
      <c r="QCI199" s="1016"/>
      <c r="QCJ199" s="1016"/>
      <c r="QCK199" s="1016"/>
      <c r="QCL199" s="1016"/>
      <c r="QCM199" s="1016"/>
      <c r="QCN199" s="1016"/>
      <c r="QCO199" s="1016"/>
      <c r="QCP199" s="1016"/>
      <c r="QCQ199" s="1016"/>
      <c r="QCR199" s="1016"/>
      <c r="QCS199" s="1016"/>
      <c r="QCT199" s="1016"/>
      <c r="QCU199" s="1016"/>
      <c r="QCV199" s="1016"/>
      <c r="QCW199" s="1016"/>
      <c r="QCX199" s="1016"/>
      <c r="QCY199" s="1016"/>
      <c r="QCZ199" s="1016"/>
      <c r="QDA199" s="1016"/>
      <c r="QDB199" s="1016"/>
      <c r="QDC199" s="1016"/>
      <c r="QDD199" s="1016"/>
      <c r="QDE199" s="1016"/>
      <c r="QDF199" s="1016"/>
      <c r="QDG199" s="1016"/>
      <c r="QDH199" s="1016"/>
      <c r="QDI199" s="1016"/>
      <c r="QDJ199" s="1016"/>
      <c r="QDK199" s="1016"/>
      <c r="QDL199" s="1016"/>
      <c r="QDM199" s="1016"/>
      <c r="QDN199" s="1016"/>
      <c r="QDO199" s="1016"/>
      <c r="QDP199" s="1016"/>
      <c r="QDQ199" s="1016"/>
      <c r="QDR199" s="1016"/>
      <c r="QDS199" s="1016"/>
      <c r="QDT199" s="1016"/>
      <c r="QDU199" s="1016"/>
      <c r="QDV199" s="1016"/>
      <c r="QDW199" s="1016"/>
      <c r="QDX199" s="1016"/>
      <c r="QDY199" s="1016"/>
      <c r="QDZ199" s="1016"/>
      <c r="QEA199" s="1016"/>
      <c r="QEB199" s="1016"/>
      <c r="QEC199" s="1016"/>
      <c r="QED199" s="1016"/>
      <c r="QEE199" s="1016"/>
      <c r="QEF199" s="1016"/>
      <c r="QEG199" s="1016"/>
      <c r="QEH199" s="1016"/>
      <c r="QEI199" s="1016"/>
      <c r="QEJ199" s="1016"/>
      <c r="QEK199" s="1016"/>
      <c r="QEL199" s="1016"/>
      <c r="QEM199" s="1016"/>
      <c r="QEN199" s="1016"/>
      <c r="QEO199" s="1016"/>
      <c r="QEP199" s="1016"/>
      <c r="QEQ199" s="1016"/>
      <c r="QER199" s="1016"/>
      <c r="QES199" s="1016"/>
      <c r="QET199" s="1016"/>
      <c r="QEU199" s="1016"/>
      <c r="QEV199" s="1016"/>
      <c r="QEW199" s="1016"/>
      <c r="QEX199" s="1016"/>
      <c r="QEY199" s="1016"/>
      <c r="QEZ199" s="1016"/>
      <c r="QFA199" s="1016"/>
      <c r="QFB199" s="1016"/>
      <c r="QFC199" s="1016"/>
      <c r="QFD199" s="1016"/>
      <c r="QFE199" s="1016"/>
      <c r="QFF199" s="1016"/>
      <c r="QFG199" s="1016"/>
      <c r="QFH199" s="1016"/>
      <c r="QFI199" s="1016"/>
      <c r="QFJ199" s="1016"/>
      <c r="QFK199" s="1016"/>
      <c r="QFL199" s="1016"/>
      <c r="QFM199" s="1016"/>
      <c r="QFN199" s="1016"/>
      <c r="QFO199" s="1016"/>
      <c r="QFP199" s="1016"/>
      <c r="QFQ199" s="1016"/>
      <c r="QFR199" s="1016"/>
      <c r="QFS199" s="1016"/>
      <c r="QFT199" s="1016"/>
      <c r="QFU199" s="1016"/>
      <c r="QFV199" s="1016"/>
      <c r="QFW199" s="1016"/>
      <c r="QFX199" s="1016"/>
      <c r="QFY199" s="1016"/>
      <c r="QFZ199" s="1016"/>
      <c r="QGA199" s="1016"/>
      <c r="QGB199" s="1016"/>
      <c r="QGC199" s="1016"/>
      <c r="QGD199" s="1016"/>
      <c r="QGE199" s="1016"/>
      <c r="QGF199" s="1016"/>
      <c r="QGG199" s="1016"/>
      <c r="QGH199" s="1016"/>
      <c r="QGI199" s="1016"/>
      <c r="QGJ199" s="1016"/>
      <c r="QGK199" s="1016"/>
      <c r="QGL199" s="1016"/>
      <c r="QGM199" s="1016"/>
      <c r="QGN199" s="1016"/>
      <c r="QGO199" s="1016"/>
      <c r="QGP199" s="1016"/>
      <c r="QGQ199" s="1016"/>
      <c r="QGR199" s="1016"/>
      <c r="QGS199" s="1016"/>
      <c r="QGT199" s="1016"/>
      <c r="QGU199" s="1016"/>
      <c r="QGV199" s="1016"/>
      <c r="QGW199" s="1016"/>
      <c r="QGX199" s="1016"/>
      <c r="QGY199" s="1016"/>
      <c r="QGZ199" s="1016"/>
      <c r="QHA199" s="1016"/>
      <c r="QHB199" s="1016"/>
      <c r="QHC199" s="1016"/>
      <c r="QHD199" s="1016"/>
      <c r="QHE199" s="1016"/>
      <c r="QHF199" s="1016"/>
      <c r="QHG199" s="1016"/>
      <c r="QHH199" s="1016"/>
      <c r="QHI199" s="1016"/>
      <c r="QHJ199" s="1016"/>
      <c r="QHK199" s="1016"/>
      <c r="QHL199" s="1016"/>
      <c r="QHM199" s="1016"/>
      <c r="QHN199" s="1016"/>
      <c r="QHO199" s="1016"/>
      <c r="QHP199" s="1016"/>
      <c r="QHQ199" s="1016"/>
      <c r="QHR199" s="1016"/>
      <c r="QHS199" s="1016"/>
      <c r="QHT199" s="1016"/>
      <c r="QHU199" s="1016"/>
      <c r="QHV199" s="1016"/>
      <c r="QHW199" s="1016"/>
      <c r="QHX199" s="1016"/>
      <c r="QHY199" s="1016"/>
      <c r="QHZ199" s="1016"/>
      <c r="QIA199" s="1016"/>
      <c r="QIB199" s="1016"/>
      <c r="QIC199" s="1016"/>
      <c r="QID199" s="1016"/>
      <c r="QIE199" s="1016"/>
      <c r="QIF199" s="1016"/>
      <c r="QIG199" s="1016"/>
      <c r="QIH199" s="1016"/>
      <c r="QII199" s="1016"/>
      <c r="QIJ199" s="1016"/>
      <c r="QIK199" s="1016"/>
      <c r="QIL199" s="1016"/>
      <c r="QIM199" s="1016"/>
      <c r="QIN199" s="1016"/>
      <c r="QIO199" s="1016"/>
      <c r="QIP199" s="1016"/>
      <c r="QIQ199" s="1016"/>
      <c r="QIR199" s="1016"/>
      <c r="QIS199" s="1016"/>
      <c r="QIT199" s="1016"/>
      <c r="QIU199" s="1016"/>
      <c r="QIV199" s="1016"/>
      <c r="QIW199" s="1016"/>
      <c r="QIX199" s="1016"/>
      <c r="QIY199" s="1016"/>
      <c r="QIZ199" s="1016"/>
      <c r="QJA199" s="1016"/>
      <c r="QJB199" s="1016"/>
      <c r="QJC199" s="1016"/>
      <c r="QJD199" s="1016"/>
      <c r="QJE199" s="1016"/>
      <c r="QJF199" s="1016"/>
      <c r="QJG199" s="1016"/>
      <c r="QJH199" s="1016"/>
      <c r="QJI199" s="1016"/>
      <c r="QJJ199" s="1016"/>
      <c r="QJK199" s="1016"/>
      <c r="QJL199" s="1016"/>
      <c r="QJM199" s="1016"/>
      <c r="QJN199" s="1016"/>
      <c r="QJO199" s="1016"/>
      <c r="QJP199" s="1016"/>
      <c r="QJQ199" s="1016"/>
      <c r="QJR199" s="1016"/>
      <c r="QJS199" s="1016"/>
      <c r="QJT199" s="1016"/>
      <c r="QJU199" s="1016"/>
      <c r="QJV199" s="1016"/>
      <c r="QJW199" s="1016"/>
      <c r="QJX199" s="1016"/>
      <c r="QJY199" s="1016"/>
      <c r="QJZ199" s="1016"/>
      <c r="QKA199" s="1016"/>
      <c r="QKB199" s="1016"/>
      <c r="QKC199" s="1016"/>
      <c r="QKD199" s="1016"/>
      <c r="QKE199" s="1016"/>
      <c r="QKF199" s="1016"/>
      <c r="QKG199" s="1016"/>
      <c r="QKH199" s="1016"/>
      <c r="QKI199" s="1016"/>
      <c r="QKJ199" s="1016"/>
      <c r="QKK199" s="1016"/>
      <c r="QKL199" s="1016"/>
      <c r="QKM199" s="1016"/>
      <c r="QKN199" s="1016"/>
      <c r="QKO199" s="1016"/>
      <c r="QKP199" s="1016"/>
      <c r="QKQ199" s="1016"/>
      <c r="QKR199" s="1016"/>
      <c r="QKS199" s="1016"/>
      <c r="QKT199" s="1016"/>
      <c r="QKU199" s="1016"/>
      <c r="QKV199" s="1016"/>
      <c r="QKW199" s="1016"/>
      <c r="QKX199" s="1016"/>
      <c r="QKY199" s="1016"/>
      <c r="QKZ199" s="1016"/>
      <c r="QLA199" s="1016"/>
      <c r="QLB199" s="1016"/>
      <c r="QLC199" s="1016"/>
      <c r="QLD199" s="1016"/>
      <c r="QLE199" s="1016"/>
      <c r="QLF199" s="1016"/>
      <c r="QLG199" s="1016"/>
      <c r="QLH199" s="1016"/>
      <c r="QLI199" s="1016"/>
      <c r="QLJ199" s="1016"/>
      <c r="QLK199" s="1016"/>
      <c r="QLL199" s="1016"/>
      <c r="QLM199" s="1016"/>
      <c r="QLN199" s="1016"/>
      <c r="QLO199" s="1016"/>
      <c r="QLP199" s="1016"/>
      <c r="QLQ199" s="1016"/>
      <c r="QLR199" s="1016"/>
      <c r="QLS199" s="1016"/>
      <c r="QLT199" s="1016"/>
      <c r="QLU199" s="1016"/>
      <c r="QLV199" s="1016"/>
      <c r="QLW199" s="1016"/>
      <c r="QLX199" s="1016"/>
      <c r="QLY199" s="1016"/>
      <c r="QLZ199" s="1016"/>
      <c r="QMA199" s="1016"/>
      <c r="QMB199" s="1016"/>
      <c r="QMC199" s="1016"/>
      <c r="QMD199" s="1016"/>
      <c r="QME199" s="1016"/>
      <c r="QMF199" s="1016"/>
      <c r="QMG199" s="1016"/>
      <c r="QMH199" s="1016"/>
      <c r="QMI199" s="1016"/>
      <c r="QMJ199" s="1016"/>
      <c r="QMK199" s="1016"/>
      <c r="QML199" s="1016"/>
      <c r="QMM199" s="1016"/>
      <c r="QMN199" s="1016"/>
      <c r="QMO199" s="1016"/>
      <c r="QMP199" s="1016"/>
      <c r="QMQ199" s="1016"/>
      <c r="QMR199" s="1016"/>
      <c r="QMS199" s="1016"/>
      <c r="QMT199" s="1016"/>
      <c r="QMU199" s="1016"/>
      <c r="QMV199" s="1016"/>
      <c r="QMW199" s="1016"/>
      <c r="QMX199" s="1016"/>
      <c r="QMY199" s="1016"/>
      <c r="QMZ199" s="1016"/>
      <c r="QNA199" s="1016"/>
      <c r="QNB199" s="1016"/>
      <c r="QNC199" s="1016"/>
      <c r="QND199" s="1016"/>
      <c r="QNE199" s="1016"/>
      <c r="QNF199" s="1016"/>
      <c r="QNG199" s="1016"/>
      <c r="QNH199" s="1016"/>
      <c r="QNI199" s="1016"/>
      <c r="QNJ199" s="1016"/>
      <c r="QNK199" s="1016"/>
      <c r="QNL199" s="1016"/>
      <c r="QNM199" s="1016"/>
      <c r="QNN199" s="1016"/>
      <c r="QNO199" s="1016"/>
      <c r="QNP199" s="1016"/>
      <c r="QNQ199" s="1016"/>
      <c r="QNR199" s="1016"/>
      <c r="QNS199" s="1016"/>
      <c r="QNT199" s="1016"/>
      <c r="QNU199" s="1016"/>
      <c r="QNV199" s="1016"/>
      <c r="QNW199" s="1016"/>
      <c r="QNX199" s="1016"/>
      <c r="QNY199" s="1016"/>
      <c r="QNZ199" s="1016"/>
      <c r="QOA199" s="1016"/>
      <c r="QOB199" s="1016"/>
      <c r="QOC199" s="1016"/>
      <c r="QOD199" s="1016"/>
      <c r="QOE199" s="1016"/>
      <c r="QOF199" s="1016"/>
      <c r="QOG199" s="1016"/>
      <c r="QOH199" s="1016"/>
      <c r="QOI199" s="1016"/>
      <c r="QOJ199" s="1016"/>
      <c r="QOK199" s="1016"/>
      <c r="QOL199" s="1016"/>
      <c r="QOM199" s="1016"/>
      <c r="QON199" s="1016"/>
      <c r="QOO199" s="1016"/>
      <c r="QOP199" s="1016"/>
      <c r="QOQ199" s="1016"/>
      <c r="QOR199" s="1016"/>
      <c r="QOS199" s="1016"/>
      <c r="QOT199" s="1016"/>
      <c r="QOU199" s="1016"/>
      <c r="QOV199" s="1016"/>
      <c r="QOW199" s="1016"/>
      <c r="QOX199" s="1016"/>
      <c r="QOY199" s="1016"/>
      <c r="QOZ199" s="1016"/>
      <c r="QPA199" s="1016"/>
      <c r="QPB199" s="1016"/>
      <c r="QPC199" s="1016"/>
      <c r="QPD199" s="1016"/>
      <c r="QPE199" s="1016"/>
      <c r="QPF199" s="1016"/>
      <c r="QPG199" s="1016"/>
      <c r="QPH199" s="1016"/>
      <c r="QPI199" s="1016"/>
      <c r="QPJ199" s="1016"/>
      <c r="QPK199" s="1016"/>
      <c r="QPL199" s="1016"/>
      <c r="QPM199" s="1016"/>
      <c r="QPN199" s="1016"/>
      <c r="QPO199" s="1016"/>
      <c r="QPP199" s="1016"/>
      <c r="QPQ199" s="1016"/>
      <c r="QPR199" s="1016"/>
      <c r="QPS199" s="1016"/>
      <c r="QPT199" s="1016"/>
      <c r="QPU199" s="1016"/>
      <c r="QPV199" s="1016"/>
      <c r="QPW199" s="1016"/>
      <c r="QPX199" s="1016"/>
      <c r="QPY199" s="1016"/>
      <c r="QPZ199" s="1016"/>
      <c r="QQA199" s="1016"/>
      <c r="QQB199" s="1016"/>
      <c r="QQC199" s="1016"/>
      <c r="QQD199" s="1016"/>
      <c r="QQE199" s="1016"/>
      <c r="QQF199" s="1016"/>
      <c r="QQG199" s="1016"/>
      <c r="QQH199" s="1016"/>
      <c r="QQI199" s="1016"/>
      <c r="QQJ199" s="1016"/>
      <c r="QQK199" s="1016"/>
      <c r="QQL199" s="1016"/>
      <c r="QQM199" s="1016"/>
      <c r="QQN199" s="1016"/>
      <c r="QQO199" s="1016"/>
      <c r="QQP199" s="1016"/>
      <c r="QQQ199" s="1016"/>
      <c r="QQR199" s="1016"/>
      <c r="QQS199" s="1016"/>
      <c r="QQT199" s="1016"/>
      <c r="QQU199" s="1016"/>
      <c r="QQV199" s="1016"/>
      <c r="QQW199" s="1016"/>
      <c r="QQX199" s="1016"/>
      <c r="QQY199" s="1016"/>
      <c r="QQZ199" s="1016"/>
      <c r="QRA199" s="1016"/>
      <c r="QRB199" s="1016"/>
      <c r="QRC199" s="1016"/>
      <c r="QRD199" s="1016"/>
      <c r="QRE199" s="1016"/>
      <c r="QRF199" s="1016"/>
      <c r="QRG199" s="1016"/>
      <c r="QRH199" s="1016"/>
      <c r="QRI199" s="1016"/>
      <c r="QRJ199" s="1016"/>
      <c r="QRK199" s="1016"/>
      <c r="QRL199" s="1016"/>
      <c r="QRM199" s="1016"/>
      <c r="QRN199" s="1016"/>
      <c r="QRO199" s="1016"/>
      <c r="QRP199" s="1016"/>
      <c r="QRQ199" s="1016"/>
      <c r="QRR199" s="1016"/>
      <c r="QRS199" s="1016"/>
      <c r="QRT199" s="1016"/>
      <c r="QRU199" s="1016"/>
      <c r="QRV199" s="1016"/>
      <c r="QRW199" s="1016"/>
      <c r="QRX199" s="1016"/>
      <c r="QRY199" s="1016"/>
      <c r="QRZ199" s="1016"/>
      <c r="QSA199" s="1016"/>
      <c r="QSB199" s="1016"/>
      <c r="QSC199" s="1016"/>
      <c r="QSD199" s="1016"/>
      <c r="QSE199" s="1016"/>
      <c r="QSF199" s="1016"/>
      <c r="QSG199" s="1016"/>
      <c r="QSH199" s="1016"/>
      <c r="QSI199" s="1016"/>
      <c r="QSJ199" s="1016"/>
      <c r="QSK199" s="1016"/>
      <c r="QSL199" s="1016"/>
      <c r="QSM199" s="1016"/>
      <c r="QSN199" s="1016"/>
      <c r="QSO199" s="1016"/>
      <c r="QSP199" s="1016"/>
      <c r="QSQ199" s="1016"/>
      <c r="QSR199" s="1016"/>
      <c r="QSS199" s="1016"/>
      <c r="QST199" s="1016"/>
      <c r="QSU199" s="1016"/>
      <c r="QSV199" s="1016"/>
      <c r="QSW199" s="1016"/>
      <c r="QSX199" s="1016"/>
      <c r="QSY199" s="1016"/>
      <c r="QSZ199" s="1016"/>
      <c r="QTA199" s="1016"/>
      <c r="QTB199" s="1016"/>
      <c r="QTC199" s="1016"/>
      <c r="QTD199" s="1016"/>
      <c r="QTE199" s="1016"/>
      <c r="QTF199" s="1016"/>
      <c r="QTG199" s="1016"/>
      <c r="QTH199" s="1016"/>
      <c r="QTI199" s="1016"/>
      <c r="QTJ199" s="1016"/>
      <c r="QTK199" s="1016"/>
      <c r="QTL199" s="1016"/>
      <c r="QTM199" s="1016"/>
      <c r="QTN199" s="1016"/>
      <c r="QTO199" s="1016"/>
      <c r="QTP199" s="1016"/>
      <c r="QTQ199" s="1016"/>
      <c r="QTR199" s="1016"/>
      <c r="QTS199" s="1016"/>
      <c r="QTT199" s="1016"/>
      <c r="QTU199" s="1016"/>
      <c r="QTV199" s="1016"/>
      <c r="QTW199" s="1016"/>
      <c r="QTX199" s="1016"/>
      <c r="QTY199" s="1016"/>
      <c r="QTZ199" s="1016"/>
      <c r="QUA199" s="1016"/>
      <c r="QUB199" s="1016"/>
      <c r="QUC199" s="1016"/>
      <c r="QUD199" s="1016"/>
      <c r="QUE199" s="1016"/>
      <c r="QUF199" s="1016"/>
      <c r="QUG199" s="1016"/>
      <c r="QUH199" s="1016"/>
      <c r="QUI199" s="1016"/>
      <c r="QUJ199" s="1016"/>
      <c r="QUK199" s="1016"/>
      <c r="QUL199" s="1016"/>
      <c r="QUM199" s="1016"/>
      <c r="QUN199" s="1016"/>
      <c r="QUO199" s="1016"/>
      <c r="QUP199" s="1016"/>
      <c r="QUQ199" s="1016"/>
      <c r="QUR199" s="1016"/>
      <c r="QUS199" s="1016"/>
      <c r="QUT199" s="1016"/>
      <c r="QUU199" s="1016"/>
      <c r="QUV199" s="1016"/>
      <c r="QUW199" s="1016"/>
      <c r="QUX199" s="1016"/>
      <c r="QUY199" s="1016"/>
      <c r="QUZ199" s="1016"/>
      <c r="QVA199" s="1016"/>
      <c r="QVB199" s="1016"/>
      <c r="QVC199" s="1016"/>
      <c r="QVD199" s="1016"/>
      <c r="QVE199" s="1016"/>
      <c r="QVF199" s="1016"/>
      <c r="QVG199" s="1016"/>
      <c r="QVH199" s="1016"/>
      <c r="QVI199" s="1016"/>
      <c r="QVJ199" s="1016"/>
      <c r="QVK199" s="1016"/>
      <c r="QVL199" s="1016"/>
      <c r="QVM199" s="1016"/>
      <c r="QVN199" s="1016"/>
      <c r="QVO199" s="1016"/>
      <c r="QVP199" s="1016"/>
      <c r="QVQ199" s="1016"/>
      <c r="QVR199" s="1016"/>
      <c r="QVS199" s="1016"/>
      <c r="QVT199" s="1016"/>
      <c r="QVU199" s="1016"/>
      <c r="QVV199" s="1016"/>
      <c r="QVW199" s="1016"/>
      <c r="QVX199" s="1016"/>
      <c r="QVY199" s="1016"/>
      <c r="QVZ199" s="1016"/>
      <c r="QWA199" s="1016"/>
      <c r="QWB199" s="1016"/>
      <c r="QWC199" s="1016"/>
      <c r="QWD199" s="1016"/>
      <c r="QWE199" s="1016"/>
      <c r="QWF199" s="1016"/>
      <c r="QWG199" s="1016"/>
      <c r="QWH199" s="1016"/>
      <c r="QWI199" s="1016"/>
      <c r="QWJ199" s="1016"/>
      <c r="QWK199" s="1016"/>
      <c r="QWL199" s="1016"/>
      <c r="QWM199" s="1016"/>
      <c r="QWN199" s="1016"/>
      <c r="QWO199" s="1016"/>
      <c r="QWP199" s="1016"/>
      <c r="QWQ199" s="1016"/>
      <c r="QWR199" s="1016"/>
      <c r="QWS199" s="1016"/>
      <c r="QWT199" s="1016"/>
      <c r="QWU199" s="1016"/>
      <c r="QWV199" s="1016"/>
      <c r="QWW199" s="1016"/>
      <c r="QWX199" s="1016"/>
      <c r="QWY199" s="1016"/>
      <c r="QWZ199" s="1016"/>
      <c r="QXA199" s="1016"/>
      <c r="QXB199" s="1016"/>
      <c r="QXC199" s="1016"/>
      <c r="QXD199" s="1016"/>
      <c r="QXE199" s="1016"/>
      <c r="QXF199" s="1016"/>
      <c r="QXG199" s="1016"/>
      <c r="QXH199" s="1016"/>
      <c r="QXI199" s="1016"/>
      <c r="QXJ199" s="1016"/>
      <c r="QXK199" s="1016"/>
      <c r="QXL199" s="1016"/>
      <c r="QXM199" s="1016"/>
      <c r="QXN199" s="1016"/>
      <c r="QXO199" s="1016"/>
      <c r="QXP199" s="1016"/>
      <c r="QXQ199" s="1016"/>
      <c r="QXR199" s="1016"/>
      <c r="QXS199" s="1016"/>
      <c r="QXT199" s="1016"/>
      <c r="QXU199" s="1016"/>
      <c r="QXV199" s="1016"/>
      <c r="QXW199" s="1016"/>
      <c r="QXX199" s="1016"/>
      <c r="QXY199" s="1016"/>
      <c r="QXZ199" s="1016"/>
      <c r="QYA199" s="1016"/>
      <c r="QYB199" s="1016"/>
      <c r="QYC199" s="1016"/>
      <c r="QYD199" s="1016"/>
      <c r="QYE199" s="1016"/>
      <c r="QYF199" s="1016"/>
      <c r="QYG199" s="1016"/>
      <c r="QYH199" s="1016"/>
      <c r="QYI199" s="1016"/>
      <c r="QYJ199" s="1016"/>
      <c r="QYK199" s="1016"/>
      <c r="QYL199" s="1016"/>
      <c r="QYM199" s="1016"/>
      <c r="QYN199" s="1016"/>
      <c r="QYO199" s="1016"/>
      <c r="QYP199" s="1016"/>
      <c r="QYQ199" s="1016"/>
      <c r="QYR199" s="1016"/>
      <c r="QYS199" s="1016"/>
      <c r="QYT199" s="1016"/>
      <c r="QYU199" s="1016"/>
      <c r="QYV199" s="1016"/>
      <c r="QYW199" s="1016"/>
      <c r="QYX199" s="1016"/>
      <c r="QYY199" s="1016"/>
      <c r="QYZ199" s="1016"/>
      <c r="QZA199" s="1016"/>
      <c r="QZB199" s="1016"/>
      <c r="QZC199" s="1016"/>
      <c r="QZD199" s="1016"/>
      <c r="QZE199" s="1016"/>
      <c r="QZF199" s="1016"/>
      <c r="QZG199" s="1016"/>
      <c r="QZH199" s="1016"/>
      <c r="QZI199" s="1016"/>
      <c r="QZJ199" s="1016"/>
      <c r="QZK199" s="1016"/>
      <c r="QZL199" s="1016"/>
      <c r="QZM199" s="1016"/>
      <c r="QZN199" s="1016"/>
      <c r="QZO199" s="1016"/>
      <c r="QZP199" s="1016"/>
      <c r="QZQ199" s="1016"/>
      <c r="QZR199" s="1016"/>
      <c r="QZS199" s="1016"/>
      <c r="QZT199" s="1016"/>
      <c r="QZU199" s="1016"/>
      <c r="QZV199" s="1016"/>
      <c r="QZW199" s="1016"/>
      <c r="QZX199" s="1016"/>
      <c r="QZY199" s="1016"/>
      <c r="QZZ199" s="1016"/>
      <c r="RAA199" s="1016"/>
      <c r="RAB199" s="1016"/>
      <c r="RAC199" s="1016"/>
      <c r="RAD199" s="1016"/>
      <c r="RAE199" s="1016"/>
      <c r="RAF199" s="1016"/>
      <c r="RAG199" s="1016"/>
      <c r="RAH199" s="1016"/>
      <c r="RAI199" s="1016"/>
      <c r="RAJ199" s="1016"/>
      <c r="RAK199" s="1016"/>
      <c r="RAL199" s="1016"/>
      <c r="RAM199" s="1016"/>
      <c r="RAN199" s="1016"/>
      <c r="RAO199" s="1016"/>
      <c r="RAP199" s="1016"/>
      <c r="RAQ199" s="1016"/>
      <c r="RAR199" s="1016"/>
      <c r="RAS199" s="1016"/>
      <c r="RAT199" s="1016"/>
      <c r="RAU199" s="1016"/>
      <c r="RAV199" s="1016"/>
      <c r="RAW199" s="1016"/>
      <c r="RAX199" s="1016"/>
      <c r="RAY199" s="1016"/>
      <c r="RAZ199" s="1016"/>
      <c r="RBA199" s="1016"/>
      <c r="RBB199" s="1016"/>
      <c r="RBC199" s="1016"/>
      <c r="RBD199" s="1016"/>
      <c r="RBE199" s="1016"/>
      <c r="RBF199" s="1016"/>
      <c r="RBG199" s="1016"/>
      <c r="RBH199" s="1016"/>
      <c r="RBI199" s="1016"/>
      <c r="RBJ199" s="1016"/>
      <c r="RBK199" s="1016"/>
      <c r="RBL199" s="1016"/>
      <c r="RBM199" s="1016"/>
      <c r="RBN199" s="1016"/>
      <c r="RBO199" s="1016"/>
      <c r="RBP199" s="1016"/>
      <c r="RBQ199" s="1016"/>
      <c r="RBR199" s="1016"/>
      <c r="RBS199" s="1016"/>
      <c r="RBT199" s="1016"/>
      <c r="RBU199" s="1016"/>
      <c r="RBV199" s="1016"/>
      <c r="RBW199" s="1016"/>
      <c r="RBX199" s="1016"/>
      <c r="RBY199" s="1016"/>
      <c r="RBZ199" s="1016"/>
      <c r="RCA199" s="1016"/>
      <c r="RCB199" s="1016"/>
      <c r="RCC199" s="1016"/>
      <c r="RCD199" s="1016"/>
      <c r="RCE199" s="1016"/>
      <c r="RCF199" s="1016"/>
      <c r="RCG199" s="1016"/>
      <c r="RCH199" s="1016"/>
      <c r="RCI199" s="1016"/>
      <c r="RCJ199" s="1016"/>
      <c r="RCK199" s="1016"/>
      <c r="RCL199" s="1016"/>
      <c r="RCM199" s="1016"/>
      <c r="RCN199" s="1016"/>
      <c r="RCO199" s="1016"/>
      <c r="RCP199" s="1016"/>
      <c r="RCQ199" s="1016"/>
      <c r="RCR199" s="1016"/>
      <c r="RCS199" s="1016"/>
      <c r="RCT199" s="1016"/>
      <c r="RCU199" s="1016"/>
      <c r="RCV199" s="1016"/>
      <c r="RCW199" s="1016"/>
      <c r="RCX199" s="1016"/>
      <c r="RCY199" s="1016"/>
      <c r="RCZ199" s="1016"/>
      <c r="RDA199" s="1016"/>
      <c r="RDB199" s="1016"/>
      <c r="RDC199" s="1016"/>
      <c r="RDD199" s="1016"/>
      <c r="RDE199" s="1016"/>
      <c r="RDF199" s="1016"/>
      <c r="RDG199" s="1016"/>
      <c r="RDH199" s="1016"/>
      <c r="RDI199" s="1016"/>
      <c r="RDJ199" s="1016"/>
      <c r="RDK199" s="1016"/>
      <c r="RDL199" s="1016"/>
      <c r="RDM199" s="1016"/>
      <c r="RDN199" s="1016"/>
      <c r="RDO199" s="1016"/>
      <c r="RDP199" s="1016"/>
      <c r="RDQ199" s="1016"/>
      <c r="RDR199" s="1016"/>
      <c r="RDS199" s="1016"/>
      <c r="RDT199" s="1016"/>
      <c r="RDU199" s="1016"/>
      <c r="RDV199" s="1016"/>
      <c r="RDW199" s="1016"/>
      <c r="RDX199" s="1016"/>
      <c r="RDY199" s="1016"/>
      <c r="RDZ199" s="1016"/>
      <c r="REA199" s="1016"/>
      <c r="REB199" s="1016"/>
      <c r="REC199" s="1016"/>
      <c r="RED199" s="1016"/>
      <c r="REE199" s="1016"/>
      <c r="REF199" s="1016"/>
      <c r="REG199" s="1016"/>
      <c r="REH199" s="1016"/>
      <c r="REI199" s="1016"/>
      <c r="REJ199" s="1016"/>
      <c r="REK199" s="1016"/>
      <c r="REL199" s="1016"/>
      <c r="REM199" s="1016"/>
      <c r="REN199" s="1016"/>
      <c r="REO199" s="1016"/>
      <c r="REP199" s="1016"/>
      <c r="REQ199" s="1016"/>
      <c r="RER199" s="1016"/>
      <c r="RES199" s="1016"/>
      <c r="RET199" s="1016"/>
      <c r="REU199" s="1016"/>
      <c r="REV199" s="1016"/>
      <c r="REW199" s="1016"/>
      <c r="REX199" s="1016"/>
      <c r="REY199" s="1016"/>
      <c r="REZ199" s="1016"/>
      <c r="RFA199" s="1016"/>
      <c r="RFB199" s="1016"/>
      <c r="RFC199" s="1016"/>
      <c r="RFD199" s="1016"/>
      <c r="RFE199" s="1016"/>
      <c r="RFF199" s="1016"/>
      <c r="RFG199" s="1016"/>
      <c r="RFH199" s="1016"/>
      <c r="RFI199" s="1016"/>
      <c r="RFJ199" s="1016"/>
      <c r="RFK199" s="1016"/>
      <c r="RFL199" s="1016"/>
      <c r="RFM199" s="1016"/>
      <c r="RFN199" s="1016"/>
      <c r="RFO199" s="1016"/>
      <c r="RFP199" s="1016"/>
      <c r="RFQ199" s="1016"/>
      <c r="RFR199" s="1016"/>
      <c r="RFS199" s="1016"/>
      <c r="RFT199" s="1016"/>
      <c r="RFU199" s="1016"/>
      <c r="RFV199" s="1016"/>
      <c r="RFW199" s="1016"/>
      <c r="RFX199" s="1016"/>
      <c r="RFY199" s="1016"/>
      <c r="RFZ199" s="1016"/>
      <c r="RGA199" s="1016"/>
      <c r="RGB199" s="1016"/>
      <c r="RGC199" s="1016"/>
      <c r="RGD199" s="1016"/>
      <c r="RGE199" s="1016"/>
      <c r="RGF199" s="1016"/>
      <c r="RGG199" s="1016"/>
      <c r="RGH199" s="1016"/>
      <c r="RGI199" s="1016"/>
      <c r="RGJ199" s="1016"/>
      <c r="RGK199" s="1016"/>
      <c r="RGL199" s="1016"/>
      <c r="RGM199" s="1016"/>
      <c r="RGN199" s="1016"/>
      <c r="RGO199" s="1016"/>
      <c r="RGP199" s="1016"/>
      <c r="RGQ199" s="1016"/>
      <c r="RGR199" s="1016"/>
      <c r="RGS199" s="1016"/>
      <c r="RGT199" s="1016"/>
      <c r="RGU199" s="1016"/>
      <c r="RGV199" s="1016"/>
      <c r="RGW199" s="1016"/>
      <c r="RGX199" s="1016"/>
      <c r="RGY199" s="1016"/>
      <c r="RGZ199" s="1016"/>
      <c r="RHA199" s="1016"/>
      <c r="RHB199" s="1016"/>
      <c r="RHC199" s="1016"/>
      <c r="RHD199" s="1016"/>
      <c r="RHE199" s="1016"/>
      <c r="RHF199" s="1016"/>
      <c r="RHG199" s="1016"/>
      <c r="RHH199" s="1016"/>
      <c r="RHI199" s="1016"/>
      <c r="RHJ199" s="1016"/>
      <c r="RHK199" s="1016"/>
      <c r="RHL199" s="1016"/>
      <c r="RHM199" s="1016"/>
      <c r="RHN199" s="1016"/>
      <c r="RHO199" s="1016"/>
      <c r="RHP199" s="1016"/>
      <c r="RHQ199" s="1016"/>
      <c r="RHR199" s="1016"/>
      <c r="RHS199" s="1016"/>
      <c r="RHT199" s="1016"/>
      <c r="RHU199" s="1016"/>
      <c r="RHV199" s="1016"/>
      <c r="RHW199" s="1016"/>
      <c r="RHX199" s="1016"/>
      <c r="RHY199" s="1016"/>
      <c r="RHZ199" s="1016"/>
      <c r="RIA199" s="1016"/>
      <c r="RIB199" s="1016"/>
      <c r="RIC199" s="1016"/>
      <c r="RID199" s="1016"/>
      <c r="RIE199" s="1016"/>
      <c r="RIF199" s="1016"/>
      <c r="RIG199" s="1016"/>
      <c r="RIH199" s="1016"/>
      <c r="RII199" s="1016"/>
      <c r="RIJ199" s="1016"/>
      <c r="RIK199" s="1016"/>
      <c r="RIL199" s="1016"/>
      <c r="RIM199" s="1016"/>
      <c r="RIN199" s="1016"/>
      <c r="RIO199" s="1016"/>
      <c r="RIP199" s="1016"/>
      <c r="RIQ199" s="1016"/>
      <c r="RIR199" s="1016"/>
      <c r="RIS199" s="1016"/>
      <c r="RIT199" s="1016"/>
      <c r="RIU199" s="1016"/>
      <c r="RIV199" s="1016"/>
      <c r="RIW199" s="1016"/>
      <c r="RIX199" s="1016"/>
      <c r="RIY199" s="1016"/>
      <c r="RIZ199" s="1016"/>
      <c r="RJA199" s="1016"/>
      <c r="RJB199" s="1016"/>
      <c r="RJC199" s="1016"/>
      <c r="RJD199" s="1016"/>
      <c r="RJE199" s="1016"/>
      <c r="RJF199" s="1016"/>
      <c r="RJG199" s="1016"/>
      <c r="RJH199" s="1016"/>
      <c r="RJI199" s="1016"/>
      <c r="RJJ199" s="1016"/>
      <c r="RJK199" s="1016"/>
      <c r="RJL199" s="1016"/>
      <c r="RJM199" s="1016"/>
      <c r="RJN199" s="1016"/>
      <c r="RJO199" s="1016"/>
      <c r="RJP199" s="1016"/>
      <c r="RJQ199" s="1016"/>
      <c r="RJR199" s="1016"/>
      <c r="RJS199" s="1016"/>
      <c r="RJT199" s="1016"/>
      <c r="RJU199" s="1016"/>
      <c r="RJV199" s="1016"/>
      <c r="RJW199" s="1016"/>
      <c r="RJX199" s="1016"/>
      <c r="RJY199" s="1016"/>
      <c r="RJZ199" s="1016"/>
      <c r="RKA199" s="1016"/>
      <c r="RKB199" s="1016"/>
      <c r="RKC199" s="1016"/>
      <c r="RKD199" s="1016"/>
      <c r="RKE199" s="1016"/>
      <c r="RKF199" s="1016"/>
      <c r="RKG199" s="1016"/>
      <c r="RKH199" s="1016"/>
      <c r="RKI199" s="1016"/>
      <c r="RKJ199" s="1016"/>
      <c r="RKK199" s="1016"/>
      <c r="RKL199" s="1016"/>
      <c r="RKM199" s="1016"/>
      <c r="RKN199" s="1016"/>
      <c r="RKO199" s="1016"/>
      <c r="RKP199" s="1016"/>
      <c r="RKQ199" s="1016"/>
      <c r="RKR199" s="1016"/>
      <c r="RKS199" s="1016"/>
      <c r="RKT199" s="1016"/>
      <c r="RKU199" s="1016"/>
      <c r="RKV199" s="1016"/>
      <c r="RKW199" s="1016"/>
      <c r="RKX199" s="1016"/>
      <c r="RKY199" s="1016"/>
      <c r="RKZ199" s="1016"/>
      <c r="RLA199" s="1016"/>
      <c r="RLB199" s="1016"/>
      <c r="RLC199" s="1016"/>
      <c r="RLD199" s="1016"/>
      <c r="RLE199" s="1016"/>
      <c r="RLF199" s="1016"/>
      <c r="RLG199" s="1016"/>
      <c r="RLH199" s="1016"/>
      <c r="RLI199" s="1016"/>
      <c r="RLJ199" s="1016"/>
      <c r="RLK199" s="1016"/>
      <c r="RLL199" s="1016"/>
      <c r="RLM199" s="1016"/>
      <c r="RLN199" s="1016"/>
      <c r="RLO199" s="1016"/>
      <c r="RLP199" s="1016"/>
      <c r="RLQ199" s="1016"/>
      <c r="RLR199" s="1016"/>
      <c r="RLS199" s="1016"/>
      <c r="RLT199" s="1016"/>
      <c r="RLU199" s="1016"/>
      <c r="RLV199" s="1016"/>
      <c r="RLW199" s="1016"/>
      <c r="RLX199" s="1016"/>
      <c r="RLY199" s="1016"/>
      <c r="RLZ199" s="1016"/>
      <c r="RMA199" s="1016"/>
      <c r="RMB199" s="1016"/>
      <c r="RMC199" s="1016"/>
      <c r="RMD199" s="1016"/>
      <c r="RME199" s="1016"/>
      <c r="RMF199" s="1016"/>
      <c r="RMG199" s="1016"/>
      <c r="RMH199" s="1016"/>
      <c r="RMI199" s="1016"/>
      <c r="RMJ199" s="1016"/>
      <c r="RMK199" s="1016"/>
      <c r="RML199" s="1016"/>
      <c r="RMM199" s="1016"/>
      <c r="RMN199" s="1016"/>
      <c r="RMO199" s="1016"/>
      <c r="RMP199" s="1016"/>
      <c r="RMQ199" s="1016"/>
      <c r="RMR199" s="1016"/>
      <c r="RMS199" s="1016"/>
      <c r="RMT199" s="1016"/>
      <c r="RMU199" s="1016"/>
      <c r="RMV199" s="1016"/>
      <c r="RMW199" s="1016"/>
      <c r="RMX199" s="1016"/>
      <c r="RMY199" s="1016"/>
      <c r="RMZ199" s="1016"/>
      <c r="RNA199" s="1016"/>
      <c r="RNB199" s="1016"/>
      <c r="RNC199" s="1016"/>
      <c r="RND199" s="1016"/>
      <c r="RNE199" s="1016"/>
      <c r="RNF199" s="1016"/>
      <c r="RNG199" s="1016"/>
      <c r="RNH199" s="1016"/>
      <c r="RNI199" s="1016"/>
      <c r="RNJ199" s="1016"/>
      <c r="RNK199" s="1016"/>
      <c r="RNL199" s="1016"/>
      <c r="RNM199" s="1016"/>
      <c r="RNN199" s="1016"/>
      <c r="RNO199" s="1016"/>
      <c r="RNP199" s="1016"/>
      <c r="RNQ199" s="1016"/>
      <c r="RNR199" s="1016"/>
      <c r="RNS199" s="1016"/>
      <c r="RNT199" s="1016"/>
      <c r="RNU199" s="1016"/>
      <c r="RNV199" s="1016"/>
      <c r="RNW199" s="1016"/>
      <c r="RNX199" s="1016"/>
      <c r="RNY199" s="1016"/>
      <c r="RNZ199" s="1016"/>
      <c r="ROA199" s="1016"/>
      <c r="ROB199" s="1016"/>
      <c r="ROC199" s="1016"/>
      <c r="ROD199" s="1016"/>
      <c r="ROE199" s="1016"/>
      <c r="ROF199" s="1016"/>
      <c r="ROG199" s="1016"/>
      <c r="ROH199" s="1016"/>
      <c r="ROI199" s="1016"/>
      <c r="ROJ199" s="1016"/>
      <c r="ROK199" s="1016"/>
      <c r="ROL199" s="1016"/>
      <c r="ROM199" s="1016"/>
      <c r="RON199" s="1016"/>
      <c r="ROO199" s="1016"/>
      <c r="ROP199" s="1016"/>
      <c r="ROQ199" s="1016"/>
      <c r="ROR199" s="1016"/>
      <c r="ROS199" s="1016"/>
      <c r="ROT199" s="1016"/>
      <c r="ROU199" s="1016"/>
      <c r="ROV199" s="1016"/>
      <c r="ROW199" s="1016"/>
      <c r="ROX199" s="1016"/>
      <c r="ROY199" s="1016"/>
      <c r="ROZ199" s="1016"/>
      <c r="RPA199" s="1016"/>
      <c r="RPB199" s="1016"/>
      <c r="RPC199" s="1016"/>
      <c r="RPD199" s="1016"/>
      <c r="RPE199" s="1016"/>
      <c r="RPF199" s="1016"/>
      <c r="RPG199" s="1016"/>
      <c r="RPH199" s="1016"/>
      <c r="RPI199" s="1016"/>
      <c r="RPJ199" s="1016"/>
      <c r="RPK199" s="1016"/>
      <c r="RPL199" s="1016"/>
      <c r="RPM199" s="1016"/>
      <c r="RPN199" s="1016"/>
      <c r="RPO199" s="1016"/>
      <c r="RPP199" s="1016"/>
      <c r="RPQ199" s="1016"/>
      <c r="RPR199" s="1016"/>
      <c r="RPS199" s="1016"/>
      <c r="RPT199" s="1016"/>
      <c r="RPU199" s="1016"/>
      <c r="RPV199" s="1016"/>
      <c r="RPW199" s="1016"/>
      <c r="RPX199" s="1016"/>
      <c r="RPY199" s="1016"/>
      <c r="RPZ199" s="1016"/>
      <c r="RQA199" s="1016"/>
      <c r="RQB199" s="1016"/>
      <c r="RQC199" s="1016"/>
      <c r="RQD199" s="1016"/>
      <c r="RQE199" s="1016"/>
      <c r="RQF199" s="1016"/>
      <c r="RQG199" s="1016"/>
      <c r="RQH199" s="1016"/>
      <c r="RQI199" s="1016"/>
      <c r="RQJ199" s="1016"/>
      <c r="RQK199" s="1016"/>
      <c r="RQL199" s="1016"/>
      <c r="RQM199" s="1016"/>
      <c r="RQN199" s="1016"/>
      <c r="RQO199" s="1016"/>
      <c r="RQP199" s="1016"/>
      <c r="RQQ199" s="1016"/>
      <c r="RQR199" s="1016"/>
      <c r="RQS199" s="1016"/>
      <c r="RQT199" s="1016"/>
      <c r="RQU199" s="1016"/>
      <c r="RQV199" s="1016"/>
      <c r="RQW199" s="1016"/>
      <c r="RQX199" s="1016"/>
      <c r="RQY199" s="1016"/>
      <c r="RQZ199" s="1016"/>
      <c r="RRA199" s="1016"/>
      <c r="RRB199" s="1016"/>
      <c r="RRC199" s="1016"/>
      <c r="RRD199" s="1016"/>
      <c r="RRE199" s="1016"/>
      <c r="RRF199" s="1016"/>
      <c r="RRG199" s="1016"/>
      <c r="RRH199" s="1016"/>
      <c r="RRI199" s="1016"/>
      <c r="RRJ199" s="1016"/>
      <c r="RRK199" s="1016"/>
      <c r="RRL199" s="1016"/>
      <c r="RRM199" s="1016"/>
      <c r="RRN199" s="1016"/>
      <c r="RRO199" s="1016"/>
      <c r="RRP199" s="1016"/>
      <c r="RRQ199" s="1016"/>
      <c r="RRR199" s="1016"/>
      <c r="RRS199" s="1016"/>
      <c r="RRT199" s="1016"/>
      <c r="RRU199" s="1016"/>
      <c r="RRV199" s="1016"/>
      <c r="RRW199" s="1016"/>
      <c r="RRX199" s="1016"/>
      <c r="RRY199" s="1016"/>
      <c r="RRZ199" s="1016"/>
      <c r="RSA199" s="1016"/>
      <c r="RSB199" s="1016"/>
      <c r="RSC199" s="1016"/>
      <c r="RSD199" s="1016"/>
      <c r="RSE199" s="1016"/>
      <c r="RSF199" s="1016"/>
      <c r="RSG199" s="1016"/>
      <c r="RSH199" s="1016"/>
      <c r="RSI199" s="1016"/>
      <c r="RSJ199" s="1016"/>
      <c r="RSK199" s="1016"/>
      <c r="RSL199" s="1016"/>
      <c r="RSM199" s="1016"/>
      <c r="RSN199" s="1016"/>
      <c r="RSO199" s="1016"/>
      <c r="RSP199" s="1016"/>
      <c r="RSQ199" s="1016"/>
      <c r="RSR199" s="1016"/>
      <c r="RSS199" s="1016"/>
      <c r="RST199" s="1016"/>
      <c r="RSU199" s="1016"/>
      <c r="RSV199" s="1016"/>
      <c r="RSW199" s="1016"/>
      <c r="RSX199" s="1016"/>
      <c r="RSY199" s="1016"/>
      <c r="RSZ199" s="1016"/>
      <c r="RTA199" s="1016"/>
      <c r="RTB199" s="1016"/>
      <c r="RTC199" s="1016"/>
      <c r="RTD199" s="1016"/>
      <c r="RTE199" s="1016"/>
      <c r="RTF199" s="1016"/>
      <c r="RTG199" s="1016"/>
      <c r="RTH199" s="1016"/>
      <c r="RTI199" s="1016"/>
      <c r="RTJ199" s="1016"/>
      <c r="RTK199" s="1016"/>
      <c r="RTL199" s="1016"/>
      <c r="RTM199" s="1016"/>
      <c r="RTN199" s="1016"/>
      <c r="RTO199" s="1016"/>
      <c r="RTP199" s="1016"/>
      <c r="RTQ199" s="1016"/>
      <c r="RTR199" s="1016"/>
      <c r="RTS199" s="1016"/>
      <c r="RTT199" s="1016"/>
      <c r="RTU199" s="1016"/>
      <c r="RTV199" s="1016"/>
      <c r="RTW199" s="1016"/>
      <c r="RTX199" s="1016"/>
      <c r="RTY199" s="1016"/>
      <c r="RTZ199" s="1016"/>
      <c r="RUA199" s="1016"/>
      <c r="RUB199" s="1016"/>
      <c r="RUC199" s="1016"/>
      <c r="RUD199" s="1016"/>
      <c r="RUE199" s="1016"/>
      <c r="RUF199" s="1016"/>
      <c r="RUG199" s="1016"/>
      <c r="RUH199" s="1016"/>
      <c r="RUI199" s="1016"/>
      <c r="RUJ199" s="1016"/>
      <c r="RUK199" s="1016"/>
      <c r="RUL199" s="1016"/>
      <c r="RUM199" s="1016"/>
      <c r="RUN199" s="1016"/>
      <c r="RUO199" s="1016"/>
      <c r="RUP199" s="1016"/>
      <c r="RUQ199" s="1016"/>
      <c r="RUR199" s="1016"/>
      <c r="RUS199" s="1016"/>
      <c r="RUT199" s="1016"/>
      <c r="RUU199" s="1016"/>
      <c r="RUV199" s="1016"/>
      <c r="RUW199" s="1016"/>
      <c r="RUX199" s="1016"/>
      <c r="RUY199" s="1016"/>
      <c r="RUZ199" s="1016"/>
      <c r="RVA199" s="1016"/>
      <c r="RVB199" s="1016"/>
      <c r="RVC199" s="1016"/>
      <c r="RVD199" s="1016"/>
      <c r="RVE199" s="1016"/>
      <c r="RVF199" s="1016"/>
      <c r="RVG199" s="1016"/>
      <c r="RVH199" s="1016"/>
      <c r="RVI199" s="1016"/>
      <c r="RVJ199" s="1016"/>
      <c r="RVK199" s="1016"/>
      <c r="RVL199" s="1016"/>
      <c r="RVM199" s="1016"/>
      <c r="RVN199" s="1016"/>
      <c r="RVO199" s="1016"/>
      <c r="RVP199" s="1016"/>
      <c r="RVQ199" s="1016"/>
      <c r="RVR199" s="1016"/>
      <c r="RVS199" s="1016"/>
      <c r="RVT199" s="1016"/>
      <c r="RVU199" s="1016"/>
      <c r="RVV199" s="1016"/>
      <c r="RVW199" s="1016"/>
      <c r="RVX199" s="1016"/>
      <c r="RVY199" s="1016"/>
      <c r="RVZ199" s="1016"/>
      <c r="RWA199" s="1016"/>
      <c r="RWB199" s="1016"/>
      <c r="RWC199" s="1016"/>
      <c r="RWD199" s="1016"/>
      <c r="RWE199" s="1016"/>
      <c r="RWF199" s="1016"/>
      <c r="RWG199" s="1016"/>
      <c r="RWH199" s="1016"/>
      <c r="RWI199" s="1016"/>
      <c r="RWJ199" s="1016"/>
      <c r="RWK199" s="1016"/>
      <c r="RWL199" s="1016"/>
      <c r="RWM199" s="1016"/>
      <c r="RWN199" s="1016"/>
      <c r="RWO199" s="1016"/>
      <c r="RWP199" s="1016"/>
      <c r="RWQ199" s="1016"/>
      <c r="RWR199" s="1016"/>
      <c r="RWS199" s="1016"/>
      <c r="RWT199" s="1016"/>
      <c r="RWU199" s="1016"/>
      <c r="RWV199" s="1016"/>
      <c r="RWW199" s="1016"/>
      <c r="RWX199" s="1016"/>
      <c r="RWY199" s="1016"/>
      <c r="RWZ199" s="1016"/>
      <c r="RXA199" s="1016"/>
      <c r="RXB199" s="1016"/>
      <c r="RXC199" s="1016"/>
      <c r="RXD199" s="1016"/>
      <c r="RXE199" s="1016"/>
      <c r="RXF199" s="1016"/>
      <c r="RXG199" s="1016"/>
      <c r="RXH199" s="1016"/>
      <c r="RXI199" s="1016"/>
      <c r="RXJ199" s="1016"/>
      <c r="RXK199" s="1016"/>
      <c r="RXL199" s="1016"/>
      <c r="RXM199" s="1016"/>
      <c r="RXN199" s="1016"/>
      <c r="RXO199" s="1016"/>
      <c r="RXP199" s="1016"/>
      <c r="RXQ199" s="1016"/>
      <c r="RXR199" s="1016"/>
      <c r="RXS199" s="1016"/>
      <c r="RXT199" s="1016"/>
      <c r="RXU199" s="1016"/>
      <c r="RXV199" s="1016"/>
      <c r="RXW199" s="1016"/>
      <c r="RXX199" s="1016"/>
      <c r="RXY199" s="1016"/>
      <c r="RXZ199" s="1016"/>
      <c r="RYA199" s="1016"/>
      <c r="RYB199" s="1016"/>
      <c r="RYC199" s="1016"/>
      <c r="RYD199" s="1016"/>
      <c r="RYE199" s="1016"/>
      <c r="RYF199" s="1016"/>
      <c r="RYG199" s="1016"/>
      <c r="RYH199" s="1016"/>
      <c r="RYI199" s="1016"/>
      <c r="RYJ199" s="1016"/>
      <c r="RYK199" s="1016"/>
      <c r="RYL199" s="1016"/>
      <c r="RYM199" s="1016"/>
      <c r="RYN199" s="1016"/>
      <c r="RYO199" s="1016"/>
      <c r="RYP199" s="1016"/>
      <c r="RYQ199" s="1016"/>
      <c r="RYR199" s="1016"/>
      <c r="RYS199" s="1016"/>
      <c r="RYT199" s="1016"/>
      <c r="RYU199" s="1016"/>
      <c r="RYV199" s="1016"/>
      <c r="RYW199" s="1016"/>
      <c r="RYX199" s="1016"/>
      <c r="RYY199" s="1016"/>
      <c r="RYZ199" s="1016"/>
      <c r="RZA199" s="1016"/>
      <c r="RZB199" s="1016"/>
      <c r="RZC199" s="1016"/>
      <c r="RZD199" s="1016"/>
      <c r="RZE199" s="1016"/>
      <c r="RZF199" s="1016"/>
      <c r="RZG199" s="1016"/>
      <c r="RZH199" s="1016"/>
      <c r="RZI199" s="1016"/>
      <c r="RZJ199" s="1016"/>
      <c r="RZK199" s="1016"/>
      <c r="RZL199" s="1016"/>
      <c r="RZM199" s="1016"/>
      <c r="RZN199" s="1016"/>
      <c r="RZO199" s="1016"/>
      <c r="RZP199" s="1016"/>
      <c r="RZQ199" s="1016"/>
      <c r="RZR199" s="1016"/>
      <c r="RZS199" s="1016"/>
      <c r="RZT199" s="1016"/>
      <c r="RZU199" s="1016"/>
      <c r="RZV199" s="1016"/>
      <c r="RZW199" s="1016"/>
      <c r="RZX199" s="1016"/>
      <c r="RZY199" s="1016"/>
      <c r="RZZ199" s="1016"/>
      <c r="SAA199" s="1016"/>
      <c r="SAB199" s="1016"/>
      <c r="SAC199" s="1016"/>
      <c r="SAD199" s="1016"/>
      <c r="SAE199" s="1016"/>
      <c r="SAF199" s="1016"/>
      <c r="SAG199" s="1016"/>
      <c r="SAH199" s="1016"/>
      <c r="SAI199" s="1016"/>
      <c r="SAJ199" s="1016"/>
      <c r="SAK199" s="1016"/>
      <c r="SAL199" s="1016"/>
      <c r="SAM199" s="1016"/>
      <c r="SAN199" s="1016"/>
      <c r="SAO199" s="1016"/>
      <c r="SAP199" s="1016"/>
      <c r="SAQ199" s="1016"/>
      <c r="SAR199" s="1016"/>
      <c r="SAS199" s="1016"/>
      <c r="SAT199" s="1016"/>
      <c r="SAU199" s="1016"/>
      <c r="SAV199" s="1016"/>
      <c r="SAW199" s="1016"/>
      <c r="SAX199" s="1016"/>
      <c r="SAY199" s="1016"/>
      <c r="SAZ199" s="1016"/>
      <c r="SBA199" s="1016"/>
      <c r="SBB199" s="1016"/>
      <c r="SBC199" s="1016"/>
      <c r="SBD199" s="1016"/>
      <c r="SBE199" s="1016"/>
      <c r="SBF199" s="1016"/>
      <c r="SBG199" s="1016"/>
      <c r="SBH199" s="1016"/>
      <c r="SBI199" s="1016"/>
      <c r="SBJ199" s="1016"/>
      <c r="SBK199" s="1016"/>
      <c r="SBL199" s="1016"/>
      <c r="SBM199" s="1016"/>
      <c r="SBN199" s="1016"/>
      <c r="SBO199" s="1016"/>
      <c r="SBP199" s="1016"/>
      <c r="SBQ199" s="1016"/>
      <c r="SBR199" s="1016"/>
      <c r="SBS199" s="1016"/>
      <c r="SBT199" s="1016"/>
      <c r="SBU199" s="1016"/>
      <c r="SBV199" s="1016"/>
      <c r="SBW199" s="1016"/>
      <c r="SBX199" s="1016"/>
      <c r="SBY199" s="1016"/>
      <c r="SBZ199" s="1016"/>
      <c r="SCA199" s="1016"/>
      <c r="SCB199" s="1016"/>
      <c r="SCC199" s="1016"/>
      <c r="SCD199" s="1016"/>
      <c r="SCE199" s="1016"/>
      <c r="SCF199" s="1016"/>
      <c r="SCG199" s="1016"/>
      <c r="SCH199" s="1016"/>
      <c r="SCI199" s="1016"/>
      <c r="SCJ199" s="1016"/>
      <c r="SCK199" s="1016"/>
      <c r="SCL199" s="1016"/>
      <c r="SCM199" s="1016"/>
      <c r="SCN199" s="1016"/>
      <c r="SCO199" s="1016"/>
      <c r="SCP199" s="1016"/>
      <c r="SCQ199" s="1016"/>
      <c r="SCR199" s="1016"/>
      <c r="SCS199" s="1016"/>
      <c r="SCT199" s="1016"/>
      <c r="SCU199" s="1016"/>
      <c r="SCV199" s="1016"/>
      <c r="SCW199" s="1016"/>
      <c r="SCX199" s="1016"/>
      <c r="SCY199" s="1016"/>
      <c r="SCZ199" s="1016"/>
      <c r="SDA199" s="1016"/>
      <c r="SDB199" s="1016"/>
      <c r="SDC199" s="1016"/>
      <c r="SDD199" s="1016"/>
      <c r="SDE199" s="1016"/>
      <c r="SDF199" s="1016"/>
      <c r="SDG199" s="1016"/>
      <c r="SDH199" s="1016"/>
      <c r="SDI199" s="1016"/>
      <c r="SDJ199" s="1016"/>
      <c r="SDK199" s="1016"/>
      <c r="SDL199" s="1016"/>
      <c r="SDM199" s="1016"/>
      <c r="SDN199" s="1016"/>
      <c r="SDO199" s="1016"/>
      <c r="SDP199" s="1016"/>
      <c r="SDQ199" s="1016"/>
      <c r="SDR199" s="1016"/>
      <c r="SDS199" s="1016"/>
      <c r="SDT199" s="1016"/>
      <c r="SDU199" s="1016"/>
      <c r="SDV199" s="1016"/>
      <c r="SDW199" s="1016"/>
      <c r="SDX199" s="1016"/>
      <c r="SDY199" s="1016"/>
      <c r="SDZ199" s="1016"/>
      <c r="SEA199" s="1016"/>
      <c r="SEB199" s="1016"/>
      <c r="SEC199" s="1016"/>
      <c r="SED199" s="1016"/>
      <c r="SEE199" s="1016"/>
      <c r="SEF199" s="1016"/>
      <c r="SEG199" s="1016"/>
      <c r="SEH199" s="1016"/>
      <c r="SEI199" s="1016"/>
      <c r="SEJ199" s="1016"/>
      <c r="SEK199" s="1016"/>
      <c r="SEL199" s="1016"/>
      <c r="SEM199" s="1016"/>
      <c r="SEN199" s="1016"/>
      <c r="SEO199" s="1016"/>
      <c r="SEP199" s="1016"/>
      <c r="SEQ199" s="1016"/>
      <c r="SER199" s="1016"/>
      <c r="SES199" s="1016"/>
      <c r="SET199" s="1016"/>
      <c r="SEU199" s="1016"/>
      <c r="SEV199" s="1016"/>
      <c r="SEW199" s="1016"/>
      <c r="SEX199" s="1016"/>
      <c r="SEY199" s="1016"/>
      <c r="SEZ199" s="1016"/>
      <c r="SFA199" s="1016"/>
      <c r="SFB199" s="1016"/>
      <c r="SFC199" s="1016"/>
      <c r="SFD199" s="1016"/>
      <c r="SFE199" s="1016"/>
      <c r="SFF199" s="1016"/>
      <c r="SFG199" s="1016"/>
      <c r="SFH199" s="1016"/>
      <c r="SFI199" s="1016"/>
      <c r="SFJ199" s="1016"/>
      <c r="SFK199" s="1016"/>
      <c r="SFL199" s="1016"/>
      <c r="SFM199" s="1016"/>
      <c r="SFN199" s="1016"/>
      <c r="SFO199" s="1016"/>
      <c r="SFP199" s="1016"/>
      <c r="SFQ199" s="1016"/>
      <c r="SFR199" s="1016"/>
      <c r="SFS199" s="1016"/>
      <c r="SFT199" s="1016"/>
      <c r="SFU199" s="1016"/>
      <c r="SFV199" s="1016"/>
      <c r="SFW199" s="1016"/>
      <c r="SFX199" s="1016"/>
      <c r="SFY199" s="1016"/>
      <c r="SFZ199" s="1016"/>
      <c r="SGA199" s="1016"/>
      <c r="SGB199" s="1016"/>
      <c r="SGC199" s="1016"/>
      <c r="SGD199" s="1016"/>
      <c r="SGE199" s="1016"/>
      <c r="SGF199" s="1016"/>
      <c r="SGG199" s="1016"/>
      <c r="SGH199" s="1016"/>
      <c r="SGI199" s="1016"/>
      <c r="SGJ199" s="1016"/>
      <c r="SGK199" s="1016"/>
      <c r="SGL199" s="1016"/>
      <c r="SGM199" s="1016"/>
      <c r="SGN199" s="1016"/>
      <c r="SGO199" s="1016"/>
      <c r="SGP199" s="1016"/>
      <c r="SGQ199" s="1016"/>
      <c r="SGR199" s="1016"/>
      <c r="SGS199" s="1016"/>
      <c r="SGT199" s="1016"/>
      <c r="SGU199" s="1016"/>
      <c r="SGV199" s="1016"/>
      <c r="SGW199" s="1016"/>
      <c r="SGX199" s="1016"/>
      <c r="SGY199" s="1016"/>
      <c r="SGZ199" s="1016"/>
      <c r="SHA199" s="1016"/>
      <c r="SHB199" s="1016"/>
      <c r="SHC199" s="1016"/>
      <c r="SHD199" s="1016"/>
      <c r="SHE199" s="1016"/>
      <c r="SHF199" s="1016"/>
      <c r="SHG199" s="1016"/>
      <c r="SHH199" s="1016"/>
      <c r="SHI199" s="1016"/>
      <c r="SHJ199" s="1016"/>
      <c r="SHK199" s="1016"/>
      <c r="SHL199" s="1016"/>
      <c r="SHM199" s="1016"/>
      <c r="SHN199" s="1016"/>
      <c r="SHO199" s="1016"/>
      <c r="SHP199" s="1016"/>
      <c r="SHQ199" s="1016"/>
      <c r="SHR199" s="1016"/>
      <c r="SHS199" s="1016"/>
      <c r="SHT199" s="1016"/>
      <c r="SHU199" s="1016"/>
      <c r="SHV199" s="1016"/>
      <c r="SHW199" s="1016"/>
      <c r="SHX199" s="1016"/>
      <c r="SHY199" s="1016"/>
      <c r="SHZ199" s="1016"/>
      <c r="SIA199" s="1016"/>
      <c r="SIB199" s="1016"/>
      <c r="SIC199" s="1016"/>
      <c r="SID199" s="1016"/>
      <c r="SIE199" s="1016"/>
      <c r="SIF199" s="1016"/>
      <c r="SIG199" s="1016"/>
      <c r="SIH199" s="1016"/>
      <c r="SII199" s="1016"/>
      <c r="SIJ199" s="1016"/>
      <c r="SIK199" s="1016"/>
      <c r="SIL199" s="1016"/>
      <c r="SIM199" s="1016"/>
      <c r="SIN199" s="1016"/>
      <c r="SIO199" s="1016"/>
      <c r="SIP199" s="1016"/>
      <c r="SIQ199" s="1016"/>
      <c r="SIR199" s="1016"/>
      <c r="SIS199" s="1016"/>
      <c r="SIT199" s="1016"/>
      <c r="SIU199" s="1016"/>
      <c r="SIV199" s="1016"/>
      <c r="SIW199" s="1016"/>
      <c r="SIX199" s="1016"/>
      <c r="SIY199" s="1016"/>
      <c r="SIZ199" s="1016"/>
      <c r="SJA199" s="1016"/>
      <c r="SJB199" s="1016"/>
      <c r="SJC199" s="1016"/>
      <c r="SJD199" s="1016"/>
      <c r="SJE199" s="1016"/>
      <c r="SJF199" s="1016"/>
      <c r="SJG199" s="1016"/>
      <c r="SJH199" s="1016"/>
      <c r="SJI199" s="1016"/>
      <c r="SJJ199" s="1016"/>
      <c r="SJK199" s="1016"/>
      <c r="SJL199" s="1016"/>
      <c r="SJM199" s="1016"/>
      <c r="SJN199" s="1016"/>
      <c r="SJO199" s="1016"/>
      <c r="SJP199" s="1016"/>
      <c r="SJQ199" s="1016"/>
      <c r="SJR199" s="1016"/>
      <c r="SJS199" s="1016"/>
      <c r="SJT199" s="1016"/>
      <c r="SJU199" s="1016"/>
      <c r="SJV199" s="1016"/>
      <c r="SJW199" s="1016"/>
      <c r="SJX199" s="1016"/>
      <c r="SJY199" s="1016"/>
      <c r="SJZ199" s="1016"/>
      <c r="SKA199" s="1016"/>
      <c r="SKB199" s="1016"/>
      <c r="SKC199" s="1016"/>
      <c r="SKD199" s="1016"/>
      <c r="SKE199" s="1016"/>
      <c r="SKF199" s="1016"/>
      <c r="SKG199" s="1016"/>
      <c r="SKH199" s="1016"/>
      <c r="SKI199" s="1016"/>
      <c r="SKJ199" s="1016"/>
      <c r="SKK199" s="1016"/>
      <c r="SKL199" s="1016"/>
      <c r="SKM199" s="1016"/>
      <c r="SKN199" s="1016"/>
      <c r="SKO199" s="1016"/>
      <c r="SKP199" s="1016"/>
      <c r="SKQ199" s="1016"/>
      <c r="SKR199" s="1016"/>
      <c r="SKS199" s="1016"/>
      <c r="SKT199" s="1016"/>
      <c r="SKU199" s="1016"/>
      <c r="SKV199" s="1016"/>
      <c r="SKW199" s="1016"/>
      <c r="SKX199" s="1016"/>
      <c r="SKY199" s="1016"/>
      <c r="SKZ199" s="1016"/>
      <c r="SLA199" s="1016"/>
      <c r="SLB199" s="1016"/>
      <c r="SLC199" s="1016"/>
      <c r="SLD199" s="1016"/>
      <c r="SLE199" s="1016"/>
      <c r="SLF199" s="1016"/>
      <c r="SLG199" s="1016"/>
      <c r="SLH199" s="1016"/>
      <c r="SLI199" s="1016"/>
      <c r="SLJ199" s="1016"/>
      <c r="SLK199" s="1016"/>
      <c r="SLL199" s="1016"/>
      <c r="SLM199" s="1016"/>
      <c r="SLN199" s="1016"/>
      <c r="SLO199" s="1016"/>
      <c r="SLP199" s="1016"/>
      <c r="SLQ199" s="1016"/>
      <c r="SLR199" s="1016"/>
      <c r="SLS199" s="1016"/>
      <c r="SLT199" s="1016"/>
      <c r="SLU199" s="1016"/>
      <c r="SLV199" s="1016"/>
      <c r="SLW199" s="1016"/>
      <c r="SLX199" s="1016"/>
      <c r="SLY199" s="1016"/>
      <c r="SLZ199" s="1016"/>
      <c r="SMA199" s="1016"/>
      <c r="SMB199" s="1016"/>
      <c r="SMC199" s="1016"/>
      <c r="SMD199" s="1016"/>
      <c r="SME199" s="1016"/>
      <c r="SMF199" s="1016"/>
      <c r="SMG199" s="1016"/>
      <c r="SMH199" s="1016"/>
      <c r="SMI199" s="1016"/>
      <c r="SMJ199" s="1016"/>
      <c r="SMK199" s="1016"/>
      <c r="SML199" s="1016"/>
      <c r="SMM199" s="1016"/>
      <c r="SMN199" s="1016"/>
      <c r="SMO199" s="1016"/>
      <c r="SMP199" s="1016"/>
      <c r="SMQ199" s="1016"/>
      <c r="SMR199" s="1016"/>
      <c r="SMS199" s="1016"/>
      <c r="SMT199" s="1016"/>
      <c r="SMU199" s="1016"/>
      <c r="SMV199" s="1016"/>
      <c r="SMW199" s="1016"/>
      <c r="SMX199" s="1016"/>
      <c r="SMY199" s="1016"/>
      <c r="SMZ199" s="1016"/>
      <c r="SNA199" s="1016"/>
      <c r="SNB199" s="1016"/>
      <c r="SNC199" s="1016"/>
      <c r="SND199" s="1016"/>
      <c r="SNE199" s="1016"/>
      <c r="SNF199" s="1016"/>
      <c r="SNG199" s="1016"/>
      <c r="SNH199" s="1016"/>
      <c r="SNI199" s="1016"/>
      <c r="SNJ199" s="1016"/>
      <c r="SNK199" s="1016"/>
      <c r="SNL199" s="1016"/>
      <c r="SNM199" s="1016"/>
      <c r="SNN199" s="1016"/>
      <c r="SNO199" s="1016"/>
      <c r="SNP199" s="1016"/>
      <c r="SNQ199" s="1016"/>
      <c r="SNR199" s="1016"/>
      <c r="SNS199" s="1016"/>
      <c r="SNT199" s="1016"/>
      <c r="SNU199" s="1016"/>
      <c r="SNV199" s="1016"/>
      <c r="SNW199" s="1016"/>
      <c r="SNX199" s="1016"/>
      <c r="SNY199" s="1016"/>
      <c r="SNZ199" s="1016"/>
      <c r="SOA199" s="1016"/>
      <c r="SOB199" s="1016"/>
      <c r="SOC199" s="1016"/>
      <c r="SOD199" s="1016"/>
      <c r="SOE199" s="1016"/>
      <c r="SOF199" s="1016"/>
      <c r="SOG199" s="1016"/>
      <c r="SOH199" s="1016"/>
      <c r="SOI199" s="1016"/>
      <c r="SOJ199" s="1016"/>
      <c r="SOK199" s="1016"/>
      <c r="SOL199" s="1016"/>
      <c r="SOM199" s="1016"/>
      <c r="SON199" s="1016"/>
      <c r="SOO199" s="1016"/>
      <c r="SOP199" s="1016"/>
      <c r="SOQ199" s="1016"/>
      <c r="SOR199" s="1016"/>
      <c r="SOS199" s="1016"/>
      <c r="SOT199" s="1016"/>
      <c r="SOU199" s="1016"/>
      <c r="SOV199" s="1016"/>
      <c r="SOW199" s="1016"/>
      <c r="SOX199" s="1016"/>
      <c r="SOY199" s="1016"/>
      <c r="SOZ199" s="1016"/>
      <c r="SPA199" s="1016"/>
      <c r="SPB199" s="1016"/>
      <c r="SPC199" s="1016"/>
      <c r="SPD199" s="1016"/>
      <c r="SPE199" s="1016"/>
      <c r="SPF199" s="1016"/>
      <c r="SPG199" s="1016"/>
      <c r="SPH199" s="1016"/>
      <c r="SPI199" s="1016"/>
      <c r="SPJ199" s="1016"/>
      <c r="SPK199" s="1016"/>
      <c r="SPL199" s="1016"/>
      <c r="SPM199" s="1016"/>
      <c r="SPN199" s="1016"/>
      <c r="SPO199" s="1016"/>
      <c r="SPP199" s="1016"/>
      <c r="SPQ199" s="1016"/>
      <c r="SPR199" s="1016"/>
      <c r="SPS199" s="1016"/>
      <c r="SPT199" s="1016"/>
      <c r="SPU199" s="1016"/>
      <c r="SPV199" s="1016"/>
      <c r="SPW199" s="1016"/>
      <c r="SPX199" s="1016"/>
      <c r="SPY199" s="1016"/>
      <c r="SPZ199" s="1016"/>
      <c r="SQA199" s="1016"/>
      <c r="SQB199" s="1016"/>
      <c r="SQC199" s="1016"/>
      <c r="SQD199" s="1016"/>
      <c r="SQE199" s="1016"/>
      <c r="SQF199" s="1016"/>
      <c r="SQG199" s="1016"/>
      <c r="SQH199" s="1016"/>
      <c r="SQI199" s="1016"/>
      <c r="SQJ199" s="1016"/>
      <c r="SQK199" s="1016"/>
      <c r="SQL199" s="1016"/>
      <c r="SQM199" s="1016"/>
      <c r="SQN199" s="1016"/>
      <c r="SQO199" s="1016"/>
      <c r="SQP199" s="1016"/>
      <c r="SQQ199" s="1016"/>
      <c r="SQR199" s="1016"/>
      <c r="SQS199" s="1016"/>
      <c r="SQT199" s="1016"/>
      <c r="SQU199" s="1016"/>
      <c r="SQV199" s="1016"/>
      <c r="SQW199" s="1016"/>
      <c r="SQX199" s="1016"/>
      <c r="SQY199" s="1016"/>
      <c r="SQZ199" s="1016"/>
      <c r="SRA199" s="1016"/>
      <c r="SRB199" s="1016"/>
      <c r="SRC199" s="1016"/>
      <c r="SRD199" s="1016"/>
      <c r="SRE199" s="1016"/>
      <c r="SRF199" s="1016"/>
      <c r="SRG199" s="1016"/>
      <c r="SRH199" s="1016"/>
      <c r="SRI199" s="1016"/>
      <c r="SRJ199" s="1016"/>
      <c r="SRK199" s="1016"/>
      <c r="SRL199" s="1016"/>
      <c r="SRM199" s="1016"/>
      <c r="SRN199" s="1016"/>
      <c r="SRO199" s="1016"/>
      <c r="SRP199" s="1016"/>
      <c r="SRQ199" s="1016"/>
      <c r="SRR199" s="1016"/>
      <c r="SRS199" s="1016"/>
      <c r="SRT199" s="1016"/>
      <c r="SRU199" s="1016"/>
      <c r="SRV199" s="1016"/>
      <c r="SRW199" s="1016"/>
      <c r="SRX199" s="1016"/>
      <c r="SRY199" s="1016"/>
      <c r="SRZ199" s="1016"/>
      <c r="SSA199" s="1016"/>
      <c r="SSB199" s="1016"/>
      <c r="SSC199" s="1016"/>
      <c r="SSD199" s="1016"/>
      <c r="SSE199" s="1016"/>
      <c r="SSF199" s="1016"/>
      <c r="SSG199" s="1016"/>
      <c r="SSH199" s="1016"/>
      <c r="SSI199" s="1016"/>
      <c r="SSJ199" s="1016"/>
      <c r="SSK199" s="1016"/>
      <c r="SSL199" s="1016"/>
      <c r="SSM199" s="1016"/>
      <c r="SSN199" s="1016"/>
      <c r="SSO199" s="1016"/>
      <c r="SSP199" s="1016"/>
      <c r="SSQ199" s="1016"/>
      <c r="SSR199" s="1016"/>
      <c r="SSS199" s="1016"/>
      <c r="SST199" s="1016"/>
      <c r="SSU199" s="1016"/>
      <c r="SSV199" s="1016"/>
      <c r="SSW199" s="1016"/>
      <c r="SSX199" s="1016"/>
      <c r="SSY199" s="1016"/>
      <c r="SSZ199" s="1016"/>
      <c r="STA199" s="1016"/>
      <c r="STB199" s="1016"/>
      <c r="STC199" s="1016"/>
      <c r="STD199" s="1016"/>
      <c r="STE199" s="1016"/>
      <c r="STF199" s="1016"/>
      <c r="STG199" s="1016"/>
      <c r="STH199" s="1016"/>
      <c r="STI199" s="1016"/>
      <c r="STJ199" s="1016"/>
      <c r="STK199" s="1016"/>
      <c r="STL199" s="1016"/>
      <c r="STM199" s="1016"/>
      <c r="STN199" s="1016"/>
      <c r="STO199" s="1016"/>
      <c r="STP199" s="1016"/>
      <c r="STQ199" s="1016"/>
      <c r="STR199" s="1016"/>
      <c r="STS199" s="1016"/>
      <c r="STT199" s="1016"/>
      <c r="STU199" s="1016"/>
      <c r="STV199" s="1016"/>
      <c r="STW199" s="1016"/>
      <c r="STX199" s="1016"/>
      <c r="STY199" s="1016"/>
      <c r="STZ199" s="1016"/>
      <c r="SUA199" s="1016"/>
      <c r="SUB199" s="1016"/>
      <c r="SUC199" s="1016"/>
      <c r="SUD199" s="1016"/>
      <c r="SUE199" s="1016"/>
      <c r="SUF199" s="1016"/>
      <c r="SUG199" s="1016"/>
      <c r="SUH199" s="1016"/>
      <c r="SUI199" s="1016"/>
      <c r="SUJ199" s="1016"/>
      <c r="SUK199" s="1016"/>
      <c r="SUL199" s="1016"/>
      <c r="SUM199" s="1016"/>
      <c r="SUN199" s="1016"/>
      <c r="SUO199" s="1016"/>
      <c r="SUP199" s="1016"/>
      <c r="SUQ199" s="1016"/>
      <c r="SUR199" s="1016"/>
      <c r="SUS199" s="1016"/>
      <c r="SUT199" s="1016"/>
      <c r="SUU199" s="1016"/>
      <c r="SUV199" s="1016"/>
      <c r="SUW199" s="1016"/>
      <c r="SUX199" s="1016"/>
      <c r="SUY199" s="1016"/>
      <c r="SUZ199" s="1016"/>
      <c r="SVA199" s="1016"/>
      <c r="SVB199" s="1016"/>
      <c r="SVC199" s="1016"/>
      <c r="SVD199" s="1016"/>
      <c r="SVE199" s="1016"/>
      <c r="SVF199" s="1016"/>
      <c r="SVG199" s="1016"/>
      <c r="SVH199" s="1016"/>
      <c r="SVI199" s="1016"/>
      <c r="SVJ199" s="1016"/>
      <c r="SVK199" s="1016"/>
      <c r="SVL199" s="1016"/>
      <c r="SVM199" s="1016"/>
      <c r="SVN199" s="1016"/>
      <c r="SVO199" s="1016"/>
      <c r="SVP199" s="1016"/>
      <c r="SVQ199" s="1016"/>
      <c r="SVR199" s="1016"/>
      <c r="SVS199" s="1016"/>
      <c r="SVT199" s="1016"/>
      <c r="SVU199" s="1016"/>
      <c r="SVV199" s="1016"/>
      <c r="SVW199" s="1016"/>
      <c r="SVX199" s="1016"/>
      <c r="SVY199" s="1016"/>
      <c r="SVZ199" s="1016"/>
      <c r="SWA199" s="1016"/>
      <c r="SWB199" s="1016"/>
      <c r="SWC199" s="1016"/>
      <c r="SWD199" s="1016"/>
      <c r="SWE199" s="1016"/>
      <c r="SWF199" s="1016"/>
      <c r="SWG199" s="1016"/>
      <c r="SWH199" s="1016"/>
      <c r="SWI199" s="1016"/>
      <c r="SWJ199" s="1016"/>
      <c r="SWK199" s="1016"/>
      <c r="SWL199" s="1016"/>
      <c r="SWM199" s="1016"/>
      <c r="SWN199" s="1016"/>
      <c r="SWO199" s="1016"/>
      <c r="SWP199" s="1016"/>
      <c r="SWQ199" s="1016"/>
      <c r="SWR199" s="1016"/>
      <c r="SWS199" s="1016"/>
      <c r="SWT199" s="1016"/>
      <c r="SWU199" s="1016"/>
      <c r="SWV199" s="1016"/>
      <c r="SWW199" s="1016"/>
      <c r="SWX199" s="1016"/>
      <c r="SWY199" s="1016"/>
      <c r="SWZ199" s="1016"/>
      <c r="SXA199" s="1016"/>
      <c r="SXB199" s="1016"/>
      <c r="SXC199" s="1016"/>
      <c r="SXD199" s="1016"/>
      <c r="SXE199" s="1016"/>
      <c r="SXF199" s="1016"/>
      <c r="SXG199" s="1016"/>
      <c r="SXH199" s="1016"/>
      <c r="SXI199" s="1016"/>
      <c r="SXJ199" s="1016"/>
      <c r="SXK199" s="1016"/>
      <c r="SXL199" s="1016"/>
      <c r="SXM199" s="1016"/>
      <c r="SXN199" s="1016"/>
      <c r="SXO199" s="1016"/>
      <c r="SXP199" s="1016"/>
      <c r="SXQ199" s="1016"/>
      <c r="SXR199" s="1016"/>
      <c r="SXS199" s="1016"/>
      <c r="SXT199" s="1016"/>
      <c r="SXU199" s="1016"/>
      <c r="SXV199" s="1016"/>
      <c r="SXW199" s="1016"/>
      <c r="SXX199" s="1016"/>
      <c r="SXY199" s="1016"/>
      <c r="SXZ199" s="1016"/>
      <c r="SYA199" s="1016"/>
      <c r="SYB199" s="1016"/>
      <c r="SYC199" s="1016"/>
      <c r="SYD199" s="1016"/>
      <c r="SYE199" s="1016"/>
      <c r="SYF199" s="1016"/>
      <c r="SYG199" s="1016"/>
      <c r="SYH199" s="1016"/>
      <c r="SYI199" s="1016"/>
      <c r="SYJ199" s="1016"/>
      <c r="SYK199" s="1016"/>
      <c r="SYL199" s="1016"/>
      <c r="SYM199" s="1016"/>
      <c r="SYN199" s="1016"/>
      <c r="SYO199" s="1016"/>
      <c r="SYP199" s="1016"/>
      <c r="SYQ199" s="1016"/>
      <c r="SYR199" s="1016"/>
      <c r="SYS199" s="1016"/>
      <c r="SYT199" s="1016"/>
      <c r="SYU199" s="1016"/>
      <c r="SYV199" s="1016"/>
      <c r="SYW199" s="1016"/>
      <c r="SYX199" s="1016"/>
      <c r="SYY199" s="1016"/>
      <c r="SYZ199" s="1016"/>
      <c r="SZA199" s="1016"/>
      <c r="SZB199" s="1016"/>
      <c r="SZC199" s="1016"/>
      <c r="SZD199" s="1016"/>
      <c r="SZE199" s="1016"/>
      <c r="SZF199" s="1016"/>
      <c r="SZG199" s="1016"/>
      <c r="SZH199" s="1016"/>
      <c r="SZI199" s="1016"/>
      <c r="SZJ199" s="1016"/>
      <c r="SZK199" s="1016"/>
      <c r="SZL199" s="1016"/>
      <c r="SZM199" s="1016"/>
      <c r="SZN199" s="1016"/>
      <c r="SZO199" s="1016"/>
      <c r="SZP199" s="1016"/>
      <c r="SZQ199" s="1016"/>
      <c r="SZR199" s="1016"/>
      <c r="SZS199" s="1016"/>
      <c r="SZT199" s="1016"/>
      <c r="SZU199" s="1016"/>
      <c r="SZV199" s="1016"/>
      <c r="SZW199" s="1016"/>
      <c r="SZX199" s="1016"/>
      <c r="SZY199" s="1016"/>
      <c r="SZZ199" s="1016"/>
      <c r="TAA199" s="1016"/>
      <c r="TAB199" s="1016"/>
      <c r="TAC199" s="1016"/>
      <c r="TAD199" s="1016"/>
      <c r="TAE199" s="1016"/>
      <c r="TAF199" s="1016"/>
      <c r="TAG199" s="1016"/>
      <c r="TAH199" s="1016"/>
      <c r="TAI199" s="1016"/>
      <c r="TAJ199" s="1016"/>
      <c r="TAK199" s="1016"/>
      <c r="TAL199" s="1016"/>
      <c r="TAM199" s="1016"/>
      <c r="TAN199" s="1016"/>
      <c r="TAO199" s="1016"/>
      <c r="TAP199" s="1016"/>
      <c r="TAQ199" s="1016"/>
      <c r="TAR199" s="1016"/>
      <c r="TAS199" s="1016"/>
      <c r="TAT199" s="1016"/>
      <c r="TAU199" s="1016"/>
      <c r="TAV199" s="1016"/>
      <c r="TAW199" s="1016"/>
      <c r="TAX199" s="1016"/>
      <c r="TAY199" s="1016"/>
      <c r="TAZ199" s="1016"/>
      <c r="TBA199" s="1016"/>
      <c r="TBB199" s="1016"/>
      <c r="TBC199" s="1016"/>
      <c r="TBD199" s="1016"/>
      <c r="TBE199" s="1016"/>
      <c r="TBF199" s="1016"/>
      <c r="TBG199" s="1016"/>
      <c r="TBH199" s="1016"/>
      <c r="TBI199" s="1016"/>
      <c r="TBJ199" s="1016"/>
      <c r="TBK199" s="1016"/>
      <c r="TBL199" s="1016"/>
      <c r="TBM199" s="1016"/>
      <c r="TBN199" s="1016"/>
      <c r="TBO199" s="1016"/>
      <c r="TBP199" s="1016"/>
      <c r="TBQ199" s="1016"/>
      <c r="TBR199" s="1016"/>
      <c r="TBS199" s="1016"/>
      <c r="TBT199" s="1016"/>
      <c r="TBU199" s="1016"/>
      <c r="TBV199" s="1016"/>
      <c r="TBW199" s="1016"/>
      <c r="TBX199" s="1016"/>
      <c r="TBY199" s="1016"/>
      <c r="TBZ199" s="1016"/>
      <c r="TCA199" s="1016"/>
      <c r="TCB199" s="1016"/>
      <c r="TCC199" s="1016"/>
      <c r="TCD199" s="1016"/>
      <c r="TCE199" s="1016"/>
      <c r="TCF199" s="1016"/>
      <c r="TCG199" s="1016"/>
      <c r="TCH199" s="1016"/>
      <c r="TCI199" s="1016"/>
      <c r="TCJ199" s="1016"/>
      <c r="TCK199" s="1016"/>
      <c r="TCL199" s="1016"/>
      <c r="TCM199" s="1016"/>
      <c r="TCN199" s="1016"/>
      <c r="TCO199" s="1016"/>
      <c r="TCP199" s="1016"/>
      <c r="TCQ199" s="1016"/>
      <c r="TCR199" s="1016"/>
      <c r="TCS199" s="1016"/>
      <c r="TCT199" s="1016"/>
      <c r="TCU199" s="1016"/>
      <c r="TCV199" s="1016"/>
      <c r="TCW199" s="1016"/>
      <c r="TCX199" s="1016"/>
      <c r="TCY199" s="1016"/>
      <c r="TCZ199" s="1016"/>
      <c r="TDA199" s="1016"/>
      <c r="TDB199" s="1016"/>
      <c r="TDC199" s="1016"/>
      <c r="TDD199" s="1016"/>
      <c r="TDE199" s="1016"/>
      <c r="TDF199" s="1016"/>
      <c r="TDG199" s="1016"/>
      <c r="TDH199" s="1016"/>
      <c r="TDI199" s="1016"/>
      <c r="TDJ199" s="1016"/>
      <c r="TDK199" s="1016"/>
      <c r="TDL199" s="1016"/>
      <c r="TDM199" s="1016"/>
      <c r="TDN199" s="1016"/>
      <c r="TDO199" s="1016"/>
      <c r="TDP199" s="1016"/>
      <c r="TDQ199" s="1016"/>
      <c r="TDR199" s="1016"/>
      <c r="TDS199" s="1016"/>
      <c r="TDT199" s="1016"/>
      <c r="TDU199" s="1016"/>
      <c r="TDV199" s="1016"/>
      <c r="TDW199" s="1016"/>
      <c r="TDX199" s="1016"/>
      <c r="TDY199" s="1016"/>
      <c r="TDZ199" s="1016"/>
      <c r="TEA199" s="1016"/>
      <c r="TEB199" s="1016"/>
      <c r="TEC199" s="1016"/>
      <c r="TED199" s="1016"/>
      <c r="TEE199" s="1016"/>
      <c r="TEF199" s="1016"/>
      <c r="TEG199" s="1016"/>
      <c r="TEH199" s="1016"/>
      <c r="TEI199" s="1016"/>
      <c r="TEJ199" s="1016"/>
      <c r="TEK199" s="1016"/>
      <c r="TEL199" s="1016"/>
      <c r="TEM199" s="1016"/>
      <c r="TEN199" s="1016"/>
      <c r="TEO199" s="1016"/>
      <c r="TEP199" s="1016"/>
      <c r="TEQ199" s="1016"/>
      <c r="TER199" s="1016"/>
      <c r="TES199" s="1016"/>
      <c r="TET199" s="1016"/>
      <c r="TEU199" s="1016"/>
      <c r="TEV199" s="1016"/>
      <c r="TEW199" s="1016"/>
      <c r="TEX199" s="1016"/>
      <c r="TEY199" s="1016"/>
      <c r="TEZ199" s="1016"/>
      <c r="TFA199" s="1016"/>
      <c r="TFB199" s="1016"/>
      <c r="TFC199" s="1016"/>
      <c r="TFD199" s="1016"/>
      <c r="TFE199" s="1016"/>
      <c r="TFF199" s="1016"/>
      <c r="TFG199" s="1016"/>
      <c r="TFH199" s="1016"/>
      <c r="TFI199" s="1016"/>
      <c r="TFJ199" s="1016"/>
      <c r="TFK199" s="1016"/>
      <c r="TFL199" s="1016"/>
      <c r="TFM199" s="1016"/>
      <c r="TFN199" s="1016"/>
      <c r="TFO199" s="1016"/>
      <c r="TFP199" s="1016"/>
      <c r="TFQ199" s="1016"/>
      <c r="TFR199" s="1016"/>
      <c r="TFS199" s="1016"/>
      <c r="TFT199" s="1016"/>
      <c r="TFU199" s="1016"/>
      <c r="TFV199" s="1016"/>
      <c r="TFW199" s="1016"/>
      <c r="TFX199" s="1016"/>
      <c r="TFY199" s="1016"/>
      <c r="TFZ199" s="1016"/>
      <c r="TGA199" s="1016"/>
      <c r="TGB199" s="1016"/>
      <c r="TGC199" s="1016"/>
      <c r="TGD199" s="1016"/>
      <c r="TGE199" s="1016"/>
      <c r="TGF199" s="1016"/>
      <c r="TGG199" s="1016"/>
      <c r="TGH199" s="1016"/>
      <c r="TGI199" s="1016"/>
      <c r="TGJ199" s="1016"/>
      <c r="TGK199" s="1016"/>
      <c r="TGL199" s="1016"/>
      <c r="TGM199" s="1016"/>
      <c r="TGN199" s="1016"/>
      <c r="TGO199" s="1016"/>
      <c r="TGP199" s="1016"/>
      <c r="TGQ199" s="1016"/>
      <c r="TGR199" s="1016"/>
      <c r="TGS199" s="1016"/>
      <c r="TGT199" s="1016"/>
      <c r="TGU199" s="1016"/>
      <c r="TGV199" s="1016"/>
      <c r="TGW199" s="1016"/>
      <c r="TGX199" s="1016"/>
      <c r="TGY199" s="1016"/>
      <c r="TGZ199" s="1016"/>
      <c r="THA199" s="1016"/>
      <c r="THB199" s="1016"/>
      <c r="THC199" s="1016"/>
      <c r="THD199" s="1016"/>
      <c r="THE199" s="1016"/>
      <c r="THF199" s="1016"/>
      <c r="THG199" s="1016"/>
      <c r="THH199" s="1016"/>
      <c r="THI199" s="1016"/>
      <c r="THJ199" s="1016"/>
      <c r="THK199" s="1016"/>
      <c r="THL199" s="1016"/>
      <c r="THM199" s="1016"/>
      <c r="THN199" s="1016"/>
      <c r="THO199" s="1016"/>
      <c r="THP199" s="1016"/>
      <c r="THQ199" s="1016"/>
      <c r="THR199" s="1016"/>
      <c r="THS199" s="1016"/>
      <c r="THT199" s="1016"/>
      <c r="THU199" s="1016"/>
      <c r="THV199" s="1016"/>
      <c r="THW199" s="1016"/>
      <c r="THX199" s="1016"/>
      <c r="THY199" s="1016"/>
      <c r="THZ199" s="1016"/>
      <c r="TIA199" s="1016"/>
      <c r="TIB199" s="1016"/>
      <c r="TIC199" s="1016"/>
      <c r="TID199" s="1016"/>
      <c r="TIE199" s="1016"/>
      <c r="TIF199" s="1016"/>
      <c r="TIG199" s="1016"/>
      <c r="TIH199" s="1016"/>
      <c r="TII199" s="1016"/>
      <c r="TIJ199" s="1016"/>
      <c r="TIK199" s="1016"/>
      <c r="TIL199" s="1016"/>
      <c r="TIM199" s="1016"/>
      <c r="TIN199" s="1016"/>
      <c r="TIO199" s="1016"/>
      <c r="TIP199" s="1016"/>
      <c r="TIQ199" s="1016"/>
      <c r="TIR199" s="1016"/>
      <c r="TIS199" s="1016"/>
      <c r="TIT199" s="1016"/>
      <c r="TIU199" s="1016"/>
      <c r="TIV199" s="1016"/>
      <c r="TIW199" s="1016"/>
      <c r="TIX199" s="1016"/>
      <c r="TIY199" s="1016"/>
      <c r="TIZ199" s="1016"/>
      <c r="TJA199" s="1016"/>
      <c r="TJB199" s="1016"/>
      <c r="TJC199" s="1016"/>
      <c r="TJD199" s="1016"/>
      <c r="TJE199" s="1016"/>
      <c r="TJF199" s="1016"/>
      <c r="TJG199" s="1016"/>
      <c r="TJH199" s="1016"/>
      <c r="TJI199" s="1016"/>
      <c r="TJJ199" s="1016"/>
      <c r="TJK199" s="1016"/>
      <c r="TJL199" s="1016"/>
      <c r="TJM199" s="1016"/>
      <c r="TJN199" s="1016"/>
      <c r="TJO199" s="1016"/>
      <c r="TJP199" s="1016"/>
      <c r="TJQ199" s="1016"/>
      <c r="TJR199" s="1016"/>
      <c r="TJS199" s="1016"/>
      <c r="TJT199" s="1016"/>
      <c r="TJU199" s="1016"/>
      <c r="TJV199" s="1016"/>
      <c r="TJW199" s="1016"/>
      <c r="TJX199" s="1016"/>
      <c r="TJY199" s="1016"/>
      <c r="TJZ199" s="1016"/>
      <c r="TKA199" s="1016"/>
      <c r="TKB199" s="1016"/>
      <c r="TKC199" s="1016"/>
      <c r="TKD199" s="1016"/>
      <c r="TKE199" s="1016"/>
      <c r="TKF199" s="1016"/>
      <c r="TKG199" s="1016"/>
      <c r="TKH199" s="1016"/>
      <c r="TKI199" s="1016"/>
      <c r="TKJ199" s="1016"/>
      <c r="TKK199" s="1016"/>
      <c r="TKL199" s="1016"/>
      <c r="TKM199" s="1016"/>
      <c r="TKN199" s="1016"/>
      <c r="TKO199" s="1016"/>
      <c r="TKP199" s="1016"/>
      <c r="TKQ199" s="1016"/>
      <c r="TKR199" s="1016"/>
      <c r="TKS199" s="1016"/>
      <c r="TKT199" s="1016"/>
      <c r="TKU199" s="1016"/>
      <c r="TKV199" s="1016"/>
      <c r="TKW199" s="1016"/>
      <c r="TKX199" s="1016"/>
      <c r="TKY199" s="1016"/>
      <c r="TKZ199" s="1016"/>
      <c r="TLA199" s="1016"/>
      <c r="TLB199" s="1016"/>
      <c r="TLC199" s="1016"/>
      <c r="TLD199" s="1016"/>
      <c r="TLE199" s="1016"/>
      <c r="TLF199" s="1016"/>
      <c r="TLG199" s="1016"/>
      <c r="TLH199" s="1016"/>
      <c r="TLI199" s="1016"/>
      <c r="TLJ199" s="1016"/>
      <c r="TLK199" s="1016"/>
      <c r="TLL199" s="1016"/>
      <c r="TLM199" s="1016"/>
      <c r="TLN199" s="1016"/>
      <c r="TLO199" s="1016"/>
      <c r="TLP199" s="1016"/>
      <c r="TLQ199" s="1016"/>
      <c r="TLR199" s="1016"/>
      <c r="TLS199" s="1016"/>
      <c r="TLT199" s="1016"/>
      <c r="TLU199" s="1016"/>
      <c r="TLV199" s="1016"/>
      <c r="TLW199" s="1016"/>
      <c r="TLX199" s="1016"/>
      <c r="TLY199" s="1016"/>
      <c r="TLZ199" s="1016"/>
      <c r="TMA199" s="1016"/>
      <c r="TMB199" s="1016"/>
      <c r="TMC199" s="1016"/>
      <c r="TMD199" s="1016"/>
      <c r="TME199" s="1016"/>
      <c r="TMF199" s="1016"/>
      <c r="TMG199" s="1016"/>
      <c r="TMH199" s="1016"/>
      <c r="TMI199" s="1016"/>
      <c r="TMJ199" s="1016"/>
      <c r="TMK199" s="1016"/>
      <c r="TML199" s="1016"/>
      <c r="TMM199" s="1016"/>
      <c r="TMN199" s="1016"/>
      <c r="TMO199" s="1016"/>
      <c r="TMP199" s="1016"/>
      <c r="TMQ199" s="1016"/>
      <c r="TMR199" s="1016"/>
      <c r="TMS199" s="1016"/>
      <c r="TMT199" s="1016"/>
      <c r="TMU199" s="1016"/>
      <c r="TMV199" s="1016"/>
      <c r="TMW199" s="1016"/>
      <c r="TMX199" s="1016"/>
      <c r="TMY199" s="1016"/>
      <c r="TMZ199" s="1016"/>
      <c r="TNA199" s="1016"/>
      <c r="TNB199" s="1016"/>
      <c r="TNC199" s="1016"/>
      <c r="TND199" s="1016"/>
      <c r="TNE199" s="1016"/>
      <c r="TNF199" s="1016"/>
      <c r="TNG199" s="1016"/>
      <c r="TNH199" s="1016"/>
      <c r="TNI199" s="1016"/>
      <c r="TNJ199" s="1016"/>
      <c r="TNK199" s="1016"/>
      <c r="TNL199" s="1016"/>
      <c r="TNM199" s="1016"/>
      <c r="TNN199" s="1016"/>
      <c r="TNO199" s="1016"/>
      <c r="TNP199" s="1016"/>
      <c r="TNQ199" s="1016"/>
      <c r="TNR199" s="1016"/>
      <c r="TNS199" s="1016"/>
      <c r="TNT199" s="1016"/>
      <c r="TNU199" s="1016"/>
      <c r="TNV199" s="1016"/>
      <c r="TNW199" s="1016"/>
      <c r="TNX199" s="1016"/>
      <c r="TNY199" s="1016"/>
      <c r="TNZ199" s="1016"/>
      <c r="TOA199" s="1016"/>
      <c r="TOB199" s="1016"/>
      <c r="TOC199" s="1016"/>
      <c r="TOD199" s="1016"/>
      <c r="TOE199" s="1016"/>
      <c r="TOF199" s="1016"/>
      <c r="TOG199" s="1016"/>
      <c r="TOH199" s="1016"/>
      <c r="TOI199" s="1016"/>
      <c r="TOJ199" s="1016"/>
      <c r="TOK199" s="1016"/>
      <c r="TOL199" s="1016"/>
      <c r="TOM199" s="1016"/>
      <c r="TON199" s="1016"/>
      <c r="TOO199" s="1016"/>
      <c r="TOP199" s="1016"/>
      <c r="TOQ199" s="1016"/>
      <c r="TOR199" s="1016"/>
      <c r="TOS199" s="1016"/>
      <c r="TOT199" s="1016"/>
      <c r="TOU199" s="1016"/>
      <c r="TOV199" s="1016"/>
      <c r="TOW199" s="1016"/>
      <c r="TOX199" s="1016"/>
      <c r="TOY199" s="1016"/>
      <c r="TOZ199" s="1016"/>
      <c r="TPA199" s="1016"/>
      <c r="TPB199" s="1016"/>
      <c r="TPC199" s="1016"/>
      <c r="TPD199" s="1016"/>
      <c r="TPE199" s="1016"/>
      <c r="TPF199" s="1016"/>
      <c r="TPG199" s="1016"/>
      <c r="TPH199" s="1016"/>
      <c r="TPI199" s="1016"/>
      <c r="TPJ199" s="1016"/>
      <c r="TPK199" s="1016"/>
      <c r="TPL199" s="1016"/>
      <c r="TPM199" s="1016"/>
      <c r="TPN199" s="1016"/>
      <c r="TPO199" s="1016"/>
      <c r="TPP199" s="1016"/>
      <c r="TPQ199" s="1016"/>
      <c r="TPR199" s="1016"/>
      <c r="TPS199" s="1016"/>
      <c r="TPT199" s="1016"/>
      <c r="TPU199" s="1016"/>
      <c r="TPV199" s="1016"/>
      <c r="TPW199" s="1016"/>
      <c r="TPX199" s="1016"/>
      <c r="TPY199" s="1016"/>
      <c r="TPZ199" s="1016"/>
      <c r="TQA199" s="1016"/>
      <c r="TQB199" s="1016"/>
      <c r="TQC199" s="1016"/>
      <c r="TQD199" s="1016"/>
      <c r="TQE199" s="1016"/>
      <c r="TQF199" s="1016"/>
      <c r="TQG199" s="1016"/>
      <c r="TQH199" s="1016"/>
      <c r="TQI199" s="1016"/>
      <c r="TQJ199" s="1016"/>
      <c r="TQK199" s="1016"/>
      <c r="TQL199" s="1016"/>
      <c r="TQM199" s="1016"/>
      <c r="TQN199" s="1016"/>
      <c r="TQO199" s="1016"/>
      <c r="TQP199" s="1016"/>
      <c r="TQQ199" s="1016"/>
      <c r="TQR199" s="1016"/>
      <c r="TQS199" s="1016"/>
      <c r="TQT199" s="1016"/>
      <c r="TQU199" s="1016"/>
      <c r="TQV199" s="1016"/>
      <c r="TQW199" s="1016"/>
      <c r="TQX199" s="1016"/>
      <c r="TQY199" s="1016"/>
      <c r="TQZ199" s="1016"/>
      <c r="TRA199" s="1016"/>
      <c r="TRB199" s="1016"/>
      <c r="TRC199" s="1016"/>
      <c r="TRD199" s="1016"/>
      <c r="TRE199" s="1016"/>
      <c r="TRF199" s="1016"/>
      <c r="TRG199" s="1016"/>
      <c r="TRH199" s="1016"/>
      <c r="TRI199" s="1016"/>
      <c r="TRJ199" s="1016"/>
      <c r="TRK199" s="1016"/>
      <c r="TRL199" s="1016"/>
      <c r="TRM199" s="1016"/>
      <c r="TRN199" s="1016"/>
      <c r="TRO199" s="1016"/>
      <c r="TRP199" s="1016"/>
      <c r="TRQ199" s="1016"/>
      <c r="TRR199" s="1016"/>
      <c r="TRS199" s="1016"/>
      <c r="TRT199" s="1016"/>
      <c r="TRU199" s="1016"/>
      <c r="TRV199" s="1016"/>
      <c r="TRW199" s="1016"/>
      <c r="TRX199" s="1016"/>
      <c r="TRY199" s="1016"/>
      <c r="TRZ199" s="1016"/>
      <c r="TSA199" s="1016"/>
      <c r="TSB199" s="1016"/>
      <c r="TSC199" s="1016"/>
      <c r="TSD199" s="1016"/>
      <c r="TSE199" s="1016"/>
      <c r="TSF199" s="1016"/>
      <c r="TSG199" s="1016"/>
      <c r="TSH199" s="1016"/>
      <c r="TSI199" s="1016"/>
      <c r="TSJ199" s="1016"/>
      <c r="TSK199" s="1016"/>
      <c r="TSL199" s="1016"/>
      <c r="TSM199" s="1016"/>
      <c r="TSN199" s="1016"/>
      <c r="TSO199" s="1016"/>
      <c r="TSP199" s="1016"/>
      <c r="TSQ199" s="1016"/>
      <c r="TSR199" s="1016"/>
      <c r="TSS199" s="1016"/>
      <c r="TST199" s="1016"/>
      <c r="TSU199" s="1016"/>
      <c r="TSV199" s="1016"/>
      <c r="TSW199" s="1016"/>
      <c r="TSX199" s="1016"/>
      <c r="TSY199" s="1016"/>
      <c r="TSZ199" s="1016"/>
      <c r="TTA199" s="1016"/>
      <c r="TTB199" s="1016"/>
      <c r="TTC199" s="1016"/>
      <c r="TTD199" s="1016"/>
      <c r="TTE199" s="1016"/>
      <c r="TTF199" s="1016"/>
      <c r="TTG199" s="1016"/>
      <c r="TTH199" s="1016"/>
      <c r="TTI199" s="1016"/>
      <c r="TTJ199" s="1016"/>
      <c r="TTK199" s="1016"/>
      <c r="TTL199" s="1016"/>
      <c r="TTM199" s="1016"/>
      <c r="TTN199" s="1016"/>
      <c r="TTO199" s="1016"/>
      <c r="TTP199" s="1016"/>
      <c r="TTQ199" s="1016"/>
      <c r="TTR199" s="1016"/>
      <c r="TTS199" s="1016"/>
      <c r="TTT199" s="1016"/>
      <c r="TTU199" s="1016"/>
      <c r="TTV199" s="1016"/>
      <c r="TTW199" s="1016"/>
      <c r="TTX199" s="1016"/>
      <c r="TTY199" s="1016"/>
      <c r="TTZ199" s="1016"/>
      <c r="TUA199" s="1016"/>
      <c r="TUB199" s="1016"/>
      <c r="TUC199" s="1016"/>
      <c r="TUD199" s="1016"/>
      <c r="TUE199" s="1016"/>
      <c r="TUF199" s="1016"/>
      <c r="TUG199" s="1016"/>
      <c r="TUH199" s="1016"/>
      <c r="TUI199" s="1016"/>
      <c r="TUJ199" s="1016"/>
      <c r="TUK199" s="1016"/>
      <c r="TUL199" s="1016"/>
      <c r="TUM199" s="1016"/>
      <c r="TUN199" s="1016"/>
      <c r="TUO199" s="1016"/>
      <c r="TUP199" s="1016"/>
      <c r="TUQ199" s="1016"/>
      <c r="TUR199" s="1016"/>
      <c r="TUS199" s="1016"/>
      <c r="TUT199" s="1016"/>
      <c r="TUU199" s="1016"/>
      <c r="TUV199" s="1016"/>
      <c r="TUW199" s="1016"/>
      <c r="TUX199" s="1016"/>
      <c r="TUY199" s="1016"/>
      <c r="TUZ199" s="1016"/>
      <c r="TVA199" s="1016"/>
      <c r="TVB199" s="1016"/>
      <c r="TVC199" s="1016"/>
      <c r="TVD199" s="1016"/>
      <c r="TVE199" s="1016"/>
      <c r="TVF199" s="1016"/>
      <c r="TVG199" s="1016"/>
      <c r="TVH199" s="1016"/>
      <c r="TVI199" s="1016"/>
      <c r="TVJ199" s="1016"/>
      <c r="TVK199" s="1016"/>
      <c r="TVL199" s="1016"/>
      <c r="TVM199" s="1016"/>
      <c r="TVN199" s="1016"/>
      <c r="TVO199" s="1016"/>
      <c r="TVP199" s="1016"/>
      <c r="TVQ199" s="1016"/>
      <c r="TVR199" s="1016"/>
      <c r="TVS199" s="1016"/>
      <c r="TVT199" s="1016"/>
      <c r="TVU199" s="1016"/>
      <c r="TVV199" s="1016"/>
      <c r="TVW199" s="1016"/>
      <c r="TVX199" s="1016"/>
      <c r="TVY199" s="1016"/>
      <c r="TVZ199" s="1016"/>
      <c r="TWA199" s="1016"/>
      <c r="TWB199" s="1016"/>
      <c r="TWC199" s="1016"/>
      <c r="TWD199" s="1016"/>
      <c r="TWE199" s="1016"/>
      <c r="TWF199" s="1016"/>
      <c r="TWG199" s="1016"/>
      <c r="TWH199" s="1016"/>
      <c r="TWI199" s="1016"/>
      <c r="TWJ199" s="1016"/>
      <c r="TWK199" s="1016"/>
      <c r="TWL199" s="1016"/>
      <c r="TWM199" s="1016"/>
      <c r="TWN199" s="1016"/>
      <c r="TWO199" s="1016"/>
      <c r="TWP199" s="1016"/>
      <c r="TWQ199" s="1016"/>
      <c r="TWR199" s="1016"/>
      <c r="TWS199" s="1016"/>
      <c r="TWT199" s="1016"/>
      <c r="TWU199" s="1016"/>
      <c r="TWV199" s="1016"/>
      <c r="TWW199" s="1016"/>
      <c r="TWX199" s="1016"/>
      <c r="TWY199" s="1016"/>
      <c r="TWZ199" s="1016"/>
      <c r="TXA199" s="1016"/>
      <c r="TXB199" s="1016"/>
      <c r="TXC199" s="1016"/>
      <c r="TXD199" s="1016"/>
      <c r="TXE199" s="1016"/>
      <c r="TXF199" s="1016"/>
      <c r="TXG199" s="1016"/>
      <c r="TXH199" s="1016"/>
      <c r="TXI199" s="1016"/>
      <c r="TXJ199" s="1016"/>
      <c r="TXK199" s="1016"/>
      <c r="TXL199" s="1016"/>
      <c r="TXM199" s="1016"/>
      <c r="TXN199" s="1016"/>
      <c r="TXO199" s="1016"/>
      <c r="TXP199" s="1016"/>
      <c r="TXQ199" s="1016"/>
      <c r="TXR199" s="1016"/>
      <c r="TXS199" s="1016"/>
      <c r="TXT199" s="1016"/>
      <c r="TXU199" s="1016"/>
      <c r="TXV199" s="1016"/>
      <c r="TXW199" s="1016"/>
      <c r="TXX199" s="1016"/>
      <c r="TXY199" s="1016"/>
      <c r="TXZ199" s="1016"/>
      <c r="TYA199" s="1016"/>
      <c r="TYB199" s="1016"/>
      <c r="TYC199" s="1016"/>
      <c r="TYD199" s="1016"/>
      <c r="TYE199" s="1016"/>
      <c r="TYF199" s="1016"/>
      <c r="TYG199" s="1016"/>
      <c r="TYH199" s="1016"/>
      <c r="TYI199" s="1016"/>
      <c r="TYJ199" s="1016"/>
      <c r="TYK199" s="1016"/>
      <c r="TYL199" s="1016"/>
      <c r="TYM199" s="1016"/>
      <c r="TYN199" s="1016"/>
      <c r="TYO199" s="1016"/>
      <c r="TYP199" s="1016"/>
      <c r="TYQ199" s="1016"/>
      <c r="TYR199" s="1016"/>
      <c r="TYS199" s="1016"/>
      <c r="TYT199" s="1016"/>
      <c r="TYU199" s="1016"/>
      <c r="TYV199" s="1016"/>
      <c r="TYW199" s="1016"/>
      <c r="TYX199" s="1016"/>
      <c r="TYY199" s="1016"/>
      <c r="TYZ199" s="1016"/>
      <c r="TZA199" s="1016"/>
      <c r="TZB199" s="1016"/>
      <c r="TZC199" s="1016"/>
      <c r="TZD199" s="1016"/>
      <c r="TZE199" s="1016"/>
      <c r="TZF199" s="1016"/>
      <c r="TZG199" s="1016"/>
      <c r="TZH199" s="1016"/>
      <c r="TZI199" s="1016"/>
      <c r="TZJ199" s="1016"/>
      <c r="TZK199" s="1016"/>
      <c r="TZL199" s="1016"/>
      <c r="TZM199" s="1016"/>
      <c r="TZN199" s="1016"/>
      <c r="TZO199" s="1016"/>
      <c r="TZP199" s="1016"/>
      <c r="TZQ199" s="1016"/>
      <c r="TZR199" s="1016"/>
      <c r="TZS199" s="1016"/>
      <c r="TZT199" s="1016"/>
      <c r="TZU199" s="1016"/>
      <c r="TZV199" s="1016"/>
      <c r="TZW199" s="1016"/>
      <c r="TZX199" s="1016"/>
      <c r="TZY199" s="1016"/>
      <c r="TZZ199" s="1016"/>
      <c r="UAA199" s="1016"/>
      <c r="UAB199" s="1016"/>
      <c r="UAC199" s="1016"/>
      <c r="UAD199" s="1016"/>
      <c r="UAE199" s="1016"/>
      <c r="UAF199" s="1016"/>
      <c r="UAG199" s="1016"/>
      <c r="UAH199" s="1016"/>
      <c r="UAI199" s="1016"/>
      <c r="UAJ199" s="1016"/>
      <c r="UAK199" s="1016"/>
      <c r="UAL199" s="1016"/>
      <c r="UAM199" s="1016"/>
      <c r="UAN199" s="1016"/>
      <c r="UAO199" s="1016"/>
      <c r="UAP199" s="1016"/>
      <c r="UAQ199" s="1016"/>
      <c r="UAR199" s="1016"/>
      <c r="UAS199" s="1016"/>
      <c r="UAT199" s="1016"/>
      <c r="UAU199" s="1016"/>
      <c r="UAV199" s="1016"/>
      <c r="UAW199" s="1016"/>
      <c r="UAX199" s="1016"/>
      <c r="UAY199" s="1016"/>
      <c r="UAZ199" s="1016"/>
      <c r="UBA199" s="1016"/>
      <c r="UBB199" s="1016"/>
      <c r="UBC199" s="1016"/>
      <c r="UBD199" s="1016"/>
      <c r="UBE199" s="1016"/>
      <c r="UBF199" s="1016"/>
      <c r="UBG199" s="1016"/>
      <c r="UBH199" s="1016"/>
      <c r="UBI199" s="1016"/>
      <c r="UBJ199" s="1016"/>
      <c r="UBK199" s="1016"/>
      <c r="UBL199" s="1016"/>
      <c r="UBM199" s="1016"/>
      <c r="UBN199" s="1016"/>
      <c r="UBO199" s="1016"/>
      <c r="UBP199" s="1016"/>
      <c r="UBQ199" s="1016"/>
      <c r="UBR199" s="1016"/>
      <c r="UBS199" s="1016"/>
      <c r="UBT199" s="1016"/>
      <c r="UBU199" s="1016"/>
      <c r="UBV199" s="1016"/>
      <c r="UBW199" s="1016"/>
      <c r="UBX199" s="1016"/>
      <c r="UBY199" s="1016"/>
      <c r="UBZ199" s="1016"/>
      <c r="UCA199" s="1016"/>
      <c r="UCB199" s="1016"/>
      <c r="UCC199" s="1016"/>
      <c r="UCD199" s="1016"/>
      <c r="UCE199" s="1016"/>
      <c r="UCF199" s="1016"/>
      <c r="UCG199" s="1016"/>
      <c r="UCH199" s="1016"/>
      <c r="UCI199" s="1016"/>
      <c r="UCJ199" s="1016"/>
      <c r="UCK199" s="1016"/>
      <c r="UCL199" s="1016"/>
      <c r="UCM199" s="1016"/>
      <c r="UCN199" s="1016"/>
      <c r="UCO199" s="1016"/>
      <c r="UCP199" s="1016"/>
      <c r="UCQ199" s="1016"/>
      <c r="UCR199" s="1016"/>
      <c r="UCS199" s="1016"/>
      <c r="UCT199" s="1016"/>
      <c r="UCU199" s="1016"/>
      <c r="UCV199" s="1016"/>
      <c r="UCW199" s="1016"/>
      <c r="UCX199" s="1016"/>
      <c r="UCY199" s="1016"/>
      <c r="UCZ199" s="1016"/>
      <c r="UDA199" s="1016"/>
      <c r="UDB199" s="1016"/>
      <c r="UDC199" s="1016"/>
      <c r="UDD199" s="1016"/>
      <c r="UDE199" s="1016"/>
      <c r="UDF199" s="1016"/>
      <c r="UDG199" s="1016"/>
      <c r="UDH199" s="1016"/>
      <c r="UDI199" s="1016"/>
      <c r="UDJ199" s="1016"/>
      <c r="UDK199" s="1016"/>
      <c r="UDL199" s="1016"/>
      <c r="UDM199" s="1016"/>
      <c r="UDN199" s="1016"/>
      <c r="UDO199" s="1016"/>
      <c r="UDP199" s="1016"/>
      <c r="UDQ199" s="1016"/>
      <c r="UDR199" s="1016"/>
      <c r="UDS199" s="1016"/>
      <c r="UDT199" s="1016"/>
      <c r="UDU199" s="1016"/>
      <c r="UDV199" s="1016"/>
      <c r="UDW199" s="1016"/>
      <c r="UDX199" s="1016"/>
      <c r="UDY199" s="1016"/>
      <c r="UDZ199" s="1016"/>
      <c r="UEA199" s="1016"/>
      <c r="UEB199" s="1016"/>
      <c r="UEC199" s="1016"/>
      <c r="UED199" s="1016"/>
      <c r="UEE199" s="1016"/>
      <c r="UEF199" s="1016"/>
      <c r="UEG199" s="1016"/>
      <c r="UEH199" s="1016"/>
      <c r="UEI199" s="1016"/>
      <c r="UEJ199" s="1016"/>
      <c r="UEK199" s="1016"/>
      <c r="UEL199" s="1016"/>
      <c r="UEM199" s="1016"/>
      <c r="UEN199" s="1016"/>
      <c r="UEO199" s="1016"/>
      <c r="UEP199" s="1016"/>
      <c r="UEQ199" s="1016"/>
      <c r="UER199" s="1016"/>
      <c r="UES199" s="1016"/>
      <c r="UET199" s="1016"/>
      <c r="UEU199" s="1016"/>
      <c r="UEV199" s="1016"/>
      <c r="UEW199" s="1016"/>
      <c r="UEX199" s="1016"/>
      <c r="UEY199" s="1016"/>
      <c r="UEZ199" s="1016"/>
      <c r="UFA199" s="1016"/>
      <c r="UFB199" s="1016"/>
      <c r="UFC199" s="1016"/>
      <c r="UFD199" s="1016"/>
      <c r="UFE199" s="1016"/>
      <c r="UFF199" s="1016"/>
      <c r="UFG199" s="1016"/>
      <c r="UFH199" s="1016"/>
      <c r="UFI199" s="1016"/>
      <c r="UFJ199" s="1016"/>
      <c r="UFK199" s="1016"/>
      <c r="UFL199" s="1016"/>
      <c r="UFM199" s="1016"/>
      <c r="UFN199" s="1016"/>
      <c r="UFO199" s="1016"/>
      <c r="UFP199" s="1016"/>
      <c r="UFQ199" s="1016"/>
      <c r="UFR199" s="1016"/>
      <c r="UFS199" s="1016"/>
      <c r="UFT199" s="1016"/>
      <c r="UFU199" s="1016"/>
      <c r="UFV199" s="1016"/>
      <c r="UFW199" s="1016"/>
      <c r="UFX199" s="1016"/>
      <c r="UFY199" s="1016"/>
      <c r="UFZ199" s="1016"/>
      <c r="UGA199" s="1016"/>
      <c r="UGB199" s="1016"/>
      <c r="UGC199" s="1016"/>
      <c r="UGD199" s="1016"/>
      <c r="UGE199" s="1016"/>
      <c r="UGF199" s="1016"/>
      <c r="UGG199" s="1016"/>
      <c r="UGH199" s="1016"/>
      <c r="UGI199" s="1016"/>
      <c r="UGJ199" s="1016"/>
      <c r="UGK199" s="1016"/>
      <c r="UGL199" s="1016"/>
      <c r="UGM199" s="1016"/>
      <c r="UGN199" s="1016"/>
      <c r="UGO199" s="1016"/>
      <c r="UGP199" s="1016"/>
      <c r="UGQ199" s="1016"/>
      <c r="UGR199" s="1016"/>
      <c r="UGS199" s="1016"/>
      <c r="UGT199" s="1016"/>
      <c r="UGU199" s="1016"/>
      <c r="UGV199" s="1016"/>
      <c r="UGW199" s="1016"/>
      <c r="UGX199" s="1016"/>
      <c r="UGY199" s="1016"/>
      <c r="UGZ199" s="1016"/>
      <c r="UHA199" s="1016"/>
      <c r="UHB199" s="1016"/>
      <c r="UHC199" s="1016"/>
      <c r="UHD199" s="1016"/>
      <c r="UHE199" s="1016"/>
      <c r="UHF199" s="1016"/>
      <c r="UHG199" s="1016"/>
      <c r="UHH199" s="1016"/>
      <c r="UHI199" s="1016"/>
      <c r="UHJ199" s="1016"/>
      <c r="UHK199" s="1016"/>
      <c r="UHL199" s="1016"/>
      <c r="UHM199" s="1016"/>
      <c r="UHN199" s="1016"/>
      <c r="UHO199" s="1016"/>
      <c r="UHP199" s="1016"/>
      <c r="UHQ199" s="1016"/>
      <c r="UHR199" s="1016"/>
      <c r="UHS199" s="1016"/>
      <c r="UHT199" s="1016"/>
      <c r="UHU199" s="1016"/>
      <c r="UHV199" s="1016"/>
      <c r="UHW199" s="1016"/>
      <c r="UHX199" s="1016"/>
      <c r="UHY199" s="1016"/>
      <c r="UHZ199" s="1016"/>
      <c r="UIA199" s="1016"/>
      <c r="UIB199" s="1016"/>
      <c r="UIC199" s="1016"/>
      <c r="UID199" s="1016"/>
      <c r="UIE199" s="1016"/>
      <c r="UIF199" s="1016"/>
      <c r="UIG199" s="1016"/>
      <c r="UIH199" s="1016"/>
      <c r="UII199" s="1016"/>
      <c r="UIJ199" s="1016"/>
      <c r="UIK199" s="1016"/>
      <c r="UIL199" s="1016"/>
      <c r="UIM199" s="1016"/>
      <c r="UIN199" s="1016"/>
      <c r="UIO199" s="1016"/>
      <c r="UIP199" s="1016"/>
      <c r="UIQ199" s="1016"/>
      <c r="UIR199" s="1016"/>
      <c r="UIS199" s="1016"/>
      <c r="UIT199" s="1016"/>
      <c r="UIU199" s="1016"/>
      <c r="UIV199" s="1016"/>
      <c r="UIW199" s="1016"/>
      <c r="UIX199" s="1016"/>
      <c r="UIY199" s="1016"/>
      <c r="UIZ199" s="1016"/>
      <c r="UJA199" s="1016"/>
      <c r="UJB199" s="1016"/>
      <c r="UJC199" s="1016"/>
      <c r="UJD199" s="1016"/>
      <c r="UJE199" s="1016"/>
      <c r="UJF199" s="1016"/>
      <c r="UJG199" s="1016"/>
      <c r="UJH199" s="1016"/>
      <c r="UJI199" s="1016"/>
      <c r="UJJ199" s="1016"/>
      <c r="UJK199" s="1016"/>
      <c r="UJL199" s="1016"/>
      <c r="UJM199" s="1016"/>
      <c r="UJN199" s="1016"/>
      <c r="UJO199" s="1016"/>
      <c r="UJP199" s="1016"/>
      <c r="UJQ199" s="1016"/>
      <c r="UJR199" s="1016"/>
      <c r="UJS199" s="1016"/>
      <c r="UJT199" s="1016"/>
      <c r="UJU199" s="1016"/>
      <c r="UJV199" s="1016"/>
      <c r="UJW199" s="1016"/>
      <c r="UJX199" s="1016"/>
      <c r="UJY199" s="1016"/>
      <c r="UJZ199" s="1016"/>
      <c r="UKA199" s="1016"/>
      <c r="UKB199" s="1016"/>
      <c r="UKC199" s="1016"/>
      <c r="UKD199" s="1016"/>
      <c r="UKE199" s="1016"/>
      <c r="UKF199" s="1016"/>
      <c r="UKG199" s="1016"/>
      <c r="UKH199" s="1016"/>
      <c r="UKI199" s="1016"/>
      <c r="UKJ199" s="1016"/>
      <c r="UKK199" s="1016"/>
      <c r="UKL199" s="1016"/>
      <c r="UKM199" s="1016"/>
      <c r="UKN199" s="1016"/>
      <c r="UKO199" s="1016"/>
      <c r="UKP199" s="1016"/>
      <c r="UKQ199" s="1016"/>
      <c r="UKR199" s="1016"/>
      <c r="UKS199" s="1016"/>
      <c r="UKT199" s="1016"/>
      <c r="UKU199" s="1016"/>
      <c r="UKV199" s="1016"/>
      <c r="UKW199" s="1016"/>
      <c r="UKX199" s="1016"/>
      <c r="UKY199" s="1016"/>
      <c r="UKZ199" s="1016"/>
      <c r="ULA199" s="1016"/>
      <c r="ULB199" s="1016"/>
      <c r="ULC199" s="1016"/>
      <c r="ULD199" s="1016"/>
      <c r="ULE199" s="1016"/>
      <c r="ULF199" s="1016"/>
      <c r="ULG199" s="1016"/>
      <c r="ULH199" s="1016"/>
      <c r="ULI199" s="1016"/>
      <c r="ULJ199" s="1016"/>
      <c r="ULK199" s="1016"/>
      <c r="ULL199" s="1016"/>
      <c r="ULM199" s="1016"/>
      <c r="ULN199" s="1016"/>
      <c r="ULO199" s="1016"/>
      <c r="ULP199" s="1016"/>
      <c r="ULQ199" s="1016"/>
      <c r="ULR199" s="1016"/>
      <c r="ULS199" s="1016"/>
      <c r="ULT199" s="1016"/>
      <c r="ULU199" s="1016"/>
      <c r="ULV199" s="1016"/>
      <c r="ULW199" s="1016"/>
      <c r="ULX199" s="1016"/>
      <c r="ULY199" s="1016"/>
      <c r="ULZ199" s="1016"/>
      <c r="UMA199" s="1016"/>
      <c r="UMB199" s="1016"/>
      <c r="UMC199" s="1016"/>
      <c r="UMD199" s="1016"/>
      <c r="UME199" s="1016"/>
      <c r="UMF199" s="1016"/>
      <c r="UMG199" s="1016"/>
      <c r="UMH199" s="1016"/>
      <c r="UMI199" s="1016"/>
      <c r="UMJ199" s="1016"/>
      <c r="UMK199" s="1016"/>
      <c r="UML199" s="1016"/>
      <c r="UMM199" s="1016"/>
      <c r="UMN199" s="1016"/>
      <c r="UMO199" s="1016"/>
      <c r="UMP199" s="1016"/>
      <c r="UMQ199" s="1016"/>
      <c r="UMR199" s="1016"/>
      <c r="UMS199" s="1016"/>
      <c r="UMT199" s="1016"/>
      <c r="UMU199" s="1016"/>
      <c r="UMV199" s="1016"/>
      <c r="UMW199" s="1016"/>
      <c r="UMX199" s="1016"/>
      <c r="UMY199" s="1016"/>
      <c r="UMZ199" s="1016"/>
      <c r="UNA199" s="1016"/>
      <c r="UNB199" s="1016"/>
      <c r="UNC199" s="1016"/>
      <c r="UND199" s="1016"/>
      <c r="UNE199" s="1016"/>
      <c r="UNF199" s="1016"/>
      <c r="UNG199" s="1016"/>
      <c r="UNH199" s="1016"/>
      <c r="UNI199" s="1016"/>
      <c r="UNJ199" s="1016"/>
      <c r="UNK199" s="1016"/>
      <c r="UNL199" s="1016"/>
      <c r="UNM199" s="1016"/>
      <c r="UNN199" s="1016"/>
      <c r="UNO199" s="1016"/>
      <c r="UNP199" s="1016"/>
      <c r="UNQ199" s="1016"/>
      <c r="UNR199" s="1016"/>
      <c r="UNS199" s="1016"/>
      <c r="UNT199" s="1016"/>
      <c r="UNU199" s="1016"/>
      <c r="UNV199" s="1016"/>
      <c r="UNW199" s="1016"/>
      <c r="UNX199" s="1016"/>
      <c r="UNY199" s="1016"/>
      <c r="UNZ199" s="1016"/>
      <c r="UOA199" s="1016"/>
      <c r="UOB199" s="1016"/>
      <c r="UOC199" s="1016"/>
      <c r="UOD199" s="1016"/>
      <c r="UOE199" s="1016"/>
      <c r="UOF199" s="1016"/>
      <c r="UOG199" s="1016"/>
      <c r="UOH199" s="1016"/>
      <c r="UOI199" s="1016"/>
      <c r="UOJ199" s="1016"/>
      <c r="UOK199" s="1016"/>
      <c r="UOL199" s="1016"/>
      <c r="UOM199" s="1016"/>
      <c r="UON199" s="1016"/>
      <c r="UOO199" s="1016"/>
      <c r="UOP199" s="1016"/>
      <c r="UOQ199" s="1016"/>
      <c r="UOR199" s="1016"/>
      <c r="UOS199" s="1016"/>
      <c r="UOT199" s="1016"/>
      <c r="UOU199" s="1016"/>
      <c r="UOV199" s="1016"/>
      <c r="UOW199" s="1016"/>
      <c r="UOX199" s="1016"/>
      <c r="UOY199" s="1016"/>
      <c r="UOZ199" s="1016"/>
      <c r="UPA199" s="1016"/>
      <c r="UPB199" s="1016"/>
      <c r="UPC199" s="1016"/>
      <c r="UPD199" s="1016"/>
      <c r="UPE199" s="1016"/>
      <c r="UPF199" s="1016"/>
      <c r="UPG199" s="1016"/>
      <c r="UPH199" s="1016"/>
      <c r="UPI199" s="1016"/>
      <c r="UPJ199" s="1016"/>
      <c r="UPK199" s="1016"/>
      <c r="UPL199" s="1016"/>
      <c r="UPM199" s="1016"/>
      <c r="UPN199" s="1016"/>
      <c r="UPO199" s="1016"/>
      <c r="UPP199" s="1016"/>
      <c r="UPQ199" s="1016"/>
      <c r="UPR199" s="1016"/>
      <c r="UPS199" s="1016"/>
      <c r="UPT199" s="1016"/>
      <c r="UPU199" s="1016"/>
      <c r="UPV199" s="1016"/>
      <c r="UPW199" s="1016"/>
      <c r="UPX199" s="1016"/>
      <c r="UPY199" s="1016"/>
      <c r="UPZ199" s="1016"/>
      <c r="UQA199" s="1016"/>
      <c r="UQB199" s="1016"/>
      <c r="UQC199" s="1016"/>
      <c r="UQD199" s="1016"/>
      <c r="UQE199" s="1016"/>
      <c r="UQF199" s="1016"/>
      <c r="UQG199" s="1016"/>
      <c r="UQH199" s="1016"/>
      <c r="UQI199" s="1016"/>
      <c r="UQJ199" s="1016"/>
      <c r="UQK199" s="1016"/>
      <c r="UQL199" s="1016"/>
      <c r="UQM199" s="1016"/>
      <c r="UQN199" s="1016"/>
      <c r="UQO199" s="1016"/>
      <c r="UQP199" s="1016"/>
      <c r="UQQ199" s="1016"/>
      <c r="UQR199" s="1016"/>
      <c r="UQS199" s="1016"/>
      <c r="UQT199" s="1016"/>
      <c r="UQU199" s="1016"/>
      <c r="UQV199" s="1016"/>
      <c r="UQW199" s="1016"/>
      <c r="UQX199" s="1016"/>
      <c r="UQY199" s="1016"/>
      <c r="UQZ199" s="1016"/>
      <c r="URA199" s="1016"/>
      <c r="URB199" s="1016"/>
      <c r="URC199" s="1016"/>
      <c r="URD199" s="1016"/>
      <c r="URE199" s="1016"/>
      <c r="URF199" s="1016"/>
      <c r="URG199" s="1016"/>
      <c r="URH199" s="1016"/>
      <c r="URI199" s="1016"/>
      <c r="URJ199" s="1016"/>
      <c r="URK199" s="1016"/>
      <c r="URL199" s="1016"/>
      <c r="URM199" s="1016"/>
      <c r="URN199" s="1016"/>
      <c r="URO199" s="1016"/>
      <c r="URP199" s="1016"/>
      <c r="URQ199" s="1016"/>
      <c r="URR199" s="1016"/>
      <c r="URS199" s="1016"/>
      <c r="URT199" s="1016"/>
      <c r="URU199" s="1016"/>
      <c r="URV199" s="1016"/>
      <c r="URW199" s="1016"/>
      <c r="URX199" s="1016"/>
      <c r="URY199" s="1016"/>
      <c r="URZ199" s="1016"/>
      <c r="USA199" s="1016"/>
      <c r="USB199" s="1016"/>
      <c r="USC199" s="1016"/>
      <c r="USD199" s="1016"/>
      <c r="USE199" s="1016"/>
      <c r="USF199" s="1016"/>
      <c r="USG199" s="1016"/>
      <c r="USH199" s="1016"/>
      <c r="USI199" s="1016"/>
      <c r="USJ199" s="1016"/>
      <c r="USK199" s="1016"/>
      <c r="USL199" s="1016"/>
      <c r="USM199" s="1016"/>
      <c r="USN199" s="1016"/>
      <c r="USO199" s="1016"/>
      <c r="USP199" s="1016"/>
      <c r="USQ199" s="1016"/>
      <c r="USR199" s="1016"/>
      <c r="USS199" s="1016"/>
      <c r="UST199" s="1016"/>
      <c r="USU199" s="1016"/>
      <c r="USV199" s="1016"/>
      <c r="USW199" s="1016"/>
      <c r="USX199" s="1016"/>
      <c r="USY199" s="1016"/>
      <c r="USZ199" s="1016"/>
      <c r="UTA199" s="1016"/>
      <c r="UTB199" s="1016"/>
      <c r="UTC199" s="1016"/>
      <c r="UTD199" s="1016"/>
      <c r="UTE199" s="1016"/>
      <c r="UTF199" s="1016"/>
      <c r="UTG199" s="1016"/>
      <c r="UTH199" s="1016"/>
      <c r="UTI199" s="1016"/>
      <c r="UTJ199" s="1016"/>
      <c r="UTK199" s="1016"/>
      <c r="UTL199" s="1016"/>
      <c r="UTM199" s="1016"/>
      <c r="UTN199" s="1016"/>
      <c r="UTO199" s="1016"/>
      <c r="UTP199" s="1016"/>
      <c r="UTQ199" s="1016"/>
      <c r="UTR199" s="1016"/>
      <c r="UTS199" s="1016"/>
      <c r="UTT199" s="1016"/>
      <c r="UTU199" s="1016"/>
      <c r="UTV199" s="1016"/>
      <c r="UTW199" s="1016"/>
      <c r="UTX199" s="1016"/>
      <c r="UTY199" s="1016"/>
      <c r="UTZ199" s="1016"/>
      <c r="UUA199" s="1016"/>
      <c r="UUB199" s="1016"/>
      <c r="UUC199" s="1016"/>
      <c r="UUD199" s="1016"/>
      <c r="UUE199" s="1016"/>
      <c r="UUF199" s="1016"/>
      <c r="UUG199" s="1016"/>
      <c r="UUH199" s="1016"/>
      <c r="UUI199" s="1016"/>
      <c r="UUJ199" s="1016"/>
      <c r="UUK199" s="1016"/>
      <c r="UUL199" s="1016"/>
      <c r="UUM199" s="1016"/>
      <c r="UUN199" s="1016"/>
      <c r="UUO199" s="1016"/>
      <c r="UUP199" s="1016"/>
      <c r="UUQ199" s="1016"/>
      <c r="UUR199" s="1016"/>
      <c r="UUS199" s="1016"/>
      <c r="UUT199" s="1016"/>
      <c r="UUU199" s="1016"/>
      <c r="UUV199" s="1016"/>
      <c r="UUW199" s="1016"/>
      <c r="UUX199" s="1016"/>
      <c r="UUY199" s="1016"/>
      <c r="UUZ199" s="1016"/>
      <c r="UVA199" s="1016"/>
      <c r="UVB199" s="1016"/>
      <c r="UVC199" s="1016"/>
      <c r="UVD199" s="1016"/>
      <c r="UVE199" s="1016"/>
      <c r="UVF199" s="1016"/>
      <c r="UVG199" s="1016"/>
      <c r="UVH199" s="1016"/>
      <c r="UVI199" s="1016"/>
      <c r="UVJ199" s="1016"/>
      <c r="UVK199" s="1016"/>
      <c r="UVL199" s="1016"/>
      <c r="UVM199" s="1016"/>
      <c r="UVN199" s="1016"/>
      <c r="UVO199" s="1016"/>
      <c r="UVP199" s="1016"/>
      <c r="UVQ199" s="1016"/>
      <c r="UVR199" s="1016"/>
      <c r="UVS199" s="1016"/>
      <c r="UVT199" s="1016"/>
      <c r="UVU199" s="1016"/>
      <c r="UVV199" s="1016"/>
      <c r="UVW199" s="1016"/>
      <c r="UVX199" s="1016"/>
      <c r="UVY199" s="1016"/>
      <c r="UVZ199" s="1016"/>
      <c r="UWA199" s="1016"/>
      <c r="UWB199" s="1016"/>
      <c r="UWC199" s="1016"/>
      <c r="UWD199" s="1016"/>
      <c r="UWE199" s="1016"/>
      <c r="UWF199" s="1016"/>
      <c r="UWG199" s="1016"/>
      <c r="UWH199" s="1016"/>
      <c r="UWI199" s="1016"/>
      <c r="UWJ199" s="1016"/>
      <c r="UWK199" s="1016"/>
      <c r="UWL199" s="1016"/>
      <c r="UWM199" s="1016"/>
      <c r="UWN199" s="1016"/>
      <c r="UWO199" s="1016"/>
      <c r="UWP199" s="1016"/>
      <c r="UWQ199" s="1016"/>
      <c r="UWR199" s="1016"/>
      <c r="UWS199" s="1016"/>
      <c r="UWT199" s="1016"/>
      <c r="UWU199" s="1016"/>
      <c r="UWV199" s="1016"/>
      <c r="UWW199" s="1016"/>
      <c r="UWX199" s="1016"/>
      <c r="UWY199" s="1016"/>
      <c r="UWZ199" s="1016"/>
      <c r="UXA199" s="1016"/>
      <c r="UXB199" s="1016"/>
      <c r="UXC199" s="1016"/>
      <c r="UXD199" s="1016"/>
      <c r="UXE199" s="1016"/>
      <c r="UXF199" s="1016"/>
      <c r="UXG199" s="1016"/>
      <c r="UXH199" s="1016"/>
      <c r="UXI199" s="1016"/>
      <c r="UXJ199" s="1016"/>
      <c r="UXK199" s="1016"/>
      <c r="UXL199" s="1016"/>
      <c r="UXM199" s="1016"/>
      <c r="UXN199" s="1016"/>
      <c r="UXO199" s="1016"/>
      <c r="UXP199" s="1016"/>
      <c r="UXQ199" s="1016"/>
      <c r="UXR199" s="1016"/>
      <c r="UXS199" s="1016"/>
      <c r="UXT199" s="1016"/>
      <c r="UXU199" s="1016"/>
      <c r="UXV199" s="1016"/>
      <c r="UXW199" s="1016"/>
      <c r="UXX199" s="1016"/>
      <c r="UXY199" s="1016"/>
      <c r="UXZ199" s="1016"/>
      <c r="UYA199" s="1016"/>
      <c r="UYB199" s="1016"/>
      <c r="UYC199" s="1016"/>
      <c r="UYD199" s="1016"/>
      <c r="UYE199" s="1016"/>
      <c r="UYF199" s="1016"/>
      <c r="UYG199" s="1016"/>
      <c r="UYH199" s="1016"/>
      <c r="UYI199" s="1016"/>
      <c r="UYJ199" s="1016"/>
      <c r="UYK199" s="1016"/>
      <c r="UYL199" s="1016"/>
      <c r="UYM199" s="1016"/>
      <c r="UYN199" s="1016"/>
      <c r="UYO199" s="1016"/>
      <c r="UYP199" s="1016"/>
      <c r="UYQ199" s="1016"/>
      <c r="UYR199" s="1016"/>
      <c r="UYS199" s="1016"/>
      <c r="UYT199" s="1016"/>
      <c r="UYU199" s="1016"/>
      <c r="UYV199" s="1016"/>
      <c r="UYW199" s="1016"/>
      <c r="UYX199" s="1016"/>
      <c r="UYY199" s="1016"/>
      <c r="UYZ199" s="1016"/>
      <c r="UZA199" s="1016"/>
      <c r="UZB199" s="1016"/>
      <c r="UZC199" s="1016"/>
      <c r="UZD199" s="1016"/>
      <c r="UZE199" s="1016"/>
      <c r="UZF199" s="1016"/>
      <c r="UZG199" s="1016"/>
      <c r="UZH199" s="1016"/>
      <c r="UZI199" s="1016"/>
      <c r="UZJ199" s="1016"/>
      <c r="UZK199" s="1016"/>
      <c r="UZL199" s="1016"/>
      <c r="UZM199" s="1016"/>
      <c r="UZN199" s="1016"/>
      <c r="UZO199" s="1016"/>
      <c r="UZP199" s="1016"/>
      <c r="UZQ199" s="1016"/>
      <c r="UZR199" s="1016"/>
      <c r="UZS199" s="1016"/>
      <c r="UZT199" s="1016"/>
      <c r="UZU199" s="1016"/>
      <c r="UZV199" s="1016"/>
      <c r="UZW199" s="1016"/>
      <c r="UZX199" s="1016"/>
      <c r="UZY199" s="1016"/>
      <c r="UZZ199" s="1016"/>
      <c r="VAA199" s="1016"/>
      <c r="VAB199" s="1016"/>
      <c r="VAC199" s="1016"/>
      <c r="VAD199" s="1016"/>
      <c r="VAE199" s="1016"/>
      <c r="VAF199" s="1016"/>
      <c r="VAG199" s="1016"/>
      <c r="VAH199" s="1016"/>
      <c r="VAI199" s="1016"/>
      <c r="VAJ199" s="1016"/>
      <c r="VAK199" s="1016"/>
      <c r="VAL199" s="1016"/>
      <c r="VAM199" s="1016"/>
      <c r="VAN199" s="1016"/>
      <c r="VAO199" s="1016"/>
      <c r="VAP199" s="1016"/>
      <c r="VAQ199" s="1016"/>
      <c r="VAR199" s="1016"/>
      <c r="VAS199" s="1016"/>
      <c r="VAT199" s="1016"/>
      <c r="VAU199" s="1016"/>
      <c r="VAV199" s="1016"/>
      <c r="VAW199" s="1016"/>
      <c r="VAX199" s="1016"/>
      <c r="VAY199" s="1016"/>
      <c r="VAZ199" s="1016"/>
      <c r="VBA199" s="1016"/>
      <c r="VBB199" s="1016"/>
      <c r="VBC199" s="1016"/>
      <c r="VBD199" s="1016"/>
      <c r="VBE199" s="1016"/>
      <c r="VBF199" s="1016"/>
      <c r="VBG199" s="1016"/>
      <c r="VBH199" s="1016"/>
      <c r="VBI199" s="1016"/>
      <c r="VBJ199" s="1016"/>
      <c r="VBK199" s="1016"/>
      <c r="VBL199" s="1016"/>
      <c r="VBM199" s="1016"/>
      <c r="VBN199" s="1016"/>
      <c r="VBO199" s="1016"/>
      <c r="VBP199" s="1016"/>
      <c r="VBQ199" s="1016"/>
      <c r="VBR199" s="1016"/>
      <c r="VBS199" s="1016"/>
      <c r="VBT199" s="1016"/>
      <c r="VBU199" s="1016"/>
      <c r="VBV199" s="1016"/>
      <c r="VBW199" s="1016"/>
      <c r="VBX199" s="1016"/>
      <c r="VBY199" s="1016"/>
      <c r="VBZ199" s="1016"/>
      <c r="VCA199" s="1016"/>
      <c r="VCB199" s="1016"/>
      <c r="VCC199" s="1016"/>
      <c r="VCD199" s="1016"/>
      <c r="VCE199" s="1016"/>
      <c r="VCF199" s="1016"/>
      <c r="VCG199" s="1016"/>
      <c r="VCH199" s="1016"/>
      <c r="VCI199" s="1016"/>
      <c r="VCJ199" s="1016"/>
      <c r="VCK199" s="1016"/>
      <c r="VCL199" s="1016"/>
      <c r="VCM199" s="1016"/>
      <c r="VCN199" s="1016"/>
      <c r="VCO199" s="1016"/>
      <c r="VCP199" s="1016"/>
      <c r="VCQ199" s="1016"/>
      <c r="VCR199" s="1016"/>
      <c r="VCS199" s="1016"/>
      <c r="VCT199" s="1016"/>
      <c r="VCU199" s="1016"/>
      <c r="VCV199" s="1016"/>
      <c r="VCW199" s="1016"/>
      <c r="VCX199" s="1016"/>
      <c r="VCY199" s="1016"/>
      <c r="VCZ199" s="1016"/>
      <c r="VDA199" s="1016"/>
      <c r="VDB199" s="1016"/>
      <c r="VDC199" s="1016"/>
      <c r="VDD199" s="1016"/>
      <c r="VDE199" s="1016"/>
      <c r="VDF199" s="1016"/>
      <c r="VDG199" s="1016"/>
      <c r="VDH199" s="1016"/>
      <c r="VDI199" s="1016"/>
      <c r="VDJ199" s="1016"/>
      <c r="VDK199" s="1016"/>
      <c r="VDL199" s="1016"/>
      <c r="VDM199" s="1016"/>
      <c r="VDN199" s="1016"/>
      <c r="VDO199" s="1016"/>
      <c r="VDP199" s="1016"/>
      <c r="VDQ199" s="1016"/>
      <c r="VDR199" s="1016"/>
      <c r="VDS199" s="1016"/>
      <c r="VDT199" s="1016"/>
      <c r="VDU199" s="1016"/>
      <c r="VDV199" s="1016"/>
      <c r="VDW199" s="1016"/>
      <c r="VDX199" s="1016"/>
      <c r="VDY199" s="1016"/>
      <c r="VDZ199" s="1016"/>
      <c r="VEA199" s="1016"/>
      <c r="VEB199" s="1016"/>
      <c r="VEC199" s="1016"/>
      <c r="VED199" s="1016"/>
      <c r="VEE199" s="1016"/>
      <c r="VEF199" s="1016"/>
      <c r="VEG199" s="1016"/>
      <c r="VEH199" s="1016"/>
      <c r="VEI199" s="1016"/>
      <c r="VEJ199" s="1016"/>
      <c r="VEK199" s="1016"/>
      <c r="VEL199" s="1016"/>
      <c r="VEM199" s="1016"/>
      <c r="VEN199" s="1016"/>
      <c r="VEO199" s="1016"/>
      <c r="VEP199" s="1016"/>
      <c r="VEQ199" s="1016"/>
      <c r="VER199" s="1016"/>
      <c r="VES199" s="1016"/>
      <c r="VET199" s="1016"/>
      <c r="VEU199" s="1016"/>
      <c r="VEV199" s="1016"/>
      <c r="VEW199" s="1016"/>
      <c r="VEX199" s="1016"/>
      <c r="VEY199" s="1016"/>
      <c r="VEZ199" s="1016"/>
      <c r="VFA199" s="1016"/>
      <c r="VFB199" s="1016"/>
      <c r="VFC199" s="1016"/>
      <c r="VFD199" s="1016"/>
      <c r="VFE199" s="1016"/>
      <c r="VFF199" s="1016"/>
      <c r="VFG199" s="1016"/>
      <c r="VFH199" s="1016"/>
      <c r="VFI199" s="1016"/>
      <c r="VFJ199" s="1016"/>
      <c r="VFK199" s="1016"/>
      <c r="VFL199" s="1016"/>
      <c r="VFM199" s="1016"/>
      <c r="VFN199" s="1016"/>
      <c r="VFO199" s="1016"/>
      <c r="VFP199" s="1016"/>
      <c r="VFQ199" s="1016"/>
      <c r="VFR199" s="1016"/>
      <c r="VFS199" s="1016"/>
      <c r="VFT199" s="1016"/>
      <c r="VFU199" s="1016"/>
      <c r="VFV199" s="1016"/>
      <c r="VFW199" s="1016"/>
      <c r="VFX199" s="1016"/>
      <c r="VFY199" s="1016"/>
      <c r="VFZ199" s="1016"/>
      <c r="VGA199" s="1016"/>
      <c r="VGB199" s="1016"/>
      <c r="VGC199" s="1016"/>
      <c r="VGD199" s="1016"/>
      <c r="VGE199" s="1016"/>
      <c r="VGF199" s="1016"/>
      <c r="VGG199" s="1016"/>
      <c r="VGH199" s="1016"/>
      <c r="VGI199" s="1016"/>
      <c r="VGJ199" s="1016"/>
      <c r="VGK199" s="1016"/>
      <c r="VGL199" s="1016"/>
      <c r="VGM199" s="1016"/>
      <c r="VGN199" s="1016"/>
      <c r="VGO199" s="1016"/>
      <c r="VGP199" s="1016"/>
      <c r="VGQ199" s="1016"/>
      <c r="VGR199" s="1016"/>
      <c r="VGS199" s="1016"/>
      <c r="VGT199" s="1016"/>
      <c r="VGU199" s="1016"/>
      <c r="VGV199" s="1016"/>
      <c r="VGW199" s="1016"/>
      <c r="VGX199" s="1016"/>
      <c r="VGY199" s="1016"/>
      <c r="VGZ199" s="1016"/>
      <c r="VHA199" s="1016"/>
      <c r="VHB199" s="1016"/>
      <c r="VHC199" s="1016"/>
      <c r="VHD199" s="1016"/>
      <c r="VHE199" s="1016"/>
      <c r="VHF199" s="1016"/>
      <c r="VHG199" s="1016"/>
      <c r="VHH199" s="1016"/>
      <c r="VHI199" s="1016"/>
      <c r="VHJ199" s="1016"/>
      <c r="VHK199" s="1016"/>
      <c r="VHL199" s="1016"/>
      <c r="VHM199" s="1016"/>
      <c r="VHN199" s="1016"/>
      <c r="VHO199" s="1016"/>
      <c r="VHP199" s="1016"/>
      <c r="VHQ199" s="1016"/>
      <c r="VHR199" s="1016"/>
      <c r="VHS199" s="1016"/>
      <c r="VHT199" s="1016"/>
      <c r="VHU199" s="1016"/>
      <c r="VHV199" s="1016"/>
      <c r="VHW199" s="1016"/>
      <c r="VHX199" s="1016"/>
      <c r="VHY199" s="1016"/>
      <c r="VHZ199" s="1016"/>
      <c r="VIA199" s="1016"/>
      <c r="VIB199" s="1016"/>
      <c r="VIC199" s="1016"/>
      <c r="VID199" s="1016"/>
      <c r="VIE199" s="1016"/>
      <c r="VIF199" s="1016"/>
      <c r="VIG199" s="1016"/>
      <c r="VIH199" s="1016"/>
      <c r="VII199" s="1016"/>
      <c r="VIJ199" s="1016"/>
      <c r="VIK199" s="1016"/>
      <c r="VIL199" s="1016"/>
      <c r="VIM199" s="1016"/>
      <c r="VIN199" s="1016"/>
      <c r="VIO199" s="1016"/>
      <c r="VIP199" s="1016"/>
      <c r="VIQ199" s="1016"/>
      <c r="VIR199" s="1016"/>
      <c r="VIS199" s="1016"/>
      <c r="VIT199" s="1016"/>
      <c r="VIU199" s="1016"/>
      <c r="VIV199" s="1016"/>
      <c r="VIW199" s="1016"/>
      <c r="VIX199" s="1016"/>
      <c r="VIY199" s="1016"/>
      <c r="VIZ199" s="1016"/>
      <c r="VJA199" s="1016"/>
      <c r="VJB199" s="1016"/>
      <c r="VJC199" s="1016"/>
      <c r="VJD199" s="1016"/>
      <c r="VJE199" s="1016"/>
      <c r="VJF199" s="1016"/>
      <c r="VJG199" s="1016"/>
      <c r="VJH199" s="1016"/>
      <c r="VJI199" s="1016"/>
      <c r="VJJ199" s="1016"/>
      <c r="VJK199" s="1016"/>
      <c r="VJL199" s="1016"/>
      <c r="VJM199" s="1016"/>
      <c r="VJN199" s="1016"/>
      <c r="VJO199" s="1016"/>
      <c r="VJP199" s="1016"/>
      <c r="VJQ199" s="1016"/>
      <c r="VJR199" s="1016"/>
      <c r="VJS199" s="1016"/>
      <c r="VJT199" s="1016"/>
      <c r="VJU199" s="1016"/>
      <c r="VJV199" s="1016"/>
      <c r="VJW199" s="1016"/>
      <c r="VJX199" s="1016"/>
      <c r="VJY199" s="1016"/>
      <c r="VJZ199" s="1016"/>
      <c r="VKA199" s="1016"/>
      <c r="VKB199" s="1016"/>
      <c r="VKC199" s="1016"/>
      <c r="VKD199" s="1016"/>
      <c r="VKE199" s="1016"/>
      <c r="VKF199" s="1016"/>
      <c r="VKG199" s="1016"/>
      <c r="VKH199" s="1016"/>
      <c r="VKI199" s="1016"/>
      <c r="VKJ199" s="1016"/>
      <c r="VKK199" s="1016"/>
      <c r="VKL199" s="1016"/>
      <c r="VKM199" s="1016"/>
      <c r="VKN199" s="1016"/>
      <c r="VKO199" s="1016"/>
      <c r="VKP199" s="1016"/>
      <c r="VKQ199" s="1016"/>
      <c r="VKR199" s="1016"/>
      <c r="VKS199" s="1016"/>
      <c r="VKT199" s="1016"/>
      <c r="VKU199" s="1016"/>
      <c r="VKV199" s="1016"/>
      <c r="VKW199" s="1016"/>
      <c r="VKX199" s="1016"/>
      <c r="VKY199" s="1016"/>
      <c r="VKZ199" s="1016"/>
      <c r="VLA199" s="1016"/>
      <c r="VLB199" s="1016"/>
      <c r="VLC199" s="1016"/>
      <c r="VLD199" s="1016"/>
      <c r="VLE199" s="1016"/>
      <c r="VLF199" s="1016"/>
      <c r="VLG199" s="1016"/>
      <c r="VLH199" s="1016"/>
      <c r="VLI199" s="1016"/>
      <c r="VLJ199" s="1016"/>
      <c r="VLK199" s="1016"/>
      <c r="VLL199" s="1016"/>
      <c r="VLM199" s="1016"/>
      <c r="VLN199" s="1016"/>
      <c r="VLO199" s="1016"/>
      <c r="VLP199" s="1016"/>
      <c r="VLQ199" s="1016"/>
      <c r="VLR199" s="1016"/>
      <c r="VLS199" s="1016"/>
      <c r="VLT199" s="1016"/>
      <c r="VLU199" s="1016"/>
      <c r="VLV199" s="1016"/>
      <c r="VLW199" s="1016"/>
      <c r="VLX199" s="1016"/>
      <c r="VLY199" s="1016"/>
      <c r="VLZ199" s="1016"/>
      <c r="VMA199" s="1016"/>
      <c r="VMB199" s="1016"/>
      <c r="VMC199" s="1016"/>
      <c r="VMD199" s="1016"/>
      <c r="VME199" s="1016"/>
      <c r="VMF199" s="1016"/>
      <c r="VMG199" s="1016"/>
      <c r="VMH199" s="1016"/>
      <c r="VMI199" s="1016"/>
      <c r="VMJ199" s="1016"/>
      <c r="VMK199" s="1016"/>
      <c r="VML199" s="1016"/>
      <c r="VMM199" s="1016"/>
      <c r="VMN199" s="1016"/>
      <c r="VMO199" s="1016"/>
      <c r="VMP199" s="1016"/>
      <c r="VMQ199" s="1016"/>
      <c r="VMR199" s="1016"/>
      <c r="VMS199" s="1016"/>
      <c r="VMT199" s="1016"/>
      <c r="VMU199" s="1016"/>
      <c r="VMV199" s="1016"/>
      <c r="VMW199" s="1016"/>
      <c r="VMX199" s="1016"/>
      <c r="VMY199" s="1016"/>
      <c r="VMZ199" s="1016"/>
      <c r="VNA199" s="1016"/>
      <c r="VNB199" s="1016"/>
      <c r="VNC199" s="1016"/>
      <c r="VND199" s="1016"/>
      <c r="VNE199" s="1016"/>
      <c r="VNF199" s="1016"/>
      <c r="VNG199" s="1016"/>
      <c r="VNH199" s="1016"/>
      <c r="VNI199" s="1016"/>
      <c r="VNJ199" s="1016"/>
      <c r="VNK199" s="1016"/>
      <c r="VNL199" s="1016"/>
      <c r="VNM199" s="1016"/>
      <c r="VNN199" s="1016"/>
      <c r="VNO199" s="1016"/>
      <c r="VNP199" s="1016"/>
      <c r="VNQ199" s="1016"/>
      <c r="VNR199" s="1016"/>
      <c r="VNS199" s="1016"/>
      <c r="VNT199" s="1016"/>
      <c r="VNU199" s="1016"/>
      <c r="VNV199" s="1016"/>
      <c r="VNW199" s="1016"/>
      <c r="VNX199" s="1016"/>
      <c r="VNY199" s="1016"/>
      <c r="VNZ199" s="1016"/>
      <c r="VOA199" s="1016"/>
      <c r="VOB199" s="1016"/>
      <c r="VOC199" s="1016"/>
      <c r="VOD199" s="1016"/>
      <c r="VOE199" s="1016"/>
      <c r="VOF199" s="1016"/>
      <c r="VOG199" s="1016"/>
      <c r="VOH199" s="1016"/>
      <c r="VOI199" s="1016"/>
      <c r="VOJ199" s="1016"/>
      <c r="VOK199" s="1016"/>
      <c r="VOL199" s="1016"/>
      <c r="VOM199" s="1016"/>
      <c r="VON199" s="1016"/>
      <c r="VOO199" s="1016"/>
      <c r="VOP199" s="1016"/>
      <c r="VOQ199" s="1016"/>
      <c r="VOR199" s="1016"/>
      <c r="VOS199" s="1016"/>
      <c r="VOT199" s="1016"/>
      <c r="VOU199" s="1016"/>
      <c r="VOV199" s="1016"/>
      <c r="VOW199" s="1016"/>
      <c r="VOX199" s="1016"/>
      <c r="VOY199" s="1016"/>
      <c r="VOZ199" s="1016"/>
      <c r="VPA199" s="1016"/>
      <c r="VPB199" s="1016"/>
      <c r="VPC199" s="1016"/>
      <c r="VPD199" s="1016"/>
      <c r="VPE199" s="1016"/>
      <c r="VPF199" s="1016"/>
      <c r="VPG199" s="1016"/>
      <c r="VPH199" s="1016"/>
      <c r="VPI199" s="1016"/>
      <c r="VPJ199" s="1016"/>
      <c r="VPK199" s="1016"/>
      <c r="VPL199" s="1016"/>
      <c r="VPM199" s="1016"/>
      <c r="VPN199" s="1016"/>
      <c r="VPO199" s="1016"/>
      <c r="VPP199" s="1016"/>
      <c r="VPQ199" s="1016"/>
      <c r="VPR199" s="1016"/>
      <c r="VPS199" s="1016"/>
      <c r="VPT199" s="1016"/>
      <c r="VPU199" s="1016"/>
      <c r="VPV199" s="1016"/>
      <c r="VPW199" s="1016"/>
      <c r="VPX199" s="1016"/>
      <c r="VPY199" s="1016"/>
      <c r="VPZ199" s="1016"/>
      <c r="VQA199" s="1016"/>
      <c r="VQB199" s="1016"/>
      <c r="VQC199" s="1016"/>
      <c r="VQD199" s="1016"/>
      <c r="VQE199" s="1016"/>
      <c r="VQF199" s="1016"/>
      <c r="VQG199" s="1016"/>
      <c r="VQH199" s="1016"/>
      <c r="VQI199" s="1016"/>
      <c r="VQJ199" s="1016"/>
      <c r="VQK199" s="1016"/>
      <c r="VQL199" s="1016"/>
      <c r="VQM199" s="1016"/>
      <c r="VQN199" s="1016"/>
      <c r="VQO199" s="1016"/>
      <c r="VQP199" s="1016"/>
      <c r="VQQ199" s="1016"/>
      <c r="VQR199" s="1016"/>
      <c r="VQS199" s="1016"/>
      <c r="VQT199" s="1016"/>
      <c r="VQU199" s="1016"/>
      <c r="VQV199" s="1016"/>
      <c r="VQW199" s="1016"/>
      <c r="VQX199" s="1016"/>
      <c r="VQY199" s="1016"/>
      <c r="VQZ199" s="1016"/>
      <c r="VRA199" s="1016"/>
      <c r="VRB199" s="1016"/>
      <c r="VRC199" s="1016"/>
      <c r="VRD199" s="1016"/>
      <c r="VRE199" s="1016"/>
      <c r="VRF199" s="1016"/>
      <c r="VRG199" s="1016"/>
      <c r="VRH199" s="1016"/>
      <c r="VRI199" s="1016"/>
      <c r="VRJ199" s="1016"/>
      <c r="VRK199" s="1016"/>
      <c r="VRL199" s="1016"/>
      <c r="VRM199" s="1016"/>
      <c r="VRN199" s="1016"/>
      <c r="VRO199" s="1016"/>
      <c r="VRP199" s="1016"/>
      <c r="VRQ199" s="1016"/>
      <c r="VRR199" s="1016"/>
      <c r="VRS199" s="1016"/>
      <c r="VRT199" s="1016"/>
      <c r="VRU199" s="1016"/>
      <c r="VRV199" s="1016"/>
      <c r="VRW199" s="1016"/>
      <c r="VRX199" s="1016"/>
      <c r="VRY199" s="1016"/>
      <c r="VRZ199" s="1016"/>
      <c r="VSA199" s="1016"/>
      <c r="VSB199" s="1016"/>
      <c r="VSC199" s="1016"/>
      <c r="VSD199" s="1016"/>
      <c r="VSE199" s="1016"/>
      <c r="VSF199" s="1016"/>
      <c r="VSG199" s="1016"/>
      <c r="VSH199" s="1016"/>
      <c r="VSI199" s="1016"/>
      <c r="VSJ199" s="1016"/>
      <c r="VSK199" s="1016"/>
      <c r="VSL199" s="1016"/>
      <c r="VSM199" s="1016"/>
      <c r="VSN199" s="1016"/>
      <c r="VSO199" s="1016"/>
      <c r="VSP199" s="1016"/>
      <c r="VSQ199" s="1016"/>
      <c r="VSR199" s="1016"/>
      <c r="VSS199" s="1016"/>
      <c r="VST199" s="1016"/>
      <c r="VSU199" s="1016"/>
      <c r="VSV199" s="1016"/>
      <c r="VSW199" s="1016"/>
      <c r="VSX199" s="1016"/>
      <c r="VSY199" s="1016"/>
      <c r="VSZ199" s="1016"/>
      <c r="VTA199" s="1016"/>
      <c r="VTB199" s="1016"/>
      <c r="VTC199" s="1016"/>
      <c r="VTD199" s="1016"/>
      <c r="VTE199" s="1016"/>
      <c r="VTF199" s="1016"/>
      <c r="VTG199" s="1016"/>
      <c r="VTH199" s="1016"/>
      <c r="VTI199" s="1016"/>
      <c r="VTJ199" s="1016"/>
      <c r="VTK199" s="1016"/>
      <c r="VTL199" s="1016"/>
      <c r="VTM199" s="1016"/>
      <c r="VTN199" s="1016"/>
      <c r="VTO199" s="1016"/>
      <c r="VTP199" s="1016"/>
      <c r="VTQ199" s="1016"/>
      <c r="VTR199" s="1016"/>
      <c r="VTS199" s="1016"/>
      <c r="VTT199" s="1016"/>
      <c r="VTU199" s="1016"/>
      <c r="VTV199" s="1016"/>
      <c r="VTW199" s="1016"/>
      <c r="VTX199" s="1016"/>
      <c r="VTY199" s="1016"/>
      <c r="VTZ199" s="1016"/>
      <c r="VUA199" s="1016"/>
      <c r="VUB199" s="1016"/>
      <c r="VUC199" s="1016"/>
      <c r="VUD199" s="1016"/>
      <c r="VUE199" s="1016"/>
      <c r="VUF199" s="1016"/>
      <c r="VUG199" s="1016"/>
      <c r="VUH199" s="1016"/>
      <c r="VUI199" s="1016"/>
      <c r="VUJ199" s="1016"/>
      <c r="VUK199" s="1016"/>
      <c r="VUL199" s="1016"/>
      <c r="VUM199" s="1016"/>
      <c r="VUN199" s="1016"/>
      <c r="VUO199" s="1016"/>
      <c r="VUP199" s="1016"/>
      <c r="VUQ199" s="1016"/>
      <c r="VUR199" s="1016"/>
      <c r="VUS199" s="1016"/>
      <c r="VUT199" s="1016"/>
      <c r="VUU199" s="1016"/>
      <c r="VUV199" s="1016"/>
      <c r="VUW199" s="1016"/>
      <c r="VUX199" s="1016"/>
      <c r="VUY199" s="1016"/>
      <c r="VUZ199" s="1016"/>
      <c r="VVA199" s="1016"/>
      <c r="VVB199" s="1016"/>
      <c r="VVC199" s="1016"/>
      <c r="VVD199" s="1016"/>
      <c r="VVE199" s="1016"/>
      <c r="VVF199" s="1016"/>
      <c r="VVG199" s="1016"/>
      <c r="VVH199" s="1016"/>
      <c r="VVI199" s="1016"/>
      <c r="VVJ199" s="1016"/>
      <c r="VVK199" s="1016"/>
      <c r="VVL199" s="1016"/>
      <c r="VVM199" s="1016"/>
      <c r="VVN199" s="1016"/>
      <c r="VVO199" s="1016"/>
      <c r="VVP199" s="1016"/>
      <c r="VVQ199" s="1016"/>
      <c r="VVR199" s="1016"/>
      <c r="VVS199" s="1016"/>
      <c r="VVT199" s="1016"/>
      <c r="VVU199" s="1016"/>
      <c r="VVV199" s="1016"/>
      <c r="VVW199" s="1016"/>
      <c r="VVX199" s="1016"/>
      <c r="VVY199" s="1016"/>
      <c r="VVZ199" s="1016"/>
      <c r="VWA199" s="1016"/>
      <c r="VWB199" s="1016"/>
      <c r="VWC199" s="1016"/>
      <c r="VWD199" s="1016"/>
      <c r="VWE199" s="1016"/>
      <c r="VWF199" s="1016"/>
      <c r="VWG199" s="1016"/>
      <c r="VWH199" s="1016"/>
      <c r="VWI199" s="1016"/>
      <c r="VWJ199" s="1016"/>
      <c r="VWK199" s="1016"/>
      <c r="VWL199" s="1016"/>
      <c r="VWM199" s="1016"/>
      <c r="VWN199" s="1016"/>
      <c r="VWO199" s="1016"/>
      <c r="VWP199" s="1016"/>
      <c r="VWQ199" s="1016"/>
      <c r="VWR199" s="1016"/>
      <c r="VWS199" s="1016"/>
      <c r="VWT199" s="1016"/>
      <c r="VWU199" s="1016"/>
      <c r="VWV199" s="1016"/>
      <c r="VWW199" s="1016"/>
      <c r="VWX199" s="1016"/>
      <c r="VWY199" s="1016"/>
      <c r="VWZ199" s="1016"/>
      <c r="VXA199" s="1016"/>
      <c r="VXB199" s="1016"/>
      <c r="VXC199" s="1016"/>
      <c r="VXD199" s="1016"/>
      <c r="VXE199" s="1016"/>
      <c r="VXF199" s="1016"/>
      <c r="VXG199" s="1016"/>
      <c r="VXH199" s="1016"/>
      <c r="VXI199" s="1016"/>
      <c r="VXJ199" s="1016"/>
      <c r="VXK199" s="1016"/>
      <c r="VXL199" s="1016"/>
      <c r="VXM199" s="1016"/>
      <c r="VXN199" s="1016"/>
      <c r="VXO199" s="1016"/>
      <c r="VXP199" s="1016"/>
      <c r="VXQ199" s="1016"/>
      <c r="VXR199" s="1016"/>
      <c r="VXS199" s="1016"/>
      <c r="VXT199" s="1016"/>
      <c r="VXU199" s="1016"/>
      <c r="VXV199" s="1016"/>
      <c r="VXW199" s="1016"/>
      <c r="VXX199" s="1016"/>
      <c r="VXY199" s="1016"/>
      <c r="VXZ199" s="1016"/>
      <c r="VYA199" s="1016"/>
      <c r="VYB199" s="1016"/>
      <c r="VYC199" s="1016"/>
      <c r="VYD199" s="1016"/>
      <c r="VYE199" s="1016"/>
      <c r="VYF199" s="1016"/>
      <c r="VYG199" s="1016"/>
      <c r="VYH199" s="1016"/>
      <c r="VYI199" s="1016"/>
      <c r="VYJ199" s="1016"/>
      <c r="VYK199" s="1016"/>
      <c r="VYL199" s="1016"/>
      <c r="VYM199" s="1016"/>
      <c r="VYN199" s="1016"/>
      <c r="VYO199" s="1016"/>
      <c r="VYP199" s="1016"/>
      <c r="VYQ199" s="1016"/>
      <c r="VYR199" s="1016"/>
      <c r="VYS199" s="1016"/>
      <c r="VYT199" s="1016"/>
      <c r="VYU199" s="1016"/>
      <c r="VYV199" s="1016"/>
      <c r="VYW199" s="1016"/>
      <c r="VYX199" s="1016"/>
      <c r="VYY199" s="1016"/>
      <c r="VYZ199" s="1016"/>
      <c r="VZA199" s="1016"/>
      <c r="VZB199" s="1016"/>
      <c r="VZC199" s="1016"/>
      <c r="VZD199" s="1016"/>
      <c r="VZE199" s="1016"/>
      <c r="VZF199" s="1016"/>
      <c r="VZG199" s="1016"/>
      <c r="VZH199" s="1016"/>
      <c r="VZI199" s="1016"/>
      <c r="VZJ199" s="1016"/>
      <c r="VZK199" s="1016"/>
      <c r="VZL199" s="1016"/>
      <c r="VZM199" s="1016"/>
      <c r="VZN199" s="1016"/>
      <c r="VZO199" s="1016"/>
      <c r="VZP199" s="1016"/>
      <c r="VZQ199" s="1016"/>
      <c r="VZR199" s="1016"/>
      <c r="VZS199" s="1016"/>
      <c r="VZT199" s="1016"/>
      <c r="VZU199" s="1016"/>
      <c r="VZV199" s="1016"/>
      <c r="VZW199" s="1016"/>
      <c r="VZX199" s="1016"/>
      <c r="VZY199" s="1016"/>
      <c r="VZZ199" s="1016"/>
      <c r="WAA199" s="1016"/>
      <c r="WAB199" s="1016"/>
      <c r="WAC199" s="1016"/>
      <c r="WAD199" s="1016"/>
      <c r="WAE199" s="1016"/>
      <c r="WAF199" s="1016"/>
      <c r="WAG199" s="1016"/>
      <c r="WAH199" s="1016"/>
      <c r="WAI199" s="1016"/>
      <c r="WAJ199" s="1016"/>
      <c r="WAK199" s="1016"/>
      <c r="WAL199" s="1016"/>
      <c r="WAM199" s="1016"/>
      <c r="WAN199" s="1016"/>
      <c r="WAO199" s="1016"/>
      <c r="WAP199" s="1016"/>
      <c r="WAQ199" s="1016"/>
      <c r="WAR199" s="1016"/>
      <c r="WAS199" s="1016"/>
      <c r="WAT199" s="1016"/>
      <c r="WAU199" s="1016"/>
      <c r="WAV199" s="1016"/>
      <c r="WAW199" s="1016"/>
      <c r="WAX199" s="1016"/>
      <c r="WAY199" s="1016"/>
      <c r="WAZ199" s="1016"/>
      <c r="WBA199" s="1016"/>
      <c r="WBB199" s="1016"/>
      <c r="WBC199" s="1016"/>
      <c r="WBD199" s="1016"/>
      <c r="WBE199" s="1016"/>
      <c r="WBF199" s="1016"/>
      <c r="WBG199" s="1016"/>
      <c r="WBH199" s="1016"/>
      <c r="WBI199" s="1016"/>
      <c r="WBJ199" s="1016"/>
      <c r="WBK199" s="1016"/>
      <c r="WBL199" s="1016"/>
      <c r="WBM199" s="1016"/>
      <c r="WBN199" s="1016"/>
      <c r="WBO199" s="1016"/>
      <c r="WBP199" s="1016"/>
      <c r="WBQ199" s="1016"/>
      <c r="WBR199" s="1016"/>
      <c r="WBS199" s="1016"/>
      <c r="WBT199" s="1016"/>
      <c r="WBU199" s="1016"/>
      <c r="WBV199" s="1016"/>
      <c r="WBW199" s="1016"/>
      <c r="WBX199" s="1016"/>
      <c r="WBY199" s="1016"/>
      <c r="WBZ199" s="1016"/>
      <c r="WCA199" s="1016"/>
      <c r="WCB199" s="1016"/>
      <c r="WCC199" s="1016"/>
      <c r="WCD199" s="1016"/>
      <c r="WCE199" s="1016"/>
      <c r="WCF199" s="1016"/>
      <c r="WCG199" s="1016"/>
      <c r="WCH199" s="1016"/>
      <c r="WCI199" s="1016"/>
      <c r="WCJ199" s="1016"/>
      <c r="WCK199" s="1016"/>
      <c r="WCL199" s="1016"/>
      <c r="WCM199" s="1016"/>
      <c r="WCN199" s="1016"/>
      <c r="WCO199" s="1016"/>
      <c r="WCP199" s="1016"/>
      <c r="WCQ199" s="1016"/>
      <c r="WCR199" s="1016"/>
      <c r="WCS199" s="1016"/>
      <c r="WCT199" s="1016"/>
      <c r="WCU199" s="1016"/>
      <c r="WCV199" s="1016"/>
      <c r="WCW199" s="1016"/>
      <c r="WCX199" s="1016"/>
      <c r="WCY199" s="1016"/>
      <c r="WCZ199" s="1016"/>
      <c r="WDA199" s="1016"/>
      <c r="WDB199" s="1016"/>
      <c r="WDC199" s="1016"/>
      <c r="WDD199" s="1016"/>
      <c r="WDE199" s="1016"/>
      <c r="WDF199" s="1016"/>
      <c r="WDG199" s="1016"/>
      <c r="WDH199" s="1016"/>
      <c r="WDI199" s="1016"/>
      <c r="WDJ199" s="1016"/>
      <c r="WDK199" s="1016"/>
      <c r="WDL199" s="1016"/>
      <c r="WDM199" s="1016"/>
      <c r="WDN199" s="1016"/>
      <c r="WDO199" s="1016"/>
      <c r="WDP199" s="1016"/>
      <c r="WDQ199" s="1016"/>
      <c r="WDR199" s="1016"/>
      <c r="WDS199" s="1016"/>
      <c r="WDT199" s="1016"/>
      <c r="WDU199" s="1016"/>
      <c r="WDV199" s="1016"/>
      <c r="WDW199" s="1016"/>
      <c r="WDX199" s="1016"/>
      <c r="WDY199" s="1016"/>
      <c r="WDZ199" s="1016"/>
      <c r="WEA199" s="1016"/>
      <c r="WEB199" s="1016"/>
      <c r="WEC199" s="1016"/>
      <c r="WED199" s="1016"/>
      <c r="WEE199" s="1016"/>
      <c r="WEF199" s="1016"/>
      <c r="WEG199" s="1016"/>
      <c r="WEH199" s="1016"/>
      <c r="WEI199" s="1016"/>
      <c r="WEJ199" s="1016"/>
      <c r="WEK199" s="1016"/>
      <c r="WEL199" s="1016"/>
      <c r="WEM199" s="1016"/>
      <c r="WEN199" s="1016"/>
      <c r="WEO199" s="1016"/>
      <c r="WEP199" s="1016"/>
      <c r="WEQ199" s="1016"/>
      <c r="WER199" s="1016"/>
      <c r="WES199" s="1016"/>
      <c r="WET199" s="1016"/>
      <c r="WEU199" s="1016"/>
      <c r="WEV199" s="1016"/>
      <c r="WEW199" s="1016"/>
      <c r="WEX199" s="1016"/>
      <c r="WEY199" s="1016"/>
      <c r="WEZ199" s="1016"/>
      <c r="WFA199" s="1016"/>
      <c r="WFB199" s="1016"/>
      <c r="WFC199" s="1016"/>
      <c r="WFD199" s="1016"/>
      <c r="WFE199" s="1016"/>
      <c r="WFF199" s="1016"/>
      <c r="WFG199" s="1016"/>
      <c r="WFH199" s="1016"/>
      <c r="WFI199" s="1016"/>
      <c r="WFJ199" s="1016"/>
      <c r="WFK199" s="1016"/>
      <c r="WFL199" s="1016"/>
      <c r="WFM199" s="1016"/>
      <c r="WFN199" s="1016"/>
      <c r="WFO199" s="1016"/>
      <c r="WFP199" s="1016"/>
      <c r="WFQ199" s="1016"/>
      <c r="WFR199" s="1016"/>
      <c r="WFS199" s="1016"/>
      <c r="WFT199" s="1016"/>
      <c r="WFU199" s="1016"/>
      <c r="WFV199" s="1016"/>
      <c r="WFW199" s="1016"/>
      <c r="WFX199" s="1016"/>
      <c r="WFY199" s="1016"/>
      <c r="WFZ199" s="1016"/>
      <c r="WGA199" s="1016"/>
      <c r="WGB199" s="1016"/>
      <c r="WGC199" s="1016"/>
      <c r="WGD199" s="1016"/>
      <c r="WGE199" s="1016"/>
      <c r="WGF199" s="1016"/>
      <c r="WGG199" s="1016"/>
      <c r="WGH199" s="1016"/>
      <c r="WGI199" s="1016"/>
      <c r="WGJ199" s="1016"/>
      <c r="WGK199" s="1016"/>
      <c r="WGL199" s="1016"/>
      <c r="WGM199" s="1016"/>
      <c r="WGN199" s="1016"/>
      <c r="WGO199" s="1016"/>
      <c r="WGP199" s="1016"/>
      <c r="WGQ199" s="1016"/>
      <c r="WGR199" s="1016"/>
      <c r="WGS199" s="1016"/>
      <c r="WGT199" s="1016"/>
      <c r="WGU199" s="1016"/>
      <c r="WGV199" s="1016"/>
      <c r="WGW199" s="1016"/>
      <c r="WGX199" s="1016"/>
      <c r="WGY199" s="1016"/>
      <c r="WGZ199" s="1016"/>
      <c r="WHA199" s="1016"/>
      <c r="WHB199" s="1016"/>
      <c r="WHC199" s="1016"/>
      <c r="WHD199" s="1016"/>
      <c r="WHE199" s="1016"/>
      <c r="WHF199" s="1016"/>
      <c r="WHG199" s="1016"/>
      <c r="WHH199" s="1016"/>
      <c r="WHI199" s="1016"/>
      <c r="WHJ199" s="1016"/>
      <c r="WHK199" s="1016"/>
      <c r="WHL199" s="1016"/>
      <c r="WHM199" s="1016"/>
      <c r="WHN199" s="1016"/>
      <c r="WHO199" s="1016"/>
      <c r="WHP199" s="1016"/>
      <c r="WHQ199" s="1016"/>
      <c r="WHR199" s="1016"/>
      <c r="WHS199" s="1016"/>
      <c r="WHT199" s="1016"/>
      <c r="WHU199" s="1016"/>
      <c r="WHV199" s="1016"/>
      <c r="WHW199" s="1016"/>
      <c r="WHX199" s="1016"/>
      <c r="WHY199" s="1016"/>
      <c r="WHZ199" s="1016"/>
      <c r="WIA199" s="1016"/>
      <c r="WIB199" s="1016"/>
      <c r="WIC199" s="1016"/>
      <c r="WID199" s="1016"/>
      <c r="WIE199" s="1016"/>
      <c r="WIF199" s="1016"/>
      <c r="WIG199" s="1016"/>
      <c r="WIH199" s="1016"/>
      <c r="WII199" s="1016"/>
      <c r="WIJ199" s="1016"/>
      <c r="WIK199" s="1016"/>
      <c r="WIL199" s="1016"/>
      <c r="WIM199" s="1016"/>
      <c r="WIN199" s="1016"/>
      <c r="WIO199" s="1016"/>
      <c r="WIP199" s="1016"/>
      <c r="WIQ199" s="1016"/>
      <c r="WIR199" s="1016"/>
      <c r="WIS199" s="1016"/>
      <c r="WIT199" s="1016"/>
      <c r="WIU199" s="1016"/>
      <c r="WIV199" s="1016"/>
      <c r="WIW199" s="1016"/>
      <c r="WIX199" s="1016"/>
      <c r="WIY199" s="1016"/>
      <c r="WIZ199" s="1016"/>
      <c r="WJA199" s="1016"/>
      <c r="WJB199" s="1016"/>
      <c r="WJC199" s="1016"/>
      <c r="WJD199" s="1016"/>
      <c r="WJE199" s="1016"/>
      <c r="WJF199" s="1016"/>
      <c r="WJG199" s="1016"/>
      <c r="WJH199" s="1016"/>
      <c r="WJI199" s="1016"/>
      <c r="WJJ199" s="1016"/>
      <c r="WJK199" s="1016"/>
      <c r="WJL199" s="1016"/>
      <c r="WJM199" s="1016"/>
      <c r="WJN199" s="1016"/>
      <c r="WJO199" s="1016"/>
      <c r="WJP199" s="1016"/>
      <c r="WJQ199" s="1016"/>
      <c r="WJR199" s="1016"/>
      <c r="WJS199" s="1016"/>
      <c r="WJT199" s="1016"/>
      <c r="WJU199" s="1016"/>
      <c r="WJV199" s="1016"/>
      <c r="WJW199" s="1016"/>
      <c r="WJX199" s="1016"/>
      <c r="WJY199" s="1016"/>
      <c r="WJZ199" s="1016"/>
      <c r="WKA199" s="1016"/>
      <c r="WKB199" s="1016"/>
      <c r="WKC199" s="1016"/>
      <c r="WKD199" s="1016"/>
      <c r="WKE199" s="1016"/>
      <c r="WKF199" s="1016"/>
      <c r="WKG199" s="1016"/>
      <c r="WKH199" s="1016"/>
      <c r="WKI199" s="1016"/>
      <c r="WKJ199" s="1016"/>
      <c r="WKK199" s="1016"/>
      <c r="WKL199" s="1016"/>
      <c r="WKM199" s="1016"/>
      <c r="WKN199" s="1016"/>
      <c r="WKO199" s="1016"/>
      <c r="WKP199" s="1016"/>
      <c r="WKQ199" s="1016"/>
      <c r="WKR199" s="1016"/>
      <c r="WKS199" s="1016"/>
      <c r="WKT199" s="1016"/>
      <c r="WKU199" s="1016"/>
      <c r="WKV199" s="1016"/>
      <c r="WKW199" s="1016"/>
      <c r="WKX199" s="1016"/>
      <c r="WKY199" s="1016"/>
      <c r="WKZ199" s="1016"/>
      <c r="WLA199" s="1016"/>
      <c r="WLB199" s="1016"/>
      <c r="WLC199" s="1016"/>
      <c r="WLD199" s="1016"/>
      <c r="WLE199" s="1016"/>
      <c r="WLF199" s="1016"/>
      <c r="WLG199" s="1016"/>
      <c r="WLH199" s="1016"/>
      <c r="WLI199" s="1016"/>
      <c r="WLJ199" s="1016"/>
      <c r="WLK199" s="1016"/>
      <c r="WLL199" s="1016"/>
      <c r="WLM199" s="1016"/>
      <c r="WLN199" s="1016"/>
      <c r="WLO199" s="1016"/>
      <c r="WLP199" s="1016"/>
      <c r="WLQ199" s="1016"/>
      <c r="WLR199" s="1016"/>
      <c r="WLS199" s="1016"/>
      <c r="WLT199" s="1016"/>
      <c r="WLU199" s="1016"/>
      <c r="WLV199" s="1016"/>
      <c r="WLW199" s="1016"/>
      <c r="WLX199" s="1016"/>
      <c r="WLY199" s="1016"/>
      <c r="WLZ199" s="1016"/>
      <c r="WMA199" s="1016"/>
      <c r="WMB199" s="1016"/>
      <c r="WMC199" s="1016"/>
      <c r="WMD199" s="1016"/>
      <c r="WME199" s="1016"/>
      <c r="WMF199" s="1016"/>
      <c r="WMG199" s="1016"/>
      <c r="WMH199" s="1016"/>
      <c r="WMI199" s="1016"/>
      <c r="WMJ199" s="1016"/>
      <c r="WMK199" s="1016"/>
      <c r="WML199" s="1016"/>
      <c r="WMM199" s="1016"/>
      <c r="WMN199" s="1016"/>
      <c r="WMO199" s="1016"/>
      <c r="WMP199" s="1016"/>
      <c r="WMQ199" s="1016"/>
      <c r="WMR199" s="1016"/>
      <c r="WMS199" s="1016"/>
      <c r="WMT199" s="1016"/>
      <c r="WMU199" s="1016"/>
      <c r="WMV199" s="1016"/>
      <c r="WMW199" s="1016"/>
      <c r="WMX199" s="1016"/>
      <c r="WMY199" s="1016"/>
      <c r="WMZ199" s="1016"/>
      <c r="WNA199" s="1016"/>
      <c r="WNB199" s="1016"/>
      <c r="WNC199" s="1016"/>
      <c r="WND199" s="1016"/>
      <c r="WNE199" s="1016"/>
      <c r="WNF199" s="1016"/>
      <c r="WNG199" s="1016"/>
      <c r="WNH199" s="1016"/>
      <c r="WNI199" s="1016"/>
      <c r="WNJ199" s="1016"/>
      <c r="WNK199" s="1016"/>
      <c r="WNL199" s="1016"/>
      <c r="WNM199" s="1016"/>
      <c r="WNN199" s="1016"/>
      <c r="WNO199" s="1016"/>
      <c r="WNP199" s="1016"/>
      <c r="WNQ199" s="1016"/>
      <c r="WNR199" s="1016"/>
      <c r="WNS199" s="1016"/>
      <c r="WNT199" s="1016"/>
      <c r="WNU199" s="1016"/>
      <c r="WNV199" s="1016"/>
      <c r="WNW199" s="1016"/>
      <c r="WNX199" s="1016"/>
      <c r="WNY199" s="1016"/>
      <c r="WNZ199" s="1016"/>
      <c r="WOA199" s="1016"/>
      <c r="WOB199" s="1016"/>
      <c r="WOC199" s="1016"/>
      <c r="WOD199" s="1016"/>
      <c r="WOE199" s="1016"/>
      <c r="WOF199" s="1016"/>
      <c r="WOG199" s="1016"/>
      <c r="WOH199" s="1016"/>
      <c r="WOI199" s="1016"/>
      <c r="WOJ199" s="1016"/>
      <c r="WOK199" s="1016"/>
      <c r="WOL199" s="1016"/>
      <c r="WOM199" s="1016"/>
      <c r="WON199" s="1016"/>
      <c r="WOO199" s="1016"/>
      <c r="WOP199" s="1016"/>
      <c r="WOQ199" s="1016"/>
      <c r="WOR199" s="1016"/>
      <c r="WOS199" s="1016"/>
      <c r="WOT199" s="1016"/>
      <c r="WOU199" s="1016"/>
      <c r="WOV199" s="1016"/>
      <c r="WOW199" s="1016"/>
      <c r="WOX199" s="1016"/>
      <c r="WOY199" s="1016"/>
      <c r="WOZ199" s="1016"/>
      <c r="WPA199" s="1016"/>
      <c r="WPB199" s="1016"/>
      <c r="WPC199" s="1016"/>
      <c r="WPD199" s="1016"/>
      <c r="WPE199" s="1016"/>
      <c r="WPF199" s="1016"/>
      <c r="WPG199" s="1016"/>
      <c r="WPH199" s="1016"/>
      <c r="WPI199" s="1016"/>
      <c r="WPJ199" s="1016"/>
      <c r="WPK199" s="1016"/>
      <c r="WPL199" s="1016"/>
      <c r="WPM199" s="1016"/>
      <c r="WPN199" s="1016"/>
      <c r="WPO199" s="1016"/>
      <c r="WPP199" s="1016"/>
      <c r="WPQ199" s="1016"/>
      <c r="WPR199" s="1016"/>
      <c r="WPS199" s="1016"/>
      <c r="WPT199" s="1016"/>
      <c r="WPU199" s="1016"/>
      <c r="WPV199" s="1016"/>
      <c r="WPW199" s="1016"/>
      <c r="WPX199" s="1016"/>
      <c r="WPY199" s="1016"/>
      <c r="WPZ199" s="1016"/>
      <c r="WQA199" s="1016"/>
      <c r="WQB199" s="1016"/>
      <c r="WQC199" s="1016"/>
      <c r="WQD199" s="1016"/>
      <c r="WQE199" s="1016"/>
      <c r="WQF199" s="1016"/>
      <c r="WQG199" s="1016"/>
      <c r="WQH199" s="1016"/>
      <c r="WQI199" s="1016"/>
      <c r="WQJ199" s="1016"/>
      <c r="WQK199" s="1016"/>
      <c r="WQL199" s="1016"/>
      <c r="WQM199" s="1016"/>
      <c r="WQN199" s="1016"/>
      <c r="WQO199" s="1016"/>
      <c r="WQP199" s="1016"/>
      <c r="WQQ199" s="1016"/>
      <c r="WQR199" s="1016"/>
      <c r="WQS199" s="1016"/>
      <c r="WQT199" s="1016"/>
      <c r="WQU199" s="1016"/>
      <c r="WQV199" s="1016"/>
      <c r="WQW199" s="1016"/>
      <c r="WQX199" s="1016"/>
      <c r="WQY199" s="1016"/>
      <c r="WQZ199" s="1016"/>
      <c r="WRA199" s="1016"/>
      <c r="WRB199" s="1016"/>
      <c r="WRC199" s="1016"/>
      <c r="WRD199" s="1016"/>
      <c r="WRE199" s="1016"/>
      <c r="WRF199" s="1016"/>
      <c r="WRG199" s="1016"/>
      <c r="WRH199" s="1016"/>
      <c r="WRI199" s="1016"/>
      <c r="WRJ199" s="1016"/>
      <c r="WRK199" s="1016"/>
      <c r="WRL199" s="1016"/>
      <c r="WRM199" s="1016"/>
      <c r="WRN199" s="1016"/>
      <c r="WRO199" s="1016"/>
      <c r="WRP199" s="1016"/>
      <c r="WRQ199" s="1016"/>
      <c r="WRR199" s="1016"/>
      <c r="WRS199" s="1016"/>
      <c r="WRT199" s="1016"/>
      <c r="WRU199" s="1016"/>
      <c r="WRV199" s="1016"/>
      <c r="WRW199" s="1016"/>
      <c r="WRX199" s="1016"/>
      <c r="WRY199" s="1016"/>
      <c r="WRZ199" s="1016"/>
      <c r="WSA199" s="1016"/>
      <c r="WSB199" s="1016"/>
      <c r="WSC199" s="1016"/>
      <c r="WSD199" s="1016"/>
      <c r="WSE199" s="1016"/>
      <c r="WSF199" s="1016"/>
      <c r="WSG199" s="1016"/>
      <c r="WSH199" s="1016"/>
      <c r="WSI199" s="1016"/>
      <c r="WSJ199" s="1016"/>
      <c r="WSK199" s="1016"/>
      <c r="WSL199" s="1016"/>
      <c r="WSM199" s="1016"/>
      <c r="WSN199" s="1016"/>
      <c r="WSO199" s="1016"/>
      <c r="WSP199" s="1016"/>
      <c r="WSQ199" s="1016"/>
      <c r="WSR199" s="1016"/>
      <c r="WSS199" s="1016"/>
      <c r="WST199" s="1016"/>
      <c r="WSU199" s="1016"/>
      <c r="WSV199" s="1016"/>
      <c r="WSW199" s="1016"/>
      <c r="WSX199" s="1016"/>
      <c r="WSY199" s="1016"/>
      <c r="WSZ199" s="1016"/>
      <c r="WTA199" s="1016"/>
      <c r="WTB199" s="1016"/>
      <c r="WTC199" s="1016"/>
      <c r="WTD199" s="1016"/>
      <c r="WTE199" s="1016"/>
      <c r="WTF199" s="1016"/>
      <c r="WTG199" s="1016"/>
      <c r="WTH199" s="1016"/>
      <c r="WTI199" s="1016"/>
      <c r="WTJ199" s="1016"/>
      <c r="WTK199" s="1016"/>
      <c r="WTL199" s="1016"/>
      <c r="WTM199" s="1016"/>
      <c r="WTN199" s="1016"/>
      <c r="WTO199" s="1016"/>
      <c r="WTP199" s="1016"/>
      <c r="WTQ199" s="1016"/>
      <c r="WTR199" s="1016"/>
      <c r="WTS199" s="1016"/>
      <c r="WTT199" s="1016"/>
      <c r="WTU199" s="1016"/>
      <c r="WTV199" s="1016"/>
      <c r="WTW199" s="1016"/>
      <c r="WTX199" s="1016"/>
      <c r="WTY199" s="1016"/>
      <c r="WTZ199" s="1016"/>
      <c r="WUA199" s="1016"/>
      <c r="WUB199" s="1016"/>
      <c r="WUC199" s="1016"/>
      <c r="WUD199" s="1016"/>
      <c r="WUE199" s="1016"/>
      <c r="WUF199" s="1016"/>
      <c r="WUG199" s="1016"/>
      <c r="WUH199" s="1016"/>
      <c r="WUI199" s="1016"/>
      <c r="WUJ199" s="1016"/>
      <c r="WUK199" s="1016"/>
      <c r="WUL199" s="1016"/>
      <c r="WUM199" s="1016"/>
      <c r="WUN199" s="1016"/>
      <c r="WUO199" s="1016"/>
      <c r="WUP199" s="1016"/>
      <c r="WUQ199" s="1016"/>
      <c r="WUR199" s="1016"/>
      <c r="WUS199" s="1016"/>
      <c r="WUT199" s="1016"/>
      <c r="WUU199" s="1016"/>
      <c r="WUV199" s="1016"/>
      <c r="WUW199" s="1016"/>
      <c r="WUX199" s="1016"/>
      <c r="WUY199" s="1016"/>
      <c r="WUZ199" s="1016"/>
      <c r="WVA199" s="1016"/>
      <c r="WVB199" s="1016"/>
      <c r="WVC199" s="1016"/>
      <c r="WVD199" s="1016"/>
      <c r="WVE199" s="1016"/>
      <c r="WVF199" s="1016"/>
      <c r="WVG199" s="1016"/>
      <c r="WVH199" s="1016"/>
      <c r="WVI199" s="1016"/>
      <c r="WVJ199" s="1016"/>
      <c r="WVK199" s="1016"/>
      <c r="WVL199" s="1016"/>
      <c r="WVM199" s="1016"/>
      <c r="WVN199" s="1016"/>
      <c r="WVO199" s="1016"/>
      <c r="WVP199" s="1016"/>
      <c r="WVQ199" s="1016"/>
      <c r="WVR199" s="1016"/>
      <c r="WVS199" s="1016"/>
      <c r="WVT199" s="1016"/>
      <c r="WVU199" s="1016"/>
      <c r="WVV199" s="1016"/>
      <c r="WVW199" s="1016"/>
      <c r="WVX199" s="1016"/>
      <c r="WVY199" s="1016"/>
      <c r="WVZ199" s="1016"/>
      <c r="WWA199" s="1016"/>
      <c r="WWB199" s="1016"/>
      <c r="WWC199" s="1016"/>
      <c r="WWD199" s="1016"/>
      <c r="WWE199" s="1016"/>
      <c r="WWF199" s="1016"/>
      <c r="WWG199" s="1016"/>
      <c r="WWH199" s="1016"/>
      <c r="WWI199" s="1016"/>
      <c r="WWJ199" s="1016"/>
      <c r="WWK199" s="1016"/>
      <c r="WWL199" s="1016"/>
      <c r="WWM199" s="1016"/>
      <c r="WWN199" s="1016"/>
      <c r="WWO199" s="1016"/>
      <c r="WWP199" s="1016"/>
      <c r="WWQ199" s="1016"/>
      <c r="WWR199" s="1016"/>
      <c r="WWS199" s="1016"/>
      <c r="WWT199" s="1016"/>
      <c r="WWU199" s="1016"/>
      <c r="WWV199" s="1016"/>
      <c r="WWW199" s="1016"/>
      <c r="WWX199" s="1016"/>
      <c r="WWY199" s="1016"/>
      <c r="WWZ199" s="1016"/>
      <c r="WXA199" s="1016"/>
      <c r="WXB199" s="1016"/>
      <c r="WXC199" s="1016"/>
      <c r="WXD199" s="1016"/>
      <c r="WXE199" s="1016"/>
      <c r="WXF199" s="1016"/>
      <c r="WXG199" s="1016"/>
      <c r="WXH199" s="1016"/>
      <c r="WXI199" s="1016"/>
      <c r="WXJ199" s="1016"/>
      <c r="WXK199" s="1016"/>
      <c r="WXL199" s="1016"/>
      <c r="WXM199" s="1016"/>
      <c r="WXN199" s="1016"/>
      <c r="WXO199" s="1016"/>
      <c r="WXP199" s="1016"/>
      <c r="WXQ199" s="1016"/>
      <c r="WXR199" s="1016"/>
      <c r="WXS199" s="1016"/>
      <c r="WXT199" s="1016"/>
      <c r="WXU199" s="1016"/>
      <c r="WXV199" s="1016"/>
      <c r="WXW199" s="1016"/>
      <c r="WXX199" s="1016"/>
      <c r="WXY199" s="1016"/>
      <c r="WXZ199" s="1016"/>
      <c r="WYA199" s="1016"/>
      <c r="WYB199" s="1016"/>
      <c r="WYC199" s="1016"/>
      <c r="WYD199" s="1016"/>
      <c r="WYE199" s="1016"/>
      <c r="WYF199" s="1016"/>
      <c r="WYG199" s="1016"/>
      <c r="WYH199" s="1016"/>
      <c r="WYI199" s="1016"/>
      <c r="WYJ199" s="1016"/>
      <c r="WYK199" s="1016"/>
      <c r="WYL199" s="1016"/>
      <c r="WYM199" s="1016"/>
      <c r="WYN199" s="1016"/>
      <c r="WYO199" s="1016"/>
      <c r="WYP199" s="1016"/>
      <c r="WYQ199" s="1016"/>
      <c r="WYR199" s="1016"/>
      <c r="WYS199" s="1016"/>
      <c r="WYT199" s="1016"/>
      <c r="WYU199" s="1016"/>
      <c r="WYV199" s="1016"/>
      <c r="WYW199" s="1016"/>
      <c r="WYX199" s="1016"/>
      <c r="WYY199" s="1016"/>
      <c r="WYZ199" s="1016"/>
      <c r="WZA199" s="1016"/>
      <c r="WZB199" s="1016"/>
      <c r="WZC199" s="1016"/>
      <c r="WZD199" s="1016"/>
      <c r="WZE199" s="1016"/>
      <c r="WZF199" s="1016"/>
      <c r="WZG199" s="1016"/>
      <c r="WZH199" s="1016"/>
      <c r="WZI199" s="1016"/>
      <c r="WZJ199" s="1016"/>
      <c r="WZK199" s="1016"/>
      <c r="WZL199" s="1016"/>
      <c r="WZM199" s="1016"/>
      <c r="WZN199" s="1016"/>
      <c r="WZO199" s="1016"/>
      <c r="WZP199" s="1016"/>
      <c r="WZQ199" s="1016"/>
      <c r="WZR199" s="1016"/>
      <c r="WZS199" s="1016"/>
      <c r="WZT199" s="1016"/>
      <c r="WZU199" s="1016"/>
      <c r="WZV199" s="1016"/>
      <c r="WZW199" s="1016"/>
      <c r="WZX199" s="1016"/>
      <c r="WZY199" s="1016"/>
      <c r="WZZ199" s="1016"/>
      <c r="XAA199" s="1016"/>
      <c r="XAB199" s="1016"/>
      <c r="XAC199" s="1016"/>
      <c r="XAD199" s="1016"/>
      <c r="XAE199" s="1016"/>
      <c r="XAF199" s="1016"/>
      <c r="XAG199" s="1016"/>
      <c r="XAH199" s="1016"/>
      <c r="XAI199" s="1016"/>
      <c r="XAJ199" s="1016"/>
      <c r="XAK199" s="1016"/>
      <c r="XAL199" s="1016"/>
      <c r="XAM199" s="1016"/>
      <c r="XAN199" s="1016"/>
      <c r="XAO199" s="1016"/>
      <c r="XAP199" s="1016"/>
      <c r="XAQ199" s="1016"/>
      <c r="XAR199" s="1016"/>
      <c r="XAS199" s="1016"/>
      <c r="XAT199" s="1016"/>
      <c r="XAU199" s="1016"/>
      <c r="XAV199" s="1016"/>
      <c r="XAW199" s="1016"/>
      <c r="XAX199" s="1016"/>
      <c r="XAY199" s="1016"/>
      <c r="XAZ199" s="1016"/>
      <c r="XBA199" s="1016"/>
      <c r="XBB199" s="1016"/>
      <c r="XBC199" s="1016"/>
      <c r="XBD199" s="1016"/>
      <c r="XBE199" s="1016"/>
      <c r="XBF199" s="1016"/>
      <c r="XBG199" s="1016"/>
      <c r="XBH199" s="1016"/>
      <c r="XBI199" s="1016"/>
      <c r="XBJ199" s="1016"/>
      <c r="XBK199" s="1016"/>
      <c r="XBL199" s="1016"/>
      <c r="XBM199" s="1016"/>
      <c r="XBN199" s="1016"/>
      <c r="XBO199" s="1016"/>
      <c r="XBP199" s="1016"/>
      <c r="XBQ199" s="1016"/>
      <c r="XBR199" s="1016"/>
      <c r="XBS199" s="1016"/>
      <c r="XBT199" s="1016"/>
      <c r="XBU199" s="1016"/>
      <c r="XBV199" s="1016"/>
      <c r="XBW199" s="1016"/>
      <c r="XBX199" s="1016"/>
      <c r="XBY199" s="1016"/>
      <c r="XBZ199" s="1016"/>
      <c r="XCA199" s="1016"/>
      <c r="XCB199" s="1016"/>
      <c r="XCC199" s="1016"/>
      <c r="XCD199" s="1016"/>
      <c r="XCE199" s="1016"/>
      <c r="XCF199" s="1016"/>
      <c r="XCG199" s="1016"/>
      <c r="XCH199" s="1016"/>
      <c r="XCI199" s="1016"/>
      <c r="XCJ199" s="1016"/>
      <c r="XCK199" s="1016"/>
      <c r="XCL199" s="1016"/>
      <c r="XCM199" s="1016"/>
      <c r="XCN199" s="1016"/>
      <c r="XCO199" s="1016"/>
      <c r="XCP199" s="1016"/>
      <c r="XCQ199" s="1016"/>
      <c r="XCR199" s="1016"/>
      <c r="XCS199" s="1016"/>
      <c r="XCT199" s="1016"/>
      <c r="XCU199" s="1016"/>
      <c r="XCV199" s="1016"/>
      <c r="XCW199" s="1016"/>
      <c r="XCX199" s="1016"/>
      <c r="XCY199" s="1016"/>
      <c r="XCZ199" s="1016"/>
      <c r="XDA199" s="1016"/>
      <c r="XDB199" s="1016"/>
      <c r="XDC199" s="1016"/>
      <c r="XDD199" s="1016"/>
      <c r="XDE199" s="1016"/>
      <c r="XDF199" s="1016"/>
      <c r="XDG199" s="1016"/>
      <c r="XDH199" s="1016"/>
      <c r="XDI199" s="1016"/>
      <c r="XDJ199" s="1016"/>
      <c r="XDK199" s="1016"/>
      <c r="XDL199" s="1016"/>
      <c r="XDM199" s="1016"/>
      <c r="XDN199" s="1016"/>
      <c r="XDO199" s="1016"/>
      <c r="XDP199" s="1016"/>
      <c r="XDQ199" s="1016"/>
      <c r="XDR199" s="1016"/>
      <c r="XDS199" s="1016"/>
      <c r="XDT199" s="1016"/>
      <c r="XDU199" s="1016"/>
      <c r="XDV199" s="1016"/>
      <c r="XDW199" s="1016"/>
      <c r="XDX199" s="1016"/>
      <c r="XDY199" s="1016"/>
      <c r="XDZ199" s="1016"/>
      <c r="XEA199" s="1016"/>
      <c r="XEB199" s="1016"/>
      <c r="XEC199" s="1016"/>
      <c r="XED199" s="1016"/>
      <c r="XEE199" s="1016"/>
      <c r="XEF199" s="1016"/>
      <c r="XEG199" s="1016"/>
      <c r="XEH199" s="1016"/>
      <c r="XEI199" s="1016"/>
      <c r="XEJ199" s="1016"/>
      <c r="XEK199" s="1016"/>
      <c r="XEL199" s="1016"/>
      <c r="XEM199" s="1016"/>
      <c r="XEN199" s="1016"/>
      <c r="XEO199" s="1016"/>
      <c r="XEP199" s="1016"/>
      <c r="XEQ199" s="1016"/>
      <c r="XER199" s="1016"/>
      <c r="XES199" s="1016"/>
      <c r="XET199" s="1016"/>
      <c r="XEU199" s="1016"/>
      <c r="XEV199" s="1016"/>
      <c r="XEW199" s="1016"/>
      <c r="XEX199" s="1016"/>
      <c r="XEY199" s="1016"/>
      <c r="XEZ199" s="1016"/>
      <c r="XFA199" s="1016"/>
      <c r="XFB199" s="1016"/>
      <c r="XFC199" s="1016"/>
      <c r="XFD199" s="1016"/>
    </row>
    <row r="200" spans="1:16384" ht="50.1" customHeight="1">
      <c r="A200" s="672"/>
      <c r="B200" s="180">
        <v>112</v>
      </c>
      <c r="C200" s="504" t="s">
        <v>117</v>
      </c>
      <c r="D200" s="535" t="s">
        <v>34</v>
      </c>
      <c r="E200" s="513" t="s">
        <v>798</v>
      </c>
      <c r="F200" s="542" t="s">
        <v>1299</v>
      </c>
      <c r="G200" s="513" t="s">
        <v>882</v>
      </c>
      <c r="H200" s="513" t="s">
        <v>59</v>
      </c>
      <c r="I200" s="542" t="s">
        <v>1916</v>
      </c>
      <c r="J200" s="513" t="s">
        <v>59</v>
      </c>
      <c r="K200" s="542" t="s">
        <v>1917</v>
      </c>
      <c r="L200" s="542" t="s">
        <v>1918</v>
      </c>
      <c r="M200" s="513" t="s">
        <v>59</v>
      </c>
      <c r="N200" s="513" t="s">
        <v>59</v>
      </c>
      <c r="O200" s="513" t="s">
        <v>72</v>
      </c>
      <c r="P200" s="504" t="s">
        <v>1919</v>
      </c>
      <c r="Q200" s="513">
        <v>2</v>
      </c>
      <c r="R200" s="513">
        <v>3</v>
      </c>
      <c r="S200" s="181" t="s">
        <v>835</v>
      </c>
      <c r="T200" s="542" t="s">
        <v>1920</v>
      </c>
      <c r="U200" s="504" t="s">
        <v>807</v>
      </c>
      <c r="V200" s="513">
        <v>15</v>
      </c>
      <c r="W200" s="513">
        <v>15</v>
      </c>
      <c r="X200" s="513">
        <v>15</v>
      </c>
      <c r="Y200" s="513">
        <v>15</v>
      </c>
      <c r="Z200" s="513">
        <v>15</v>
      </c>
      <c r="AA200" s="513">
        <v>15</v>
      </c>
      <c r="AB200" s="513">
        <v>10</v>
      </c>
      <c r="AC200" s="513">
        <f t="shared" si="35"/>
        <v>100</v>
      </c>
      <c r="AD200" s="513" t="s">
        <v>808</v>
      </c>
      <c r="AE200" s="513" t="s">
        <v>808</v>
      </c>
      <c r="AF200" s="513" t="s">
        <v>808</v>
      </c>
      <c r="AG200" s="513">
        <v>100</v>
      </c>
      <c r="AH200" s="513">
        <f t="shared" si="36"/>
        <v>100</v>
      </c>
      <c r="AI200" s="504">
        <f t="shared" ref="AI200:AI201" si="37">AVERAGE(AH200)</f>
        <v>100</v>
      </c>
      <c r="AJ200" s="513" t="s">
        <v>808</v>
      </c>
      <c r="AK200" s="513" t="s">
        <v>809</v>
      </c>
      <c r="AL200" s="513">
        <v>1</v>
      </c>
      <c r="AM200" s="513">
        <v>3</v>
      </c>
      <c r="AN200" s="182" t="s">
        <v>835</v>
      </c>
      <c r="AO200" s="504" t="s">
        <v>811</v>
      </c>
      <c r="AP200" s="971" t="s">
        <v>1921</v>
      </c>
      <c r="AQ200" s="512">
        <v>1</v>
      </c>
      <c r="AR200" s="504" t="s">
        <v>1922</v>
      </c>
      <c r="AS200" s="504" t="s">
        <v>1923</v>
      </c>
      <c r="AT200" s="508">
        <v>44197</v>
      </c>
      <c r="AU200" s="508">
        <v>44530</v>
      </c>
      <c r="AV200" s="506">
        <v>1</v>
      </c>
      <c r="AW200" s="507" t="s">
        <v>1924</v>
      </c>
      <c r="AX200" s="507" t="s">
        <v>1925</v>
      </c>
      <c r="AY200" s="858" t="s">
        <v>3669</v>
      </c>
      <c r="AZ200" s="742" t="s">
        <v>3670</v>
      </c>
      <c r="BA200" s="824" t="s">
        <v>3671</v>
      </c>
      <c r="BB200" s="184">
        <v>44289</v>
      </c>
      <c r="BC200" s="185" t="s">
        <v>816</v>
      </c>
      <c r="BD200" s="845" t="s">
        <v>4072</v>
      </c>
      <c r="BE200" s="831" t="s">
        <v>4073</v>
      </c>
      <c r="BF200" s="723" t="s">
        <v>4074</v>
      </c>
      <c r="BG200" s="966">
        <v>44442</v>
      </c>
      <c r="BH200" s="1035" t="s">
        <v>816</v>
      </c>
      <c r="BI200" s="186"/>
      <c r="BJ200" s="187"/>
      <c r="BK200" s="188"/>
      <c r="BL200" s="186"/>
      <c r="BM200" s="187"/>
      <c r="BN200" s="146"/>
      <c r="BO200" s="146"/>
      <c r="BP200" s="146"/>
      <c r="BQ200" s="146"/>
      <c r="BR200" s="146"/>
      <c r="BS200" s="146"/>
      <c r="BT200" s="146"/>
      <c r="BU200" s="146"/>
      <c r="BV200" s="146"/>
    </row>
    <row r="201" spans="1:16384" ht="50.1" customHeight="1">
      <c r="A201" s="672"/>
      <c r="B201" s="180">
        <v>113</v>
      </c>
      <c r="C201" s="504" t="s">
        <v>117</v>
      </c>
      <c r="D201" s="535" t="s">
        <v>34</v>
      </c>
      <c r="E201" s="513" t="s">
        <v>798</v>
      </c>
      <c r="F201" s="542" t="s">
        <v>1299</v>
      </c>
      <c r="G201" s="513" t="s">
        <v>882</v>
      </c>
      <c r="H201" s="513" t="s">
        <v>59</v>
      </c>
      <c r="I201" s="542" t="s">
        <v>1926</v>
      </c>
      <c r="J201" s="513" t="s">
        <v>59</v>
      </c>
      <c r="K201" s="542" t="s">
        <v>1927</v>
      </c>
      <c r="L201" s="542" t="s">
        <v>1928</v>
      </c>
      <c r="M201" s="513" t="s">
        <v>59</v>
      </c>
      <c r="N201" s="513" t="s">
        <v>59</v>
      </c>
      <c r="O201" s="513" t="s">
        <v>72</v>
      </c>
      <c r="P201" s="504" t="s">
        <v>1929</v>
      </c>
      <c r="Q201" s="513">
        <v>5</v>
      </c>
      <c r="R201" s="513">
        <v>4</v>
      </c>
      <c r="S201" s="181" t="s">
        <v>805</v>
      </c>
      <c r="T201" s="542" t="s">
        <v>1930</v>
      </c>
      <c r="U201" s="504" t="s">
        <v>807</v>
      </c>
      <c r="V201" s="513">
        <v>15</v>
      </c>
      <c r="W201" s="513">
        <v>15</v>
      </c>
      <c r="X201" s="513">
        <v>15</v>
      </c>
      <c r="Y201" s="513">
        <v>15</v>
      </c>
      <c r="Z201" s="513">
        <v>15</v>
      </c>
      <c r="AA201" s="513">
        <v>15</v>
      </c>
      <c r="AB201" s="513">
        <v>10</v>
      </c>
      <c r="AC201" s="513">
        <f t="shared" si="35"/>
        <v>100</v>
      </c>
      <c r="AD201" s="513" t="s">
        <v>808</v>
      </c>
      <c r="AE201" s="513" t="s">
        <v>808</v>
      </c>
      <c r="AF201" s="513" t="s">
        <v>808</v>
      </c>
      <c r="AG201" s="513">
        <v>100</v>
      </c>
      <c r="AH201" s="513">
        <f t="shared" si="36"/>
        <v>100</v>
      </c>
      <c r="AI201" s="504">
        <f t="shared" si="37"/>
        <v>100</v>
      </c>
      <c r="AJ201" s="513" t="s">
        <v>808</v>
      </c>
      <c r="AK201" s="513" t="s">
        <v>809</v>
      </c>
      <c r="AL201" s="513">
        <v>3</v>
      </c>
      <c r="AM201" s="513">
        <v>4</v>
      </c>
      <c r="AN201" s="182" t="s">
        <v>805</v>
      </c>
      <c r="AO201" s="504" t="s">
        <v>811</v>
      </c>
      <c r="AP201" s="971" t="s">
        <v>1931</v>
      </c>
      <c r="AQ201" s="512">
        <v>0.3</v>
      </c>
      <c r="AR201" s="504" t="s">
        <v>1932</v>
      </c>
      <c r="AS201" s="504" t="s">
        <v>1933</v>
      </c>
      <c r="AT201" s="508">
        <v>44197</v>
      </c>
      <c r="AU201" s="508">
        <v>44530</v>
      </c>
      <c r="AV201" s="513">
        <v>1</v>
      </c>
      <c r="AW201" s="507" t="s">
        <v>1934</v>
      </c>
      <c r="AX201" s="507" t="s">
        <v>1935</v>
      </c>
      <c r="AY201" s="858" t="s">
        <v>3672</v>
      </c>
      <c r="AZ201" s="742" t="s">
        <v>3673</v>
      </c>
      <c r="BA201" s="723" t="s">
        <v>3674</v>
      </c>
      <c r="BB201" s="184">
        <v>44289</v>
      </c>
      <c r="BC201" s="185" t="s">
        <v>816</v>
      </c>
      <c r="BD201" s="845" t="s">
        <v>4075</v>
      </c>
      <c r="BE201" s="693" t="s">
        <v>4076</v>
      </c>
      <c r="BF201" s="723" t="s">
        <v>4077</v>
      </c>
      <c r="BG201" s="966">
        <v>44442</v>
      </c>
      <c r="BH201" s="1035" t="s">
        <v>816</v>
      </c>
      <c r="BI201" s="186"/>
      <c r="BJ201" s="187"/>
      <c r="BK201" s="188"/>
      <c r="BL201" s="186"/>
      <c r="BM201" s="187"/>
      <c r="BN201" s="146"/>
      <c r="BO201" s="146"/>
      <c r="BP201" s="146"/>
      <c r="BQ201" s="146"/>
      <c r="BR201" s="146"/>
      <c r="BS201" s="146"/>
      <c r="BT201" s="146"/>
      <c r="BU201" s="146"/>
      <c r="BV201" s="146"/>
    </row>
    <row r="202" spans="1:16384" ht="50.1" customHeight="1">
      <c r="A202" s="672"/>
      <c r="B202" s="180">
        <v>113</v>
      </c>
      <c r="C202" s="504" t="s">
        <v>117</v>
      </c>
      <c r="D202" s="535" t="s">
        <v>34</v>
      </c>
      <c r="E202" s="513" t="s">
        <v>798</v>
      </c>
      <c r="F202" s="542" t="s">
        <v>1299</v>
      </c>
      <c r="G202" s="513" t="s">
        <v>882</v>
      </c>
      <c r="H202" s="513" t="s">
        <v>59</v>
      </c>
      <c r="I202" s="542" t="s">
        <v>1926</v>
      </c>
      <c r="J202" s="513" t="s">
        <v>59</v>
      </c>
      <c r="K202" s="542" t="s">
        <v>1936</v>
      </c>
      <c r="L202" s="542" t="s">
        <v>1928</v>
      </c>
      <c r="M202" s="513" t="s">
        <v>59</v>
      </c>
      <c r="N202" s="513" t="s">
        <v>59</v>
      </c>
      <c r="O202" s="513" t="s">
        <v>72</v>
      </c>
      <c r="P202" s="504" t="s">
        <v>1929</v>
      </c>
      <c r="Q202" s="513"/>
      <c r="R202" s="513"/>
      <c r="S202" s="181"/>
      <c r="T202" s="546" t="s">
        <v>59</v>
      </c>
      <c r="U202" s="504" t="s">
        <v>59</v>
      </c>
      <c r="V202" s="513"/>
      <c r="W202" s="513"/>
      <c r="X202" s="513"/>
      <c r="Y202" s="513"/>
      <c r="Z202" s="513"/>
      <c r="AA202" s="513"/>
      <c r="AB202" s="513"/>
      <c r="AC202" s="513">
        <f t="shared" si="35"/>
        <v>0</v>
      </c>
      <c r="AD202" s="513"/>
      <c r="AE202" s="513"/>
      <c r="AF202" s="513"/>
      <c r="AG202" s="513"/>
      <c r="AH202" s="513">
        <f t="shared" si="36"/>
        <v>0</v>
      </c>
      <c r="AI202" s="504"/>
      <c r="AJ202" s="513"/>
      <c r="AK202" s="513"/>
      <c r="AL202" s="513"/>
      <c r="AM202" s="513"/>
      <c r="AN202" s="182"/>
      <c r="AO202" s="504" t="s">
        <v>811</v>
      </c>
      <c r="AP202" s="971" t="s">
        <v>3216</v>
      </c>
      <c r="AQ202" s="512">
        <v>0.7</v>
      </c>
      <c r="AR202" s="504" t="s">
        <v>1937</v>
      </c>
      <c r="AS202" s="504" t="s">
        <v>1933</v>
      </c>
      <c r="AT202" s="508">
        <v>44197</v>
      </c>
      <c r="AU202" s="508">
        <v>44530</v>
      </c>
      <c r="AV202" s="506">
        <v>1</v>
      </c>
      <c r="AW202" s="507" t="s">
        <v>1938</v>
      </c>
      <c r="AX202" s="507" t="s">
        <v>1935</v>
      </c>
      <c r="AY202" s="858" t="s">
        <v>3672</v>
      </c>
      <c r="AZ202" s="829" t="s">
        <v>3675</v>
      </c>
      <c r="BA202" s="824" t="s">
        <v>3676</v>
      </c>
      <c r="BB202" s="184">
        <v>44289</v>
      </c>
      <c r="BC202" s="185" t="s">
        <v>816</v>
      </c>
      <c r="BD202" s="845" t="s">
        <v>4078</v>
      </c>
      <c r="BE202" s="693" t="s">
        <v>4079</v>
      </c>
      <c r="BF202" s="723" t="s">
        <v>4080</v>
      </c>
      <c r="BG202" s="966">
        <v>44442</v>
      </c>
      <c r="BH202" s="1035" t="s">
        <v>816</v>
      </c>
      <c r="BI202" s="186"/>
      <c r="BJ202" s="187"/>
      <c r="BK202" s="188"/>
      <c r="BL202" s="186"/>
      <c r="BM202" s="187"/>
      <c r="BN202" s="146"/>
      <c r="BO202" s="146"/>
      <c r="BP202" s="146"/>
      <c r="BQ202" s="146"/>
      <c r="BR202" s="146"/>
      <c r="BS202" s="146"/>
      <c r="BT202" s="146"/>
      <c r="BU202" s="146"/>
      <c r="BV202" s="146"/>
    </row>
    <row r="203" spans="1:16384" ht="50.1" customHeight="1">
      <c r="A203" s="672"/>
      <c r="B203" s="180">
        <v>114</v>
      </c>
      <c r="C203" s="504" t="s">
        <v>117</v>
      </c>
      <c r="D203" s="535" t="s">
        <v>34</v>
      </c>
      <c r="E203" s="513" t="s">
        <v>798</v>
      </c>
      <c r="F203" s="542" t="s">
        <v>1299</v>
      </c>
      <c r="G203" s="513" t="s">
        <v>882</v>
      </c>
      <c r="H203" s="513" t="s">
        <v>59</v>
      </c>
      <c r="I203" s="542" t="s">
        <v>1939</v>
      </c>
      <c r="J203" s="513" t="s">
        <v>59</v>
      </c>
      <c r="K203" s="542" t="s">
        <v>1940</v>
      </c>
      <c r="L203" s="542" t="s">
        <v>1941</v>
      </c>
      <c r="M203" s="513" t="s">
        <v>59</v>
      </c>
      <c r="N203" s="513" t="s">
        <v>59</v>
      </c>
      <c r="O203" s="513" t="s">
        <v>72</v>
      </c>
      <c r="P203" s="504" t="s">
        <v>1942</v>
      </c>
      <c r="Q203" s="513">
        <v>3</v>
      </c>
      <c r="R203" s="513">
        <v>4</v>
      </c>
      <c r="S203" s="181" t="s">
        <v>805</v>
      </c>
      <c r="T203" s="542" t="s">
        <v>1943</v>
      </c>
      <c r="U203" s="504" t="s">
        <v>807</v>
      </c>
      <c r="V203" s="513">
        <v>15</v>
      </c>
      <c r="W203" s="513">
        <v>15</v>
      </c>
      <c r="X203" s="513">
        <v>15</v>
      </c>
      <c r="Y203" s="513">
        <v>15</v>
      </c>
      <c r="Z203" s="513">
        <v>15</v>
      </c>
      <c r="AA203" s="513">
        <v>15</v>
      </c>
      <c r="AB203" s="513">
        <v>10</v>
      </c>
      <c r="AC203" s="513">
        <f t="shared" si="35"/>
        <v>100</v>
      </c>
      <c r="AD203" s="513" t="s">
        <v>808</v>
      </c>
      <c r="AE203" s="513" t="s">
        <v>808</v>
      </c>
      <c r="AF203" s="513" t="s">
        <v>808</v>
      </c>
      <c r="AG203" s="513">
        <v>100</v>
      </c>
      <c r="AH203" s="513">
        <f t="shared" si="36"/>
        <v>100</v>
      </c>
      <c r="AI203" s="504">
        <f>AVERAGE(AH203:AH205)</f>
        <v>100</v>
      </c>
      <c r="AJ203" s="513" t="s">
        <v>808</v>
      </c>
      <c r="AK203" s="513" t="s">
        <v>809</v>
      </c>
      <c r="AL203" s="513">
        <v>1</v>
      </c>
      <c r="AM203" s="513">
        <v>4</v>
      </c>
      <c r="AN203" s="182" t="s">
        <v>835</v>
      </c>
      <c r="AO203" s="504" t="s">
        <v>811</v>
      </c>
      <c r="AP203" s="971" t="s">
        <v>1944</v>
      </c>
      <c r="AQ203" s="512">
        <v>0.4</v>
      </c>
      <c r="AR203" s="504" t="s">
        <v>1945</v>
      </c>
      <c r="AS203" s="504" t="s">
        <v>1946</v>
      </c>
      <c r="AT203" s="508">
        <v>44197</v>
      </c>
      <c r="AU203" s="508">
        <v>44530</v>
      </c>
      <c r="AV203" s="506">
        <v>1</v>
      </c>
      <c r="AW203" s="507" t="s">
        <v>1947</v>
      </c>
      <c r="AX203" s="507" t="s">
        <v>1948</v>
      </c>
      <c r="AY203" s="858" t="s">
        <v>3677</v>
      </c>
      <c r="AZ203" s="742" t="s">
        <v>3678</v>
      </c>
      <c r="BA203" s="824" t="s">
        <v>3679</v>
      </c>
      <c r="BB203" s="184">
        <v>44289</v>
      </c>
      <c r="BC203" s="222" t="s">
        <v>966</v>
      </c>
      <c r="BD203" s="845" t="s">
        <v>4081</v>
      </c>
      <c r="BE203" s="724" t="s">
        <v>4082</v>
      </c>
      <c r="BF203" s="723" t="s">
        <v>4083</v>
      </c>
      <c r="BG203" s="966">
        <v>44442</v>
      </c>
      <c r="BH203" s="1035" t="s">
        <v>816</v>
      </c>
      <c r="BI203" s="186"/>
      <c r="BJ203" s="187"/>
      <c r="BK203" s="188"/>
      <c r="BL203" s="186"/>
      <c r="BM203" s="187"/>
      <c r="BN203" s="146"/>
      <c r="BO203" s="146"/>
      <c r="BP203" s="146"/>
      <c r="BQ203" s="146"/>
      <c r="BR203" s="146"/>
      <c r="BS203" s="146"/>
      <c r="BT203" s="146"/>
      <c r="BU203" s="146"/>
      <c r="BV203" s="146"/>
    </row>
    <row r="204" spans="1:16384" ht="50.1" customHeight="1">
      <c r="A204" s="672"/>
      <c r="B204" s="180">
        <v>114</v>
      </c>
      <c r="C204" s="504" t="s">
        <v>117</v>
      </c>
      <c r="D204" s="535" t="s">
        <v>34</v>
      </c>
      <c r="E204" s="513" t="s">
        <v>798</v>
      </c>
      <c r="F204" s="542" t="s">
        <v>1299</v>
      </c>
      <c r="G204" s="513" t="s">
        <v>882</v>
      </c>
      <c r="H204" s="513" t="s">
        <v>59</v>
      </c>
      <c r="I204" s="542" t="s">
        <v>1939</v>
      </c>
      <c r="J204" s="513" t="s">
        <v>59</v>
      </c>
      <c r="K204" s="542" t="s">
        <v>1949</v>
      </c>
      <c r="L204" s="542" t="s">
        <v>1941</v>
      </c>
      <c r="M204" s="513" t="s">
        <v>59</v>
      </c>
      <c r="N204" s="513" t="s">
        <v>59</v>
      </c>
      <c r="O204" s="513" t="s">
        <v>72</v>
      </c>
      <c r="P204" s="504" t="s">
        <v>1942</v>
      </c>
      <c r="Q204" s="513"/>
      <c r="R204" s="513"/>
      <c r="S204" s="181"/>
      <c r="T204" s="542" t="s">
        <v>1950</v>
      </c>
      <c r="U204" s="504" t="s">
        <v>807</v>
      </c>
      <c r="V204" s="513">
        <v>15</v>
      </c>
      <c r="W204" s="513">
        <v>15</v>
      </c>
      <c r="X204" s="513">
        <v>15</v>
      </c>
      <c r="Y204" s="513">
        <v>15</v>
      </c>
      <c r="Z204" s="513">
        <v>15</v>
      </c>
      <c r="AA204" s="513">
        <v>15</v>
      </c>
      <c r="AB204" s="513">
        <v>10</v>
      </c>
      <c r="AC204" s="513">
        <f t="shared" si="35"/>
        <v>100</v>
      </c>
      <c r="AD204" s="513" t="s">
        <v>808</v>
      </c>
      <c r="AE204" s="513" t="s">
        <v>808</v>
      </c>
      <c r="AF204" s="513" t="s">
        <v>808</v>
      </c>
      <c r="AG204" s="513">
        <v>100</v>
      </c>
      <c r="AH204" s="513">
        <f t="shared" si="36"/>
        <v>100</v>
      </c>
      <c r="AI204" s="504"/>
      <c r="AJ204" s="513" t="s">
        <v>808</v>
      </c>
      <c r="AK204" s="513" t="s">
        <v>809</v>
      </c>
      <c r="AL204" s="513"/>
      <c r="AM204" s="513"/>
      <c r="AN204" s="182"/>
      <c r="AO204" s="504" t="s">
        <v>811</v>
      </c>
      <c r="AP204" s="971" t="s">
        <v>1951</v>
      </c>
      <c r="AQ204" s="512">
        <v>0.1</v>
      </c>
      <c r="AR204" s="504" t="s">
        <v>1914</v>
      </c>
      <c r="AS204" s="504" t="s">
        <v>1952</v>
      </c>
      <c r="AT204" s="508">
        <v>44197</v>
      </c>
      <c r="AU204" s="508">
        <v>44530</v>
      </c>
      <c r="AV204" s="513">
        <v>1</v>
      </c>
      <c r="AW204" s="507" t="s">
        <v>1915</v>
      </c>
      <c r="AX204" s="507" t="s">
        <v>1948</v>
      </c>
      <c r="AY204" s="858" t="s">
        <v>3677</v>
      </c>
      <c r="AZ204" s="742" t="s">
        <v>3680</v>
      </c>
      <c r="BA204" s="824" t="s">
        <v>3681</v>
      </c>
      <c r="BB204" s="184">
        <v>44289</v>
      </c>
      <c r="BC204" s="198" t="s">
        <v>873</v>
      </c>
      <c r="BD204" s="845" t="s">
        <v>4081</v>
      </c>
      <c r="BE204" s="724" t="s">
        <v>4084</v>
      </c>
      <c r="BF204" s="723" t="s">
        <v>4085</v>
      </c>
      <c r="BG204" s="966">
        <v>44442</v>
      </c>
      <c r="BH204" s="1035" t="s">
        <v>816</v>
      </c>
      <c r="BI204" s="186"/>
      <c r="BJ204" s="187"/>
      <c r="BK204" s="188"/>
      <c r="BL204" s="186"/>
      <c r="BM204" s="187"/>
      <c r="BN204" s="146"/>
      <c r="BO204" s="146"/>
      <c r="BP204" s="146"/>
      <c r="BQ204" s="146"/>
      <c r="BR204" s="146"/>
      <c r="BS204" s="146"/>
      <c r="BT204" s="146"/>
      <c r="BU204" s="146"/>
      <c r="BV204" s="146"/>
    </row>
    <row r="205" spans="1:16384" ht="50.1" customHeight="1">
      <c r="A205" s="672"/>
      <c r="B205" s="180">
        <v>114</v>
      </c>
      <c r="C205" s="504" t="s">
        <v>117</v>
      </c>
      <c r="D205" s="535" t="s">
        <v>34</v>
      </c>
      <c r="E205" s="513" t="s">
        <v>798</v>
      </c>
      <c r="F205" s="542" t="s">
        <v>1299</v>
      </c>
      <c r="G205" s="513" t="s">
        <v>882</v>
      </c>
      <c r="H205" s="513" t="s">
        <v>59</v>
      </c>
      <c r="I205" s="542" t="s">
        <v>1939</v>
      </c>
      <c r="J205" s="513" t="s">
        <v>59</v>
      </c>
      <c r="K205" s="542" t="s">
        <v>1953</v>
      </c>
      <c r="L205" s="542" t="s">
        <v>1941</v>
      </c>
      <c r="M205" s="513" t="s">
        <v>59</v>
      </c>
      <c r="N205" s="513" t="s">
        <v>59</v>
      </c>
      <c r="O205" s="513" t="s">
        <v>72</v>
      </c>
      <c r="P205" s="504" t="s">
        <v>1942</v>
      </c>
      <c r="Q205" s="513"/>
      <c r="R205" s="513"/>
      <c r="S205" s="181"/>
      <c r="T205" s="542" t="s">
        <v>1954</v>
      </c>
      <c r="U205" s="504" t="s">
        <v>807</v>
      </c>
      <c r="V205" s="513">
        <v>15</v>
      </c>
      <c r="W205" s="513">
        <v>15</v>
      </c>
      <c r="X205" s="513">
        <v>15</v>
      </c>
      <c r="Y205" s="513">
        <v>15</v>
      </c>
      <c r="Z205" s="513">
        <v>15</v>
      </c>
      <c r="AA205" s="513">
        <v>15</v>
      </c>
      <c r="AB205" s="513">
        <v>10</v>
      </c>
      <c r="AC205" s="513">
        <f t="shared" si="35"/>
        <v>100</v>
      </c>
      <c r="AD205" s="513" t="s">
        <v>808</v>
      </c>
      <c r="AE205" s="513" t="s">
        <v>808</v>
      </c>
      <c r="AF205" s="513" t="s">
        <v>808</v>
      </c>
      <c r="AG205" s="513">
        <v>100</v>
      </c>
      <c r="AH205" s="513">
        <f t="shared" si="36"/>
        <v>100</v>
      </c>
      <c r="AI205" s="504"/>
      <c r="AJ205" s="513" t="s">
        <v>808</v>
      </c>
      <c r="AK205" s="513" t="s">
        <v>809</v>
      </c>
      <c r="AL205" s="513"/>
      <c r="AM205" s="513"/>
      <c r="AN205" s="182"/>
      <c r="AO205" s="504" t="s">
        <v>811</v>
      </c>
      <c r="AP205" s="971" t="s">
        <v>3217</v>
      </c>
      <c r="AQ205" s="512">
        <v>0.5</v>
      </c>
      <c r="AR205" s="504" t="s">
        <v>1955</v>
      </c>
      <c r="AS205" s="504" t="s">
        <v>1952</v>
      </c>
      <c r="AT205" s="508">
        <v>44197</v>
      </c>
      <c r="AU205" s="508">
        <v>44530</v>
      </c>
      <c r="AV205" s="506">
        <v>1</v>
      </c>
      <c r="AW205" s="507" t="s">
        <v>1956</v>
      </c>
      <c r="AX205" s="507" t="s">
        <v>1948</v>
      </c>
      <c r="AY205" s="858" t="s">
        <v>3677</v>
      </c>
      <c r="AZ205" s="742" t="s">
        <v>3682</v>
      </c>
      <c r="BA205" s="859" t="s">
        <v>3683</v>
      </c>
      <c r="BB205" s="184">
        <v>44289</v>
      </c>
      <c r="BC205" s="185" t="s">
        <v>816</v>
      </c>
      <c r="BD205" s="845" t="s">
        <v>4081</v>
      </c>
      <c r="BE205" s="693" t="s">
        <v>4086</v>
      </c>
      <c r="BF205" s="723" t="s">
        <v>4087</v>
      </c>
      <c r="BG205" s="966">
        <v>44442</v>
      </c>
      <c r="BH205" s="1035" t="s">
        <v>816</v>
      </c>
      <c r="BI205" s="186"/>
      <c r="BJ205" s="187"/>
      <c r="BK205" s="188"/>
      <c r="BL205" s="186"/>
      <c r="BM205" s="187"/>
      <c r="BN205" s="146"/>
      <c r="BO205" s="146"/>
      <c r="BP205" s="146"/>
      <c r="BQ205" s="146"/>
      <c r="BR205" s="146"/>
      <c r="BS205" s="146"/>
      <c r="BT205" s="146"/>
      <c r="BU205" s="146"/>
      <c r="BV205" s="146"/>
    </row>
    <row r="206" spans="1:16384" ht="50.1" customHeight="1">
      <c r="A206" s="672"/>
      <c r="B206" s="180">
        <v>115</v>
      </c>
      <c r="C206" s="504" t="s">
        <v>117</v>
      </c>
      <c r="D206" s="535" t="s">
        <v>34</v>
      </c>
      <c r="E206" s="513" t="s">
        <v>798</v>
      </c>
      <c r="F206" s="542" t="s">
        <v>1299</v>
      </c>
      <c r="G206" s="513" t="s">
        <v>882</v>
      </c>
      <c r="H206" s="513" t="s">
        <v>59</v>
      </c>
      <c r="I206" s="542" t="s">
        <v>1957</v>
      </c>
      <c r="J206" s="513" t="s">
        <v>59</v>
      </c>
      <c r="K206" s="542" t="s">
        <v>1958</v>
      </c>
      <c r="L206" s="542" t="s">
        <v>1959</v>
      </c>
      <c r="M206" s="513" t="s">
        <v>59</v>
      </c>
      <c r="N206" s="513" t="s">
        <v>59</v>
      </c>
      <c r="O206" s="513" t="s">
        <v>72</v>
      </c>
      <c r="P206" s="504" t="s">
        <v>1960</v>
      </c>
      <c r="Q206" s="513">
        <v>5</v>
      </c>
      <c r="R206" s="513">
        <v>4</v>
      </c>
      <c r="S206" s="181" t="s">
        <v>805</v>
      </c>
      <c r="T206" s="542" t="s">
        <v>1961</v>
      </c>
      <c r="U206" s="504" t="s">
        <v>807</v>
      </c>
      <c r="V206" s="513">
        <v>15</v>
      </c>
      <c r="W206" s="513">
        <v>15</v>
      </c>
      <c r="X206" s="513">
        <v>15</v>
      </c>
      <c r="Y206" s="513">
        <v>15</v>
      </c>
      <c r="Z206" s="513">
        <v>15</v>
      </c>
      <c r="AA206" s="513">
        <v>15</v>
      </c>
      <c r="AB206" s="513">
        <v>10</v>
      </c>
      <c r="AC206" s="513">
        <f t="shared" si="35"/>
        <v>100</v>
      </c>
      <c r="AD206" s="513" t="s">
        <v>808</v>
      </c>
      <c r="AE206" s="513" t="s">
        <v>808</v>
      </c>
      <c r="AF206" s="513" t="s">
        <v>808</v>
      </c>
      <c r="AG206" s="513">
        <v>100</v>
      </c>
      <c r="AH206" s="513">
        <f t="shared" ref="AH206:AH207" si="38">AVERAGE(AC206,AG207)</f>
        <v>100</v>
      </c>
      <c r="AI206" s="504">
        <f>AVERAGE(AH206:AH207)</f>
        <v>100</v>
      </c>
      <c r="AJ206" s="513" t="s">
        <v>808</v>
      </c>
      <c r="AK206" s="513" t="s">
        <v>809</v>
      </c>
      <c r="AL206" s="513">
        <v>3</v>
      </c>
      <c r="AM206" s="513">
        <v>4</v>
      </c>
      <c r="AN206" s="182" t="s">
        <v>805</v>
      </c>
      <c r="AO206" s="504" t="s">
        <v>811</v>
      </c>
      <c r="AP206" s="970" t="s">
        <v>1962</v>
      </c>
      <c r="AQ206" s="512">
        <v>0.6</v>
      </c>
      <c r="AR206" s="507" t="s">
        <v>1910</v>
      </c>
      <c r="AS206" s="504" t="s">
        <v>1963</v>
      </c>
      <c r="AT206" s="508">
        <v>44197</v>
      </c>
      <c r="AU206" s="508">
        <v>44530</v>
      </c>
      <c r="AV206" s="506">
        <v>1</v>
      </c>
      <c r="AW206" s="507" t="s">
        <v>1964</v>
      </c>
      <c r="AX206" s="507" t="s">
        <v>1913</v>
      </c>
      <c r="AY206" s="858" t="s">
        <v>3684</v>
      </c>
      <c r="AZ206" s="742" t="s">
        <v>3685</v>
      </c>
      <c r="BA206" s="824" t="s">
        <v>3686</v>
      </c>
      <c r="BB206" s="184">
        <v>44289</v>
      </c>
      <c r="BC206" s="223" t="s">
        <v>1090</v>
      </c>
      <c r="BD206" s="845" t="s">
        <v>4088</v>
      </c>
      <c r="BE206" s="693" t="s">
        <v>4089</v>
      </c>
      <c r="BF206" s="723" t="s">
        <v>3249</v>
      </c>
      <c r="BG206" s="966">
        <v>44442</v>
      </c>
      <c r="BH206" s="1037" t="s">
        <v>873</v>
      </c>
      <c r="BI206" s="186"/>
      <c r="BJ206" s="187"/>
      <c r="BK206" s="188"/>
      <c r="BL206" s="186"/>
      <c r="BM206" s="187"/>
      <c r="BN206" s="146"/>
      <c r="BO206" s="146"/>
      <c r="BP206" s="146"/>
      <c r="BQ206" s="146"/>
      <c r="BR206" s="146"/>
      <c r="BS206" s="146"/>
      <c r="BT206" s="146"/>
      <c r="BU206" s="146"/>
      <c r="BV206" s="146"/>
    </row>
    <row r="207" spans="1:16384" ht="50.1" customHeight="1">
      <c r="A207" s="672"/>
      <c r="B207" s="180">
        <v>115</v>
      </c>
      <c r="C207" s="504" t="s">
        <v>117</v>
      </c>
      <c r="D207" s="535" t="s">
        <v>34</v>
      </c>
      <c r="E207" s="513" t="s">
        <v>798</v>
      </c>
      <c r="F207" s="542" t="s">
        <v>1299</v>
      </c>
      <c r="G207" s="513" t="s">
        <v>882</v>
      </c>
      <c r="H207" s="513" t="s">
        <v>59</v>
      </c>
      <c r="I207" s="542" t="s">
        <v>1957</v>
      </c>
      <c r="J207" s="513" t="s">
        <v>59</v>
      </c>
      <c r="K207" s="542" t="s">
        <v>1965</v>
      </c>
      <c r="L207" s="542" t="s">
        <v>1959</v>
      </c>
      <c r="M207" s="513" t="s">
        <v>59</v>
      </c>
      <c r="N207" s="513" t="s">
        <v>59</v>
      </c>
      <c r="O207" s="513" t="s">
        <v>72</v>
      </c>
      <c r="P207" s="504" t="s">
        <v>1960</v>
      </c>
      <c r="Q207" s="513"/>
      <c r="R207" s="513"/>
      <c r="S207" s="181"/>
      <c r="T207" s="542" t="s">
        <v>1966</v>
      </c>
      <c r="U207" s="504" t="s">
        <v>807</v>
      </c>
      <c r="V207" s="513">
        <v>15</v>
      </c>
      <c r="W207" s="513">
        <v>15</v>
      </c>
      <c r="X207" s="513">
        <v>15</v>
      </c>
      <c r="Y207" s="513">
        <v>15</v>
      </c>
      <c r="Z207" s="513">
        <v>15</v>
      </c>
      <c r="AA207" s="513">
        <v>15</v>
      </c>
      <c r="AB207" s="513">
        <v>10</v>
      </c>
      <c r="AC207" s="513">
        <f t="shared" si="35"/>
        <v>100</v>
      </c>
      <c r="AD207" s="513" t="s">
        <v>808</v>
      </c>
      <c r="AE207" s="513" t="s">
        <v>808</v>
      </c>
      <c r="AF207" s="513" t="s">
        <v>808</v>
      </c>
      <c r="AG207" s="513">
        <v>100</v>
      </c>
      <c r="AH207" s="513">
        <f t="shared" si="38"/>
        <v>100</v>
      </c>
      <c r="AI207" s="504"/>
      <c r="AJ207" s="513" t="s">
        <v>808</v>
      </c>
      <c r="AK207" s="513" t="s">
        <v>809</v>
      </c>
      <c r="AL207" s="513"/>
      <c r="AM207" s="513"/>
      <c r="AN207" s="182"/>
      <c r="AO207" s="504" t="s">
        <v>811</v>
      </c>
      <c r="AP207" s="971" t="s">
        <v>1967</v>
      </c>
      <c r="AQ207" s="512">
        <v>0.4</v>
      </c>
      <c r="AR207" s="504" t="s">
        <v>1902</v>
      </c>
      <c r="AS207" s="504" t="s">
        <v>1963</v>
      </c>
      <c r="AT207" s="508">
        <v>44197</v>
      </c>
      <c r="AU207" s="508">
        <v>44530</v>
      </c>
      <c r="AV207" s="506">
        <v>1</v>
      </c>
      <c r="AW207" s="504" t="s">
        <v>1964</v>
      </c>
      <c r="AX207" s="504" t="s">
        <v>1913</v>
      </c>
      <c r="AY207" s="858" t="s">
        <v>3687</v>
      </c>
      <c r="AZ207" s="742" t="s">
        <v>3688</v>
      </c>
      <c r="BA207" s="824" t="s">
        <v>3689</v>
      </c>
      <c r="BB207" s="184">
        <v>44289</v>
      </c>
      <c r="BC207" s="185" t="s">
        <v>816</v>
      </c>
      <c r="BD207" s="845" t="s">
        <v>4088</v>
      </c>
      <c r="BE207" s="693" t="s">
        <v>4090</v>
      </c>
      <c r="BF207" s="723" t="s">
        <v>4091</v>
      </c>
      <c r="BG207" s="966">
        <v>44442</v>
      </c>
      <c r="BH207" s="1034" t="s">
        <v>816</v>
      </c>
      <c r="BI207" s="186"/>
      <c r="BJ207" s="187"/>
      <c r="BK207" s="188"/>
      <c r="BL207" s="186"/>
      <c r="BM207" s="187"/>
      <c r="BN207" s="146"/>
      <c r="BO207" s="146"/>
      <c r="BP207" s="146"/>
      <c r="BQ207" s="146"/>
      <c r="BR207" s="146"/>
      <c r="BS207" s="146"/>
      <c r="BT207" s="146"/>
      <c r="BU207" s="146"/>
      <c r="BV207" s="146"/>
    </row>
    <row r="208" spans="1:16384" ht="50.1" customHeight="1">
      <c r="A208" s="672"/>
      <c r="B208" s="180">
        <v>116</v>
      </c>
      <c r="C208" s="504" t="s">
        <v>117</v>
      </c>
      <c r="D208" s="535" t="s">
        <v>34</v>
      </c>
      <c r="E208" s="513" t="s">
        <v>798</v>
      </c>
      <c r="F208" s="542" t="s">
        <v>1299</v>
      </c>
      <c r="G208" s="513" t="s">
        <v>882</v>
      </c>
      <c r="H208" s="513" t="s">
        <v>59</v>
      </c>
      <c r="I208" s="542" t="s">
        <v>1968</v>
      </c>
      <c r="J208" s="513" t="s">
        <v>59</v>
      </c>
      <c r="K208" s="504" t="s">
        <v>1969</v>
      </c>
      <c r="L208" s="504" t="s">
        <v>1970</v>
      </c>
      <c r="M208" s="513" t="s">
        <v>59</v>
      </c>
      <c r="N208" s="513" t="s">
        <v>59</v>
      </c>
      <c r="O208" s="513" t="s">
        <v>72</v>
      </c>
      <c r="P208" s="504" t="s">
        <v>1971</v>
      </c>
      <c r="Q208" s="513">
        <v>5</v>
      </c>
      <c r="R208" s="513">
        <v>4</v>
      </c>
      <c r="S208" s="181" t="s">
        <v>805</v>
      </c>
      <c r="T208" s="542" t="s">
        <v>1966</v>
      </c>
      <c r="U208" s="504" t="s">
        <v>807</v>
      </c>
      <c r="V208" s="513">
        <v>15</v>
      </c>
      <c r="W208" s="513">
        <v>15</v>
      </c>
      <c r="X208" s="513">
        <v>15</v>
      </c>
      <c r="Y208" s="513">
        <v>15</v>
      </c>
      <c r="Z208" s="513">
        <v>15</v>
      </c>
      <c r="AA208" s="513">
        <v>15</v>
      </c>
      <c r="AB208" s="513">
        <v>10</v>
      </c>
      <c r="AC208" s="513">
        <f t="shared" si="35"/>
        <v>100</v>
      </c>
      <c r="AD208" s="513" t="s">
        <v>808</v>
      </c>
      <c r="AE208" s="513" t="s">
        <v>808</v>
      </c>
      <c r="AF208" s="513" t="s">
        <v>808</v>
      </c>
      <c r="AG208" s="513">
        <v>100</v>
      </c>
      <c r="AH208" s="513">
        <f t="shared" ref="AH208:AH226" si="39">AVERAGE(AC208,AG208)</f>
        <v>100</v>
      </c>
      <c r="AI208" s="504">
        <f>AVERAGE(AH208)</f>
        <v>100</v>
      </c>
      <c r="AJ208" s="513" t="s">
        <v>808</v>
      </c>
      <c r="AK208" s="513" t="s">
        <v>809</v>
      </c>
      <c r="AL208" s="513">
        <v>3</v>
      </c>
      <c r="AM208" s="513">
        <v>4</v>
      </c>
      <c r="AN208" s="182" t="s">
        <v>805</v>
      </c>
      <c r="AO208" s="504" t="s">
        <v>811</v>
      </c>
      <c r="AP208" s="971" t="s">
        <v>1972</v>
      </c>
      <c r="AQ208" s="512">
        <v>0.4</v>
      </c>
      <c r="AR208" s="504" t="s">
        <v>1973</v>
      </c>
      <c r="AS208" s="504" t="s">
        <v>1974</v>
      </c>
      <c r="AT208" s="508">
        <v>44197</v>
      </c>
      <c r="AU208" s="508">
        <v>44530</v>
      </c>
      <c r="AV208" s="506">
        <v>1</v>
      </c>
      <c r="AW208" s="507" t="s">
        <v>1975</v>
      </c>
      <c r="AX208" s="507" t="s">
        <v>1976</v>
      </c>
      <c r="AY208" s="825" t="s">
        <v>3690</v>
      </c>
      <c r="AZ208" s="742" t="s">
        <v>3691</v>
      </c>
      <c r="BA208" s="824" t="s">
        <v>3692</v>
      </c>
      <c r="BB208" s="184">
        <v>44289</v>
      </c>
      <c r="BC208" s="185" t="s">
        <v>816</v>
      </c>
      <c r="BD208" s="845" t="s">
        <v>4092</v>
      </c>
      <c r="BE208" s="724" t="s">
        <v>3250</v>
      </c>
      <c r="BF208" s="723" t="s">
        <v>4093</v>
      </c>
      <c r="BG208" s="966">
        <v>44442</v>
      </c>
      <c r="BH208" s="1034" t="s">
        <v>816</v>
      </c>
      <c r="BI208" s="186"/>
      <c r="BJ208" s="187"/>
      <c r="BK208" s="188"/>
      <c r="BL208" s="186"/>
      <c r="BM208" s="187"/>
      <c r="BN208" s="146"/>
      <c r="BO208" s="146"/>
      <c r="BP208" s="146"/>
      <c r="BQ208" s="146"/>
      <c r="BR208" s="146"/>
      <c r="BS208" s="146"/>
      <c r="BT208" s="146"/>
      <c r="BU208" s="146"/>
      <c r="BV208" s="146"/>
    </row>
    <row r="209" spans="1:74" ht="50.1" customHeight="1">
      <c r="A209" s="672"/>
      <c r="B209" s="180">
        <v>116</v>
      </c>
      <c r="C209" s="504" t="s">
        <v>117</v>
      </c>
      <c r="D209" s="535" t="s">
        <v>34</v>
      </c>
      <c r="E209" s="513" t="s">
        <v>798</v>
      </c>
      <c r="F209" s="542" t="s">
        <v>1299</v>
      </c>
      <c r="G209" s="513" t="s">
        <v>882</v>
      </c>
      <c r="H209" s="513" t="s">
        <v>59</v>
      </c>
      <c r="I209" s="542" t="s">
        <v>1968</v>
      </c>
      <c r="J209" s="513" t="s">
        <v>59</v>
      </c>
      <c r="K209" s="504" t="s">
        <v>1969</v>
      </c>
      <c r="L209" s="504" t="s">
        <v>1970</v>
      </c>
      <c r="M209" s="513" t="s">
        <v>59</v>
      </c>
      <c r="N209" s="513" t="s">
        <v>59</v>
      </c>
      <c r="O209" s="513" t="s">
        <v>72</v>
      </c>
      <c r="P209" s="504" t="s">
        <v>1977</v>
      </c>
      <c r="Q209" s="513"/>
      <c r="R209" s="513"/>
      <c r="S209" s="181"/>
      <c r="T209" s="542" t="s">
        <v>59</v>
      </c>
      <c r="U209" s="504" t="s">
        <v>59</v>
      </c>
      <c r="V209" s="513"/>
      <c r="W209" s="513"/>
      <c r="X209" s="513"/>
      <c r="Y209" s="513"/>
      <c r="Z209" s="513"/>
      <c r="AA209" s="513"/>
      <c r="AB209" s="513"/>
      <c r="AC209" s="513">
        <f t="shared" si="35"/>
        <v>0</v>
      </c>
      <c r="AD209" s="513"/>
      <c r="AE209" s="513"/>
      <c r="AF209" s="513"/>
      <c r="AG209" s="513"/>
      <c r="AH209" s="513">
        <f t="shared" si="39"/>
        <v>0</v>
      </c>
      <c r="AI209" s="504"/>
      <c r="AJ209" s="513"/>
      <c r="AK209" s="513" t="s">
        <v>809</v>
      </c>
      <c r="AL209" s="513"/>
      <c r="AM209" s="513"/>
      <c r="AN209" s="182"/>
      <c r="AO209" s="504" t="s">
        <v>811</v>
      </c>
      <c r="AP209" s="971" t="s">
        <v>1978</v>
      </c>
      <c r="AQ209" s="512">
        <v>0.6</v>
      </c>
      <c r="AR209" s="504" t="s">
        <v>1902</v>
      </c>
      <c r="AS209" s="504" t="s">
        <v>1974</v>
      </c>
      <c r="AT209" s="508">
        <v>44197</v>
      </c>
      <c r="AU209" s="508">
        <v>44530</v>
      </c>
      <c r="AV209" s="506">
        <v>1</v>
      </c>
      <c r="AW209" s="504" t="s">
        <v>1979</v>
      </c>
      <c r="AX209" s="504" t="s">
        <v>1980</v>
      </c>
      <c r="AY209" s="825" t="s">
        <v>3690</v>
      </c>
      <c r="AZ209" s="742" t="s">
        <v>3693</v>
      </c>
      <c r="BA209" s="824" t="s">
        <v>3694</v>
      </c>
      <c r="BB209" s="184">
        <v>44289</v>
      </c>
      <c r="BC209" s="185" t="s">
        <v>816</v>
      </c>
      <c r="BD209" s="845" t="s">
        <v>4092</v>
      </c>
      <c r="BE209" s="742" t="s">
        <v>4094</v>
      </c>
      <c r="BF209" s="723" t="s">
        <v>4095</v>
      </c>
      <c r="BG209" s="966">
        <v>44442</v>
      </c>
      <c r="BH209" s="1034" t="s">
        <v>816</v>
      </c>
      <c r="BI209" s="186"/>
      <c r="BJ209" s="187"/>
      <c r="BK209" s="188"/>
      <c r="BL209" s="186"/>
      <c r="BM209" s="187"/>
      <c r="BN209" s="146"/>
      <c r="BO209" s="146"/>
      <c r="BP209" s="146"/>
      <c r="BQ209" s="146"/>
      <c r="BR209" s="146"/>
      <c r="BS209" s="146"/>
      <c r="BT209" s="146"/>
      <c r="BU209" s="146"/>
      <c r="BV209" s="146"/>
    </row>
    <row r="210" spans="1:74" ht="50.1" customHeight="1">
      <c r="A210" s="672"/>
      <c r="B210" s="180">
        <v>117</v>
      </c>
      <c r="C210" s="504" t="s">
        <v>117</v>
      </c>
      <c r="D210" s="535" t="s">
        <v>34</v>
      </c>
      <c r="E210" s="513" t="s">
        <v>798</v>
      </c>
      <c r="F210" s="542" t="s">
        <v>1299</v>
      </c>
      <c r="G210" s="513" t="s">
        <v>882</v>
      </c>
      <c r="H210" s="513" t="s">
        <v>59</v>
      </c>
      <c r="I210" s="542" t="s">
        <v>1981</v>
      </c>
      <c r="J210" s="513" t="s">
        <v>59</v>
      </c>
      <c r="K210" s="504" t="s">
        <v>1982</v>
      </c>
      <c r="L210" s="504" t="s">
        <v>1983</v>
      </c>
      <c r="M210" s="513" t="s">
        <v>59</v>
      </c>
      <c r="N210" s="513" t="s">
        <v>59</v>
      </c>
      <c r="O210" s="513" t="s">
        <v>72</v>
      </c>
      <c r="P210" s="504" t="s">
        <v>1984</v>
      </c>
      <c r="Q210" s="513">
        <v>5</v>
      </c>
      <c r="R210" s="513">
        <v>4</v>
      </c>
      <c r="S210" s="181" t="s">
        <v>805</v>
      </c>
      <c r="T210" s="542" t="s">
        <v>1985</v>
      </c>
      <c r="U210" s="504" t="s">
        <v>807</v>
      </c>
      <c r="V210" s="513">
        <v>15</v>
      </c>
      <c r="W210" s="513">
        <v>15</v>
      </c>
      <c r="X210" s="513">
        <v>15</v>
      </c>
      <c r="Y210" s="513">
        <v>15</v>
      </c>
      <c r="Z210" s="513">
        <v>15</v>
      </c>
      <c r="AA210" s="513">
        <v>15</v>
      </c>
      <c r="AB210" s="513">
        <v>10</v>
      </c>
      <c r="AC210" s="513">
        <f t="shared" si="35"/>
        <v>100</v>
      </c>
      <c r="AD210" s="513" t="s">
        <v>808</v>
      </c>
      <c r="AE210" s="513" t="s">
        <v>808</v>
      </c>
      <c r="AF210" s="513" t="s">
        <v>808</v>
      </c>
      <c r="AG210" s="513">
        <v>100</v>
      </c>
      <c r="AH210" s="513">
        <f t="shared" si="39"/>
        <v>100</v>
      </c>
      <c r="AI210" s="504">
        <f t="shared" ref="AI210:AI226" si="40">AVERAGE(AH210)</f>
        <v>100</v>
      </c>
      <c r="AJ210" s="513" t="s">
        <v>808</v>
      </c>
      <c r="AK210" s="513" t="s">
        <v>809</v>
      </c>
      <c r="AL210" s="513">
        <v>3</v>
      </c>
      <c r="AM210" s="513">
        <v>4</v>
      </c>
      <c r="AN210" s="182" t="s">
        <v>805</v>
      </c>
      <c r="AO210" s="504" t="s">
        <v>811</v>
      </c>
      <c r="AP210" s="971" t="s">
        <v>1986</v>
      </c>
      <c r="AQ210" s="512">
        <v>1</v>
      </c>
      <c r="AR210" s="504" t="s">
        <v>1987</v>
      </c>
      <c r="AS210" s="504" t="s">
        <v>1988</v>
      </c>
      <c r="AT210" s="508">
        <v>44197</v>
      </c>
      <c r="AU210" s="508">
        <v>44530</v>
      </c>
      <c r="AV210" s="506">
        <v>1</v>
      </c>
      <c r="AW210" s="507" t="s">
        <v>1989</v>
      </c>
      <c r="AX210" s="507" t="s">
        <v>1990</v>
      </c>
      <c r="AY210" s="858" t="s">
        <v>3695</v>
      </c>
      <c r="AZ210" s="742" t="s">
        <v>3696</v>
      </c>
      <c r="BA210" s="824" t="s">
        <v>3697</v>
      </c>
      <c r="BB210" s="184">
        <v>44289</v>
      </c>
      <c r="BC210" s="185" t="s">
        <v>816</v>
      </c>
      <c r="BD210" s="845" t="s">
        <v>4096</v>
      </c>
      <c r="BE210" s="693" t="s">
        <v>3251</v>
      </c>
      <c r="BF210" s="723" t="s">
        <v>4097</v>
      </c>
      <c r="BG210" s="966">
        <v>44442</v>
      </c>
      <c r="BH210" s="1034" t="s">
        <v>816</v>
      </c>
      <c r="BI210" s="186"/>
      <c r="BJ210" s="187"/>
      <c r="BK210" s="188"/>
      <c r="BL210" s="186"/>
      <c r="BM210" s="187"/>
      <c r="BN210" s="146"/>
      <c r="BO210" s="146"/>
      <c r="BP210" s="146"/>
      <c r="BQ210" s="146"/>
      <c r="BR210" s="146"/>
      <c r="BS210" s="146"/>
      <c r="BT210" s="146"/>
      <c r="BU210" s="146"/>
      <c r="BV210" s="146"/>
    </row>
    <row r="211" spans="1:74" ht="50.1" customHeight="1">
      <c r="A211" s="672"/>
      <c r="B211" s="180">
        <v>120</v>
      </c>
      <c r="C211" s="515" t="s">
        <v>56</v>
      </c>
      <c r="D211" s="542" t="s">
        <v>1193</v>
      </c>
      <c r="E211" s="513" t="s">
        <v>798</v>
      </c>
      <c r="F211" s="542" t="s">
        <v>1685</v>
      </c>
      <c r="G211" s="513" t="s">
        <v>882</v>
      </c>
      <c r="H211" s="513" t="s">
        <v>59</v>
      </c>
      <c r="I211" s="542" t="s">
        <v>1686</v>
      </c>
      <c r="J211" s="513" t="s">
        <v>59</v>
      </c>
      <c r="K211" s="542" t="s">
        <v>1687</v>
      </c>
      <c r="L211" s="504" t="s">
        <v>1688</v>
      </c>
      <c r="M211" s="513" t="s">
        <v>59</v>
      </c>
      <c r="N211" s="513" t="s">
        <v>59</v>
      </c>
      <c r="O211" s="513" t="s">
        <v>72</v>
      </c>
      <c r="P211" s="504" t="s">
        <v>1648</v>
      </c>
      <c r="Q211" s="513">
        <v>3</v>
      </c>
      <c r="R211" s="513">
        <v>5</v>
      </c>
      <c r="S211" s="181" t="s">
        <v>805</v>
      </c>
      <c r="T211" s="542" t="s">
        <v>1689</v>
      </c>
      <c r="U211" s="504" t="s">
        <v>807</v>
      </c>
      <c r="V211" s="513">
        <v>15</v>
      </c>
      <c r="W211" s="513">
        <v>15</v>
      </c>
      <c r="X211" s="513">
        <v>15</v>
      </c>
      <c r="Y211" s="513">
        <v>15</v>
      </c>
      <c r="Z211" s="513">
        <v>15</v>
      </c>
      <c r="AA211" s="513">
        <v>15</v>
      </c>
      <c r="AB211" s="513">
        <v>10</v>
      </c>
      <c r="AC211" s="513">
        <f t="shared" si="35"/>
        <v>100</v>
      </c>
      <c r="AD211" s="513" t="s">
        <v>808</v>
      </c>
      <c r="AE211" s="513" t="s">
        <v>888</v>
      </c>
      <c r="AF211" s="513" t="s">
        <v>888</v>
      </c>
      <c r="AG211" s="513">
        <v>50</v>
      </c>
      <c r="AH211" s="513">
        <f t="shared" si="39"/>
        <v>75</v>
      </c>
      <c r="AI211" s="504">
        <f t="shared" si="40"/>
        <v>75</v>
      </c>
      <c r="AJ211" s="513" t="s">
        <v>888</v>
      </c>
      <c r="AK211" s="513" t="s">
        <v>809</v>
      </c>
      <c r="AL211" s="513">
        <v>2</v>
      </c>
      <c r="AM211" s="513">
        <v>5</v>
      </c>
      <c r="AN211" s="182" t="s">
        <v>805</v>
      </c>
      <c r="AO211" s="504" t="s">
        <v>811</v>
      </c>
      <c r="AP211" s="1000" t="s">
        <v>1991</v>
      </c>
      <c r="AQ211" s="558">
        <v>1</v>
      </c>
      <c r="AR211" s="559" t="s">
        <v>1992</v>
      </c>
      <c r="AS211" s="522" t="s">
        <v>1993</v>
      </c>
      <c r="AT211" s="560">
        <v>44197</v>
      </c>
      <c r="AU211" s="561">
        <v>44530</v>
      </c>
      <c r="AV211" s="562">
        <v>2</v>
      </c>
      <c r="AW211" s="563" t="s">
        <v>1994</v>
      </c>
      <c r="AX211" s="507" t="s">
        <v>1995</v>
      </c>
      <c r="AY211" s="860" t="s">
        <v>1996</v>
      </c>
      <c r="AZ211" s="861" t="s">
        <v>3698</v>
      </c>
      <c r="BA211" s="862" t="s">
        <v>3699</v>
      </c>
      <c r="BB211" s="184">
        <v>44292</v>
      </c>
      <c r="BC211" s="239" t="s">
        <v>873</v>
      </c>
      <c r="BD211" s="719" t="s">
        <v>4098</v>
      </c>
      <c r="BE211" s="708" t="s">
        <v>4099</v>
      </c>
      <c r="BF211" s="739" t="s">
        <v>4100</v>
      </c>
      <c r="BG211" s="966">
        <v>44442</v>
      </c>
      <c r="BH211" s="1040" t="s">
        <v>816</v>
      </c>
      <c r="BI211" s="186"/>
      <c r="BJ211" s="187"/>
      <c r="BK211" s="188"/>
      <c r="BL211" s="186"/>
      <c r="BM211" s="187"/>
      <c r="BN211" s="146"/>
      <c r="BO211" s="146"/>
      <c r="BP211" s="146"/>
      <c r="BQ211" s="146"/>
      <c r="BR211" s="146"/>
      <c r="BS211" s="146"/>
      <c r="BT211" s="146"/>
      <c r="BU211" s="146"/>
      <c r="BV211" s="146"/>
    </row>
    <row r="212" spans="1:74" ht="50.1" customHeight="1">
      <c r="A212" s="672"/>
      <c r="B212" s="180">
        <v>121</v>
      </c>
      <c r="C212" s="504" t="s">
        <v>117</v>
      </c>
      <c r="D212" s="542" t="s">
        <v>34</v>
      </c>
      <c r="E212" s="513" t="s">
        <v>798</v>
      </c>
      <c r="F212" s="542" t="s">
        <v>1622</v>
      </c>
      <c r="G212" s="513" t="s">
        <v>882</v>
      </c>
      <c r="H212" s="513" t="s">
        <v>59</v>
      </c>
      <c r="I212" s="542" t="s">
        <v>1623</v>
      </c>
      <c r="J212" s="513" t="s">
        <v>59</v>
      </c>
      <c r="K212" s="542" t="s">
        <v>1997</v>
      </c>
      <c r="L212" s="504" t="s">
        <v>1625</v>
      </c>
      <c r="M212" s="513" t="s">
        <v>59</v>
      </c>
      <c r="N212" s="513" t="s">
        <v>59</v>
      </c>
      <c r="O212" s="513" t="s">
        <v>72</v>
      </c>
      <c r="P212" s="504" t="s">
        <v>1626</v>
      </c>
      <c r="Q212" s="513">
        <v>3</v>
      </c>
      <c r="R212" s="513">
        <v>4</v>
      </c>
      <c r="S212" s="181" t="s">
        <v>805</v>
      </c>
      <c r="T212" s="542" t="s">
        <v>1998</v>
      </c>
      <c r="U212" s="504" t="s">
        <v>807</v>
      </c>
      <c r="V212" s="513">
        <v>15</v>
      </c>
      <c r="W212" s="513">
        <v>15</v>
      </c>
      <c r="X212" s="513">
        <v>15</v>
      </c>
      <c r="Y212" s="513">
        <v>15</v>
      </c>
      <c r="Z212" s="513">
        <v>15</v>
      </c>
      <c r="AA212" s="513">
        <v>15</v>
      </c>
      <c r="AB212" s="513">
        <v>10</v>
      </c>
      <c r="AC212" s="513">
        <f t="shared" si="35"/>
        <v>100</v>
      </c>
      <c r="AD212" s="513" t="s">
        <v>808</v>
      </c>
      <c r="AE212" s="513" t="s">
        <v>888</v>
      </c>
      <c r="AF212" s="513" t="s">
        <v>888</v>
      </c>
      <c r="AG212" s="513">
        <v>50</v>
      </c>
      <c r="AH212" s="513">
        <f t="shared" si="39"/>
        <v>75</v>
      </c>
      <c r="AI212" s="504">
        <f t="shared" si="40"/>
        <v>75</v>
      </c>
      <c r="AJ212" s="513" t="s">
        <v>888</v>
      </c>
      <c r="AK212" s="513" t="s">
        <v>809</v>
      </c>
      <c r="AL212" s="513">
        <v>2</v>
      </c>
      <c r="AM212" s="513">
        <v>4</v>
      </c>
      <c r="AN212" s="182" t="s">
        <v>810</v>
      </c>
      <c r="AO212" s="504" t="s">
        <v>811</v>
      </c>
      <c r="AP212" s="970" t="s">
        <v>1999</v>
      </c>
      <c r="AQ212" s="564">
        <v>1</v>
      </c>
      <c r="AR212" s="521" t="s">
        <v>2000</v>
      </c>
      <c r="AS212" s="565" t="s">
        <v>2001</v>
      </c>
      <c r="AT212" s="523">
        <v>44197</v>
      </c>
      <c r="AU212" s="523">
        <v>44530</v>
      </c>
      <c r="AV212" s="562">
        <v>4</v>
      </c>
      <c r="AW212" s="521" t="s">
        <v>2002</v>
      </c>
      <c r="AX212" s="535" t="s">
        <v>1631</v>
      </c>
      <c r="AY212" s="779" t="s">
        <v>3700</v>
      </c>
      <c r="AZ212" s="742" t="s">
        <v>3701</v>
      </c>
      <c r="BA212" s="723" t="s">
        <v>3702</v>
      </c>
      <c r="BB212" s="184">
        <v>44289</v>
      </c>
      <c r="BC212" s="185" t="s">
        <v>816</v>
      </c>
      <c r="BD212" s="718">
        <v>44418</v>
      </c>
      <c r="BE212" s="720" t="s">
        <v>4101</v>
      </c>
      <c r="BF212" s="738" t="s">
        <v>3234</v>
      </c>
      <c r="BG212" s="966">
        <v>44442</v>
      </c>
      <c r="BH212" s="1034" t="s">
        <v>816</v>
      </c>
      <c r="BI212" s="186"/>
      <c r="BJ212" s="187"/>
      <c r="BK212" s="188"/>
      <c r="BL212" s="186"/>
      <c r="BM212" s="187"/>
      <c r="BN212" s="146"/>
      <c r="BO212" s="146"/>
      <c r="BP212" s="146"/>
      <c r="BQ212" s="146"/>
      <c r="BR212" s="146"/>
      <c r="BS212" s="146"/>
      <c r="BT212" s="146"/>
      <c r="BU212" s="146"/>
      <c r="BV212" s="146"/>
    </row>
    <row r="213" spans="1:74" ht="50.1" customHeight="1">
      <c r="A213" s="672"/>
      <c r="B213" s="180">
        <v>122</v>
      </c>
      <c r="C213" s="515" t="s">
        <v>56</v>
      </c>
      <c r="D213" s="542" t="s">
        <v>1193</v>
      </c>
      <c r="E213" s="513" t="s">
        <v>798</v>
      </c>
      <c r="F213" s="542" t="s">
        <v>1644</v>
      </c>
      <c r="G213" s="513" t="s">
        <v>882</v>
      </c>
      <c r="H213" s="513" t="s">
        <v>59</v>
      </c>
      <c r="I213" s="542" t="s">
        <v>2003</v>
      </c>
      <c r="J213" s="513" t="s">
        <v>59</v>
      </c>
      <c r="K213" s="542" t="s">
        <v>2004</v>
      </c>
      <c r="L213" s="504" t="s">
        <v>1647</v>
      </c>
      <c r="M213" s="513" t="s">
        <v>59</v>
      </c>
      <c r="N213" s="513" t="s">
        <v>59</v>
      </c>
      <c r="O213" s="513" t="s">
        <v>72</v>
      </c>
      <c r="P213" s="504" t="s">
        <v>1648</v>
      </c>
      <c r="Q213" s="513">
        <v>4</v>
      </c>
      <c r="R213" s="513">
        <v>5</v>
      </c>
      <c r="S213" s="181" t="s">
        <v>805</v>
      </c>
      <c r="T213" s="542" t="s">
        <v>1661</v>
      </c>
      <c r="U213" s="504" t="s">
        <v>807</v>
      </c>
      <c r="V213" s="513">
        <v>15</v>
      </c>
      <c r="W213" s="513">
        <v>15</v>
      </c>
      <c r="X213" s="513">
        <v>15</v>
      </c>
      <c r="Y213" s="513">
        <v>15</v>
      </c>
      <c r="Z213" s="513">
        <v>15</v>
      </c>
      <c r="AA213" s="513">
        <v>15</v>
      </c>
      <c r="AB213" s="513">
        <v>10</v>
      </c>
      <c r="AC213" s="513">
        <f t="shared" si="35"/>
        <v>100</v>
      </c>
      <c r="AD213" s="513" t="s">
        <v>808</v>
      </c>
      <c r="AE213" s="513" t="s">
        <v>808</v>
      </c>
      <c r="AF213" s="513" t="s">
        <v>808</v>
      </c>
      <c r="AG213" s="513">
        <v>100</v>
      </c>
      <c r="AH213" s="513">
        <f t="shared" si="39"/>
        <v>100</v>
      </c>
      <c r="AI213" s="504">
        <f t="shared" si="40"/>
        <v>100</v>
      </c>
      <c r="AJ213" s="513" t="s">
        <v>808</v>
      </c>
      <c r="AK213" s="513" t="s">
        <v>809</v>
      </c>
      <c r="AL213" s="513">
        <v>2</v>
      </c>
      <c r="AM213" s="513">
        <v>5</v>
      </c>
      <c r="AN213" s="182" t="s">
        <v>805</v>
      </c>
      <c r="AO213" s="504" t="s">
        <v>811</v>
      </c>
      <c r="AP213" s="1000" t="s">
        <v>2005</v>
      </c>
      <c r="AQ213" s="558">
        <v>1</v>
      </c>
      <c r="AR213" s="559" t="s">
        <v>2006</v>
      </c>
      <c r="AS213" s="522" t="s">
        <v>2007</v>
      </c>
      <c r="AT213" s="560">
        <v>44197</v>
      </c>
      <c r="AU213" s="561">
        <v>44530</v>
      </c>
      <c r="AV213" s="562">
        <v>3</v>
      </c>
      <c r="AW213" s="563" t="s">
        <v>2008</v>
      </c>
      <c r="AX213" s="504" t="s">
        <v>2009</v>
      </c>
      <c r="AY213" s="799" t="s">
        <v>3703</v>
      </c>
      <c r="AZ213" s="798" t="s">
        <v>3704</v>
      </c>
      <c r="BA213" s="799" t="s">
        <v>2010</v>
      </c>
      <c r="BB213" s="184">
        <v>44292</v>
      </c>
      <c r="BC213" s="185" t="s">
        <v>816</v>
      </c>
      <c r="BD213" s="712" t="s">
        <v>4102</v>
      </c>
      <c r="BE213" s="735" t="s">
        <v>4103</v>
      </c>
      <c r="BF213" s="712" t="s">
        <v>4104</v>
      </c>
      <c r="BG213" s="966">
        <v>44442</v>
      </c>
      <c r="BH213" s="1040" t="s">
        <v>816</v>
      </c>
      <c r="BI213" s="186"/>
      <c r="BJ213" s="187"/>
      <c r="BK213" s="188"/>
      <c r="BL213" s="186"/>
      <c r="BM213" s="187"/>
      <c r="BN213" s="146"/>
      <c r="BO213" s="146"/>
      <c r="BP213" s="146"/>
      <c r="BQ213" s="146"/>
      <c r="BR213" s="146"/>
      <c r="BS213" s="146"/>
      <c r="BT213" s="146"/>
      <c r="BU213" s="146"/>
      <c r="BV213" s="146"/>
    </row>
    <row r="214" spans="1:74" ht="50.1" customHeight="1">
      <c r="A214" s="672"/>
      <c r="B214" s="180">
        <v>123</v>
      </c>
      <c r="C214" s="515" t="s">
        <v>56</v>
      </c>
      <c r="D214" s="542" t="s">
        <v>1193</v>
      </c>
      <c r="E214" s="513" t="s">
        <v>798</v>
      </c>
      <c r="F214" s="542" t="s">
        <v>1685</v>
      </c>
      <c r="G214" s="513" t="s">
        <v>882</v>
      </c>
      <c r="H214" s="513" t="s">
        <v>59</v>
      </c>
      <c r="I214" s="542" t="s">
        <v>2011</v>
      </c>
      <c r="J214" s="513" t="s">
        <v>59</v>
      </c>
      <c r="K214" s="534" t="s">
        <v>2012</v>
      </c>
      <c r="L214" s="504" t="s">
        <v>1688</v>
      </c>
      <c r="M214" s="513" t="s">
        <v>59</v>
      </c>
      <c r="N214" s="513" t="s">
        <v>59</v>
      </c>
      <c r="O214" s="513" t="s">
        <v>72</v>
      </c>
      <c r="P214" s="504" t="s">
        <v>1648</v>
      </c>
      <c r="Q214" s="513">
        <v>3</v>
      </c>
      <c r="R214" s="513">
        <v>5</v>
      </c>
      <c r="S214" s="181" t="s">
        <v>805</v>
      </c>
      <c r="T214" s="542" t="s">
        <v>1689</v>
      </c>
      <c r="U214" s="504" t="s">
        <v>807</v>
      </c>
      <c r="V214" s="513">
        <v>15</v>
      </c>
      <c r="W214" s="513">
        <v>15</v>
      </c>
      <c r="X214" s="513">
        <v>15</v>
      </c>
      <c r="Y214" s="513">
        <v>15</v>
      </c>
      <c r="Z214" s="513">
        <v>15</v>
      </c>
      <c r="AA214" s="513">
        <v>15</v>
      </c>
      <c r="AB214" s="513">
        <v>10</v>
      </c>
      <c r="AC214" s="513">
        <f t="shared" si="35"/>
        <v>100</v>
      </c>
      <c r="AD214" s="513" t="s">
        <v>808</v>
      </c>
      <c r="AE214" s="513" t="s">
        <v>888</v>
      </c>
      <c r="AF214" s="513" t="s">
        <v>888</v>
      </c>
      <c r="AG214" s="513">
        <v>50</v>
      </c>
      <c r="AH214" s="513">
        <f t="shared" si="39"/>
        <v>75</v>
      </c>
      <c r="AI214" s="504">
        <f t="shared" si="40"/>
        <v>75</v>
      </c>
      <c r="AJ214" s="513" t="s">
        <v>888</v>
      </c>
      <c r="AK214" s="513" t="s">
        <v>809</v>
      </c>
      <c r="AL214" s="513">
        <v>2</v>
      </c>
      <c r="AM214" s="513">
        <v>5</v>
      </c>
      <c r="AN214" s="182" t="s">
        <v>805</v>
      </c>
      <c r="AO214" s="504" t="s">
        <v>811</v>
      </c>
      <c r="AP214" s="1000" t="s">
        <v>2013</v>
      </c>
      <c r="AQ214" s="567">
        <v>1</v>
      </c>
      <c r="AR214" s="559" t="s">
        <v>2014</v>
      </c>
      <c r="AS214" s="568" t="s">
        <v>2007</v>
      </c>
      <c r="AT214" s="574">
        <v>44197</v>
      </c>
      <c r="AU214" s="575">
        <v>44530</v>
      </c>
      <c r="AV214" s="576">
        <v>3</v>
      </c>
      <c r="AW214" s="563" t="s">
        <v>2015</v>
      </c>
      <c r="AX214" s="508" t="s">
        <v>1694</v>
      </c>
      <c r="AY214" s="799" t="s">
        <v>3700</v>
      </c>
      <c r="AZ214" s="798" t="s">
        <v>3705</v>
      </c>
      <c r="BA214" s="799" t="s">
        <v>3706</v>
      </c>
      <c r="BB214" s="184">
        <v>44292</v>
      </c>
      <c r="BC214" s="185" t="s">
        <v>816</v>
      </c>
      <c r="BD214" s="712" t="s">
        <v>4105</v>
      </c>
      <c r="BE214" s="735" t="s">
        <v>4106</v>
      </c>
      <c r="BF214" s="712" t="s">
        <v>4107</v>
      </c>
      <c r="BG214" s="966">
        <v>44442</v>
      </c>
      <c r="BH214" s="1040" t="s">
        <v>816</v>
      </c>
      <c r="BI214" s="186"/>
      <c r="BJ214" s="187"/>
      <c r="BK214" s="188"/>
      <c r="BL214" s="186"/>
      <c r="BM214" s="187"/>
      <c r="BN214" s="146"/>
      <c r="BO214" s="146"/>
      <c r="BP214" s="146"/>
      <c r="BQ214" s="146"/>
      <c r="BR214" s="146"/>
      <c r="BS214" s="146"/>
      <c r="BT214" s="146"/>
      <c r="BU214" s="146"/>
      <c r="BV214" s="146"/>
    </row>
    <row r="215" spans="1:74" ht="50.1" customHeight="1">
      <c r="A215" s="672"/>
      <c r="B215" s="180">
        <v>124</v>
      </c>
      <c r="C215" s="515" t="s">
        <v>56</v>
      </c>
      <c r="D215" s="542" t="s">
        <v>1193</v>
      </c>
      <c r="E215" s="513" t="s">
        <v>798</v>
      </c>
      <c r="F215" s="542" t="s">
        <v>1685</v>
      </c>
      <c r="G215" s="513" t="s">
        <v>882</v>
      </c>
      <c r="H215" s="513" t="s">
        <v>59</v>
      </c>
      <c r="I215" s="542" t="s">
        <v>2011</v>
      </c>
      <c r="J215" s="513" t="s">
        <v>59</v>
      </c>
      <c r="K215" s="504" t="s">
        <v>1687</v>
      </c>
      <c r="L215" s="504" t="s">
        <v>1688</v>
      </c>
      <c r="M215" s="513" t="s">
        <v>59</v>
      </c>
      <c r="N215" s="513" t="s">
        <v>59</v>
      </c>
      <c r="O215" s="513" t="s">
        <v>72</v>
      </c>
      <c r="P215" s="504" t="s">
        <v>1648</v>
      </c>
      <c r="Q215" s="513">
        <v>3</v>
      </c>
      <c r="R215" s="513">
        <v>5</v>
      </c>
      <c r="S215" s="181" t="s">
        <v>805</v>
      </c>
      <c r="T215" s="542" t="s">
        <v>1689</v>
      </c>
      <c r="U215" s="504" t="s">
        <v>807</v>
      </c>
      <c r="V215" s="513">
        <v>15</v>
      </c>
      <c r="W215" s="513">
        <v>15</v>
      </c>
      <c r="X215" s="513">
        <v>15</v>
      </c>
      <c r="Y215" s="513">
        <v>15</v>
      </c>
      <c r="Z215" s="513">
        <v>15</v>
      </c>
      <c r="AA215" s="513">
        <v>15</v>
      </c>
      <c r="AB215" s="513">
        <v>10</v>
      </c>
      <c r="AC215" s="513">
        <f t="shared" si="35"/>
        <v>100</v>
      </c>
      <c r="AD215" s="513" t="s">
        <v>808</v>
      </c>
      <c r="AE215" s="513" t="s">
        <v>888</v>
      </c>
      <c r="AF215" s="513" t="s">
        <v>888</v>
      </c>
      <c r="AG215" s="513">
        <v>50</v>
      </c>
      <c r="AH215" s="513">
        <f t="shared" si="39"/>
        <v>75</v>
      </c>
      <c r="AI215" s="504">
        <f t="shared" si="40"/>
        <v>75</v>
      </c>
      <c r="AJ215" s="513" t="s">
        <v>888</v>
      </c>
      <c r="AK215" s="513" t="s">
        <v>809</v>
      </c>
      <c r="AL215" s="513">
        <v>2</v>
      </c>
      <c r="AM215" s="513">
        <v>5</v>
      </c>
      <c r="AN215" s="182" t="s">
        <v>805</v>
      </c>
      <c r="AO215" s="504" t="s">
        <v>811</v>
      </c>
      <c r="AP215" s="1000" t="s">
        <v>2016</v>
      </c>
      <c r="AQ215" s="567">
        <v>1</v>
      </c>
      <c r="AR215" s="559" t="s">
        <v>2014</v>
      </c>
      <c r="AS215" s="573" t="s">
        <v>2017</v>
      </c>
      <c r="AT215" s="574">
        <v>44197</v>
      </c>
      <c r="AU215" s="575">
        <v>44530</v>
      </c>
      <c r="AV215" s="576">
        <v>3</v>
      </c>
      <c r="AW215" s="563" t="s">
        <v>2015</v>
      </c>
      <c r="AX215" s="508" t="s">
        <v>1694</v>
      </c>
      <c r="AY215" s="808" t="s">
        <v>2018</v>
      </c>
      <c r="AZ215" s="807" t="s">
        <v>3707</v>
      </c>
      <c r="BA215" s="808" t="s">
        <v>3708</v>
      </c>
      <c r="BB215" s="184">
        <v>44292</v>
      </c>
      <c r="BC215" s="185" t="s">
        <v>816</v>
      </c>
      <c r="BD215" s="712" t="s">
        <v>4108</v>
      </c>
      <c r="BE215" s="735" t="s">
        <v>3286</v>
      </c>
      <c r="BF215" s="712" t="s">
        <v>4109</v>
      </c>
      <c r="BG215" s="966">
        <v>44442</v>
      </c>
      <c r="BH215" s="1040" t="s">
        <v>816</v>
      </c>
      <c r="BI215" s="186"/>
      <c r="BJ215" s="187"/>
      <c r="BK215" s="188"/>
      <c r="BL215" s="186"/>
      <c r="BM215" s="187"/>
      <c r="BN215" s="146"/>
      <c r="BO215" s="146"/>
      <c r="BP215" s="146"/>
      <c r="BQ215" s="146"/>
      <c r="BR215" s="146"/>
      <c r="BS215" s="146"/>
      <c r="BT215" s="146"/>
      <c r="BU215" s="146"/>
      <c r="BV215" s="146"/>
    </row>
    <row r="216" spans="1:74" ht="50.1" customHeight="1">
      <c r="A216" s="672"/>
      <c r="B216" s="180">
        <v>126</v>
      </c>
      <c r="C216" s="515" t="s">
        <v>56</v>
      </c>
      <c r="D216" s="542" t="s">
        <v>1193</v>
      </c>
      <c r="E216" s="513" t="s">
        <v>798</v>
      </c>
      <c r="F216" s="542" t="s">
        <v>1685</v>
      </c>
      <c r="G216" s="513" t="s">
        <v>882</v>
      </c>
      <c r="H216" s="513" t="s">
        <v>59</v>
      </c>
      <c r="I216" s="542" t="s">
        <v>1686</v>
      </c>
      <c r="J216" s="513" t="s">
        <v>59</v>
      </c>
      <c r="K216" s="542" t="s">
        <v>1687</v>
      </c>
      <c r="L216" s="504" t="s">
        <v>1688</v>
      </c>
      <c r="M216" s="513" t="s">
        <v>59</v>
      </c>
      <c r="N216" s="513" t="s">
        <v>59</v>
      </c>
      <c r="O216" s="513" t="s">
        <v>72</v>
      </c>
      <c r="P216" s="504" t="s">
        <v>1648</v>
      </c>
      <c r="Q216" s="513">
        <v>3</v>
      </c>
      <c r="R216" s="513">
        <v>5</v>
      </c>
      <c r="S216" s="181" t="s">
        <v>805</v>
      </c>
      <c r="T216" s="542" t="s">
        <v>1689</v>
      </c>
      <c r="U216" s="504" t="s">
        <v>807</v>
      </c>
      <c r="V216" s="513">
        <v>15</v>
      </c>
      <c r="W216" s="513">
        <v>15</v>
      </c>
      <c r="X216" s="513">
        <v>15</v>
      </c>
      <c r="Y216" s="513">
        <v>15</v>
      </c>
      <c r="Z216" s="513">
        <v>15</v>
      </c>
      <c r="AA216" s="513">
        <v>15</v>
      </c>
      <c r="AB216" s="513">
        <v>10</v>
      </c>
      <c r="AC216" s="513">
        <f t="shared" si="35"/>
        <v>100</v>
      </c>
      <c r="AD216" s="513" t="s">
        <v>808</v>
      </c>
      <c r="AE216" s="513" t="s">
        <v>888</v>
      </c>
      <c r="AF216" s="513" t="s">
        <v>888</v>
      </c>
      <c r="AG216" s="513">
        <v>50</v>
      </c>
      <c r="AH216" s="513">
        <f t="shared" si="39"/>
        <v>75</v>
      </c>
      <c r="AI216" s="504">
        <f t="shared" si="40"/>
        <v>75</v>
      </c>
      <c r="AJ216" s="513" t="s">
        <v>888</v>
      </c>
      <c r="AK216" s="513" t="s">
        <v>809</v>
      </c>
      <c r="AL216" s="513">
        <v>2</v>
      </c>
      <c r="AM216" s="513">
        <v>5</v>
      </c>
      <c r="AN216" s="182" t="s">
        <v>805</v>
      </c>
      <c r="AO216" s="504" t="s">
        <v>811</v>
      </c>
      <c r="AP216" s="1001" t="s">
        <v>2016</v>
      </c>
      <c r="AQ216" s="567">
        <v>1</v>
      </c>
      <c r="AR216" s="566" t="s">
        <v>2019</v>
      </c>
      <c r="AS216" s="563" t="s">
        <v>2020</v>
      </c>
      <c r="AT216" s="569">
        <v>44197</v>
      </c>
      <c r="AU216" s="570">
        <v>44530</v>
      </c>
      <c r="AV216" s="576">
        <v>2</v>
      </c>
      <c r="AW216" s="572" t="s">
        <v>1994</v>
      </c>
      <c r="AX216" s="577" t="s">
        <v>1694</v>
      </c>
      <c r="AY216" s="863" t="s">
        <v>3709</v>
      </c>
      <c r="AZ216" s="817" t="s">
        <v>3710</v>
      </c>
      <c r="BA216" s="863" t="s">
        <v>3711</v>
      </c>
      <c r="BB216" s="244">
        <v>44292</v>
      </c>
      <c r="BC216" s="711" t="s">
        <v>873</v>
      </c>
      <c r="BD216" s="712" t="s">
        <v>4110</v>
      </c>
      <c r="BE216" s="735" t="s">
        <v>4111</v>
      </c>
      <c r="BF216" s="712" t="s">
        <v>4112</v>
      </c>
      <c r="BG216" s="966">
        <v>44442</v>
      </c>
      <c r="BH216" s="1040" t="s">
        <v>816</v>
      </c>
      <c r="BI216" s="186"/>
      <c r="BJ216" s="187"/>
      <c r="BK216" s="188"/>
      <c r="BL216" s="186"/>
      <c r="BM216" s="187"/>
      <c r="BN216" s="146"/>
      <c r="BO216" s="146"/>
      <c r="BP216" s="146"/>
      <c r="BQ216" s="146"/>
      <c r="BR216" s="146"/>
      <c r="BS216" s="146"/>
      <c r="BT216" s="146"/>
      <c r="BU216" s="146"/>
      <c r="BV216" s="146"/>
    </row>
    <row r="217" spans="1:74" ht="50.1" customHeight="1">
      <c r="A217" s="672"/>
      <c r="B217" s="180">
        <v>129</v>
      </c>
      <c r="C217" s="515" t="s">
        <v>56</v>
      </c>
      <c r="D217" s="542" t="s">
        <v>1193</v>
      </c>
      <c r="E217" s="513" t="s">
        <v>798</v>
      </c>
      <c r="F217" s="542" t="s">
        <v>1685</v>
      </c>
      <c r="G217" s="513" t="s">
        <v>882</v>
      </c>
      <c r="H217" s="513" t="s">
        <v>59</v>
      </c>
      <c r="I217" s="542" t="s">
        <v>1686</v>
      </c>
      <c r="J217" s="513" t="s">
        <v>59</v>
      </c>
      <c r="K217" s="542" t="s">
        <v>1687</v>
      </c>
      <c r="L217" s="542" t="s">
        <v>1688</v>
      </c>
      <c r="M217" s="513" t="s">
        <v>59</v>
      </c>
      <c r="N217" s="513" t="s">
        <v>59</v>
      </c>
      <c r="O217" s="513" t="s">
        <v>72</v>
      </c>
      <c r="P217" s="504" t="s">
        <v>1648</v>
      </c>
      <c r="Q217" s="513">
        <v>3</v>
      </c>
      <c r="R217" s="513">
        <v>5</v>
      </c>
      <c r="S217" s="181" t="s">
        <v>805</v>
      </c>
      <c r="T217" s="542" t="s">
        <v>1689</v>
      </c>
      <c r="U217" s="504" t="s">
        <v>807</v>
      </c>
      <c r="V217" s="513">
        <v>15</v>
      </c>
      <c r="W217" s="513">
        <v>15</v>
      </c>
      <c r="X217" s="513">
        <v>15</v>
      </c>
      <c r="Y217" s="513">
        <v>15</v>
      </c>
      <c r="Z217" s="513">
        <v>15</v>
      </c>
      <c r="AA217" s="513">
        <v>15</v>
      </c>
      <c r="AB217" s="513">
        <v>10</v>
      </c>
      <c r="AC217" s="513">
        <f t="shared" si="35"/>
        <v>100</v>
      </c>
      <c r="AD217" s="513" t="s">
        <v>808</v>
      </c>
      <c r="AE217" s="513" t="s">
        <v>888</v>
      </c>
      <c r="AF217" s="513" t="s">
        <v>888</v>
      </c>
      <c r="AG217" s="513">
        <v>50</v>
      </c>
      <c r="AH217" s="513">
        <f t="shared" si="39"/>
        <v>75</v>
      </c>
      <c r="AI217" s="504">
        <f t="shared" si="40"/>
        <v>75</v>
      </c>
      <c r="AJ217" s="513" t="s">
        <v>888</v>
      </c>
      <c r="AK217" s="513" t="s">
        <v>809</v>
      </c>
      <c r="AL217" s="513">
        <v>2</v>
      </c>
      <c r="AM217" s="513">
        <v>5</v>
      </c>
      <c r="AN217" s="182" t="s">
        <v>805</v>
      </c>
      <c r="AO217" s="504" t="s">
        <v>811</v>
      </c>
      <c r="AP217" s="1000" t="s">
        <v>2016</v>
      </c>
      <c r="AQ217" s="558">
        <v>1</v>
      </c>
      <c r="AR217" s="559" t="s">
        <v>2019</v>
      </c>
      <c r="AS217" s="563" t="s">
        <v>2021</v>
      </c>
      <c r="AT217" s="560">
        <v>44197</v>
      </c>
      <c r="AU217" s="561">
        <v>44530</v>
      </c>
      <c r="AV217" s="562">
        <v>2</v>
      </c>
      <c r="AW217" s="578" t="s">
        <v>2022</v>
      </c>
      <c r="AX217" s="533" t="s">
        <v>1694</v>
      </c>
      <c r="AY217" s="796" t="s">
        <v>2023</v>
      </c>
      <c r="AZ217" s="742" t="s">
        <v>3712</v>
      </c>
      <c r="BA217" s="796" t="s">
        <v>3713</v>
      </c>
      <c r="BB217" s="184">
        <v>44289</v>
      </c>
      <c r="BC217" s="185" t="s">
        <v>816</v>
      </c>
      <c r="BD217" s="712" t="s">
        <v>4113</v>
      </c>
      <c r="BE217" s="735" t="s">
        <v>4114</v>
      </c>
      <c r="BF217" s="712" t="s">
        <v>3230</v>
      </c>
      <c r="BG217" s="966">
        <v>44442</v>
      </c>
      <c r="BH217" s="1040" t="s">
        <v>816</v>
      </c>
      <c r="BI217" s="186"/>
      <c r="BJ217" s="187"/>
      <c r="BK217" s="188"/>
      <c r="BL217" s="186"/>
      <c r="BM217" s="187"/>
      <c r="BN217" s="146"/>
      <c r="BO217" s="146"/>
      <c r="BP217" s="146"/>
      <c r="BQ217" s="146"/>
      <c r="BR217" s="146"/>
      <c r="BS217" s="146"/>
      <c r="BT217" s="146"/>
      <c r="BU217" s="146"/>
      <c r="BV217" s="146"/>
    </row>
    <row r="218" spans="1:74" ht="50.1" customHeight="1">
      <c r="A218" s="672"/>
      <c r="B218" s="180">
        <v>132</v>
      </c>
      <c r="C218" s="515" t="s">
        <v>56</v>
      </c>
      <c r="D218" s="542" t="s">
        <v>1193</v>
      </c>
      <c r="E218" s="513" t="s">
        <v>798</v>
      </c>
      <c r="F218" s="542" t="s">
        <v>1685</v>
      </c>
      <c r="G218" s="513" t="s">
        <v>882</v>
      </c>
      <c r="H218" s="513" t="s">
        <v>59</v>
      </c>
      <c r="I218" s="542" t="s">
        <v>1686</v>
      </c>
      <c r="J218" s="513" t="s">
        <v>59</v>
      </c>
      <c r="K218" s="542" t="s">
        <v>1687</v>
      </c>
      <c r="L218" s="542" t="s">
        <v>1688</v>
      </c>
      <c r="M218" s="513" t="s">
        <v>59</v>
      </c>
      <c r="N218" s="513" t="s">
        <v>59</v>
      </c>
      <c r="O218" s="513" t="s">
        <v>72</v>
      </c>
      <c r="P218" s="504" t="s">
        <v>1648</v>
      </c>
      <c r="Q218" s="513">
        <v>3</v>
      </c>
      <c r="R218" s="513">
        <v>5</v>
      </c>
      <c r="S218" s="181" t="s">
        <v>805</v>
      </c>
      <c r="T218" s="542" t="s">
        <v>1689</v>
      </c>
      <c r="U218" s="504" t="s">
        <v>807</v>
      </c>
      <c r="V218" s="513">
        <v>15</v>
      </c>
      <c r="W218" s="513">
        <v>15</v>
      </c>
      <c r="X218" s="513">
        <v>15</v>
      </c>
      <c r="Y218" s="513">
        <v>15</v>
      </c>
      <c r="Z218" s="513">
        <v>15</v>
      </c>
      <c r="AA218" s="513">
        <v>15</v>
      </c>
      <c r="AB218" s="513">
        <v>10</v>
      </c>
      <c r="AC218" s="513">
        <f t="shared" si="35"/>
        <v>100</v>
      </c>
      <c r="AD218" s="513" t="s">
        <v>808</v>
      </c>
      <c r="AE218" s="513" t="s">
        <v>888</v>
      </c>
      <c r="AF218" s="513" t="s">
        <v>888</v>
      </c>
      <c r="AG218" s="513">
        <v>50</v>
      </c>
      <c r="AH218" s="513">
        <f t="shared" si="39"/>
        <v>75</v>
      </c>
      <c r="AI218" s="504">
        <f t="shared" si="40"/>
        <v>75</v>
      </c>
      <c r="AJ218" s="513" t="s">
        <v>888</v>
      </c>
      <c r="AK218" s="513" t="s">
        <v>809</v>
      </c>
      <c r="AL218" s="513">
        <v>2</v>
      </c>
      <c r="AM218" s="513">
        <v>5</v>
      </c>
      <c r="AN218" s="182" t="s">
        <v>805</v>
      </c>
      <c r="AO218" s="504" t="s">
        <v>811</v>
      </c>
      <c r="AP218" s="1001" t="s">
        <v>2016</v>
      </c>
      <c r="AQ218" s="567">
        <v>1</v>
      </c>
      <c r="AR218" s="559" t="s">
        <v>2019</v>
      </c>
      <c r="AS218" s="579" t="s">
        <v>2024</v>
      </c>
      <c r="AT218" s="580">
        <v>44197</v>
      </c>
      <c r="AU218" s="581">
        <v>44530</v>
      </c>
      <c r="AV218" s="582">
        <v>2</v>
      </c>
      <c r="AW218" s="573" t="s">
        <v>2022</v>
      </c>
      <c r="AX218" s="583" t="s">
        <v>1694</v>
      </c>
      <c r="AY218" s="799" t="s">
        <v>3714</v>
      </c>
      <c r="AZ218" s="798" t="s">
        <v>3715</v>
      </c>
      <c r="BA218" s="799" t="s">
        <v>3716</v>
      </c>
      <c r="BB218" s="245">
        <v>44289</v>
      </c>
      <c r="BC218" s="185" t="s">
        <v>816</v>
      </c>
      <c r="BD218" s="712" t="s">
        <v>4115</v>
      </c>
      <c r="BE218" s="735" t="s">
        <v>4116</v>
      </c>
      <c r="BF218" s="712" t="s">
        <v>4117</v>
      </c>
      <c r="BG218" s="966">
        <v>44442</v>
      </c>
      <c r="BH218" s="1044" t="s">
        <v>873</v>
      </c>
      <c r="BI218" s="186"/>
      <c r="BJ218" s="187"/>
      <c r="BK218" s="188"/>
      <c r="BL218" s="186"/>
      <c r="BM218" s="187"/>
      <c r="BN218" s="146"/>
      <c r="BO218" s="146"/>
      <c r="BP218" s="146"/>
      <c r="BQ218" s="146"/>
      <c r="BR218" s="146"/>
      <c r="BS218" s="146"/>
      <c r="BT218" s="146"/>
      <c r="BU218" s="146"/>
      <c r="BV218" s="146"/>
    </row>
    <row r="219" spans="1:74" ht="50.1" customHeight="1">
      <c r="A219" s="672"/>
      <c r="B219" s="180">
        <v>135</v>
      </c>
      <c r="C219" s="515" t="s">
        <v>56</v>
      </c>
      <c r="D219" s="542" t="s">
        <v>1193</v>
      </c>
      <c r="E219" s="513" t="s">
        <v>798</v>
      </c>
      <c r="F219" s="542" t="s">
        <v>1685</v>
      </c>
      <c r="G219" s="513" t="s">
        <v>882</v>
      </c>
      <c r="H219" s="513" t="s">
        <v>59</v>
      </c>
      <c r="I219" s="542" t="s">
        <v>1686</v>
      </c>
      <c r="J219" s="513" t="s">
        <v>59</v>
      </c>
      <c r="K219" s="542" t="s">
        <v>1687</v>
      </c>
      <c r="L219" s="542" t="s">
        <v>1688</v>
      </c>
      <c r="M219" s="513" t="s">
        <v>59</v>
      </c>
      <c r="N219" s="513" t="s">
        <v>59</v>
      </c>
      <c r="O219" s="513" t="s">
        <v>72</v>
      </c>
      <c r="P219" s="504" t="s">
        <v>1648</v>
      </c>
      <c r="Q219" s="513">
        <v>3</v>
      </c>
      <c r="R219" s="513">
        <v>5</v>
      </c>
      <c r="S219" s="181" t="s">
        <v>805</v>
      </c>
      <c r="T219" s="542" t="s">
        <v>1689</v>
      </c>
      <c r="U219" s="504" t="s">
        <v>807</v>
      </c>
      <c r="V219" s="513">
        <v>15</v>
      </c>
      <c r="W219" s="513">
        <v>15</v>
      </c>
      <c r="X219" s="513">
        <v>15</v>
      </c>
      <c r="Y219" s="513">
        <v>15</v>
      </c>
      <c r="Z219" s="513">
        <v>15</v>
      </c>
      <c r="AA219" s="513">
        <v>15</v>
      </c>
      <c r="AB219" s="513">
        <v>10</v>
      </c>
      <c r="AC219" s="513">
        <f t="shared" si="35"/>
        <v>100</v>
      </c>
      <c r="AD219" s="513" t="s">
        <v>808</v>
      </c>
      <c r="AE219" s="513" t="s">
        <v>888</v>
      </c>
      <c r="AF219" s="513" t="s">
        <v>888</v>
      </c>
      <c r="AG219" s="513">
        <v>50</v>
      </c>
      <c r="AH219" s="513">
        <f t="shared" si="39"/>
        <v>75</v>
      </c>
      <c r="AI219" s="504">
        <f t="shared" si="40"/>
        <v>75</v>
      </c>
      <c r="AJ219" s="513" t="s">
        <v>888</v>
      </c>
      <c r="AK219" s="513" t="s">
        <v>809</v>
      </c>
      <c r="AL219" s="513">
        <v>2</v>
      </c>
      <c r="AM219" s="513">
        <v>5</v>
      </c>
      <c r="AN219" s="182" t="s">
        <v>805</v>
      </c>
      <c r="AO219" s="504" t="s">
        <v>811</v>
      </c>
      <c r="AP219" s="1001" t="s">
        <v>2016</v>
      </c>
      <c r="AQ219" s="567">
        <v>1</v>
      </c>
      <c r="AR219" s="584" t="s">
        <v>2019</v>
      </c>
      <c r="AS219" s="522" t="s">
        <v>2025</v>
      </c>
      <c r="AT219" s="560">
        <v>44197</v>
      </c>
      <c r="AU219" s="560">
        <v>44530</v>
      </c>
      <c r="AV219" s="562">
        <v>2</v>
      </c>
      <c r="AW219" s="522" t="s">
        <v>2022</v>
      </c>
      <c r="AX219" s="508" t="s">
        <v>1694</v>
      </c>
      <c r="AY219" s="808" t="s">
        <v>3717</v>
      </c>
      <c r="AZ219" s="798" t="s">
        <v>3718</v>
      </c>
      <c r="BA219" s="799" t="s">
        <v>3719</v>
      </c>
      <c r="BB219" s="184">
        <v>44289</v>
      </c>
      <c r="BC219" s="185" t="s">
        <v>816</v>
      </c>
      <c r="BD219" s="712" t="s">
        <v>4118</v>
      </c>
      <c r="BE219" s="735" t="s">
        <v>4119</v>
      </c>
      <c r="BF219" s="712" t="s">
        <v>4120</v>
      </c>
      <c r="BG219" s="966">
        <v>44442</v>
      </c>
      <c r="BH219" s="1040" t="s">
        <v>816</v>
      </c>
      <c r="BI219" s="186"/>
      <c r="BJ219" s="187"/>
      <c r="BK219" s="188"/>
      <c r="BL219" s="186"/>
      <c r="BM219" s="187"/>
      <c r="BN219" s="146"/>
      <c r="BO219" s="146"/>
      <c r="BP219" s="146"/>
      <c r="BQ219" s="146"/>
      <c r="BR219" s="146"/>
      <c r="BS219" s="146"/>
      <c r="BT219" s="146"/>
      <c r="BU219" s="146"/>
      <c r="BV219" s="146"/>
    </row>
    <row r="220" spans="1:74" ht="50.1" customHeight="1">
      <c r="A220" s="672"/>
      <c r="B220" s="180">
        <v>138</v>
      </c>
      <c r="C220" s="515" t="s">
        <v>56</v>
      </c>
      <c r="D220" s="542" t="s">
        <v>1193</v>
      </c>
      <c r="E220" s="513" t="s">
        <v>798</v>
      </c>
      <c r="F220" s="542" t="s">
        <v>1685</v>
      </c>
      <c r="G220" s="513" t="s">
        <v>882</v>
      </c>
      <c r="H220" s="513" t="s">
        <v>59</v>
      </c>
      <c r="I220" s="542" t="s">
        <v>1686</v>
      </c>
      <c r="J220" s="513" t="s">
        <v>59</v>
      </c>
      <c r="K220" s="504" t="s">
        <v>2026</v>
      </c>
      <c r="L220" s="504" t="s">
        <v>1688</v>
      </c>
      <c r="M220" s="513" t="s">
        <v>59</v>
      </c>
      <c r="N220" s="513" t="s">
        <v>59</v>
      </c>
      <c r="O220" s="513" t="s">
        <v>72</v>
      </c>
      <c r="P220" s="504" t="s">
        <v>1648</v>
      </c>
      <c r="Q220" s="513">
        <v>3</v>
      </c>
      <c r="R220" s="513">
        <v>5</v>
      </c>
      <c r="S220" s="181" t="s">
        <v>805</v>
      </c>
      <c r="T220" s="542" t="s">
        <v>1689</v>
      </c>
      <c r="U220" s="504" t="s">
        <v>807</v>
      </c>
      <c r="V220" s="513">
        <v>15</v>
      </c>
      <c r="W220" s="513">
        <v>15</v>
      </c>
      <c r="X220" s="513">
        <v>15</v>
      </c>
      <c r="Y220" s="513">
        <v>15</v>
      </c>
      <c r="Z220" s="513">
        <v>15</v>
      </c>
      <c r="AA220" s="513">
        <v>15</v>
      </c>
      <c r="AB220" s="513">
        <v>10</v>
      </c>
      <c r="AC220" s="513">
        <f t="shared" si="35"/>
        <v>100</v>
      </c>
      <c r="AD220" s="513" t="s">
        <v>808</v>
      </c>
      <c r="AE220" s="513" t="s">
        <v>888</v>
      </c>
      <c r="AF220" s="513" t="s">
        <v>888</v>
      </c>
      <c r="AG220" s="513">
        <v>50</v>
      </c>
      <c r="AH220" s="513">
        <f t="shared" si="39"/>
        <v>75</v>
      </c>
      <c r="AI220" s="504">
        <f t="shared" si="40"/>
        <v>75</v>
      </c>
      <c r="AJ220" s="513" t="s">
        <v>888</v>
      </c>
      <c r="AK220" s="513" t="s">
        <v>809</v>
      </c>
      <c r="AL220" s="513">
        <v>2</v>
      </c>
      <c r="AM220" s="513">
        <v>5</v>
      </c>
      <c r="AN220" s="182" t="s">
        <v>805</v>
      </c>
      <c r="AO220" s="504" t="s">
        <v>811</v>
      </c>
      <c r="AP220" s="1000" t="s">
        <v>2016</v>
      </c>
      <c r="AQ220" s="567">
        <v>1</v>
      </c>
      <c r="AR220" s="559" t="s">
        <v>2019</v>
      </c>
      <c r="AS220" s="586" t="s">
        <v>2027</v>
      </c>
      <c r="AT220" s="575">
        <v>44197</v>
      </c>
      <c r="AU220" s="575">
        <v>44530</v>
      </c>
      <c r="AV220" s="677">
        <v>2</v>
      </c>
      <c r="AW220" s="586" t="s">
        <v>1994</v>
      </c>
      <c r="AX220" s="587" t="s">
        <v>1694</v>
      </c>
      <c r="AY220" s="808" t="s">
        <v>2028</v>
      </c>
      <c r="AZ220" s="807" t="s">
        <v>3720</v>
      </c>
      <c r="BA220" s="808" t="s">
        <v>3721</v>
      </c>
      <c r="BB220" s="184">
        <v>44289</v>
      </c>
      <c r="BC220" s="711" t="s">
        <v>873</v>
      </c>
      <c r="BD220" s="712" t="s">
        <v>4121</v>
      </c>
      <c r="BE220" s="735" t="s">
        <v>4122</v>
      </c>
      <c r="BF220" s="712" t="s">
        <v>4123</v>
      </c>
      <c r="BG220" s="966">
        <v>44442</v>
      </c>
      <c r="BH220" s="1044" t="s">
        <v>873</v>
      </c>
      <c r="BI220" s="186"/>
      <c r="BJ220" s="187"/>
      <c r="BK220" s="188"/>
      <c r="BL220" s="186"/>
      <c r="BM220" s="187"/>
      <c r="BN220" s="146"/>
      <c r="BO220" s="146"/>
      <c r="BP220" s="146"/>
      <c r="BQ220" s="146"/>
      <c r="BR220" s="146"/>
      <c r="BS220" s="146"/>
      <c r="BT220" s="146"/>
      <c r="BU220" s="146"/>
      <c r="BV220" s="146"/>
    </row>
    <row r="221" spans="1:74" ht="50.1" customHeight="1">
      <c r="A221" s="672"/>
      <c r="B221" s="180">
        <v>141</v>
      </c>
      <c r="C221" s="515" t="s">
        <v>56</v>
      </c>
      <c r="D221" s="542" t="s">
        <v>1193</v>
      </c>
      <c r="E221" s="513" t="s">
        <v>798</v>
      </c>
      <c r="F221" s="542" t="s">
        <v>1685</v>
      </c>
      <c r="G221" s="513" t="s">
        <v>882</v>
      </c>
      <c r="H221" s="513" t="s">
        <v>59</v>
      </c>
      <c r="I221" s="542" t="s">
        <v>1686</v>
      </c>
      <c r="J221" s="513" t="s">
        <v>59</v>
      </c>
      <c r="K221" s="504" t="s">
        <v>2012</v>
      </c>
      <c r="L221" s="504" t="s">
        <v>1688</v>
      </c>
      <c r="M221" s="513" t="s">
        <v>59</v>
      </c>
      <c r="N221" s="513" t="s">
        <v>59</v>
      </c>
      <c r="O221" s="513" t="s">
        <v>72</v>
      </c>
      <c r="P221" s="504" t="s">
        <v>1648</v>
      </c>
      <c r="Q221" s="513">
        <v>3</v>
      </c>
      <c r="R221" s="513">
        <v>5</v>
      </c>
      <c r="S221" s="181" t="s">
        <v>805</v>
      </c>
      <c r="T221" s="542" t="s">
        <v>1689</v>
      </c>
      <c r="U221" s="504" t="s">
        <v>807</v>
      </c>
      <c r="V221" s="513">
        <v>15</v>
      </c>
      <c r="W221" s="513">
        <v>15</v>
      </c>
      <c r="X221" s="513">
        <v>15</v>
      </c>
      <c r="Y221" s="513">
        <v>15</v>
      </c>
      <c r="Z221" s="513">
        <v>15</v>
      </c>
      <c r="AA221" s="513">
        <v>15</v>
      </c>
      <c r="AB221" s="513">
        <v>10</v>
      </c>
      <c r="AC221" s="513">
        <f t="shared" si="35"/>
        <v>100</v>
      </c>
      <c r="AD221" s="513" t="s">
        <v>808</v>
      </c>
      <c r="AE221" s="513" t="s">
        <v>888</v>
      </c>
      <c r="AF221" s="513" t="s">
        <v>888</v>
      </c>
      <c r="AG221" s="513">
        <v>50</v>
      </c>
      <c r="AH221" s="513">
        <f t="shared" si="39"/>
        <v>75</v>
      </c>
      <c r="AI221" s="504">
        <f t="shared" si="40"/>
        <v>75</v>
      </c>
      <c r="AJ221" s="513" t="s">
        <v>888</v>
      </c>
      <c r="AK221" s="513" t="s">
        <v>809</v>
      </c>
      <c r="AL221" s="513">
        <v>2</v>
      </c>
      <c r="AM221" s="513">
        <v>5</v>
      </c>
      <c r="AN221" s="182" t="s">
        <v>805</v>
      </c>
      <c r="AO221" s="504" t="s">
        <v>811</v>
      </c>
      <c r="AP221" s="1001" t="s">
        <v>2016</v>
      </c>
      <c r="AQ221" s="558">
        <v>1</v>
      </c>
      <c r="AR221" s="559" t="s">
        <v>2019</v>
      </c>
      <c r="AS221" s="588" t="s">
        <v>2029</v>
      </c>
      <c r="AT221" s="589">
        <v>44197</v>
      </c>
      <c r="AU221" s="527">
        <v>44530</v>
      </c>
      <c r="AV221" s="526">
        <v>2</v>
      </c>
      <c r="AW221" s="572" t="s">
        <v>1994</v>
      </c>
      <c r="AX221" s="533" t="s">
        <v>1694</v>
      </c>
      <c r="AY221" s="799" t="s">
        <v>3722</v>
      </c>
      <c r="AZ221" s="798" t="s">
        <v>3723</v>
      </c>
      <c r="BA221" s="799" t="s">
        <v>3724</v>
      </c>
      <c r="BB221" s="184">
        <v>44289</v>
      </c>
      <c r="BC221" s="185" t="s">
        <v>816</v>
      </c>
      <c r="BD221" s="712" t="s">
        <v>4124</v>
      </c>
      <c r="BE221" s="735" t="s">
        <v>4125</v>
      </c>
      <c r="BF221" s="712" t="s">
        <v>3231</v>
      </c>
      <c r="BG221" s="966">
        <v>44442</v>
      </c>
      <c r="BH221" s="1040" t="s">
        <v>816</v>
      </c>
      <c r="BI221" s="186"/>
      <c r="BJ221" s="187"/>
      <c r="BK221" s="188"/>
      <c r="BL221" s="186"/>
      <c r="BM221" s="187"/>
      <c r="BN221" s="146"/>
      <c r="BO221" s="146"/>
      <c r="BP221" s="146"/>
      <c r="BQ221" s="146"/>
      <c r="BR221" s="146"/>
      <c r="BS221" s="146"/>
      <c r="BT221" s="146"/>
      <c r="BU221" s="146"/>
      <c r="BV221" s="146"/>
    </row>
    <row r="222" spans="1:74" ht="50.1" customHeight="1">
      <c r="A222" s="672"/>
      <c r="B222" s="180">
        <v>144</v>
      </c>
      <c r="C222" s="515" t="s">
        <v>56</v>
      </c>
      <c r="D222" s="542" t="s">
        <v>1193</v>
      </c>
      <c r="E222" s="513" t="s">
        <v>798</v>
      </c>
      <c r="F222" s="542" t="s">
        <v>1685</v>
      </c>
      <c r="G222" s="513" t="s">
        <v>882</v>
      </c>
      <c r="H222" s="513" t="s">
        <v>59</v>
      </c>
      <c r="I222" s="542" t="s">
        <v>1686</v>
      </c>
      <c r="J222" s="513" t="s">
        <v>59</v>
      </c>
      <c r="K222" s="542" t="s">
        <v>1687</v>
      </c>
      <c r="L222" s="504" t="s">
        <v>1688</v>
      </c>
      <c r="M222" s="513" t="s">
        <v>59</v>
      </c>
      <c r="N222" s="513" t="s">
        <v>59</v>
      </c>
      <c r="O222" s="513" t="s">
        <v>72</v>
      </c>
      <c r="P222" s="504" t="s">
        <v>1648</v>
      </c>
      <c r="Q222" s="513">
        <v>3</v>
      </c>
      <c r="R222" s="513">
        <v>5</v>
      </c>
      <c r="S222" s="181" t="s">
        <v>805</v>
      </c>
      <c r="T222" s="542" t="s">
        <v>1689</v>
      </c>
      <c r="U222" s="504" t="s">
        <v>807</v>
      </c>
      <c r="V222" s="513">
        <v>15</v>
      </c>
      <c r="W222" s="513">
        <v>15</v>
      </c>
      <c r="X222" s="513">
        <v>15</v>
      </c>
      <c r="Y222" s="513">
        <v>15</v>
      </c>
      <c r="Z222" s="513">
        <v>15</v>
      </c>
      <c r="AA222" s="513">
        <v>15</v>
      </c>
      <c r="AB222" s="513">
        <v>10</v>
      </c>
      <c r="AC222" s="513">
        <f t="shared" si="35"/>
        <v>100</v>
      </c>
      <c r="AD222" s="513" t="s">
        <v>808</v>
      </c>
      <c r="AE222" s="513" t="s">
        <v>888</v>
      </c>
      <c r="AF222" s="513" t="s">
        <v>888</v>
      </c>
      <c r="AG222" s="513">
        <v>50</v>
      </c>
      <c r="AH222" s="513">
        <f t="shared" si="39"/>
        <v>75</v>
      </c>
      <c r="AI222" s="504">
        <f t="shared" si="40"/>
        <v>75</v>
      </c>
      <c r="AJ222" s="513" t="s">
        <v>888</v>
      </c>
      <c r="AK222" s="513" t="s">
        <v>809</v>
      </c>
      <c r="AL222" s="513">
        <v>2</v>
      </c>
      <c r="AM222" s="513">
        <v>5</v>
      </c>
      <c r="AN222" s="182" t="s">
        <v>805</v>
      </c>
      <c r="AO222" s="504" t="s">
        <v>811</v>
      </c>
      <c r="AP222" s="1001" t="s">
        <v>2016</v>
      </c>
      <c r="AQ222" s="585">
        <v>1</v>
      </c>
      <c r="AR222" s="559" t="s">
        <v>2019</v>
      </c>
      <c r="AS222" s="509" t="s">
        <v>2030</v>
      </c>
      <c r="AT222" s="569">
        <v>44197</v>
      </c>
      <c r="AU222" s="570">
        <v>44530</v>
      </c>
      <c r="AV222" s="571">
        <v>2</v>
      </c>
      <c r="AW222" s="572" t="s">
        <v>1994</v>
      </c>
      <c r="AX222" s="533" t="s">
        <v>1694</v>
      </c>
      <c r="AY222" s="799" t="s">
        <v>3725</v>
      </c>
      <c r="AZ222" s="798" t="s">
        <v>3726</v>
      </c>
      <c r="BA222" s="799" t="s">
        <v>3727</v>
      </c>
      <c r="BB222" s="184">
        <v>44289</v>
      </c>
      <c r="BC222" s="185" t="s">
        <v>816</v>
      </c>
      <c r="BD222" s="712" t="s">
        <v>4126</v>
      </c>
      <c r="BE222" s="735" t="s">
        <v>4127</v>
      </c>
      <c r="BF222" s="712" t="s">
        <v>4128</v>
      </c>
      <c r="BG222" s="966">
        <v>44442</v>
      </c>
      <c r="BH222" s="1040" t="s">
        <v>816</v>
      </c>
      <c r="BI222" s="232"/>
      <c r="BJ222" s="233"/>
      <c r="BK222" s="188"/>
      <c r="BL222" s="186"/>
      <c r="BM222" s="187"/>
      <c r="BN222" s="146"/>
      <c r="BO222" s="146"/>
      <c r="BP222" s="146"/>
      <c r="BQ222" s="146"/>
      <c r="BR222" s="146"/>
      <c r="BS222" s="146"/>
      <c r="BT222" s="146"/>
      <c r="BU222" s="146"/>
      <c r="BV222" s="146"/>
    </row>
    <row r="223" spans="1:74" ht="50.1" customHeight="1">
      <c r="A223" s="672"/>
      <c r="B223" s="180">
        <v>147</v>
      </c>
      <c r="C223" s="515" t="s">
        <v>56</v>
      </c>
      <c r="D223" s="542" t="s">
        <v>1193</v>
      </c>
      <c r="E223" s="513" t="s">
        <v>798</v>
      </c>
      <c r="F223" s="542" t="s">
        <v>1685</v>
      </c>
      <c r="G223" s="513" t="s">
        <v>882</v>
      </c>
      <c r="H223" s="513" t="s">
        <v>59</v>
      </c>
      <c r="I223" s="542" t="s">
        <v>1686</v>
      </c>
      <c r="J223" s="513" t="s">
        <v>59</v>
      </c>
      <c r="K223" s="542" t="s">
        <v>1687</v>
      </c>
      <c r="L223" s="504" t="s">
        <v>1688</v>
      </c>
      <c r="M223" s="513" t="s">
        <v>59</v>
      </c>
      <c r="N223" s="513" t="s">
        <v>59</v>
      </c>
      <c r="O223" s="513" t="s">
        <v>72</v>
      </c>
      <c r="P223" s="504" t="s">
        <v>1648</v>
      </c>
      <c r="Q223" s="513">
        <v>3</v>
      </c>
      <c r="R223" s="513">
        <v>5</v>
      </c>
      <c r="S223" s="181" t="s">
        <v>805</v>
      </c>
      <c r="T223" s="542" t="s">
        <v>1689</v>
      </c>
      <c r="U223" s="504" t="s">
        <v>807</v>
      </c>
      <c r="V223" s="513">
        <v>15</v>
      </c>
      <c r="W223" s="513">
        <v>15</v>
      </c>
      <c r="X223" s="513">
        <v>15</v>
      </c>
      <c r="Y223" s="513">
        <v>15</v>
      </c>
      <c r="Z223" s="513">
        <v>15</v>
      </c>
      <c r="AA223" s="513">
        <v>15</v>
      </c>
      <c r="AB223" s="513">
        <v>10</v>
      </c>
      <c r="AC223" s="513">
        <f t="shared" si="35"/>
        <v>100</v>
      </c>
      <c r="AD223" s="513" t="s">
        <v>808</v>
      </c>
      <c r="AE223" s="513" t="s">
        <v>888</v>
      </c>
      <c r="AF223" s="513" t="s">
        <v>888</v>
      </c>
      <c r="AG223" s="513">
        <v>50</v>
      </c>
      <c r="AH223" s="513">
        <f t="shared" si="39"/>
        <v>75</v>
      </c>
      <c r="AI223" s="504">
        <f t="shared" si="40"/>
        <v>75</v>
      </c>
      <c r="AJ223" s="513" t="s">
        <v>888</v>
      </c>
      <c r="AK223" s="513" t="s">
        <v>809</v>
      </c>
      <c r="AL223" s="513">
        <v>2</v>
      </c>
      <c r="AM223" s="513">
        <v>5</v>
      </c>
      <c r="AN223" s="182" t="s">
        <v>805</v>
      </c>
      <c r="AO223" s="504" t="s">
        <v>811</v>
      </c>
      <c r="AP223" s="1000" t="s">
        <v>2016</v>
      </c>
      <c r="AQ223" s="567">
        <v>1</v>
      </c>
      <c r="AR223" s="559" t="s">
        <v>2019</v>
      </c>
      <c r="AS223" s="677" t="s">
        <v>2031</v>
      </c>
      <c r="AT223" s="574">
        <v>44197</v>
      </c>
      <c r="AU223" s="575">
        <v>44530</v>
      </c>
      <c r="AV223" s="576">
        <v>2</v>
      </c>
      <c r="AW223" s="563" t="s">
        <v>1994</v>
      </c>
      <c r="AX223" s="508" t="s">
        <v>1694</v>
      </c>
      <c r="AY223" s="808" t="s">
        <v>3728</v>
      </c>
      <c r="AZ223" s="864" t="s">
        <v>3729</v>
      </c>
      <c r="BA223" s="799" t="s">
        <v>3730</v>
      </c>
      <c r="BB223" s="184">
        <v>44289</v>
      </c>
      <c r="BC223" s="185" t="s">
        <v>816</v>
      </c>
      <c r="BD223" s="712" t="s">
        <v>4129</v>
      </c>
      <c r="BE223" s="735" t="s">
        <v>4130</v>
      </c>
      <c r="BF223" s="712" t="s">
        <v>4131</v>
      </c>
      <c r="BG223" s="966">
        <v>44442</v>
      </c>
      <c r="BH223" s="1040" t="s">
        <v>816</v>
      </c>
      <c r="BI223" s="186"/>
      <c r="BJ223" s="187"/>
      <c r="BK223" s="188"/>
      <c r="BL223" s="186"/>
      <c r="BM223" s="187"/>
      <c r="BN223" s="146"/>
      <c r="BO223" s="146"/>
      <c r="BP223" s="146"/>
      <c r="BQ223" s="146"/>
      <c r="BR223" s="146"/>
      <c r="BS223" s="146"/>
      <c r="BT223" s="146"/>
      <c r="BU223" s="146"/>
      <c r="BV223" s="146"/>
    </row>
    <row r="224" spans="1:74" ht="50.1" customHeight="1">
      <c r="A224" s="672"/>
      <c r="B224" s="180">
        <v>148</v>
      </c>
      <c r="C224" s="504" t="s">
        <v>117</v>
      </c>
      <c r="D224" s="542" t="s">
        <v>34</v>
      </c>
      <c r="E224" s="513" t="s">
        <v>798</v>
      </c>
      <c r="F224" s="542" t="s">
        <v>2032</v>
      </c>
      <c r="G224" s="513" t="s">
        <v>882</v>
      </c>
      <c r="H224" s="513" t="s">
        <v>59</v>
      </c>
      <c r="I224" s="542" t="s">
        <v>2033</v>
      </c>
      <c r="J224" s="513" t="s">
        <v>59</v>
      </c>
      <c r="K224" s="542" t="s">
        <v>2034</v>
      </c>
      <c r="L224" s="504" t="s">
        <v>2035</v>
      </c>
      <c r="M224" s="513" t="s">
        <v>59</v>
      </c>
      <c r="N224" s="513" t="s">
        <v>59</v>
      </c>
      <c r="O224" s="513" t="s">
        <v>72</v>
      </c>
      <c r="P224" s="504" t="s">
        <v>1626</v>
      </c>
      <c r="Q224" s="513">
        <v>3</v>
      </c>
      <c r="R224" s="513">
        <v>4</v>
      </c>
      <c r="S224" s="181" t="s">
        <v>805</v>
      </c>
      <c r="T224" s="542" t="s">
        <v>2036</v>
      </c>
      <c r="U224" s="504" t="s">
        <v>807</v>
      </c>
      <c r="V224" s="513">
        <v>15</v>
      </c>
      <c r="W224" s="513">
        <v>15</v>
      </c>
      <c r="X224" s="513">
        <v>15</v>
      </c>
      <c r="Y224" s="513">
        <v>15</v>
      </c>
      <c r="Z224" s="513">
        <v>15</v>
      </c>
      <c r="AA224" s="513">
        <v>15</v>
      </c>
      <c r="AB224" s="513">
        <v>10</v>
      </c>
      <c r="AC224" s="513">
        <f t="shared" si="35"/>
        <v>100</v>
      </c>
      <c r="AD224" s="513" t="s">
        <v>808</v>
      </c>
      <c r="AE224" s="513" t="s">
        <v>808</v>
      </c>
      <c r="AF224" s="513" t="s">
        <v>808</v>
      </c>
      <c r="AG224" s="513">
        <v>100</v>
      </c>
      <c r="AH224" s="513">
        <f t="shared" si="39"/>
        <v>100</v>
      </c>
      <c r="AI224" s="504">
        <f t="shared" si="40"/>
        <v>100</v>
      </c>
      <c r="AJ224" s="513" t="s">
        <v>808</v>
      </c>
      <c r="AK224" s="513" t="s">
        <v>809</v>
      </c>
      <c r="AL224" s="513">
        <v>1</v>
      </c>
      <c r="AM224" s="513">
        <v>4</v>
      </c>
      <c r="AN224" s="182" t="s">
        <v>810</v>
      </c>
      <c r="AO224" s="504" t="s">
        <v>811</v>
      </c>
      <c r="AP224" s="971" t="s">
        <v>2037</v>
      </c>
      <c r="AQ224" s="512">
        <v>1</v>
      </c>
      <c r="AR224" s="504" t="s">
        <v>2038</v>
      </c>
      <c r="AS224" s="504" t="s">
        <v>2039</v>
      </c>
      <c r="AT224" s="508">
        <v>44197</v>
      </c>
      <c r="AU224" s="508">
        <v>44530</v>
      </c>
      <c r="AV224" s="504">
        <v>1</v>
      </c>
      <c r="AW224" s="504" t="s">
        <v>2040</v>
      </c>
      <c r="AX224" s="504" t="s">
        <v>1631</v>
      </c>
      <c r="AY224" s="779" t="s">
        <v>3731</v>
      </c>
      <c r="AZ224" s="742" t="s">
        <v>3732</v>
      </c>
      <c r="BA224" s="723" t="s">
        <v>3733</v>
      </c>
      <c r="BB224" s="184">
        <v>44289</v>
      </c>
      <c r="BC224" s="185" t="s">
        <v>816</v>
      </c>
      <c r="BD224" s="718">
        <v>44411</v>
      </c>
      <c r="BE224" s="720" t="s">
        <v>3287</v>
      </c>
      <c r="BF224" s="738" t="s">
        <v>3234</v>
      </c>
      <c r="BG224" s="966">
        <v>44442</v>
      </c>
      <c r="BH224" s="1034" t="s">
        <v>816</v>
      </c>
      <c r="BI224" s="186"/>
      <c r="BJ224" s="187"/>
      <c r="BK224" s="188"/>
      <c r="BL224" s="186"/>
      <c r="BM224" s="187"/>
      <c r="BN224" s="146"/>
      <c r="BO224" s="146"/>
      <c r="BP224" s="146"/>
      <c r="BQ224" s="146"/>
      <c r="BR224" s="146"/>
      <c r="BS224" s="146"/>
      <c r="BT224" s="146"/>
      <c r="BU224" s="146"/>
      <c r="BV224" s="146"/>
    </row>
    <row r="225" spans="1:74" ht="50.1" customHeight="1">
      <c r="A225" s="672"/>
      <c r="B225" s="180">
        <v>149</v>
      </c>
      <c r="C225" s="515" t="s">
        <v>56</v>
      </c>
      <c r="D225" s="542" t="s">
        <v>1193</v>
      </c>
      <c r="E225" s="513" t="s">
        <v>798</v>
      </c>
      <c r="F225" s="542" t="s">
        <v>2041</v>
      </c>
      <c r="G225" s="513" t="s">
        <v>882</v>
      </c>
      <c r="H225" s="513" t="s">
        <v>59</v>
      </c>
      <c r="I225" s="542" t="s">
        <v>2042</v>
      </c>
      <c r="J225" s="513" t="s">
        <v>59</v>
      </c>
      <c r="K225" s="542" t="s">
        <v>2043</v>
      </c>
      <c r="L225" s="504" t="s">
        <v>2044</v>
      </c>
      <c r="M225" s="513" t="s">
        <v>59</v>
      </c>
      <c r="N225" s="513" t="s">
        <v>59</v>
      </c>
      <c r="O225" s="513" t="s">
        <v>72</v>
      </c>
      <c r="P225" s="504" t="s">
        <v>1657</v>
      </c>
      <c r="Q225" s="513">
        <v>4</v>
      </c>
      <c r="R225" s="513">
        <v>5</v>
      </c>
      <c r="S225" s="181" t="s">
        <v>805</v>
      </c>
      <c r="T225" s="542" t="s">
        <v>2045</v>
      </c>
      <c r="U225" s="504" t="s">
        <v>807</v>
      </c>
      <c r="V225" s="513">
        <v>15</v>
      </c>
      <c r="W225" s="513">
        <v>15</v>
      </c>
      <c r="X225" s="513">
        <v>15</v>
      </c>
      <c r="Y225" s="513">
        <v>15</v>
      </c>
      <c r="Z225" s="513">
        <v>15</v>
      </c>
      <c r="AA225" s="513">
        <v>15</v>
      </c>
      <c r="AB225" s="513">
        <v>10</v>
      </c>
      <c r="AC225" s="513">
        <f t="shared" si="35"/>
        <v>100</v>
      </c>
      <c r="AD225" s="513" t="s">
        <v>808</v>
      </c>
      <c r="AE225" s="513" t="s">
        <v>808</v>
      </c>
      <c r="AF225" s="513" t="s">
        <v>808</v>
      </c>
      <c r="AG225" s="513">
        <v>100</v>
      </c>
      <c r="AH225" s="513">
        <f t="shared" si="39"/>
        <v>100</v>
      </c>
      <c r="AI225" s="504">
        <f t="shared" si="40"/>
        <v>100</v>
      </c>
      <c r="AJ225" s="513" t="s">
        <v>808</v>
      </c>
      <c r="AK225" s="513" t="s">
        <v>809</v>
      </c>
      <c r="AL225" s="513">
        <v>2</v>
      </c>
      <c r="AM225" s="513">
        <v>5</v>
      </c>
      <c r="AN225" s="182" t="s">
        <v>805</v>
      </c>
      <c r="AO225" s="504" t="s">
        <v>811</v>
      </c>
      <c r="AP225" s="992" t="s">
        <v>2046</v>
      </c>
      <c r="AQ225" s="512">
        <v>1</v>
      </c>
      <c r="AR225" s="504" t="s">
        <v>2047</v>
      </c>
      <c r="AS225" s="504" t="s">
        <v>2039</v>
      </c>
      <c r="AT225" s="508">
        <v>44197</v>
      </c>
      <c r="AU225" s="508">
        <v>44530</v>
      </c>
      <c r="AV225" s="504">
        <v>1</v>
      </c>
      <c r="AW225" s="504" t="s">
        <v>2048</v>
      </c>
      <c r="AX225" s="504" t="s">
        <v>1653</v>
      </c>
      <c r="AY225" s="799" t="s">
        <v>3731</v>
      </c>
      <c r="AZ225" s="864" t="s">
        <v>3734</v>
      </c>
      <c r="BA225" s="799" t="s">
        <v>3735</v>
      </c>
      <c r="BB225" s="184">
        <v>44289</v>
      </c>
      <c r="BC225" s="185" t="s">
        <v>816</v>
      </c>
      <c r="BD225" s="712" t="s">
        <v>4132</v>
      </c>
      <c r="BE225" s="735" t="s">
        <v>4133</v>
      </c>
      <c r="BF225" s="712" t="s">
        <v>4134</v>
      </c>
      <c r="BG225" s="966">
        <v>44442</v>
      </c>
      <c r="BH225" s="1044" t="s">
        <v>873</v>
      </c>
      <c r="BI225" s="186"/>
      <c r="BJ225" s="187"/>
      <c r="BK225" s="188"/>
      <c r="BL225" s="186"/>
      <c r="BM225" s="187"/>
      <c r="BN225" s="146"/>
      <c r="BO225" s="146"/>
      <c r="BP225" s="146"/>
      <c r="BQ225" s="146"/>
      <c r="BR225" s="146"/>
      <c r="BS225" s="146"/>
      <c r="BT225" s="146"/>
      <c r="BU225" s="146"/>
      <c r="BV225" s="146"/>
    </row>
    <row r="226" spans="1:74" ht="50.1" customHeight="1">
      <c r="A226" s="672"/>
      <c r="B226" s="180">
        <v>150</v>
      </c>
      <c r="C226" s="515" t="s">
        <v>56</v>
      </c>
      <c r="D226" s="542" t="s">
        <v>1193</v>
      </c>
      <c r="E226" s="513" t="s">
        <v>798</v>
      </c>
      <c r="F226" s="542" t="s">
        <v>1685</v>
      </c>
      <c r="G226" s="513" t="s">
        <v>882</v>
      </c>
      <c r="H226" s="513" t="s">
        <v>59</v>
      </c>
      <c r="I226" s="542" t="s">
        <v>2049</v>
      </c>
      <c r="J226" s="513" t="s">
        <v>59</v>
      </c>
      <c r="K226" s="542" t="s">
        <v>2050</v>
      </c>
      <c r="L226" s="504" t="s">
        <v>2051</v>
      </c>
      <c r="M226" s="513" t="s">
        <v>59</v>
      </c>
      <c r="N226" s="513" t="s">
        <v>59</v>
      </c>
      <c r="O226" s="513" t="s">
        <v>72</v>
      </c>
      <c r="P226" s="504" t="s">
        <v>1648</v>
      </c>
      <c r="Q226" s="513">
        <v>3</v>
      </c>
      <c r="R226" s="513">
        <v>5</v>
      </c>
      <c r="S226" s="181" t="s">
        <v>805</v>
      </c>
      <c r="T226" s="542" t="s">
        <v>1689</v>
      </c>
      <c r="U226" s="504" t="s">
        <v>807</v>
      </c>
      <c r="V226" s="513">
        <v>15</v>
      </c>
      <c r="W226" s="513">
        <v>15</v>
      </c>
      <c r="X226" s="513">
        <v>15</v>
      </c>
      <c r="Y226" s="513">
        <v>15</v>
      </c>
      <c r="Z226" s="513">
        <v>15</v>
      </c>
      <c r="AA226" s="513">
        <v>15</v>
      </c>
      <c r="AB226" s="513">
        <v>10</v>
      </c>
      <c r="AC226" s="513">
        <f t="shared" si="35"/>
        <v>100</v>
      </c>
      <c r="AD226" s="513" t="s">
        <v>808</v>
      </c>
      <c r="AE226" s="513" t="s">
        <v>808</v>
      </c>
      <c r="AF226" s="513" t="s">
        <v>808</v>
      </c>
      <c r="AG226" s="513">
        <v>100</v>
      </c>
      <c r="AH226" s="513">
        <f t="shared" si="39"/>
        <v>100</v>
      </c>
      <c r="AI226" s="504">
        <f t="shared" si="40"/>
        <v>100</v>
      </c>
      <c r="AJ226" s="513" t="s">
        <v>808</v>
      </c>
      <c r="AK226" s="513" t="s">
        <v>809</v>
      </c>
      <c r="AL226" s="513">
        <v>1</v>
      </c>
      <c r="AM226" s="513">
        <v>5</v>
      </c>
      <c r="AN226" s="182" t="s">
        <v>805</v>
      </c>
      <c r="AO226" s="504" t="s">
        <v>811</v>
      </c>
      <c r="AP226" s="992" t="s">
        <v>2052</v>
      </c>
      <c r="AQ226" s="512">
        <v>1</v>
      </c>
      <c r="AR226" s="504" t="s">
        <v>2053</v>
      </c>
      <c r="AS226" s="504" t="s">
        <v>2039</v>
      </c>
      <c r="AT226" s="508">
        <v>44197</v>
      </c>
      <c r="AU226" s="508">
        <v>44530</v>
      </c>
      <c r="AV226" s="513">
        <v>1</v>
      </c>
      <c r="AW226" s="504" t="s">
        <v>2054</v>
      </c>
      <c r="AX226" s="508" t="s">
        <v>2055</v>
      </c>
      <c r="AY226" s="796" t="s">
        <v>3736</v>
      </c>
      <c r="AZ226" s="865" t="s">
        <v>3737</v>
      </c>
      <c r="BA226" s="862" t="s">
        <v>3738</v>
      </c>
      <c r="BB226" s="184">
        <v>44289</v>
      </c>
      <c r="BC226" s="711" t="s">
        <v>873</v>
      </c>
      <c r="BD226" s="712" t="s">
        <v>4135</v>
      </c>
      <c r="BE226" s="735" t="s">
        <v>4136</v>
      </c>
      <c r="BF226" s="712" t="s">
        <v>4137</v>
      </c>
      <c r="BG226" s="966">
        <v>44442</v>
      </c>
      <c r="BH226" s="1040" t="s">
        <v>816</v>
      </c>
      <c r="BI226" s="186"/>
      <c r="BJ226" s="187"/>
      <c r="BK226" s="188"/>
      <c r="BL226" s="186"/>
      <c r="BM226" s="187"/>
      <c r="BN226" s="146"/>
      <c r="BO226" s="146"/>
      <c r="BP226" s="146"/>
      <c r="BQ226" s="146"/>
      <c r="BR226" s="146"/>
      <c r="BS226" s="146"/>
      <c r="BT226" s="146"/>
      <c r="BU226" s="146"/>
      <c r="BV226" s="146"/>
    </row>
    <row r="227" spans="1:74" ht="50.1" customHeight="1">
      <c r="A227" s="672"/>
      <c r="B227" s="219">
        <v>151</v>
      </c>
      <c r="C227" s="504" t="s">
        <v>117</v>
      </c>
      <c r="D227" s="618" t="s">
        <v>1639</v>
      </c>
      <c r="E227" s="504" t="s">
        <v>798</v>
      </c>
      <c r="F227" s="517" t="s">
        <v>1299</v>
      </c>
      <c r="G227" s="504" t="s">
        <v>882</v>
      </c>
      <c r="H227" s="504" t="s">
        <v>59</v>
      </c>
      <c r="I227" s="517" t="s">
        <v>2056</v>
      </c>
      <c r="J227" s="504" t="s">
        <v>59</v>
      </c>
      <c r="K227" s="517" t="s">
        <v>2057</v>
      </c>
      <c r="L227" s="504" t="s">
        <v>2058</v>
      </c>
      <c r="M227" s="504" t="s">
        <v>59</v>
      </c>
      <c r="N227" s="504" t="s">
        <v>59</v>
      </c>
      <c r="O227" s="504" t="s">
        <v>72</v>
      </c>
      <c r="P227" s="504" t="s">
        <v>2059</v>
      </c>
      <c r="Q227" s="504">
        <v>4</v>
      </c>
      <c r="R227" s="504">
        <v>4</v>
      </c>
      <c r="S227" s="240" t="s">
        <v>805</v>
      </c>
      <c r="T227" s="517" t="s">
        <v>2060</v>
      </c>
      <c r="U227" s="504" t="s">
        <v>807</v>
      </c>
      <c r="V227" s="504">
        <v>15</v>
      </c>
      <c r="W227" s="504">
        <v>15</v>
      </c>
      <c r="X227" s="504">
        <v>15</v>
      </c>
      <c r="Y227" s="504">
        <v>15</v>
      </c>
      <c r="Z227" s="504">
        <v>15</v>
      </c>
      <c r="AA227" s="504">
        <v>15</v>
      </c>
      <c r="AB227" s="504">
        <v>10</v>
      </c>
      <c r="AC227" s="504">
        <v>100</v>
      </c>
      <c r="AD227" s="504" t="s">
        <v>834</v>
      </c>
      <c r="AE227" s="504" t="s">
        <v>834</v>
      </c>
      <c r="AF227" s="504" t="s">
        <v>834</v>
      </c>
      <c r="AG227" s="504">
        <v>100</v>
      </c>
      <c r="AH227" s="504">
        <v>100</v>
      </c>
      <c r="AI227" s="504">
        <v>100</v>
      </c>
      <c r="AJ227" s="504" t="s">
        <v>834</v>
      </c>
      <c r="AK227" s="504" t="s">
        <v>809</v>
      </c>
      <c r="AL227" s="504">
        <v>2</v>
      </c>
      <c r="AM227" s="504">
        <v>4</v>
      </c>
      <c r="AN227" s="241" t="s">
        <v>810</v>
      </c>
      <c r="AO227" s="504" t="s">
        <v>811</v>
      </c>
      <c r="AP227" s="975" t="s">
        <v>2061</v>
      </c>
      <c r="AQ227" s="512">
        <v>1</v>
      </c>
      <c r="AR227" s="504" t="s">
        <v>2062</v>
      </c>
      <c r="AS227" s="504" t="s">
        <v>2063</v>
      </c>
      <c r="AT227" s="508">
        <v>44197</v>
      </c>
      <c r="AU227" s="508">
        <v>44560</v>
      </c>
      <c r="AV227" s="512">
        <v>1</v>
      </c>
      <c r="AW227" s="504" t="s">
        <v>2064</v>
      </c>
      <c r="AX227" s="504" t="s">
        <v>1204</v>
      </c>
      <c r="AY227" s="766">
        <v>44302</v>
      </c>
      <c r="AZ227" s="831" t="s">
        <v>3739</v>
      </c>
      <c r="BA227" s="787">
        <v>0.33329999999999999</v>
      </c>
      <c r="BB227" s="184">
        <v>44289</v>
      </c>
      <c r="BC227" s="185" t="s">
        <v>816</v>
      </c>
      <c r="BD227" s="543">
        <v>44419</v>
      </c>
      <c r="BE227" s="693" t="s">
        <v>4138</v>
      </c>
      <c r="BF227" s="787">
        <v>0.66659999999999997</v>
      </c>
      <c r="BG227" s="966">
        <v>44442</v>
      </c>
      <c r="BH227" s="1034" t="s">
        <v>816</v>
      </c>
      <c r="BI227" s="186"/>
      <c r="BJ227" s="187"/>
      <c r="BK227" s="188"/>
      <c r="BL227" s="186"/>
      <c r="BM227" s="187"/>
      <c r="BN227" s="146"/>
      <c r="BO227" s="146"/>
      <c r="BP227" s="146"/>
      <c r="BQ227" s="146"/>
      <c r="BR227" s="146"/>
      <c r="BS227" s="146"/>
      <c r="BT227" s="146"/>
      <c r="BU227" s="146"/>
      <c r="BV227" s="146"/>
    </row>
    <row r="228" spans="1:74" s="295" customFormat="1" ht="50.1" customHeight="1">
      <c r="A228" s="674"/>
      <c r="B228" s="219">
        <v>152</v>
      </c>
      <c r="C228" s="504" t="s">
        <v>363</v>
      </c>
      <c r="D228" s="618" t="s">
        <v>991</v>
      </c>
      <c r="E228" s="504" t="s">
        <v>864</v>
      </c>
      <c r="F228" s="517" t="s">
        <v>2065</v>
      </c>
      <c r="G228" s="530" t="s">
        <v>882</v>
      </c>
      <c r="H228" s="530" t="s">
        <v>59</v>
      </c>
      <c r="I228" s="517" t="s">
        <v>2066</v>
      </c>
      <c r="J228" s="513" t="s">
        <v>59</v>
      </c>
      <c r="K228" s="517" t="s">
        <v>2067</v>
      </c>
      <c r="L228" s="504" t="s">
        <v>2068</v>
      </c>
      <c r="M228" s="530" t="s">
        <v>59</v>
      </c>
      <c r="N228" s="530" t="s">
        <v>59</v>
      </c>
      <c r="O228" s="530" t="s">
        <v>77</v>
      </c>
      <c r="P228" s="504" t="s">
        <v>2069</v>
      </c>
      <c r="Q228" s="504">
        <v>3</v>
      </c>
      <c r="R228" s="504">
        <v>4</v>
      </c>
      <c r="S228" s="212" t="s">
        <v>805</v>
      </c>
      <c r="T228" s="517" t="s">
        <v>2070</v>
      </c>
      <c r="U228" s="530" t="s">
        <v>807</v>
      </c>
      <c r="V228" s="530">
        <v>15</v>
      </c>
      <c r="W228" s="530">
        <v>15</v>
      </c>
      <c r="X228" s="530">
        <v>15</v>
      </c>
      <c r="Y228" s="530">
        <v>15</v>
      </c>
      <c r="Z228" s="530">
        <v>15</v>
      </c>
      <c r="AA228" s="530">
        <v>15</v>
      </c>
      <c r="AB228" s="530">
        <v>10</v>
      </c>
      <c r="AC228" s="530">
        <v>100</v>
      </c>
      <c r="AD228" s="530" t="s">
        <v>834</v>
      </c>
      <c r="AE228" s="530" t="s">
        <v>834</v>
      </c>
      <c r="AF228" s="530" t="s">
        <v>834</v>
      </c>
      <c r="AG228" s="530">
        <v>100</v>
      </c>
      <c r="AH228" s="530">
        <v>100</v>
      </c>
      <c r="AI228" s="530">
        <v>100</v>
      </c>
      <c r="AJ228" s="530" t="s">
        <v>834</v>
      </c>
      <c r="AK228" s="504" t="s">
        <v>809</v>
      </c>
      <c r="AL228" s="504">
        <v>1</v>
      </c>
      <c r="AM228" s="504">
        <v>4</v>
      </c>
      <c r="AN228" s="215" t="s">
        <v>810</v>
      </c>
      <c r="AO228" s="504" t="s">
        <v>811</v>
      </c>
      <c r="AP228" s="981" t="s">
        <v>2071</v>
      </c>
      <c r="AQ228" s="506">
        <v>1</v>
      </c>
      <c r="AR228" s="504" t="s">
        <v>2072</v>
      </c>
      <c r="AS228" s="504" t="s">
        <v>983</v>
      </c>
      <c r="AT228" s="543">
        <v>44197</v>
      </c>
      <c r="AU228" s="508">
        <v>44530</v>
      </c>
      <c r="AV228" s="513">
        <v>2</v>
      </c>
      <c r="AW228" s="504" t="s">
        <v>2073</v>
      </c>
      <c r="AX228" s="513" t="s">
        <v>190</v>
      </c>
      <c r="AY228" s="779" t="s">
        <v>3740</v>
      </c>
      <c r="AZ228" s="796" t="s">
        <v>3741</v>
      </c>
      <c r="BA228" s="723" t="s">
        <v>3742</v>
      </c>
      <c r="BB228" s="184">
        <v>44289</v>
      </c>
      <c r="BC228" s="709" t="s">
        <v>873</v>
      </c>
      <c r="BD228" s="916" t="s">
        <v>3338</v>
      </c>
      <c r="BE228" s="900" t="s">
        <v>3341</v>
      </c>
      <c r="BF228" s="917" t="s">
        <v>3342</v>
      </c>
      <c r="BG228" s="966">
        <v>44442</v>
      </c>
      <c r="BH228" s="1043" t="s">
        <v>4397</v>
      </c>
      <c r="BI228" s="232"/>
      <c r="BJ228" s="233"/>
      <c r="BK228" s="183"/>
      <c r="BL228" s="232"/>
      <c r="BM228" s="233"/>
      <c r="BN228" s="202"/>
      <c r="BO228" s="202"/>
      <c r="BP228" s="202"/>
      <c r="BQ228" s="202"/>
      <c r="BR228" s="202"/>
      <c r="BS228" s="202"/>
      <c r="BT228" s="202"/>
      <c r="BU228" s="202"/>
      <c r="BV228" s="202"/>
    </row>
    <row r="229" spans="1:74" ht="50.1" customHeight="1">
      <c r="A229" s="672"/>
      <c r="B229" s="180">
        <v>153</v>
      </c>
      <c r="C229" s="515" t="s">
        <v>56</v>
      </c>
      <c r="D229" s="618" t="s">
        <v>1193</v>
      </c>
      <c r="E229" s="504" t="s">
        <v>798</v>
      </c>
      <c r="F229" s="517" t="s">
        <v>1654</v>
      </c>
      <c r="G229" s="513" t="s">
        <v>882</v>
      </c>
      <c r="H229" s="513" t="s">
        <v>59</v>
      </c>
      <c r="I229" s="542" t="s">
        <v>2074</v>
      </c>
      <c r="J229" s="513" t="s">
        <v>59</v>
      </c>
      <c r="K229" s="542" t="s">
        <v>2075</v>
      </c>
      <c r="L229" s="504" t="s">
        <v>2076</v>
      </c>
      <c r="M229" s="513" t="s">
        <v>59</v>
      </c>
      <c r="N229" s="513" t="s">
        <v>59</v>
      </c>
      <c r="O229" s="513" t="s">
        <v>72</v>
      </c>
      <c r="P229" s="504" t="s">
        <v>2077</v>
      </c>
      <c r="Q229" s="513"/>
      <c r="R229" s="513"/>
      <c r="S229" s="181"/>
      <c r="T229" s="542" t="s">
        <v>2078</v>
      </c>
      <c r="U229" s="504" t="s">
        <v>807</v>
      </c>
      <c r="V229" s="513">
        <v>15</v>
      </c>
      <c r="W229" s="513">
        <v>15</v>
      </c>
      <c r="X229" s="513">
        <v>15</v>
      </c>
      <c r="Y229" s="513">
        <v>15</v>
      </c>
      <c r="Z229" s="513">
        <v>15</v>
      </c>
      <c r="AA229" s="513">
        <v>15</v>
      </c>
      <c r="AB229" s="513">
        <v>10</v>
      </c>
      <c r="AC229" s="513">
        <f t="shared" ref="AC229:AC243" si="41">SUM(V229:AB229)</f>
        <v>100</v>
      </c>
      <c r="AD229" s="513" t="s">
        <v>808</v>
      </c>
      <c r="AE229" s="513" t="s">
        <v>808</v>
      </c>
      <c r="AF229" s="513" t="s">
        <v>808</v>
      </c>
      <c r="AG229" s="513">
        <v>100</v>
      </c>
      <c r="AH229" s="513">
        <f t="shared" ref="AH229:AH243" si="42">AVERAGE(AC229,AG229)</f>
        <v>100</v>
      </c>
      <c r="AI229" s="504"/>
      <c r="AJ229" s="513" t="s">
        <v>808</v>
      </c>
      <c r="AK229" s="513" t="s">
        <v>809</v>
      </c>
      <c r="AL229" s="513"/>
      <c r="AM229" s="513"/>
      <c r="AN229" s="182"/>
      <c r="AO229" s="504" t="s">
        <v>811</v>
      </c>
      <c r="AP229" s="1000" t="s">
        <v>2079</v>
      </c>
      <c r="AQ229" s="512">
        <v>0.5</v>
      </c>
      <c r="AR229" s="504" t="s">
        <v>2080</v>
      </c>
      <c r="AS229" s="504" t="s">
        <v>2081</v>
      </c>
      <c r="AT229" s="508">
        <v>44197</v>
      </c>
      <c r="AU229" s="508">
        <v>44560</v>
      </c>
      <c r="AV229" s="512">
        <v>1</v>
      </c>
      <c r="AW229" s="504" t="s">
        <v>2082</v>
      </c>
      <c r="AX229" s="504" t="s">
        <v>1377</v>
      </c>
      <c r="AY229" s="810" t="s">
        <v>2083</v>
      </c>
      <c r="AZ229" s="811" t="s">
        <v>3743</v>
      </c>
      <c r="BA229" s="812">
        <v>0.5</v>
      </c>
      <c r="BB229" s="184">
        <v>44289</v>
      </c>
      <c r="BC229" s="185" t="s">
        <v>816</v>
      </c>
      <c r="BD229" s="719" t="s">
        <v>4139</v>
      </c>
      <c r="BE229" s="708" t="s">
        <v>4140</v>
      </c>
      <c r="BF229" s="739" t="s">
        <v>4141</v>
      </c>
      <c r="BG229" s="966">
        <v>44442</v>
      </c>
      <c r="BH229" s="1040" t="s">
        <v>816</v>
      </c>
      <c r="BI229" s="186"/>
      <c r="BJ229" s="187"/>
      <c r="BK229" s="188"/>
      <c r="BL229" s="186"/>
      <c r="BM229" s="187"/>
      <c r="BN229" s="146"/>
      <c r="BO229" s="146"/>
      <c r="BP229" s="146"/>
      <c r="BQ229" s="146"/>
      <c r="BR229" s="146"/>
      <c r="BS229" s="146"/>
      <c r="BT229" s="146"/>
      <c r="BU229" s="146"/>
      <c r="BV229" s="146"/>
    </row>
    <row r="230" spans="1:74" ht="50.1" customHeight="1">
      <c r="A230" s="672"/>
      <c r="B230" s="180">
        <v>153</v>
      </c>
      <c r="C230" s="515" t="s">
        <v>56</v>
      </c>
      <c r="D230" s="618" t="s">
        <v>1193</v>
      </c>
      <c r="E230" s="504" t="s">
        <v>798</v>
      </c>
      <c r="F230" s="517" t="s">
        <v>1654</v>
      </c>
      <c r="G230" s="513" t="s">
        <v>882</v>
      </c>
      <c r="H230" s="513" t="s">
        <v>59</v>
      </c>
      <c r="I230" s="542" t="s">
        <v>2074</v>
      </c>
      <c r="J230" s="513" t="s">
        <v>59</v>
      </c>
      <c r="K230" s="542" t="s">
        <v>2075</v>
      </c>
      <c r="L230" s="504" t="s">
        <v>2076</v>
      </c>
      <c r="M230" s="513" t="s">
        <v>59</v>
      </c>
      <c r="N230" s="513" t="s">
        <v>59</v>
      </c>
      <c r="O230" s="513" t="s">
        <v>72</v>
      </c>
      <c r="P230" s="504" t="s">
        <v>2077</v>
      </c>
      <c r="Q230" s="513"/>
      <c r="R230" s="513"/>
      <c r="S230" s="181"/>
      <c r="T230" s="542" t="s">
        <v>2078</v>
      </c>
      <c r="U230" s="504" t="s">
        <v>807</v>
      </c>
      <c r="V230" s="513">
        <v>15</v>
      </c>
      <c r="W230" s="513">
        <v>15</v>
      </c>
      <c r="X230" s="513">
        <v>15</v>
      </c>
      <c r="Y230" s="513">
        <v>15</v>
      </c>
      <c r="Z230" s="513">
        <v>15</v>
      </c>
      <c r="AA230" s="513">
        <v>15</v>
      </c>
      <c r="AB230" s="513">
        <v>10</v>
      </c>
      <c r="AC230" s="513">
        <f t="shared" si="41"/>
        <v>100</v>
      </c>
      <c r="AD230" s="513" t="s">
        <v>808</v>
      </c>
      <c r="AE230" s="513" t="s">
        <v>808</v>
      </c>
      <c r="AF230" s="513" t="s">
        <v>808</v>
      </c>
      <c r="AG230" s="513">
        <v>100</v>
      </c>
      <c r="AH230" s="513">
        <f t="shared" si="42"/>
        <v>100</v>
      </c>
      <c r="AI230" s="504"/>
      <c r="AJ230" s="513" t="s">
        <v>808</v>
      </c>
      <c r="AK230" s="513" t="s">
        <v>809</v>
      </c>
      <c r="AL230" s="513"/>
      <c r="AM230" s="513"/>
      <c r="AN230" s="182"/>
      <c r="AO230" s="504" t="s">
        <v>811</v>
      </c>
      <c r="AP230" s="1000" t="s">
        <v>2084</v>
      </c>
      <c r="AQ230" s="512">
        <v>0.5</v>
      </c>
      <c r="AR230" s="504" t="s">
        <v>2085</v>
      </c>
      <c r="AS230" s="504" t="s">
        <v>2081</v>
      </c>
      <c r="AT230" s="508">
        <v>44197</v>
      </c>
      <c r="AU230" s="508">
        <v>44560</v>
      </c>
      <c r="AV230" s="512">
        <v>1</v>
      </c>
      <c r="AW230" s="504" t="s">
        <v>2082</v>
      </c>
      <c r="AX230" s="504" t="s">
        <v>1377</v>
      </c>
      <c r="AY230" s="813" t="s">
        <v>2083</v>
      </c>
      <c r="AZ230" s="807" t="s">
        <v>3744</v>
      </c>
      <c r="BA230" s="814">
        <v>0.1666</v>
      </c>
      <c r="BB230" s="184">
        <v>44289</v>
      </c>
      <c r="BC230" s="185" t="s">
        <v>816</v>
      </c>
      <c r="BD230" s="719" t="s">
        <v>4142</v>
      </c>
      <c r="BE230" s="708" t="s">
        <v>4143</v>
      </c>
      <c r="BF230" s="896" t="s">
        <v>4144</v>
      </c>
      <c r="BG230" s="966">
        <v>44442</v>
      </c>
      <c r="BH230" s="1040" t="s">
        <v>816</v>
      </c>
      <c r="BI230" s="186"/>
      <c r="BJ230" s="187"/>
      <c r="BK230" s="188"/>
      <c r="BL230" s="186"/>
      <c r="BM230" s="187"/>
      <c r="BN230" s="146"/>
      <c r="BO230" s="146"/>
      <c r="BP230" s="146"/>
      <c r="BQ230" s="146"/>
      <c r="BR230" s="146"/>
      <c r="BS230" s="146"/>
      <c r="BT230" s="146"/>
      <c r="BU230" s="146"/>
      <c r="BV230" s="146"/>
    </row>
    <row r="231" spans="1:74" ht="50.1" customHeight="1">
      <c r="A231" s="672"/>
      <c r="B231" s="180">
        <v>154</v>
      </c>
      <c r="C231" s="504" t="s">
        <v>117</v>
      </c>
      <c r="D231" s="535" t="s">
        <v>34</v>
      </c>
      <c r="E231" s="513" t="s">
        <v>798</v>
      </c>
      <c r="F231" s="542" t="s">
        <v>1299</v>
      </c>
      <c r="G231" s="513" t="s">
        <v>882</v>
      </c>
      <c r="H231" s="513" t="s">
        <v>59</v>
      </c>
      <c r="I231" s="542" t="s">
        <v>2086</v>
      </c>
      <c r="J231" s="513" t="s">
        <v>59</v>
      </c>
      <c r="K231" s="542" t="s">
        <v>2087</v>
      </c>
      <c r="L231" s="504" t="s">
        <v>2088</v>
      </c>
      <c r="M231" s="513" t="s">
        <v>59</v>
      </c>
      <c r="N231" s="513" t="s">
        <v>59</v>
      </c>
      <c r="O231" s="513" t="s">
        <v>72</v>
      </c>
      <c r="P231" s="513" t="s">
        <v>2089</v>
      </c>
      <c r="Q231" s="513">
        <v>3</v>
      </c>
      <c r="R231" s="513">
        <v>4</v>
      </c>
      <c r="S231" s="181" t="s">
        <v>805</v>
      </c>
      <c r="T231" s="542" t="s">
        <v>2090</v>
      </c>
      <c r="U231" s="504" t="s">
        <v>807</v>
      </c>
      <c r="V231" s="513">
        <v>15</v>
      </c>
      <c r="W231" s="513">
        <v>15</v>
      </c>
      <c r="X231" s="513">
        <v>15</v>
      </c>
      <c r="Y231" s="513">
        <v>15</v>
      </c>
      <c r="Z231" s="513">
        <v>15</v>
      </c>
      <c r="AA231" s="513">
        <v>15</v>
      </c>
      <c r="AB231" s="513">
        <v>10</v>
      </c>
      <c r="AC231" s="513">
        <f t="shared" si="41"/>
        <v>100</v>
      </c>
      <c r="AD231" s="513" t="s">
        <v>808</v>
      </c>
      <c r="AE231" s="513" t="s">
        <v>808</v>
      </c>
      <c r="AF231" s="513" t="s">
        <v>808</v>
      </c>
      <c r="AG231" s="513">
        <v>100</v>
      </c>
      <c r="AH231" s="513">
        <f t="shared" si="42"/>
        <v>100</v>
      </c>
      <c r="AI231" s="504">
        <f>AVERAGE(AH231:AH232)</f>
        <v>100</v>
      </c>
      <c r="AJ231" s="513" t="s">
        <v>808</v>
      </c>
      <c r="AK231" s="513" t="s">
        <v>809</v>
      </c>
      <c r="AL231" s="513">
        <v>1</v>
      </c>
      <c r="AM231" s="513">
        <v>4</v>
      </c>
      <c r="AN231" s="182" t="s">
        <v>810</v>
      </c>
      <c r="AO231" s="504" t="s">
        <v>811</v>
      </c>
      <c r="AP231" s="970" t="s">
        <v>2091</v>
      </c>
      <c r="AQ231" s="512">
        <v>0.5</v>
      </c>
      <c r="AR231" s="504" t="s">
        <v>2092</v>
      </c>
      <c r="AS231" s="504" t="s">
        <v>2093</v>
      </c>
      <c r="AT231" s="508">
        <v>44197</v>
      </c>
      <c r="AU231" s="508">
        <v>44530</v>
      </c>
      <c r="AV231" s="506">
        <v>1</v>
      </c>
      <c r="AW231" s="507" t="s">
        <v>2094</v>
      </c>
      <c r="AX231" s="507" t="s">
        <v>2095</v>
      </c>
      <c r="AY231" s="766">
        <v>44302</v>
      </c>
      <c r="AZ231" s="854" t="s">
        <v>3745</v>
      </c>
      <c r="BA231" s="787">
        <v>0.1666</v>
      </c>
      <c r="BB231" s="184">
        <v>44289</v>
      </c>
      <c r="BC231" s="185" t="s">
        <v>816</v>
      </c>
      <c r="BD231" s="543">
        <v>44419</v>
      </c>
      <c r="BE231" s="692" t="s">
        <v>3214</v>
      </c>
      <c r="BF231" s="787">
        <v>0.33329999999999999</v>
      </c>
      <c r="BG231" s="966">
        <v>44442</v>
      </c>
      <c r="BH231" s="1034" t="s">
        <v>816</v>
      </c>
      <c r="BI231" s="186"/>
      <c r="BJ231" s="187"/>
      <c r="BK231" s="188"/>
      <c r="BL231" s="186"/>
      <c r="BM231" s="187"/>
      <c r="BN231" s="146"/>
      <c r="BO231" s="146"/>
      <c r="BP231" s="146"/>
      <c r="BQ231" s="146"/>
      <c r="BR231" s="146"/>
      <c r="BS231" s="146"/>
      <c r="BT231" s="146"/>
      <c r="BU231" s="146"/>
      <c r="BV231" s="146"/>
    </row>
    <row r="232" spans="1:74" ht="50.1" customHeight="1">
      <c r="A232" s="672"/>
      <c r="B232" s="180">
        <v>154</v>
      </c>
      <c r="C232" s="504" t="s">
        <v>117</v>
      </c>
      <c r="D232" s="535" t="s">
        <v>34</v>
      </c>
      <c r="E232" s="513" t="s">
        <v>798</v>
      </c>
      <c r="F232" s="542" t="s">
        <v>1299</v>
      </c>
      <c r="G232" s="513" t="s">
        <v>882</v>
      </c>
      <c r="H232" s="513" t="s">
        <v>59</v>
      </c>
      <c r="I232" s="542" t="s">
        <v>2086</v>
      </c>
      <c r="J232" s="513" t="s">
        <v>59</v>
      </c>
      <c r="K232" s="542" t="s">
        <v>2087</v>
      </c>
      <c r="L232" s="504" t="s">
        <v>2088</v>
      </c>
      <c r="M232" s="513" t="s">
        <v>59</v>
      </c>
      <c r="N232" s="513" t="s">
        <v>59</v>
      </c>
      <c r="O232" s="513" t="s">
        <v>72</v>
      </c>
      <c r="P232" s="513" t="s">
        <v>2089</v>
      </c>
      <c r="Q232" s="513"/>
      <c r="R232" s="513"/>
      <c r="S232" s="181"/>
      <c r="T232" s="542" t="s">
        <v>2090</v>
      </c>
      <c r="U232" s="504" t="s">
        <v>807</v>
      </c>
      <c r="V232" s="513">
        <v>15</v>
      </c>
      <c r="W232" s="513">
        <v>15</v>
      </c>
      <c r="X232" s="513">
        <v>15</v>
      </c>
      <c r="Y232" s="513">
        <v>15</v>
      </c>
      <c r="Z232" s="513">
        <v>15</v>
      </c>
      <c r="AA232" s="513">
        <v>15</v>
      </c>
      <c r="AB232" s="513">
        <v>10</v>
      </c>
      <c r="AC232" s="513">
        <f t="shared" si="41"/>
        <v>100</v>
      </c>
      <c r="AD232" s="513" t="s">
        <v>808</v>
      </c>
      <c r="AE232" s="513" t="s">
        <v>808</v>
      </c>
      <c r="AF232" s="513" t="s">
        <v>808</v>
      </c>
      <c r="AG232" s="513">
        <v>100</v>
      </c>
      <c r="AH232" s="513">
        <f t="shared" si="42"/>
        <v>100</v>
      </c>
      <c r="AI232" s="504"/>
      <c r="AJ232" s="513"/>
      <c r="AK232" s="513" t="s">
        <v>809</v>
      </c>
      <c r="AL232" s="513"/>
      <c r="AM232" s="513"/>
      <c r="AN232" s="182"/>
      <c r="AO232" s="504" t="s">
        <v>811</v>
      </c>
      <c r="AP232" s="971" t="s">
        <v>2096</v>
      </c>
      <c r="AQ232" s="512">
        <v>0.5</v>
      </c>
      <c r="AR232" s="504" t="s">
        <v>2097</v>
      </c>
      <c r="AS232" s="504" t="s">
        <v>2093</v>
      </c>
      <c r="AT232" s="508">
        <v>44197</v>
      </c>
      <c r="AU232" s="508">
        <v>44530</v>
      </c>
      <c r="AV232" s="506">
        <v>1</v>
      </c>
      <c r="AW232" s="507" t="s">
        <v>2098</v>
      </c>
      <c r="AX232" s="507" t="s">
        <v>2095</v>
      </c>
      <c r="AY232" s="855">
        <v>44302</v>
      </c>
      <c r="AZ232" s="831" t="s">
        <v>3746</v>
      </c>
      <c r="BA232" s="866">
        <v>0.1666</v>
      </c>
      <c r="BB232" s="184">
        <v>44289</v>
      </c>
      <c r="BC232" s="185" t="s">
        <v>816</v>
      </c>
      <c r="BD232" s="543">
        <v>44419</v>
      </c>
      <c r="BE232" s="692" t="s">
        <v>4145</v>
      </c>
      <c r="BF232" s="787">
        <v>0.33329999999999999</v>
      </c>
      <c r="BG232" s="966">
        <v>44442</v>
      </c>
      <c r="BH232" s="1034" t="s">
        <v>816</v>
      </c>
      <c r="BI232" s="186"/>
      <c r="BJ232" s="187"/>
      <c r="BK232" s="188"/>
      <c r="BL232" s="186"/>
      <c r="BM232" s="187"/>
      <c r="BN232" s="146"/>
      <c r="BO232" s="146"/>
      <c r="BP232" s="146"/>
      <c r="BQ232" s="146"/>
      <c r="BR232" s="146"/>
      <c r="BS232" s="146"/>
      <c r="BT232" s="146"/>
      <c r="BU232" s="146"/>
      <c r="BV232" s="146"/>
    </row>
    <row r="233" spans="1:74" ht="50.1" customHeight="1">
      <c r="A233" s="672"/>
      <c r="B233" s="180">
        <v>155</v>
      </c>
      <c r="C233" s="504" t="s">
        <v>117</v>
      </c>
      <c r="D233" s="618" t="s">
        <v>1639</v>
      </c>
      <c r="E233" s="504" t="s">
        <v>798</v>
      </c>
      <c r="F233" s="517" t="s">
        <v>1299</v>
      </c>
      <c r="G233" s="513" t="s">
        <v>882</v>
      </c>
      <c r="H233" s="513" t="s">
        <v>59</v>
      </c>
      <c r="I233" s="542" t="s">
        <v>2099</v>
      </c>
      <c r="J233" s="513" t="s">
        <v>59</v>
      </c>
      <c r="K233" s="542" t="s">
        <v>2100</v>
      </c>
      <c r="L233" s="504" t="s">
        <v>2101</v>
      </c>
      <c r="M233" s="513" t="s">
        <v>59</v>
      </c>
      <c r="N233" s="513" t="s">
        <v>59</v>
      </c>
      <c r="O233" s="513" t="s">
        <v>72</v>
      </c>
      <c r="P233" s="504" t="s">
        <v>2102</v>
      </c>
      <c r="Q233" s="513">
        <v>3</v>
      </c>
      <c r="R233" s="513">
        <v>4</v>
      </c>
      <c r="S233" s="181" t="s">
        <v>805</v>
      </c>
      <c r="T233" s="542" t="s">
        <v>2103</v>
      </c>
      <c r="U233" s="504" t="s">
        <v>807</v>
      </c>
      <c r="V233" s="513">
        <v>15</v>
      </c>
      <c r="W233" s="513">
        <v>15</v>
      </c>
      <c r="X233" s="513">
        <v>15</v>
      </c>
      <c r="Y233" s="513">
        <v>15</v>
      </c>
      <c r="Z233" s="513">
        <v>15</v>
      </c>
      <c r="AA233" s="513">
        <v>15</v>
      </c>
      <c r="AB233" s="513">
        <v>10</v>
      </c>
      <c r="AC233" s="513">
        <f t="shared" si="41"/>
        <v>100</v>
      </c>
      <c r="AD233" s="513" t="s">
        <v>808</v>
      </c>
      <c r="AE233" s="513" t="s">
        <v>808</v>
      </c>
      <c r="AF233" s="513" t="s">
        <v>808</v>
      </c>
      <c r="AG233" s="513">
        <v>100</v>
      </c>
      <c r="AH233" s="513">
        <f t="shared" si="42"/>
        <v>100</v>
      </c>
      <c r="AI233" s="504">
        <f>AVERAGE(AH233:AH234)</f>
        <v>100</v>
      </c>
      <c r="AJ233" s="513" t="s">
        <v>808</v>
      </c>
      <c r="AK233" s="513" t="s">
        <v>809</v>
      </c>
      <c r="AL233" s="513">
        <v>1</v>
      </c>
      <c r="AM233" s="513">
        <v>4</v>
      </c>
      <c r="AN233" s="182" t="s">
        <v>810</v>
      </c>
      <c r="AO233" s="504" t="s">
        <v>811</v>
      </c>
      <c r="AP233" s="974" t="s">
        <v>2104</v>
      </c>
      <c r="AQ233" s="512">
        <v>0.5</v>
      </c>
      <c r="AR233" s="504" t="s">
        <v>2105</v>
      </c>
      <c r="AS233" s="504" t="s">
        <v>2106</v>
      </c>
      <c r="AT233" s="508">
        <v>44197</v>
      </c>
      <c r="AU233" s="508">
        <v>44560</v>
      </c>
      <c r="AV233" s="512">
        <v>1</v>
      </c>
      <c r="AW233" s="504" t="s">
        <v>2107</v>
      </c>
      <c r="AX233" s="504" t="s">
        <v>2108</v>
      </c>
      <c r="AY233" s="855">
        <v>44302</v>
      </c>
      <c r="AZ233" s="831" t="s">
        <v>3747</v>
      </c>
      <c r="BA233" s="866">
        <v>0.1666</v>
      </c>
      <c r="BB233" s="184">
        <v>44289</v>
      </c>
      <c r="BC233" s="185" t="s">
        <v>816</v>
      </c>
      <c r="BD233" s="543">
        <v>44419</v>
      </c>
      <c r="BE233" s="692" t="s">
        <v>4146</v>
      </c>
      <c r="BF233" s="787">
        <v>0.33329999999999999</v>
      </c>
      <c r="BG233" s="966">
        <v>44442</v>
      </c>
      <c r="BH233" s="1034" t="s">
        <v>816</v>
      </c>
      <c r="BI233" s="186"/>
      <c r="BJ233" s="187"/>
      <c r="BK233" s="188"/>
      <c r="BL233" s="186"/>
      <c r="BM233" s="187"/>
      <c r="BN233" s="146"/>
      <c r="BO233" s="146"/>
      <c r="BP233" s="146"/>
      <c r="BQ233" s="146"/>
      <c r="BR233" s="146"/>
      <c r="BS233" s="146"/>
      <c r="BT233" s="146"/>
      <c r="BU233" s="146"/>
      <c r="BV233" s="146"/>
    </row>
    <row r="234" spans="1:74" ht="50.1" customHeight="1">
      <c r="A234" s="672"/>
      <c r="B234" s="180">
        <v>155</v>
      </c>
      <c r="C234" s="504" t="s">
        <v>117</v>
      </c>
      <c r="D234" s="535" t="s">
        <v>34</v>
      </c>
      <c r="E234" s="513" t="s">
        <v>798</v>
      </c>
      <c r="F234" s="542" t="s">
        <v>1299</v>
      </c>
      <c r="G234" s="513" t="s">
        <v>882</v>
      </c>
      <c r="H234" s="513" t="s">
        <v>59</v>
      </c>
      <c r="I234" s="542" t="s">
        <v>2099</v>
      </c>
      <c r="J234" s="513" t="s">
        <v>59</v>
      </c>
      <c r="K234" s="542" t="s">
        <v>2100</v>
      </c>
      <c r="L234" s="504" t="s">
        <v>2101</v>
      </c>
      <c r="M234" s="513" t="s">
        <v>59</v>
      </c>
      <c r="N234" s="513" t="s">
        <v>59</v>
      </c>
      <c r="O234" s="513" t="s">
        <v>72</v>
      </c>
      <c r="P234" s="504" t="s">
        <v>2102</v>
      </c>
      <c r="Q234" s="513"/>
      <c r="R234" s="513"/>
      <c r="S234" s="181"/>
      <c r="T234" s="542" t="s">
        <v>2103</v>
      </c>
      <c r="U234" s="504" t="s">
        <v>807</v>
      </c>
      <c r="V234" s="513">
        <v>15</v>
      </c>
      <c r="W234" s="513">
        <v>15</v>
      </c>
      <c r="X234" s="513">
        <v>15</v>
      </c>
      <c r="Y234" s="513">
        <v>15</v>
      </c>
      <c r="Z234" s="513">
        <v>15</v>
      </c>
      <c r="AA234" s="513">
        <v>15</v>
      </c>
      <c r="AB234" s="513">
        <v>10</v>
      </c>
      <c r="AC234" s="513">
        <f t="shared" si="41"/>
        <v>100</v>
      </c>
      <c r="AD234" s="513" t="s">
        <v>808</v>
      </c>
      <c r="AE234" s="513" t="s">
        <v>808</v>
      </c>
      <c r="AF234" s="513" t="s">
        <v>808</v>
      </c>
      <c r="AG234" s="513">
        <v>100</v>
      </c>
      <c r="AH234" s="513">
        <f t="shared" si="42"/>
        <v>100</v>
      </c>
      <c r="AI234" s="504"/>
      <c r="AJ234" s="513"/>
      <c r="AK234" s="513" t="s">
        <v>809</v>
      </c>
      <c r="AL234" s="513"/>
      <c r="AM234" s="513"/>
      <c r="AN234" s="182"/>
      <c r="AO234" s="504" t="s">
        <v>811</v>
      </c>
      <c r="AP234" s="974" t="s">
        <v>2109</v>
      </c>
      <c r="AQ234" s="512">
        <v>0.5</v>
      </c>
      <c r="AR234" s="504" t="s">
        <v>2110</v>
      </c>
      <c r="AS234" s="504" t="s">
        <v>2102</v>
      </c>
      <c r="AT234" s="508">
        <v>44197</v>
      </c>
      <c r="AU234" s="508">
        <v>44560</v>
      </c>
      <c r="AV234" s="512">
        <v>1</v>
      </c>
      <c r="AW234" s="504" t="s">
        <v>2111</v>
      </c>
      <c r="AX234" s="504" t="s">
        <v>2108</v>
      </c>
      <c r="AY234" s="766">
        <v>44302</v>
      </c>
      <c r="AZ234" s="831" t="s">
        <v>3748</v>
      </c>
      <c r="BA234" s="787">
        <v>0.1666</v>
      </c>
      <c r="BB234" s="184">
        <v>44289</v>
      </c>
      <c r="BC234" s="185" t="s">
        <v>816</v>
      </c>
      <c r="BD234" s="543">
        <v>44419</v>
      </c>
      <c r="BE234" s="692" t="s">
        <v>3263</v>
      </c>
      <c r="BF234" s="787">
        <v>0.33329999999999999</v>
      </c>
      <c r="BG234" s="966">
        <v>44442</v>
      </c>
      <c r="BH234" s="1034" t="s">
        <v>816</v>
      </c>
      <c r="BI234" s="186"/>
      <c r="BJ234" s="187"/>
      <c r="BK234" s="188"/>
      <c r="BL234" s="186"/>
      <c r="BM234" s="187"/>
      <c r="BN234" s="146"/>
      <c r="BO234" s="146"/>
      <c r="BP234" s="146"/>
      <c r="BQ234" s="146"/>
      <c r="BR234" s="146"/>
      <c r="BS234" s="146"/>
      <c r="BT234" s="146"/>
      <c r="BU234" s="146"/>
      <c r="BV234" s="146"/>
    </row>
    <row r="235" spans="1:74" ht="50.1" customHeight="1">
      <c r="A235" s="672"/>
      <c r="B235" s="180">
        <v>156</v>
      </c>
      <c r="C235" s="504" t="s">
        <v>117</v>
      </c>
      <c r="D235" s="535" t="s">
        <v>34</v>
      </c>
      <c r="E235" s="513" t="s">
        <v>798</v>
      </c>
      <c r="F235" s="542" t="s">
        <v>2112</v>
      </c>
      <c r="G235" s="513" t="s">
        <v>882</v>
      </c>
      <c r="H235" s="513" t="s">
        <v>59</v>
      </c>
      <c r="I235" s="542" t="s">
        <v>2113</v>
      </c>
      <c r="J235" s="513" t="s">
        <v>59</v>
      </c>
      <c r="K235" s="542" t="s">
        <v>2114</v>
      </c>
      <c r="L235" s="504" t="s">
        <v>2115</v>
      </c>
      <c r="M235" s="513" t="s">
        <v>59</v>
      </c>
      <c r="N235" s="513" t="s">
        <v>59</v>
      </c>
      <c r="O235" s="513" t="s">
        <v>919</v>
      </c>
      <c r="P235" s="504" t="s">
        <v>2102</v>
      </c>
      <c r="Q235" s="513">
        <v>3</v>
      </c>
      <c r="R235" s="513">
        <v>4</v>
      </c>
      <c r="S235" s="181" t="s">
        <v>805</v>
      </c>
      <c r="T235" s="542" t="s">
        <v>2116</v>
      </c>
      <c r="U235" s="504" t="s">
        <v>807</v>
      </c>
      <c r="V235" s="513">
        <v>15</v>
      </c>
      <c r="W235" s="513">
        <v>15</v>
      </c>
      <c r="X235" s="513">
        <v>15</v>
      </c>
      <c r="Y235" s="513">
        <v>15</v>
      </c>
      <c r="Z235" s="513">
        <v>15</v>
      </c>
      <c r="AA235" s="513">
        <v>15</v>
      </c>
      <c r="AB235" s="513">
        <v>10</v>
      </c>
      <c r="AC235" s="513">
        <f t="shared" si="41"/>
        <v>100</v>
      </c>
      <c r="AD235" s="513" t="s">
        <v>808</v>
      </c>
      <c r="AE235" s="513" t="s">
        <v>808</v>
      </c>
      <c r="AF235" s="513" t="s">
        <v>808</v>
      </c>
      <c r="AG235" s="513">
        <v>100</v>
      </c>
      <c r="AH235" s="513">
        <f t="shared" si="42"/>
        <v>100</v>
      </c>
      <c r="AI235" s="504">
        <f>AVERAGE(AH235)</f>
        <v>100</v>
      </c>
      <c r="AJ235" s="513" t="s">
        <v>808</v>
      </c>
      <c r="AK235" s="513" t="s">
        <v>809</v>
      </c>
      <c r="AL235" s="513">
        <v>1</v>
      </c>
      <c r="AM235" s="513">
        <v>4</v>
      </c>
      <c r="AN235" s="182" t="s">
        <v>810</v>
      </c>
      <c r="AO235" s="504" t="s">
        <v>811</v>
      </c>
      <c r="AP235" s="971" t="s">
        <v>2117</v>
      </c>
      <c r="AQ235" s="512">
        <v>1</v>
      </c>
      <c r="AR235" s="504" t="s">
        <v>2118</v>
      </c>
      <c r="AS235" s="504" t="s">
        <v>2102</v>
      </c>
      <c r="AT235" s="508">
        <v>44197</v>
      </c>
      <c r="AU235" s="508">
        <v>44530</v>
      </c>
      <c r="AV235" s="506">
        <v>1</v>
      </c>
      <c r="AW235" s="507" t="s">
        <v>2119</v>
      </c>
      <c r="AX235" s="507" t="s">
        <v>2120</v>
      </c>
      <c r="AY235" s="765">
        <v>44302</v>
      </c>
      <c r="AZ235" s="742" t="s">
        <v>3749</v>
      </c>
      <c r="BA235" s="856">
        <v>0.33329999999999999</v>
      </c>
      <c r="BB235" s="184">
        <v>44289</v>
      </c>
      <c r="BC235" s="185" t="s">
        <v>816</v>
      </c>
      <c r="BD235" s="543">
        <v>44419</v>
      </c>
      <c r="BE235" s="692" t="s">
        <v>4147</v>
      </c>
      <c r="BF235" s="787">
        <v>0.66659999999999997</v>
      </c>
      <c r="BG235" s="966">
        <v>44442</v>
      </c>
      <c r="BH235" s="1034" t="s">
        <v>816</v>
      </c>
      <c r="BI235" s="186"/>
      <c r="BJ235" s="187"/>
      <c r="BK235" s="188"/>
      <c r="BL235" s="186"/>
      <c r="BM235" s="187"/>
      <c r="BN235" s="146"/>
      <c r="BO235" s="146"/>
      <c r="BP235" s="146"/>
      <c r="BQ235" s="146"/>
      <c r="BR235" s="146"/>
      <c r="BS235" s="146"/>
      <c r="BT235" s="146"/>
      <c r="BU235" s="146"/>
      <c r="BV235" s="146"/>
    </row>
    <row r="236" spans="1:74" ht="50.1" customHeight="1">
      <c r="A236" s="672"/>
      <c r="B236" s="180">
        <v>157</v>
      </c>
      <c r="C236" s="515" t="s">
        <v>56</v>
      </c>
      <c r="D236" s="618" t="s">
        <v>1193</v>
      </c>
      <c r="E236" s="507" t="s">
        <v>798</v>
      </c>
      <c r="F236" s="618" t="s">
        <v>1654</v>
      </c>
      <c r="G236" s="513" t="s">
        <v>882</v>
      </c>
      <c r="H236" s="513" t="s">
        <v>59</v>
      </c>
      <c r="I236" s="542" t="s">
        <v>1645</v>
      </c>
      <c r="J236" s="513" t="s">
        <v>59</v>
      </c>
      <c r="K236" s="507" t="s">
        <v>1646</v>
      </c>
      <c r="L236" s="542" t="s">
        <v>1647</v>
      </c>
      <c r="M236" s="513" t="s">
        <v>59</v>
      </c>
      <c r="N236" s="513" t="s">
        <v>59</v>
      </c>
      <c r="O236" s="513" t="s">
        <v>72</v>
      </c>
      <c r="P236" s="504" t="s">
        <v>2121</v>
      </c>
      <c r="Q236" s="513">
        <v>4</v>
      </c>
      <c r="R236" s="513">
        <v>4</v>
      </c>
      <c r="S236" s="181" t="s">
        <v>805</v>
      </c>
      <c r="T236" s="542" t="s">
        <v>2122</v>
      </c>
      <c r="U236" s="504" t="s">
        <v>807</v>
      </c>
      <c r="V236" s="513">
        <v>15</v>
      </c>
      <c r="W236" s="513">
        <v>15</v>
      </c>
      <c r="X236" s="513">
        <v>15</v>
      </c>
      <c r="Y236" s="513">
        <v>15</v>
      </c>
      <c r="Z236" s="513">
        <v>15</v>
      </c>
      <c r="AA236" s="513">
        <v>15</v>
      </c>
      <c r="AB236" s="513">
        <v>10</v>
      </c>
      <c r="AC236" s="513">
        <f t="shared" si="41"/>
        <v>100</v>
      </c>
      <c r="AD236" s="513" t="s">
        <v>808</v>
      </c>
      <c r="AE236" s="513" t="s">
        <v>808</v>
      </c>
      <c r="AF236" s="513" t="s">
        <v>808</v>
      </c>
      <c r="AG236" s="513">
        <v>100</v>
      </c>
      <c r="AH236" s="513">
        <f t="shared" si="42"/>
        <v>100</v>
      </c>
      <c r="AI236" s="504">
        <f>AVERAGE(AH236:AH237)</f>
        <v>100</v>
      </c>
      <c r="AJ236" s="513" t="s">
        <v>808</v>
      </c>
      <c r="AK236" s="513" t="s">
        <v>809</v>
      </c>
      <c r="AL236" s="513">
        <v>2</v>
      </c>
      <c r="AM236" s="513">
        <v>4</v>
      </c>
      <c r="AN236" s="182" t="s">
        <v>810</v>
      </c>
      <c r="AO236" s="504" t="s">
        <v>811</v>
      </c>
      <c r="AP236" s="1000" t="s">
        <v>2123</v>
      </c>
      <c r="AQ236" s="512">
        <v>0.5</v>
      </c>
      <c r="AR236" s="504" t="s">
        <v>2124</v>
      </c>
      <c r="AS236" s="504" t="s">
        <v>2121</v>
      </c>
      <c r="AT236" s="508">
        <v>44197</v>
      </c>
      <c r="AU236" s="508">
        <v>44530</v>
      </c>
      <c r="AV236" s="513">
        <v>1</v>
      </c>
      <c r="AW236" s="504" t="s">
        <v>2125</v>
      </c>
      <c r="AX236" s="507" t="s">
        <v>1763</v>
      </c>
      <c r="AY236" s="813" t="s">
        <v>3750</v>
      </c>
      <c r="AZ236" s="822" t="s">
        <v>3751</v>
      </c>
      <c r="BA236" s="814" t="s">
        <v>3752</v>
      </c>
      <c r="BB236" s="184">
        <v>44289</v>
      </c>
      <c r="BC236" s="185" t="s">
        <v>816</v>
      </c>
      <c r="BD236" s="719" t="s">
        <v>4148</v>
      </c>
      <c r="BE236" s="708" t="s">
        <v>3260</v>
      </c>
      <c r="BF236" s="896" t="s">
        <v>4149</v>
      </c>
      <c r="BG236" s="966">
        <v>44442</v>
      </c>
      <c r="BH236" s="1040" t="s">
        <v>816</v>
      </c>
      <c r="BI236" s="186"/>
      <c r="BJ236" s="187"/>
      <c r="BK236" s="188"/>
      <c r="BL236" s="186"/>
      <c r="BM236" s="187"/>
      <c r="BN236" s="146"/>
      <c r="BO236" s="146"/>
      <c r="BP236" s="146"/>
      <c r="BQ236" s="146"/>
      <c r="BR236" s="146"/>
      <c r="BS236" s="146"/>
      <c r="BT236" s="146"/>
      <c r="BU236" s="146"/>
      <c r="BV236" s="146"/>
    </row>
    <row r="237" spans="1:74" ht="50.1" customHeight="1">
      <c r="A237" s="672"/>
      <c r="B237" s="180">
        <v>157</v>
      </c>
      <c r="C237" s="515" t="s">
        <v>56</v>
      </c>
      <c r="D237" s="535" t="s">
        <v>1193</v>
      </c>
      <c r="E237" s="513" t="s">
        <v>798</v>
      </c>
      <c r="F237" s="542" t="s">
        <v>1644</v>
      </c>
      <c r="G237" s="513" t="s">
        <v>882</v>
      </c>
      <c r="H237" s="513" t="s">
        <v>59</v>
      </c>
      <c r="I237" s="542" t="s">
        <v>1645</v>
      </c>
      <c r="J237" s="513" t="s">
        <v>59</v>
      </c>
      <c r="K237" s="507" t="s">
        <v>1646</v>
      </c>
      <c r="L237" s="542" t="s">
        <v>1647</v>
      </c>
      <c r="M237" s="513" t="s">
        <v>59</v>
      </c>
      <c r="N237" s="513" t="s">
        <v>59</v>
      </c>
      <c r="O237" s="513" t="s">
        <v>72</v>
      </c>
      <c r="P237" s="504" t="s">
        <v>2121</v>
      </c>
      <c r="Q237" s="513"/>
      <c r="R237" s="513"/>
      <c r="S237" s="181"/>
      <c r="T237" s="542" t="s">
        <v>2122</v>
      </c>
      <c r="U237" s="504" t="s">
        <v>807</v>
      </c>
      <c r="V237" s="513">
        <v>15</v>
      </c>
      <c r="W237" s="513">
        <v>15</v>
      </c>
      <c r="X237" s="513">
        <v>15</v>
      </c>
      <c r="Y237" s="513">
        <v>15</v>
      </c>
      <c r="Z237" s="513">
        <v>15</v>
      </c>
      <c r="AA237" s="513">
        <v>15</v>
      </c>
      <c r="AB237" s="513">
        <v>10</v>
      </c>
      <c r="AC237" s="513">
        <f t="shared" si="41"/>
        <v>100</v>
      </c>
      <c r="AD237" s="513" t="s">
        <v>808</v>
      </c>
      <c r="AE237" s="513" t="s">
        <v>808</v>
      </c>
      <c r="AF237" s="513" t="s">
        <v>808</v>
      </c>
      <c r="AG237" s="513">
        <v>100</v>
      </c>
      <c r="AH237" s="513">
        <f t="shared" si="42"/>
        <v>100</v>
      </c>
      <c r="AI237" s="504"/>
      <c r="AJ237" s="513"/>
      <c r="AK237" s="513" t="s">
        <v>809</v>
      </c>
      <c r="AL237" s="513"/>
      <c r="AM237" s="513"/>
      <c r="AN237" s="182"/>
      <c r="AO237" s="504" t="s">
        <v>811</v>
      </c>
      <c r="AP237" s="992" t="s">
        <v>2126</v>
      </c>
      <c r="AQ237" s="512">
        <v>0.5</v>
      </c>
      <c r="AR237" s="504" t="s">
        <v>2127</v>
      </c>
      <c r="AS237" s="504" t="s">
        <v>2121</v>
      </c>
      <c r="AT237" s="508">
        <v>44197</v>
      </c>
      <c r="AU237" s="508">
        <v>44530</v>
      </c>
      <c r="AV237" s="506">
        <v>1</v>
      </c>
      <c r="AW237" s="504" t="s">
        <v>2128</v>
      </c>
      <c r="AX237" s="507" t="s">
        <v>1763</v>
      </c>
      <c r="AY237" s="813" t="s">
        <v>3750</v>
      </c>
      <c r="AZ237" s="822" t="s">
        <v>3753</v>
      </c>
      <c r="BA237" s="722" t="s">
        <v>3754</v>
      </c>
      <c r="BB237" s="184">
        <v>44289</v>
      </c>
      <c r="BC237" s="185" t="s">
        <v>816</v>
      </c>
      <c r="BD237" s="719" t="s">
        <v>4150</v>
      </c>
      <c r="BE237" s="732" t="s">
        <v>3261</v>
      </c>
      <c r="BF237" s="896" t="s">
        <v>4151</v>
      </c>
      <c r="BG237" s="966">
        <v>44442</v>
      </c>
      <c r="BH237" s="1040" t="s">
        <v>816</v>
      </c>
      <c r="BI237" s="186"/>
      <c r="BJ237" s="187"/>
      <c r="BK237" s="188"/>
      <c r="BL237" s="186"/>
      <c r="BM237" s="187"/>
      <c r="BN237" s="146"/>
      <c r="BO237" s="146"/>
      <c r="BP237" s="146"/>
      <c r="BQ237" s="146"/>
      <c r="BR237" s="146"/>
      <c r="BS237" s="146"/>
      <c r="BT237" s="146"/>
      <c r="BU237" s="146"/>
      <c r="BV237" s="146"/>
    </row>
    <row r="238" spans="1:74" ht="50.1" customHeight="1">
      <c r="A238" s="672"/>
      <c r="B238" s="180">
        <v>158</v>
      </c>
      <c r="C238" s="504" t="s">
        <v>117</v>
      </c>
      <c r="D238" s="618" t="s">
        <v>1639</v>
      </c>
      <c r="E238" s="504" t="s">
        <v>798</v>
      </c>
      <c r="F238" s="517" t="s">
        <v>1299</v>
      </c>
      <c r="G238" s="513" t="s">
        <v>882</v>
      </c>
      <c r="H238" s="504" t="s">
        <v>190</v>
      </c>
      <c r="I238" s="542" t="s">
        <v>2129</v>
      </c>
      <c r="J238" s="504" t="s">
        <v>190</v>
      </c>
      <c r="K238" s="542" t="s">
        <v>2130</v>
      </c>
      <c r="L238" s="542" t="s">
        <v>2131</v>
      </c>
      <c r="M238" s="504" t="s">
        <v>190</v>
      </c>
      <c r="N238" s="504" t="s">
        <v>190</v>
      </c>
      <c r="O238" s="513" t="s">
        <v>72</v>
      </c>
      <c r="P238" s="504" t="s">
        <v>2132</v>
      </c>
      <c r="Q238" s="513">
        <v>4</v>
      </c>
      <c r="R238" s="513">
        <v>4</v>
      </c>
      <c r="S238" s="181" t="s">
        <v>805</v>
      </c>
      <c r="T238" s="542" t="s">
        <v>2133</v>
      </c>
      <c r="U238" s="504" t="s">
        <v>807</v>
      </c>
      <c r="V238" s="513">
        <v>15</v>
      </c>
      <c r="W238" s="513">
        <v>15</v>
      </c>
      <c r="X238" s="513">
        <v>15</v>
      </c>
      <c r="Y238" s="513">
        <v>15</v>
      </c>
      <c r="Z238" s="513">
        <v>15</v>
      </c>
      <c r="AA238" s="513">
        <v>15</v>
      </c>
      <c r="AB238" s="513">
        <v>10</v>
      </c>
      <c r="AC238" s="513">
        <f t="shared" si="41"/>
        <v>100</v>
      </c>
      <c r="AD238" s="513" t="s">
        <v>808</v>
      </c>
      <c r="AE238" s="513" t="s">
        <v>808</v>
      </c>
      <c r="AF238" s="513" t="s">
        <v>808</v>
      </c>
      <c r="AG238" s="513">
        <v>100</v>
      </c>
      <c r="AH238" s="513">
        <f t="shared" si="42"/>
        <v>100</v>
      </c>
      <c r="AI238" s="504">
        <f>AVERAGE(AH238:AH239)</f>
        <v>100</v>
      </c>
      <c r="AJ238" s="513" t="s">
        <v>808</v>
      </c>
      <c r="AK238" s="513" t="s">
        <v>809</v>
      </c>
      <c r="AL238" s="513">
        <v>2</v>
      </c>
      <c r="AM238" s="513">
        <v>4</v>
      </c>
      <c r="AN238" s="182" t="s">
        <v>810</v>
      </c>
      <c r="AO238" s="504" t="s">
        <v>811</v>
      </c>
      <c r="AP238" s="974" t="s">
        <v>2134</v>
      </c>
      <c r="AQ238" s="512">
        <v>0.5</v>
      </c>
      <c r="AR238" s="504" t="s">
        <v>2135</v>
      </c>
      <c r="AS238" s="504" t="s">
        <v>2136</v>
      </c>
      <c r="AT238" s="508">
        <v>44197</v>
      </c>
      <c r="AU238" s="508">
        <v>44560</v>
      </c>
      <c r="AV238" s="512">
        <v>1</v>
      </c>
      <c r="AW238" s="507" t="s">
        <v>2137</v>
      </c>
      <c r="AX238" s="507" t="s">
        <v>2095</v>
      </c>
      <c r="AY238" s="766">
        <v>44302</v>
      </c>
      <c r="AZ238" s="781" t="s">
        <v>3755</v>
      </c>
      <c r="BA238" s="867">
        <v>0.1666</v>
      </c>
      <c r="BB238" s="184">
        <v>44289</v>
      </c>
      <c r="BC238" s="185" t="s">
        <v>816</v>
      </c>
      <c r="BD238" s="543">
        <v>44419</v>
      </c>
      <c r="BE238" s="918" t="s">
        <v>4152</v>
      </c>
      <c r="BF238" s="538">
        <v>0.33329999999999999</v>
      </c>
      <c r="BG238" s="966">
        <v>44442</v>
      </c>
      <c r="BH238" s="1034" t="s">
        <v>816</v>
      </c>
      <c r="BI238" s="186"/>
      <c r="BJ238" s="187"/>
      <c r="BK238" s="188"/>
      <c r="BL238" s="186"/>
      <c r="BM238" s="187"/>
      <c r="BN238" s="146"/>
      <c r="BO238" s="146"/>
      <c r="BP238" s="146"/>
      <c r="BQ238" s="146"/>
      <c r="BR238" s="146"/>
      <c r="BS238" s="146"/>
      <c r="BT238" s="146"/>
      <c r="BU238" s="146"/>
      <c r="BV238" s="146"/>
    </row>
    <row r="239" spans="1:74" ht="50.1" customHeight="1">
      <c r="A239" s="672"/>
      <c r="B239" s="180">
        <v>158</v>
      </c>
      <c r="C239" s="504" t="s">
        <v>117</v>
      </c>
      <c r="D239" s="618" t="s">
        <v>1639</v>
      </c>
      <c r="E239" s="504" t="s">
        <v>798</v>
      </c>
      <c r="F239" s="517" t="s">
        <v>1299</v>
      </c>
      <c r="G239" s="513" t="s">
        <v>882</v>
      </c>
      <c r="H239" s="504" t="s">
        <v>190</v>
      </c>
      <c r="I239" s="542" t="s">
        <v>2129</v>
      </c>
      <c r="J239" s="504" t="s">
        <v>190</v>
      </c>
      <c r="K239" s="542" t="s">
        <v>2130</v>
      </c>
      <c r="L239" s="542" t="s">
        <v>2131</v>
      </c>
      <c r="M239" s="504" t="s">
        <v>190</v>
      </c>
      <c r="N239" s="504" t="s">
        <v>190</v>
      </c>
      <c r="O239" s="513" t="s">
        <v>72</v>
      </c>
      <c r="P239" s="504" t="s">
        <v>2132</v>
      </c>
      <c r="Q239" s="513"/>
      <c r="R239" s="513"/>
      <c r="S239" s="181"/>
      <c r="T239" s="542" t="s">
        <v>2133</v>
      </c>
      <c r="U239" s="504" t="s">
        <v>807</v>
      </c>
      <c r="V239" s="513">
        <v>15</v>
      </c>
      <c r="W239" s="513">
        <v>15</v>
      </c>
      <c r="X239" s="513">
        <v>15</v>
      </c>
      <c r="Y239" s="513">
        <v>15</v>
      </c>
      <c r="Z239" s="513">
        <v>15</v>
      </c>
      <c r="AA239" s="513">
        <v>15</v>
      </c>
      <c r="AB239" s="513">
        <v>10</v>
      </c>
      <c r="AC239" s="513">
        <f t="shared" si="41"/>
        <v>100</v>
      </c>
      <c r="AD239" s="513" t="s">
        <v>808</v>
      </c>
      <c r="AE239" s="513" t="s">
        <v>808</v>
      </c>
      <c r="AF239" s="513" t="s">
        <v>808</v>
      </c>
      <c r="AG239" s="513">
        <v>100</v>
      </c>
      <c r="AH239" s="513">
        <f t="shared" si="42"/>
        <v>100</v>
      </c>
      <c r="AI239" s="504"/>
      <c r="AJ239" s="513"/>
      <c r="AK239" s="513" t="s">
        <v>809</v>
      </c>
      <c r="AL239" s="513"/>
      <c r="AM239" s="513"/>
      <c r="AN239" s="182"/>
      <c r="AO239" s="504" t="s">
        <v>811</v>
      </c>
      <c r="AP239" s="974" t="s">
        <v>2138</v>
      </c>
      <c r="AQ239" s="512">
        <v>0.5</v>
      </c>
      <c r="AR239" s="504" t="s">
        <v>2139</v>
      </c>
      <c r="AS239" s="504" t="s">
        <v>2136</v>
      </c>
      <c r="AT239" s="508">
        <v>44197</v>
      </c>
      <c r="AU239" s="508">
        <v>44560</v>
      </c>
      <c r="AV239" s="512">
        <v>1</v>
      </c>
      <c r="AW239" s="504" t="s">
        <v>2140</v>
      </c>
      <c r="AX239" s="504" t="s">
        <v>2095</v>
      </c>
      <c r="AY239" s="855">
        <v>44302</v>
      </c>
      <c r="AZ239" s="724" t="s">
        <v>3756</v>
      </c>
      <c r="BA239" s="716">
        <v>0.1666</v>
      </c>
      <c r="BB239" s="184">
        <v>44289</v>
      </c>
      <c r="BC239" s="185" t="s">
        <v>816</v>
      </c>
      <c r="BD239" s="543">
        <v>44419</v>
      </c>
      <c r="BE239" s="918" t="s">
        <v>4153</v>
      </c>
      <c r="BF239" s="538">
        <v>0.33329999999999999</v>
      </c>
      <c r="BG239" s="966">
        <v>44442</v>
      </c>
      <c r="BH239" s="1034" t="s">
        <v>816</v>
      </c>
      <c r="BI239" s="186"/>
      <c r="BJ239" s="187"/>
      <c r="BK239" s="188"/>
      <c r="BL239" s="186"/>
      <c r="BM239" s="187"/>
      <c r="BN239" s="146"/>
      <c r="BO239" s="146"/>
      <c r="BP239" s="146"/>
      <c r="BQ239" s="146"/>
      <c r="BR239" s="146"/>
      <c r="BS239" s="146"/>
      <c r="BT239" s="146"/>
      <c r="BU239" s="146"/>
      <c r="BV239" s="146"/>
    </row>
    <row r="240" spans="1:74" ht="50.1" customHeight="1">
      <c r="A240" s="672"/>
      <c r="B240" s="180">
        <v>160</v>
      </c>
      <c r="C240" s="515" t="s">
        <v>56</v>
      </c>
      <c r="D240" s="535" t="s">
        <v>1193</v>
      </c>
      <c r="E240" s="513" t="s">
        <v>798</v>
      </c>
      <c r="F240" s="542" t="s">
        <v>1194</v>
      </c>
      <c r="G240" s="513" t="s">
        <v>882</v>
      </c>
      <c r="H240" s="513" t="s">
        <v>59</v>
      </c>
      <c r="I240" s="542" t="s">
        <v>2141</v>
      </c>
      <c r="J240" s="513" t="s">
        <v>59</v>
      </c>
      <c r="K240" s="542" t="s">
        <v>2142</v>
      </c>
      <c r="L240" s="535" t="s">
        <v>2143</v>
      </c>
      <c r="M240" s="513" t="s">
        <v>59</v>
      </c>
      <c r="N240" s="513" t="s">
        <v>59</v>
      </c>
      <c r="O240" s="513" t="s">
        <v>72</v>
      </c>
      <c r="P240" s="513" t="s">
        <v>2059</v>
      </c>
      <c r="Q240" s="513">
        <v>4</v>
      </c>
      <c r="R240" s="513">
        <v>4</v>
      </c>
      <c r="S240" s="181" t="s">
        <v>805</v>
      </c>
      <c r="T240" s="542" t="s">
        <v>2144</v>
      </c>
      <c r="U240" s="504" t="s">
        <v>807</v>
      </c>
      <c r="V240" s="513">
        <v>15</v>
      </c>
      <c r="W240" s="513">
        <v>15</v>
      </c>
      <c r="X240" s="513">
        <v>15</v>
      </c>
      <c r="Y240" s="513">
        <v>15</v>
      </c>
      <c r="Z240" s="513">
        <v>15</v>
      </c>
      <c r="AA240" s="513">
        <v>15</v>
      </c>
      <c r="AB240" s="513">
        <v>10</v>
      </c>
      <c r="AC240" s="513">
        <f t="shared" si="41"/>
        <v>100</v>
      </c>
      <c r="AD240" s="513" t="s">
        <v>808</v>
      </c>
      <c r="AE240" s="513" t="s">
        <v>808</v>
      </c>
      <c r="AF240" s="513" t="s">
        <v>808</v>
      </c>
      <c r="AG240" s="513">
        <v>100</v>
      </c>
      <c r="AH240" s="513">
        <f t="shared" si="42"/>
        <v>100</v>
      </c>
      <c r="AI240" s="504">
        <f>AVERAGE(AH240:AH241)</f>
        <v>100</v>
      </c>
      <c r="AJ240" s="513" t="s">
        <v>808</v>
      </c>
      <c r="AK240" s="513" t="s">
        <v>809</v>
      </c>
      <c r="AL240" s="513">
        <v>2</v>
      </c>
      <c r="AM240" s="513">
        <v>4</v>
      </c>
      <c r="AN240" s="182" t="s">
        <v>810</v>
      </c>
      <c r="AO240" s="504" t="s">
        <v>811</v>
      </c>
      <c r="AP240" s="992" t="s">
        <v>2145</v>
      </c>
      <c r="AQ240" s="512">
        <v>0.8</v>
      </c>
      <c r="AR240" s="504" t="s">
        <v>2146</v>
      </c>
      <c r="AS240" s="504" t="s">
        <v>2063</v>
      </c>
      <c r="AT240" s="508">
        <v>44197</v>
      </c>
      <c r="AU240" s="508">
        <v>44530</v>
      </c>
      <c r="AV240" s="506">
        <v>1</v>
      </c>
      <c r="AW240" s="504" t="s">
        <v>2147</v>
      </c>
      <c r="AX240" s="504" t="s">
        <v>1204</v>
      </c>
      <c r="AY240" s="868" t="s">
        <v>3757</v>
      </c>
      <c r="AZ240" s="822" t="s">
        <v>3758</v>
      </c>
      <c r="BA240" s="814" t="s">
        <v>3759</v>
      </c>
      <c r="BB240" s="184">
        <v>44289</v>
      </c>
      <c r="BC240" s="185" t="s">
        <v>816</v>
      </c>
      <c r="BD240" s="719" t="s">
        <v>4154</v>
      </c>
      <c r="BE240" s="708" t="s">
        <v>4155</v>
      </c>
      <c r="BF240" s="896" t="s">
        <v>4156</v>
      </c>
      <c r="BG240" s="966">
        <v>44442</v>
      </c>
      <c r="BH240" s="1040" t="s">
        <v>816</v>
      </c>
      <c r="BI240" s="186"/>
      <c r="BJ240" s="187"/>
      <c r="BK240" s="188"/>
      <c r="BL240" s="186"/>
      <c r="BM240" s="187"/>
      <c r="BN240" s="146"/>
      <c r="BO240" s="146"/>
      <c r="BP240" s="146"/>
      <c r="BQ240" s="146"/>
      <c r="BR240" s="146"/>
      <c r="BS240" s="146"/>
      <c r="BT240" s="146"/>
      <c r="BU240" s="146"/>
      <c r="BV240" s="146"/>
    </row>
    <row r="241" spans="1:74" ht="50.1" customHeight="1">
      <c r="A241" s="672"/>
      <c r="B241" s="180">
        <v>160</v>
      </c>
      <c r="C241" s="515" t="s">
        <v>56</v>
      </c>
      <c r="D241" s="535" t="s">
        <v>1193</v>
      </c>
      <c r="E241" s="513" t="s">
        <v>798</v>
      </c>
      <c r="F241" s="542" t="s">
        <v>1194</v>
      </c>
      <c r="G241" s="513" t="s">
        <v>882</v>
      </c>
      <c r="H241" s="513" t="s">
        <v>59</v>
      </c>
      <c r="I241" s="542" t="s">
        <v>2141</v>
      </c>
      <c r="J241" s="513" t="s">
        <v>59</v>
      </c>
      <c r="K241" s="542" t="s">
        <v>2148</v>
      </c>
      <c r="L241" s="535" t="s">
        <v>2143</v>
      </c>
      <c r="M241" s="513" t="s">
        <v>59</v>
      </c>
      <c r="N241" s="513" t="s">
        <v>59</v>
      </c>
      <c r="O241" s="513" t="s">
        <v>72</v>
      </c>
      <c r="P241" s="513" t="s">
        <v>2059</v>
      </c>
      <c r="Q241" s="513"/>
      <c r="R241" s="513"/>
      <c r="S241" s="181"/>
      <c r="T241" s="542" t="s">
        <v>2144</v>
      </c>
      <c r="U241" s="504" t="s">
        <v>807</v>
      </c>
      <c r="V241" s="513">
        <v>15</v>
      </c>
      <c r="W241" s="513">
        <v>15</v>
      </c>
      <c r="X241" s="513">
        <v>15</v>
      </c>
      <c r="Y241" s="513">
        <v>15</v>
      </c>
      <c r="Z241" s="513">
        <v>15</v>
      </c>
      <c r="AA241" s="513">
        <v>15</v>
      </c>
      <c r="AB241" s="513">
        <v>10</v>
      </c>
      <c r="AC241" s="513">
        <f t="shared" si="41"/>
        <v>100</v>
      </c>
      <c r="AD241" s="513" t="s">
        <v>808</v>
      </c>
      <c r="AE241" s="513" t="s">
        <v>808</v>
      </c>
      <c r="AF241" s="513" t="s">
        <v>808</v>
      </c>
      <c r="AG241" s="513">
        <v>100</v>
      </c>
      <c r="AH241" s="513">
        <f t="shared" si="42"/>
        <v>100</v>
      </c>
      <c r="AI241" s="504"/>
      <c r="AJ241" s="513"/>
      <c r="AK241" s="513" t="s">
        <v>809</v>
      </c>
      <c r="AL241" s="513"/>
      <c r="AM241" s="513"/>
      <c r="AN241" s="182"/>
      <c r="AO241" s="504" t="s">
        <v>811</v>
      </c>
      <c r="AP241" s="992" t="s">
        <v>2149</v>
      </c>
      <c r="AQ241" s="512">
        <v>0.2</v>
      </c>
      <c r="AR241" s="504" t="s">
        <v>2150</v>
      </c>
      <c r="AS241" s="504" t="s">
        <v>2063</v>
      </c>
      <c r="AT241" s="508">
        <v>44197</v>
      </c>
      <c r="AU241" s="508">
        <v>44530</v>
      </c>
      <c r="AV241" s="506">
        <v>1</v>
      </c>
      <c r="AW241" s="504" t="s">
        <v>2064</v>
      </c>
      <c r="AX241" s="504" t="s">
        <v>1204</v>
      </c>
      <c r="AY241" s="813" t="s">
        <v>3760</v>
      </c>
      <c r="AZ241" s="807" t="s">
        <v>3761</v>
      </c>
      <c r="BA241" s="814" t="s">
        <v>3762</v>
      </c>
      <c r="BB241" s="184">
        <v>44289</v>
      </c>
      <c r="BC241" s="185" t="s">
        <v>816</v>
      </c>
      <c r="BD241" s="719" t="s">
        <v>4157</v>
      </c>
      <c r="BE241" s="708" t="s">
        <v>4158</v>
      </c>
      <c r="BF241" s="896" t="s">
        <v>4159</v>
      </c>
      <c r="BG241" s="966">
        <v>44442</v>
      </c>
      <c r="BH241" s="1040" t="s">
        <v>816</v>
      </c>
      <c r="BI241" s="186"/>
      <c r="BJ241" s="187"/>
      <c r="BK241" s="188"/>
      <c r="BL241" s="186"/>
      <c r="BM241" s="187"/>
      <c r="BN241" s="146"/>
      <c r="BO241" s="146"/>
      <c r="BP241" s="146"/>
      <c r="BQ241" s="146"/>
      <c r="BR241" s="146"/>
      <c r="BS241" s="146"/>
      <c r="BT241" s="146"/>
      <c r="BU241" s="146"/>
      <c r="BV241" s="146"/>
    </row>
    <row r="242" spans="1:74" ht="50.1" customHeight="1">
      <c r="A242" s="672"/>
      <c r="B242" s="180">
        <v>161</v>
      </c>
      <c r="C242" s="515" t="s">
        <v>56</v>
      </c>
      <c r="D242" s="618" t="s">
        <v>1193</v>
      </c>
      <c r="E242" s="513" t="s">
        <v>798</v>
      </c>
      <c r="F242" s="542" t="s">
        <v>1645</v>
      </c>
      <c r="G242" s="513" t="s">
        <v>1195</v>
      </c>
      <c r="H242" s="513" t="s">
        <v>59</v>
      </c>
      <c r="I242" s="542" t="s">
        <v>1645</v>
      </c>
      <c r="J242" s="513" t="s">
        <v>59</v>
      </c>
      <c r="K242" s="507" t="s">
        <v>1646</v>
      </c>
      <c r="L242" s="504" t="s">
        <v>1647</v>
      </c>
      <c r="M242" s="513" t="s">
        <v>59</v>
      </c>
      <c r="N242" s="513" t="s">
        <v>59</v>
      </c>
      <c r="O242" s="513" t="s">
        <v>72</v>
      </c>
      <c r="P242" s="504" t="s">
        <v>2151</v>
      </c>
      <c r="Q242" s="513"/>
      <c r="R242" s="513"/>
      <c r="S242" s="181"/>
      <c r="T242" s="542" t="s">
        <v>902</v>
      </c>
      <c r="U242" s="504" t="s">
        <v>59</v>
      </c>
      <c r="V242" s="513"/>
      <c r="W242" s="513"/>
      <c r="X242" s="513"/>
      <c r="Y242" s="513"/>
      <c r="Z242" s="513"/>
      <c r="AA242" s="513"/>
      <c r="AB242" s="513"/>
      <c r="AC242" s="513">
        <f t="shared" si="41"/>
        <v>0</v>
      </c>
      <c r="AD242" s="513"/>
      <c r="AE242" s="513"/>
      <c r="AF242" s="513"/>
      <c r="AG242" s="513"/>
      <c r="AH242" s="513">
        <f t="shared" si="42"/>
        <v>0</v>
      </c>
      <c r="AI242" s="504"/>
      <c r="AJ242" s="513"/>
      <c r="AK242" s="513"/>
      <c r="AL242" s="513"/>
      <c r="AM242" s="513"/>
      <c r="AN242" s="182"/>
      <c r="AO242" s="504" t="s">
        <v>811</v>
      </c>
      <c r="AP242" s="974" t="s">
        <v>2152</v>
      </c>
      <c r="AQ242" s="512">
        <v>0.5</v>
      </c>
      <c r="AR242" s="504" t="s">
        <v>2080</v>
      </c>
      <c r="AS242" s="504" t="s">
        <v>2153</v>
      </c>
      <c r="AT242" s="508">
        <v>44197</v>
      </c>
      <c r="AU242" s="508">
        <v>44530</v>
      </c>
      <c r="AV242" s="506">
        <v>1</v>
      </c>
      <c r="AW242" s="504" t="s">
        <v>2082</v>
      </c>
      <c r="AX242" s="507" t="s">
        <v>1377</v>
      </c>
      <c r="AY242" s="813" t="s">
        <v>3763</v>
      </c>
      <c r="AZ242" s="820" t="s">
        <v>3764</v>
      </c>
      <c r="BA242" s="812">
        <v>0.5</v>
      </c>
      <c r="BB242" s="184">
        <v>44289</v>
      </c>
      <c r="BC242" s="185" t="s">
        <v>816</v>
      </c>
      <c r="BD242" s="719" t="s">
        <v>4160</v>
      </c>
      <c r="BE242" s="714" t="s">
        <v>3358</v>
      </c>
      <c r="BF242" s="740" t="s">
        <v>3290</v>
      </c>
      <c r="BG242" s="966">
        <v>44442</v>
      </c>
      <c r="BH242" s="1034" t="s">
        <v>816</v>
      </c>
      <c r="BI242" s="186"/>
      <c r="BJ242" s="187"/>
      <c r="BK242" s="188"/>
      <c r="BL242" s="186"/>
      <c r="BM242" s="187"/>
      <c r="BN242" s="146"/>
      <c r="BO242" s="146"/>
      <c r="BP242" s="146"/>
      <c r="BQ242" s="146"/>
      <c r="BR242" s="146"/>
      <c r="BS242" s="146"/>
      <c r="BT242" s="146"/>
      <c r="BU242" s="146"/>
      <c r="BV242" s="146"/>
    </row>
    <row r="243" spans="1:74" ht="50.1" customHeight="1">
      <c r="A243" s="672"/>
      <c r="B243" s="180">
        <v>161</v>
      </c>
      <c r="C243" s="515" t="s">
        <v>56</v>
      </c>
      <c r="D243" s="618" t="s">
        <v>1193</v>
      </c>
      <c r="E243" s="513" t="s">
        <v>798</v>
      </c>
      <c r="F243" s="542" t="s">
        <v>1645</v>
      </c>
      <c r="G243" s="513" t="s">
        <v>1195</v>
      </c>
      <c r="H243" s="513" t="s">
        <v>59</v>
      </c>
      <c r="I243" s="542" t="s">
        <v>1645</v>
      </c>
      <c r="J243" s="513" t="s">
        <v>59</v>
      </c>
      <c r="K243" s="507" t="s">
        <v>1646</v>
      </c>
      <c r="L243" s="504" t="s">
        <v>1647</v>
      </c>
      <c r="M243" s="513" t="s">
        <v>59</v>
      </c>
      <c r="N243" s="513" t="s">
        <v>59</v>
      </c>
      <c r="O243" s="513" t="s">
        <v>72</v>
      </c>
      <c r="P243" s="504" t="s">
        <v>2151</v>
      </c>
      <c r="Q243" s="513"/>
      <c r="R243" s="513"/>
      <c r="S243" s="181"/>
      <c r="T243" s="542" t="s">
        <v>902</v>
      </c>
      <c r="U243" s="504" t="s">
        <v>59</v>
      </c>
      <c r="V243" s="513"/>
      <c r="W243" s="513"/>
      <c r="X243" s="513"/>
      <c r="Y243" s="513"/>
      <c r="Z243" s="513"/>
      <c r="AA243" s="513"/>
      <c r="AB243" s="513"/>
      <c r="AC243" s="513">
        <f t="shared" si="41"/>
        <v>0</v>
      </c>
      <c r="AD243" s="513"/>
      <c r="AE243" s="513"/>
      <c r="AF243" s="513"/>
      <c r="AG243" s="513"/>
      <c r="AH243" s="513">
        <f t="shared" si="42"/>
        <v>0</v>
      </c>
      <c r="AI243" s="504"/>
      <c r="AJ243" s="513"/>
      <c r="AK243" s="513"/>
      <c r="AL243" s="513"/>
      <c r="AM243" s="513"/>
      <c r="AN243" s="182"/>
      <c r="AO243" s="504" t="s">
        <v>811</v>
      </c>
      <c r="AP243" s="974" t="s">
        <v>2084</v>
      </c>
      <c r="AQ243" s="512">
        <v>0.5</v>
      </c>
      <c r="AR243" s="504" t="s">
        <v>2154</v>
      </c>
      <c r="AS243" s="504" t="s">
        <v>2153</v>
      </c>
      <c r="AT243" s="508">
        <v>44197</v>
      </c>
      <c r="AU243" s="508">
        <v>44530</v>
      </c>
      <c r="AV243" s="506">
        <v>1</v>
      </c>
      <c r="AW243" s="504" t="s">
        <v>2082</v>
      </c>
      <c r="AX243" s="507" t="s">
        <v>1377</v>
      </c>
      <c r="AY243" s="813" t="s">
        <v>3765</v>
      </c>
      <c r="AZ243" s="822" t="s">
        <v>3766</v>
      </c>
      <c r="BA243" s="814">
        <v>0.1666</v>
      </c>
      <c r="BB243" s="184">
        <v>44289</v>
      </c>
      <c r="BC243" s="185" t="s">
        <v>816</v>
      </c>
      <c r="BD243" s="719" t="s">
        <v>4161</v>
      </c>
      <c r="BE243" s="714" t="s">
        <v>3232</v>
      </c>
      <c r="BF243" s="919" t="s">
        <v>4162</v>
      </c>
      <c r="BG243" s="966">
        <v>44442</v>
      </c>
      <c r="BH243" s="1034" t="s">
        <v>816</v>
      </c>
      <c r="BI243" s="186"/>
      <c r="BJ243" s="187"/>
      <c r="BK243" s="188"/>
      <c r="BL243" s="186"/>
      <c r="BM243" s="187"/>
      <c r="BN243" s="146"/>
      <c r="BO243" s="146"/>
      <c r="BP243" s="146"/>
      <c r="BQ243" s="146"/>
      <c r="BR243" s="146"/>
      <c r="BS243" s="146"/>
      <c r="BT243" s="146"/>
      <c r="BU243" s="146"/>
      <c r="BV243" s="146"/>
    </row>
    <row r="244" spans="1:74" ht="50.1" customHeight="1">
      <c r="A244" s="672"/>
      <c r="B244" s="220">
        <v>163</v>
      </c>
      <c r="C244" s="504" t="s">
        <v>160</v>
      </c>
      <c r="D244" s="608" t="s">
        <v>2155</v>
      </c>
      <c r="E244" s="602" t="s">
        <v>798</v>
      </c>
      <c r="F244" s="619" t="s">
        <v>2156</v>
      </c>
      <c r="G244" s="602" t="s">
        <v>898</v>
      </c>
      <c r="H244" s="602" t="s">
        <v>59</v>
      </c>
      <c r="I244" s="608" t="s">
        <v>2157</v>
      </c>
      <c r="J244" s="602" t="s">
        <v>190</v>
      </c>
      <c r="K244" s="608" t="s">
        <v>2158</v>
      </c>
      <c r="L244" s="608" t="s">
        <v>2159</v>
      </c>
      <c r="M244" s="602" t="s">
        <v>59</v>
      </c>
      <c r="N244" s="602" t="s">
        <v>59</v>
      </c>
      <c r="O244" s="602" t="s">
        <v>919</v>
      </c>
      <c r="P244" s="602" t="s">
        <v>2160</v>
      </c>
      <c r="Q244" s="602">
        <v>5</v>
      </c>
      <c r="R244" s="602">
        <v>3</v>
      </c>
      <c r="S244" s="747" t="s">
        <v>805</v>
      </c>
      <c r="T244" s="612" t="s">
        <v>2161</v>
      </c>
      <c r="U244" s="602" t="s">
        <v>1330</v>
      </c>
      <c r="V244" s="602">
        <v>15</v>
      </c>
      <c r="W244" s="602">
        <v>15</v>
      </c>
      <c r="X244" s="602">
        <v>15</v>
      </c>
      <c r="Y244" s="602">
        <v>10</v>
      </c>
      <c r="Z244" s="602">
        <v>15</v>
      </c>
      <c r="AA244" s="602">
        <v>15</v>
      </c>
      <c r="AB244" s="602">
        <v>10</v>
      </c>
      <c r="AC244" s="602">
        <v>95</v>
      </c>
      <c r="AD244" s="602" t="s">
        <v>1084</v>
      </c>
      <c r="AE244" s="602" t="s">
        <v>834</v>
      </c>
      <c r="AF244" s="602" t="s">
        <v>1084</v>
      </c>
      <c r="AG244" s="602">
        <v>50</v>
      </c>
      <c r="AH244" s="602">
        <v>72.5</v>
      </c>
      <c r="AI244" s="602">
        <v>86.25</v>
      </c>
      <c r="AJ244" s="602" t="s">
        <v>1084</v>
      </c>
      <c r="AK244" s="602" t="s">
        <v>809</v>
      </c>
      <c r="AL244" s="602">
        <v>4</v>
      </c>
      <c r="AM244" s="602">
        <v>3</v>
      </c>
      <c r="AN244" s="748" t="s">
        <v>810</v>
      </c>
      <c r="AO244" s="526" t="s">
        <v>811</v>
      </c>
      <c r="AP244" s="1025" t="s">
        <v>2162</v>
      </c>
      <c r="AQ244" s="606">
        <v>0.5</v>
      </c>
      <c r="AR244" s="602" t="s">
        <v>2163</v>
      </c>
      <c r="AS244" s="602" t="s">
        <v>2160</v>
      </c>
      <c r="AT244" s="603">
        <v>44197</v>
      </c>
      <c r="AU244" s="603">
        <v>44530</v>
      </c>
      <c r="AV244" s="606">
        <v>1</v>
      </c>
      <c r="AW244" s="602" t="s">
        <v>2164</v>
      </c>
      <c r="AX244" s="602" t="s">
        <v>2165</v>
      </c>
      <c r="AY244" s="767" t="s">
        <v>3767</v>
      </c>
      <c r="AZ244" s="535" t="s">
        <v>3768</v>
      </c>
      <c r="BA244" s="512" t="s">
        <v>3769</v>
      </c>
      <c r="BB244" s="184">
        <v>44289</v>
      </c>
      <c r="BC244" s="205" t="s">
        <v>966</v>
      </c>
      <c r="BD244" s="870">
        <v>44431</v>
      </c>
      <c r="BE244" s="742" t="s">
        <v>3303</v>
      </c>
      <c r="BF244" s="920">
        <v>0.33600000000000002</v>
      </c>
      <c r="BG244" s="966">
        <v>44442</v>
      </c>
      <c r="BH244" s="1040" t="s">
        <v>816</v>
      </c>
      <c r="BI244" s="186"/>
      <c r="BJ244" s="187"/>
      <c r="BK244" s="188"/>
      <c r="BL244" s="186"/>
      <c r="BM244" s="187"/>
      <c r="BN244" s="146"/>
      <c r="BO244" s="146"/>
      <c r="BP244" s="146"/>
      <c r="BQ244" s="146"/>
      <c r="BR244" s="146"/>
      <c r="BS244" s="146"/>
      <c r="BT244" s="146"/>
      <c r="BU244" s="146"/>
      <c r="BV244" s="146"/>
    </row>
    <row r="245" spans="1:74" ht="50.1" customHeight="1">
      <c r="A245" s="672"/>
      <c r="B245" s="220">
        <v>163</v>
      </c>
      <c r="C245" s="504" t="s">
        <v>160</v>
      </c>
      <c r="D245" s="610" t="s">
        <v>2155</v>
      </c>
      <c r="E245" s="604" t="s">
        <v>798</v>
      </c>
      <c r="F245" s="620" t="s">
        <v>2156</v>
      </c>
      <c r="G245" s="604" t="s">
        <v>898</v>
      </c>
      <c r="H245" s="604" t="s">
        <v>59</v>
      </c>
      <c r="I245" s="610" t="s">
        <v>2157</v>
      </c>
      <c r="J245" s="604" t="s">
        <v>190</v>
      </c>
      <c r="K245" s="610" t="s">
        <v>2166</v>
      </c>
      <c r="L245" s="610" t="s">
        <v>2159</v>
      </c>
      <c r="M245" s="604" t="s">
        <v>59</v>
      </c>
      <c r="N245" s="604" t="s">
        <v>59</v>
      </c>
      <c r="O245" s="604" t="s">
        <v>919</v>
      </c>
      <c r="P245" s="604" t="s">
        <v>2160</v>
      </c>
      <c r="Q245" s="604"/>
      <c r="R245" s="604"/>
      <c r="S245" s="191"/>
      <c r="T245" s="613" t="s">
        <v>2167</v>
      </c>
      <c r="U245" s="604" t="s">
        <v>807</v>
      </c>
      <c r="V245" s="604">
        <v>15</v>
      </c>
      <c r="W245" s="604">
        <v>15</v>
      </c>
      <c r="X245" s="604">
        <v>15</v>
      </c>
      <c r="Y245" s="604">
        <v>15</v>
      </c>
      <c r="Z245" s="604">
        <v>15</v>
      </c>
      <c r="AA245" s="604">
        <v>15</v>
      </c>
      <c r="AB245" s="604">
        <v>10</v>
      </c>
      <c r="AC245" s="604">
        <v>100</v>
      </c>
      <c r="AD245" s="604" t="s">
        <v>834</v>
      </c>
      <c r="AE245" s="604" t="s">
        <v>834</v>
      </c>
      <c r="AF245" s="604" t="s">
        <v>834</v>
      </c>
      <c r="AG245" s="604">
        <v>100</v>
      </c>
      <c r="AH245" s="604">
        <v>100</v>
      </c>
      <c r="AI245" s="604"/>
      <c r="AJ245" s="604"/>
      <c r="AK245" s="604" t="s">
        <v>809</v>
      </c>
      <c r="AL245" s="604"/>
      <c r="AM245" s="604"/>
      <c r="AN245" s="191"/>
      <c r="AO245" s="609" t="s">
        <v>811</v>
      </c>
      <c r="AP245" s="1026" t="s">
        <v>2168</v>
      </c>
      <c r="AQ245" s="611">
        <v>0.5</v>
      </c>
      <c r="AR245" s="604" t="s">
        <v>2169</v>
      </c>
      <c r="AS245" s="604" t="s">
        <v>2170</v>
      </c>
      <c r="AT245" s="605">
        <v>44320</v>
      </c>
      <c r="AU245" s="605">
        <v>44530</v>
      </c>
      <c r="AV245" s="611">
        <v>1</v>
      </c>
      <c r="AW245" s="604" t="s">
        <v>2171</v>
      </c>
      <c r="AX245" s="604" t="s">
        <v>2165</v>
      </c>
      <c r="AY245" s="767" t="s">
        <v>3770</v>
      </c>
      <c r="AZ245" s="535" t="s">
        <v>3771</v>
      </c>
      <c r="BA245" s="512" t="s">
        <v>3772</v>
      </c>
      <c r="BB245" s="184">
        <v>44289</v>
      </c>
      <c r="BC245" s="185" t="s">
        <v>816</v>
      </c>
      <c r="BD245" s="870">
        <v>44431</v>
      </c>
      <c r="BE245" s="743" t="s">
        <v>3304</v>
      </c>
      <c r="BF245" s="920">
        <v>0.33600000000000002</v>
      </c>
      <c r="BG245" s="966">
        <v>44442</v>
      </c>
      <c r="BH245" s="1040" t="s">
        <v>816</v>
      </c>
      <c r="BI245" s="186"/>
      <c r="BJ245" s="187"/>
      <c r="BK245" s="188"/>
      <c r="BL245" s="186"/>
      <c r="BM245" s="187"/>
      <c r="BN245" s="146"/>
      <c r="BO245" s="146"/>
      <c r="BP245" s="146"/>
      <c r="BQ245" s="146"/>
      <c r="BR245" s="146"/>
      <c r="BS245" s="146"/>
      <c r="BT245" s="146"/>
      <c r="BU245" s="146"/>
      <c r="BV245" s="146"/>
    </row>
    <row r="246" spans="1:74" ht="50.1" customHeight="1">
      <c r="A246" s="672"/>
      <c r="B246" s="180">
        <v>164</v>
      </c>
      <c r="C246" s="504" t="s">
        <v>242</v>
      </c>
      <c r="D246" s="535" t="s">
        <v>842</v>
      </c>
      <c r="E246" s="513" t="s">
        <v>798</v>
      </c>
      <c r="F246" s="542" t="s">
        <v>2172</v>
      </c>
      <c r="G246" s="513" t="s">
        <v>844</v>
      </c>
      <c r="H246" s="513" t="s">
        <v>59</v>
      </c>
      <c r="I246" s="542" t="s">
        <v>2173</v>
      </c>
      <c r="J246" s="513" t="s">
        <v>59</v>
      </c>
      <c r="K246" s="535" t="s">
        <v>2174</v>
      </c>
      <c r="L246" s="535" t="s">
        <v>2175</v>
      </c>
      <c r="M246" s="513" t="s">
        <v>59</v>
      </c>
      <c r="N246" s="513" t="s">
        <v>59</v>
      </c>
      <c r="O246" s="513" t="s">
        <v>72</v>
      </c>
      <c r="P246" s="504" t="s">
        <v>848</v>
      </c>
      <c r="Q246" s="513">
        <v>4</v>
      </c>
      <c r="R246" s="513">
        <v>3</v>
      </c>
      <c r="S246" s="246" t="s">
        <v>810</v>
      </c>
      <c r="T246" s="542" t="s">
        <v>2176</v>
      </c>
      <c r="U246" s="504" t="s">
        <v>807</v>
      </c>
      <c r="V246" s="513">
        <v>15</v>
      </c>
      <c r="W246" s="513">
        <v>15</v>
      </c>
      <c r="X246" s="513">
        <v>15</v>
      </c>
      <c r="Y246" s="513">
        <v>15</v>
      </c>
      <c r="Z246" s="513">
        <v>15</v>
      </c>
      <c r="AA246" s="513">
        <v>15</v>
      </c>
      <c r="AB246" s="513">
        <v>10</v>
      </c>
      <c r="AC246" s="513">
        <f t="shared" ref="AC246:AC247" si="43">SUM(V246:AB246)</f>
        <v>100</v>
      </c>
      <c r="AD246" s="513" t="s">
        <v>808</v>
      </c>
      <c r="AE246" s="513" t="s">
        <v>808</v>
      </c>
      <c r="AF246" s="513" t="s">
        <v>808</v>
      </c>
      <c r="AG246" s="513">
        <v>100</v>
      </c>
      <c r="AH246" s="513">
        <f t="shared" ref="AH246:AH247" si="44">AVERAGE(AC246,AG246)</f>
        <v>100</v>
      </c>
      <c r="AI246" s="504">
        <f>AVERAGE(AH246:AH247)</f>
        <v>100</v>
      </c>
      <c r="AJ246" s="513" t="s">
        <v>808</v>
      </c>
      <c r="AK246" s="513" t="s">
        <v>809</v>
      </c>
      <c r="AL246" s="513">
        <v>2</v>
      </c>
      <c r="AM246" s="513">
        <v>3</v>
      </c>
      <c r="AN246" s="247" t="s">
        <v>835</v>
      </c>
      <c r="AO246" s="504" t="s">
        <v>811</v>
      </c>
      <c r="AP246" s="992" t="s">
        <v>2177</v>
      </c>
      <c r="AQ246" s="512">
        <v>0.5</v>
      </c>
      <c r="AR246" s="504" t="s">
        <v>2178</v>
      </c>
      <c r="AS246" s="504" t="s">
        <v>848</v>
      </c>
      <c r="AT246" s="508">
        <v>44197</v>
      </c>
      <c r="AU246" s="508">
        <v>44530</v>
      </c>
      <c r="AV246" s="506">
        <v>1</v>
      </c>
      <c r="AW246" s="504" t="s">
        <v>2179</v>
      </c>
      <c r="AX246" s="504" t="s">
        <v>2180</v>
      </c>
      <c r="AY246" s="767">
        <v>44309</v>
      </c>
      <c r="AZ246" s="535" t="s">
        <v>3773</v>
      </c>
      <c r="BA246" s="824">
        <v>0.16600000000000001</v>
      </c>
      <c r="BB246" s="184">
        <v>44289</v>
      </c>
      <c r="BC246" s="185" t="s">
        <v>816</v>
      </c>
      <c r="BD246" s="543">
        <v>44431</v>
      </c>
      <c r="BE246" s="921" t="s">
        <v>4163</v>
      </c>
      <c r="BF246" s="512">
        <v>0.34</v>
      </c>
      <c r="BG246" s="966">
        <v>44442</v>
      </c>
      <c r="BH246" s="1040" t="s">
        <v>816</v>
      </c>
      <c r="BI246" s="195"/>
      <c r="BJ246" s="196"/>
      <c r="BK246" s="194"/>
      <c r="BL246" s="195"/>
      <c r="BM246" s="196"/>
      <c r="BN246" s="146"/>
      <c r="BO246" s="146"/>
      <c r="BP246" s="146"/>
      <c r="BQ246" s="146"/>
      <c r="BR246" s="146"/>
      <c r="BS246" s="146"/>
      <c r="BT246" s="146"/>
      <c r="BU246" s="146"/>
      <c r="BV246" s="146"/>
    </row>
    <row r="247" spans="1:74" ht="50.1" customHeight="1">
      <c r="A247" s="671"/>
      <c r="B247" s="180">
        <v>164</v>
      </c>
      <c r="C247" s="504" t="s">
        <v>242</v>
      </c>
      <c r="D247" s="535" t="s">
        <v>842</v>
      </c>
      <c r="E247" s="513" t="s">
        <v>798</v>
      </c>
      <c r="F247" s="542" t="s">
        <v>2172</v>
      </c>
      <c r="G247" s="513" t="s">
        <v>844</v>
      </c>
      <c r="H247" s="513" t="s">
        <v>59</v>
      </c>
      <c r="I247" s="542" t="s">
        <v>2173</v>
      </c>
      <c r="J247" s="513" t="s">
        <v>59</v>
      </c>
      <c r="K247" s="542" t="s">
        <v>2181</v>
      </c>
      <c r="L247" s="542" t="s">
        <v>2175</v>
      </c>
      <c r="M247" s="513" t="s">
        <v>59</v>
      </c>
      <c r="N247" s="513" t="s">
        <v>59</v>
      </c>
      <c r="O247" s="513" t="s">
        <v>72</v>
      </c>
      <c r="P247" s="504" t="s">
        <v>848</v>
      </c>
      <c r="Q247" s="513"/>
      <c r="R247" s="513"/>
      <c r="S247" s="181"/>
      <c r="T247" s="542" t="s">
        <v>2182</v>
      </c>
      <c r="U247" s="504" t="s">
        <v>807</v>
      </c>
      <c r="V247" s="513">
        <v>15</v>
      </c>
      <c r="W247" s="513">
        <v>15</v>
      </c>
      <c r="X247" s="513">
        <v>15</v>
      </c>
      <c r="Y247" s="513">
        <v>15</v>
      </c>
      <c r="Z247" s="513">
        <v>15</v>
      </c>
      <c r="AA247" s="513">
        <v>15</v>
      </c>
      <c r="AB247" s="513">
        <v>10</v>
      </c>
      <c r="AC247" s="513">
        <f t="shared" si="43"/>
        <v>100</v>
      </c>
      <c r="AD247" s="513" t="s">
        <v>808</v>
      </c>
      <c r="AE247" s="513" t="s">
        <v>808</v>
      </c>
      <c r="AF247" s="513" t="s">
        <v>808</v>
      </c>
      <c r="AG247" s="513">
        <v>100</v>
      </c>
      <c r="AH247" s="513">
        <f t="shared" si="44"/>
        <v>100</v>
      </c>
      <c r="AI247" s="504"/>
      <c r="AJ247" s="513"/>
      <c r="AK247" s="513"/>
      <c r="AL247" s="513"/>
      <c r="AM247" s="513"/>
      <c r="AN247" s="182"/>
      <c r="AO247" s="504" t="s">
        <v>811</v>
      </c>
      <c r="AP247" s="992" t="s">
        <v>2183</v>
      </c>
      <c r="AQ247" s="512">
        <v>0.5</v>
      </c>
      <c r="AR247" s="504" t="s">
        <v>3172</v>
      </c>
      <c r="AS247" s="504" t="s">
        <v>848</v>
      </c>
      <c r="AT247" s="508">
        <v>44197</v>
      </c>
      <c r="AU247" s="508">
        <v>44530</v>
      </c>
      <c r="AV247" s="506">
        <v>1</v>
      </c>
      <c r="AW247" s="504" t="s">
        <v>2184</v>
      </c>
      <c r="AX247" s="504" t="s">
        <v>2180</v>
      </c>
      <c r="AY247" s="767">
        <v>44309</v>
      </c>
      <c r="AZ247" s="742" t="s">
        <v>3774</v>
      </c>
      <c r="BA247" s="824">
        <v>0.16600000000000001</v>
      </c>
      <c r="BB247" s="184">
        <v>44289</v>
      </c>
      <c r="BC247" s="185" t="s">
        <v>816</v>
      </c>
      <c r="BD247" s="543">
        <v>44431</v>
      </c>
      <c r="BE247" s="921" t="s">
        <v>4164</v>
      </c>
      <c r="BF247" s="512">
        <v>0.34</v>
      </c>
      <c r="BG247" s="966">
        <v>44442</v>
      </c>
      <c r="BH247" s="1040" t="s">
        <v>816</v>
      </c>
      <c r="BI247" s="195"/>
      <c r="BJ247" s="196"/>
      <c r="BK247" s="194"/>
      <c r="BL247" s="195"/>
      <c r="BM247" s="196"/>
      <c r="BN247" s="146"/>
      <c r="BO247" s="146"/>
      <c r="BP247" s="146"/>
      <c r="BQ247" s="146"/>
      <c r="BR247" s="146"/>
      <c r="BS247" s="146"/>
      <c r="BT247" s="146"/>
      <c r="BU247" s="146"/>
      <c r="BV247" s="146"/>
    </row>
    <row r="248" spans="1:74" ht="50.1" customHeight="1">
      <c r="A248" s="672"/>
      <c r="B248" s="180">
        <v>165</v>
      </c>
      <c r="C248" s="504" t="s">
        <v>179</v>
      </c>
      <c r="D248" s="535" t="s">
        <v>1219</v>
      </c>
      <c r="E248" s="513" t="s">
        <v>864</v>
      </c>
      <c r="F248" s="542" t="s">
        <v>2185</v>
      </c>
      <c r="G248" s="513" t="s">
        <v>898</v>
      </c>
      <c r="H248" s="513" t="s">
        <v>59</v>
      </c>
      <c r="I248" s="535" t="s">
        <v>2186</v>
      </c>
      <c r="J248" s="513" t="s">
        <v>59</v>
      </c>
      <c r="K248" s="535" t="s">
        <v>2187</v>
      </c>
      <c r="L248" s="535" t="s">
        <v>2188</v>
      </c>
      <c r="M248" s="504" t="s">
        <v>2189</v>
      </c>
      <c r="N248" s="504" t="s">
        <v>2190</v>
      </c>
      <c r="O248" s="513" t="s">
        <v>903</v>
      </c>
      <c r="P248" s="504" t="s">
        <v>2191</v>
      </c>
      <c r="Q248" s="513">
        <v>3</v>
      </c>
      <c r="R248" s="513">
        <v>4</v>
      </c>
      <c r="S248" s="248" t="s">
        <v>805</v>
      </c>
      <c r="T248" s="535" t="s">
        <v>2192</v>
      </c>
      <c r="U248" s="504" t="s">
        <v>807</v>
      </c>
      <c r="V248" s="513">
        <v>15</v>
      </c>
      <c r="W248" s="513">
        <v>15</v>
      </c>
      <c r="X248" s="513">
        <v>15</v>
      </c>
      <c r="Y248" s="513">
        <v>15</v>
      </c>
      <c r="Z248" s="513">
        <v>15</v>
      </c>
      <c r="AA248" s="513">
        <v>15</v>
      </c>
      <c r="AB248" s="513">
        <v>10</v>
      </c>
      <c r="AC248" s="513">
        <v>100</v>
      </c>
      <c r="AD248" s="513" t="s">
        <v>808</v>
      </c>
      <c r="AE248" s="513" t="s">
        <v>808</v>
      </c>
      <c r="AF248" s="513" t="s">
        <v>808</v>
      </c>
      <c r="AG248" s="513">
        <v>100</v>
      </c>
      <c r="AH248" s="513">
        <v>100</v>
      </c>
      <c r="AI248" s="504">
        <v>100</v>
      </c>
      <c r="AJ248" s="513" t="s">
        <v>808</v>
      </c>
      <c r="AK248" s="513" t="s">
        <v>809</v>
      </c>
      <c r="AL248" s="513">
        <v>1</v>
      </c>
      <c r="AM248" s="513">
        <v>4</v>
      </c>
      <c r="AN248" s="249" t="s">
        <v>810</v>
      </c>
      <c r="AO248" s="504" t="s">
        <v>811</v>
      </c>
      <c r="AP248" s="999" t="s">
        <v>2193</v>
      </c>
      <c r="AQ248" s="506">
        <v>1</v>
      </c>
      <c r="AR248" s="507" t="s">
        <v>2194</v>
      </c>
      <c r="AS248" s="504" t="s">
        <v>2195</v>
      </c>
      <c r="AT248" s="539">
        <v>44197</v>
      </c>
      <c r="AU248" s="539">
        <v>44530</v>
      </c>
      <c r="AV248" s="512">
        <v>1</v>
      </c>
      <c r="AW248" s="504" t="s">
        <v>2196</v>
      </c>
      <c r="AX248" s="504" t="s">
        <v>59</v>
      </c>
      <c r="AY248" s="851" t="s">
        <v>3775</v>
      </c>
      <c r="AZ248" s="535" t="s">
        <v>3776</v>
      </c>
      <c r="BA248" s="504" t="s">
        <v>3777</v>
      </c>
      <c r="BB248" s="184">
        <v>44289</v>
      </c>
      <c r="BC248" s="185" t="s">
        <v>816</v>
      </c>
      <c r="BD248" s="922" t="s">
        <v>4165</v>
      </c>
      <c r="BE248" s="542" t="s">
        <v>4166</v>
      </c>
      <c r="BF248" s="923" t="s">
        <v>3311</v>
      </c>
      <c r="BG248" s="966">
        <v>44442</v>
      </c>
      <c r="BH248" s="1040" t="s">
        <v>816</v>
      </c>
      <c r="BI248" s="195"/>
      <c r="BJ248" s="196"/>
      <c r="BK248" s="194"/>
      <c r="BL248" s="195"/>
      <c r="BM248" s="196"/>
      <c r="BN248" s="146"/>
      <c r="BO248" s="146"/>
      <c r="BP248" s="146"/>
      <c r="BQ248" s="146"/>
      <c r="BR248" s="146"/>
      <c r="BS248" s="146"/>
      <c r="BT248" s="146"/>
      <c r="BU248" s="146"/>
      <c r="BV248" s="146"/>
    </row>
    <row r="249" spans="1:74" ht="50.1" customHeight="1">
      <c r="A249" s="672"/>
      <c r="B249" s="233">
        <v>168</v>
      </c>
      <c r="C249" s="504" t="s">
        <v>242</v>
      </c>
      <c r="D249" s="621" t="s">
        <v>2197</v>
      </c>
      <c r="E249" s="513" t="s">
        <v>798</v>
      </c>
      <c r="F249" s="517" t="s">
        <v>2198</v>
      </c>
      <c r="G249" s="530" t="s">
        <v>882</v>
      </c>
      <c r="H249" s="530" t="s">
        <v>59</v>
      </c>
      <c r="I249" s="621" t="s">
        <v>2199</v>
      </c>
      <c r="J249" s="530" t="s">
        <v>59</v>
      </c>
      <c r="K249" s="617" t="s">
        <v>2200</v>
      </c>
      <c r="L249" s="621" t="s">
        <v>2201</v>
      </c>
      <c r="M249" s="530" t="s">
        <v>59</v>
      </c>
      <c r="N249" s="530" t="s">
        <v>59</v>
      </c>
      <c r="O249" s="513" t="s">
        <v>72</v>
      </c>
      <c r="P249" s="534" t="s">
        <v>848</v>
      </c>
      <c r="Q249" s="530">
        <v>4</v>
      </c>
      <c r="R249" s="530">
        <v>3</v>
      </c>
      <c r="S249" s="211" t="s">
        <v>810</v>
      </c>
      <c r="T249" s="542" t="s">
        <v>2202</v>
      </c>
      <c r="U249" s="530" t="s">
        <v>807</v>
      </c>
      <c r="V249" s="530">
        <v>15</v>
      </c>
      <c r="W249" s="530">
        <v>15</v>
      </c>
      <c r="X249" s="530">
        <v>15</v>
      </c>
      <c r="Y249" s="530">
        <v>15</v>
      </c>
      <c r="Z249" s="530">
        <v>15</v>
      </c>
      <c r="AA249" s="530">
        <v>15</v>
      </c>
      <c r="AB249" s="530">
        <v>10</v>
      </c>
      <c r="AC249" s="530">
        <v>100</v>
      </c>
      <c r="AD249" s="530" t="s">
        <v>834</v>
      </c>
      <c r="AE249" s="530" t="s">
        <v>834</v>
      </c>
      <c r="AF249" s="530" t="s">
        <v>834</v>
      </c>
      <c r="AG249" s="530">
        <v>100</v>
      </c>
      <c r="AH249" s="530">
        <v>100</v>
      </c>
      <c r="AI249" s="530">
        <v>100</v>
      </c>
      <c r="AJ249" s="530" t="s">
        <v>834</v>
      </c>
      <c r="AK249" s="530" t="s">
        <v>809</v>
      </c>
      <c r="AL249" s="530">
        <v>2</v>
      </c>
      <c r="AM249" s="530">
        <v>3</v>
      </c>
      <c r="AN249" s="190" t="s">
        <v>835</v>
      </c>
      <c r="AO249" s="530" t="s">
        <v>811</v>
      </c>
      <c r="AP249" s="992" t="s">
        <v>2203</v>
      </c>
      <c r="AQ249" s="506">
        <v>0.5</v>
      </c>
      <c r="AR249" s="504" t="s">
        <v>2204</v>
      </c>
      <c r="AS249" s="504" t="s">
        <v>848</v>
      </c>
      <c r="AT249" s="543">
        <v>44256</v>
      </c>
      <c r="AU249" s="543">
        <v>44530</v>
      </c>
      <c r="AV249" s="506">
        <v>1</v>
      </c>
      <c r="AW249" s="504" t="s">
        <v>2205</v>
      </c>
      <c r="AX249" s="504" t="s">
        <v>2206</v>
      </c>
      <c r="AY249" s="766">
        <v>44309</v>
      </c>
      <c r="AZ249" s="742" t="s">
        <v>3778</v>
      </c>
      <c r="BA249" s="824">
        <v>0.16600000000000001</v>
      </c>
      <c r="BB249" s="184">
        <v>44289</v>
      </c>
      <c r="BC249" s="185" t="s">
        <v>816</v>
      </c>
      <c r="BD249" s="882">
        <v>44431</v>
      </c>
      <c r="BE249" s="921" t="s">
        <v>4167</v>
      </c>
      <c r="BF249" s="896">
        <v>0.33329999999999999</v>
      </c>
      <c r="BG249" s="966">
        <v>44442</v>
      </c>
      <c r="BH249" s="1040" t="s">
        <v>816</v>
      </c>
      <c r="BI249" s="195"/>
      <c r="BJ249" s="196"/>
      <c r="BK249" s="194"/>
      <c r="BL249" s="195"/>
      <c r="BM249" s="196"/>
      <c r="BN249" s="146"/>
      <c r="BO249" s="146"/>
      <c r="BP249" s="146"/>
      <c r="BQ249" s="146"/>
      <c r="BR249" s="146"/>
      <c r="BS249" s="146"/>
      <c r="BT249" s="146"/>
      <c r="BU249" s="146"/>
      <c r="BV249" s="146"/>
    </row>
    <row r="250" spans="1:74" ht="50.1" customHeight="1">
      <c r="A250" s="672"/>
      <c r="B250" s="233">
        <v>168</v>
      </c>
      <c r="C250" s="504" t="s">
        <v>242</v>
      </c>
      <c r="D250" s="621" t="s">
        <v>2197</v>
      </c>
      <c r="E250" s="513" t="s">
        <v>798</v>
      </c>
      <c r="F250" s="621" t="s">
        <v>2198</v>
      </c>
      <c r="G250" s="530" t="s">
        <v>882</v>
      </c>
      <c r="H250" s="530" t="s">
        <v>59</v>
      </c>
      <c r="I250" s="621" t="s">
        <v>2199</v>
      </c>
      <c r="J250" s="530" t="s">
        <v>59</v>
      </c>
      <c r="K250" s="617" t="s">
        <v>2207</v>
      </c>
      <c r="L250" s="621" t="s">
        <v>2201</v>
      </c>
      <c r="M250" s="530" t="s">
        <v>59</v>
      </c>
      <c r="N250" s="530" t="s">
        <v>59</v>
      </c>
      <c r="O250" s="513" t="s">
        <v>72</v>
      </c>
      <c r="P250" s="534" t="s">
        <v>848</v>
      </c>
      <c r="Q250" s="530"/>
      <c r="R250" s="530"/>
      <c r="S250" s="210"/>
      <c r="T250" s="542" t="s">
        <v>2208</v>
      </c>
      <c r="U250" s="530" t="s">
        <v>807</v>
      </c>
      <c r="V250" s="530">
        <v>15</v>
      </c>
      <c r="W250" s="530">
        <v>15</v>
      </c>
      <c r="X250" s="530">
        <v>15</v>
      </c>
      <c r="Y250" s="530">
        <v>15</v>
      </c>
      <c r="Z250" s="530">
        <v>15</v>
      </c>
      <c r="AA250" s="530">
        <v>15</v>
      </c>
      <c r="AB250" s="530">
        <v>10</v>
      </c>
      <c r="AC250" s="530">
        <v>100</v>
      </c>
      <c r="AD250" s="530" t="s">
        <v>834</v>
      </c>
      <c r="AE250" s="530" t="s">
        <v>834</v>
      </c>
      <c r="AF250" s="530" t="s">
        <v>834</v>
      </c>
      <c r="AG250" s="530">
        <v>100</v>
      </c>
      <c r="AH250" s="530">
        <v>100</v>
      </c>
      <c r="AI250" s="530"/>
      <c r="AJ250" s="530"/>
      <c r="AK250" s="530"/>
      <c r="AL250" s="530"/>
      <c r="AM250" s="530"/>
      <c r="AN250" s="206"/>
      <c r="AO250" s="530" t="s">
        <v>811</v>
      </c>
      <c r="AP250" s="992" t="s">
        <v>2209</v>
      </c>
      <c r="AQ250" s="506">
        <v>0.5</v>
      </c>
      <c r="AR250" s="504" t="s">
        <v>2210</v>
      </c>
      <c r="AS250" s="504" t="s">
        <v>848</v>
      </c>
      <c r="AT250" s="543">
        <v>44256</v>
      </c>
      <c r="AU250" s="543">
        <v>44530</v>
      </c>
      <c r="AV250" s="513">
        <v>8</v>
      </c>
      <c r="AW250" s="504" t="s">
        <v>2211</v>
      </c>
      <c r="AX250" s="504" t="s">
        <v>2206</v>
      </c>
      <c r="AY250" s="766">
        <v>44309</v>
      </c>
      <c r="AZ250" s="742" t="s">
        <v>3779</v>
      </c>
      <c r="BA250" s="824">
        <v>0.16600000000000001</v>
      </c>
      <c r="BB250" s="184">
        <v>44289</v>
      </c>
      <c r="BC250" s="185" t="s">
        <v>816</v>
      </c>
      <c r="BD250" s="882">
        <v>44431</v>
      </c>
      <c r="BE250" s="921" t="s">
        <v>4168</v>
      </c>
      <c r="BF250" s="896">
        <v>0.33329999999999999</v>
      </c>
      <c r="BG250" s="966">
        <v>44442</v>
      </c>
      <c r="BH250" s="1040" t="s">
        <v>816</v>
      </c>
      <c r="BI250" s="195"/>
      <c r="BJ250" s="196"/>
      <c r="BK250" s="194"/>
      <c r="BL250" s="195"/>
      <c r="BM250" s="196"/>
      <c r="BN250" s="146"/>
      <c r="BO250" s="146"/>
      <c r="BP250" s="146"/>
      <c r="BQ250" s="146"/>
      <c r="BR250" s="146"/>
      <c r="BS250" s="146"/>
      <c r="BT250" s="146"/>
      <c r="BU250" s="146"/>
      <c r="BV250" s="146"/>
    </row>
    <row r="251" spans="1:74" ht="49.5" customHeight="1">
      <c r="A251" s="672"/>
      <c r="B251" s="233">
        <v>168</v>
      </c>
      <c r="C251" s="504" t="s">
        <v>242</v>
      </c>
      <c r="D251" s="621" t="s">
        <v>2197</v>
      </c>
      <c r="E251" s="513" t="s">
        <v>798</v>
      </c>
      <c r="F251" s="621" t="s">
        <v>2198</v>
      </c>
      <c r="G251" s="530" t="s">
        <v>882</v>
      </c>
      <c r="H251" s="530" t="s">
        <v>59</v>
      </c>
      <c r="I251" s="621" t="s">
        <v>2199</v>
      </c>
      <c r="J251" s="530" t="s">
        <v>59</v>
      </c>
      <c r="K251" s="617" t="s">
        <v>2212</v>
      </c>
      <c r="L251" s="621" t="s">
        <v>2201</v>
      </c>
      <c r="M251" s="530" t="s">
        <v>59</v>
      </c>
      <c r="N251" s="530" t="s">
        <v>59</v>
      </c>
      <c r="O251" s="513" t="s">
        <v>72</v>
      </c>
      <c r="P251" s="534" t="s">
        <v>848</v>
      </c>
      <c r="Q251" s="530"/>
      <c r="R251" s="530"/>
      <c r="S251" s="210"/>
      <c r="T251" s="617" t="s">
        <v>59</v>
      </c>
      <c r="U251" s="530"/>
      <c r="V251" s="530"/>
      <c r="W251" s="530"/>
      <c r="X251" s="530"/>
      <c r="Y251" s="530"/>
      <c r="Z251" s="530"/>
      <c r="AA251" s="530"/>
      <c r="AB251" s="530"/>
      <c r="AC251" s="530"/>
      <c r="AD251" s="530"/>
      <c r="AE251" s="530"/>
      <c r="AF251" s="530"/>
      <c r="AG251" s="530"/>
      <c r="AH251" s="530"/>
      <c r="AI251" s="530"/>
      <c r="AJ251" s="530"/>
      <c r="AK251" s="530"/>
      <c r="AL251" s="530"/>
      <c r="AM251" s="530"/>
      <c r="AN251" s="206"/>
      <c r="AO251" s="530" t="s">
        <v>59</v>
      </c>
      <c r="AP251" s="590" t="s">
        <v>59</v>
      </c>
      <c r="AQ251" s="513" t="s">
        <v>59</v>
      </c>
      <c r="AR251" s="513" t="s">
        <v>59</v>
      </c>
      <c r="AS251" s="513" t="s">
        <v>59</v>
      </c>
      <c r="AT251" s="513" t="s">
        <v>59</v>
      </c>
      <c r="AU251" s="513" t="s">
        <v>59</v>
      </c>
      <c r="AV251" s="513" t="s">
        <v>59</v>
      </c>
      <c r="AW251" s="513" t="s">
        <v>59</v>
      </c>
      <c r="AX251" s="513" t="s">
        <v>59</v>
      </c>
      <c r="AY251" s="513" t="s">
        <v>59</v>
      </c>
      <c r="AZ251" s="513" t="s">
        <v>59</v>
      </c>
      <c r="BA251" s="513" t="s">
        <v>59</v>
      </c>
      <c r="BB251" s="200"/>
      <c r="BC251" s="201"/>
      <c r="BD251" s="543" t="s">
        <v>190</v>
      </c>
      <c r="BE251" s="543" t="s">
        <v>190</v>
      </c>
      <c r="BF251" s="543" t="s">
        <v>190</v>
      </c>
      <c r="BG251" s="195"/>
      <c r="BH251" s="1032"/>
      <c r="BI251" s="195"/>
      <c r="BJ251" s="196"/>
      <c r="BK251" s="194"/>
      <c r="BL251" s="195"/>
      <c r="BM251" s="196"/>
      <c r="BN251" s="146"/>
      <c r="BO251" s="146"/>
      <c r="BP251" s="146"/>
      <c r="BQ251" s="146"/>
      <c r="BR251" s="146"/>
      <c r="BS251" s="146"/>
      <c r="BT251" s="146"/>
      <c r="BU251" s="146"/>
      <c r="BV251" s="146"/>
    </row>
    <row r="252" spans="1:74" ht="50.1" customHeight="1">
      <c r="A252" s="672"/>
      <c r="B252" s="208">
        <v>169</v>
      </c>
      <c r="C252" s="504" t="s">
        <v>323</v>
      </c>
      <c r="D252" s="517" t="s">
        <v>2213</v>
      </c>
      <c r="E252" s="513" t="s">
        <v>798</v>
      </c>
      <c r="F252" s="504" t="s">
        <v>2214</v>
      </c>
      <c r="G252" s="513" t="s">
        <v>882</v>
      </c>
      <c r="H252" s="513" t="s">
        <v>180</v>
      </c>
      <c r="I252" s="504" t="s">
        <v>2215</v>
      </c>
      <c r="J252" s="513" t="s">
        <v>180</v>
      </c>
      <c r="K252" s="542" t="s">
        <v>2216</v>
      </c>
      <c r="L252" s="542" t="s">
        <v>2217</v>
      </c>
      <c r="M252" s="513" t="s">
        <v>180</v>
      </c>
      <c r="N252" s="513" t="s">
        <v>180</v>
      </c>
      <c r="O252" s="513" t="s">
        <v>72</v>
      </c>
      <c r="P252" s="504" t="s">
        <v>2218</v>
      </c>
      <c r="Q252" s="513">
        <v>4</v>
      </c>
      <c r="R252" s="513">
        <v>3</v>
      </c>
      <c r="S252" s="231" t="s">
        <v>810</v>
      </c>
      <c r="T252" s="542" t="s">
        <v>2219</v>
      </c>
      <c r="U252" s="504" t="s">
        <v>807</v>
      </c>
      <c r="V252" s="513">
        <v>15</v>
      </c>
      <c r="W252" s="513">
        <v>15</v>
      </c>
      <c r="X252" s="513">
        <v>15</v>
      </c>
      <c r="Y252" s="513">
        <v>15</v>
      </c>
      <c r="Z252" s="513">
        <v>15</v>
      </c>
      <c r="AA252" s="513">
        <v>15</v>
      </c>
      <c r="AB252" s="513">
        <v>10</v>
      </c>
      <c r="AC252" s="513">
        <f t="shared" ref="AC252:AC254" si="45">SUM(V252:AB252)</f>
        <v>100</v>
      </c>
      <c r="AD252" s="513" t="s">
        <v>808</v>
      </c>
      <c r="AE252" s="596" t="s">
        <v>808</v>
      </c>
      <c r="AF252" s="596" t="s">
        <v>808</v>
      </c>
      <c r="AG252" s="596">
        <v>100</v>
      </c>
      <c r="AH252" s="596">
        <f t="shared" ref="AH252:AH254" si="46">AVERAGE(AC252,AG252)</f>
        <v>100</v>
      </c>
      <c r="AI252" s="504">
        <f>AVERAGE(AH252:AH253)</f>
        <v>86.25</v>
      </c>
      <c r="AJ252" s="513" t="s">
        <v>888</v>
      </c>
      <c r="AK252" s="513" t="s">
        <v>809</v>
      </c>
      <c r="AL252" s="513">
        <v>3</v>
      </c>
      <c r="AM252" s="513">
        <v>3</v>
      </c>
      <c r="AN252" s="231" t="s">
        <v>810</v>
      </c>
      <c r="AO252" s="504" t="s">
        <v>811</v>
      </c>
      <c r="AP252" s="977" t="s">
        <v>2220</v>
      </c>
      <c r="AQ252" s="506">
        <v>0.5</v>
      </c>
      <c r="AR252" s="504" t="s">
        <v>2221</v>
      </c>
      <c r="AS252" s="504" t="s">
        <v>2222</v>
      </c>
      <c r="AT252" s="508">
        <v>44256</v>
      </c>
      <c r="AU252" s="508">
        <v>44530</v>
      </c>
      <c r="AV252" s="504">
        <v>1</v>
      </c>
      <c r="AW252" s="508" t="s">
        <v>2223</v>
      </c>
      <c r="AX252" s="504" t="s">
        <v>2224</v>
      </c>
      <c r="AY252" s="767" t="s">
        <v>3780</v>
      </c>
      <c r="AZ252" s="535" t="s">
        <v>3781</v>
      </c>
      <c r="BA252" s="512" t="s">
        <v>3782</v>
      </c>
      <c r="BB252" s="184">
        <v>44289</v>
      </c>
      <c r="BC252" s="185" t="s">
        <v>816</v>
      </c>
      <c r="BD252" s="543" t="s">
        <v>4169</v>
      </c>
      <c r="BE252" s="780" t="s">
        <v>4170</v>
      </c>
      <c r="BF252" s="512" t="s">
        <v>4171</v>
      </c>
      <c r="BG252" s="966">
        <v>44442</v>
      </c>
      <c r="BH252" s="1040" t="s">
        <v>816</v>
      </c>
      <c r="BI252" s="195"/>
      <c r="BJ252" s="196"/>
      <c r="BK252" s="194"/>
      <c r="BL252" s="195"/>
      <c r="BM252" s="196"/>
      <c r="BN252" s="146"/>
      <c r="BO252" s="146"/>
      <c r="BP252" s="146"/>
      <c r="BQ252" s="146"/>
      <c r="BR252" s="146"/>
      <c r="BS252" s="146"/>
      <c r="BT252" s="146"/>
      <c r="BU252" s="146"/>
      <c r="BV252" s="146"/>
    </row>
    <row r="253" spans="1:74" ht="50.1" customHeight="1">
      <c r="A253" s="672"/>
      <c r="B253" s="187">
        <v>169</v>
      </c>
      <c r="C253" s="504" t="s">
        <v>323</v>
      </c>
      <c r="D253" s="511" t="s">
        <v>2213</v>
      </c>
      <c r="E253" s="513" t="s">
        <v>798</v>
      </c>
      <c r="F253" s="504" t="s">
        <v>2214</v>
      </c>
      <c r="G253" s="513" t="s">
        <v>882</v>
      </c>
      <c r="H253" s="513" t="s">
        <v>180</v>
      </c>
      <c r="I253" s="504" t="s">
        <v>2215</v>
      </c>
      <c r="J253" s="513" t="s">
        <v>180</v>
      </c>
      <c r="K253" s="542" t="s">
        <v>2216</v>
      </c>
      <c r="L253" s="542" t="s">
        <v>2217</v>
      </c>
      <c r="M253" s="513" t="s">
        <v>180</v>
      </c>
      <c r="N253" s="513" t="s">
        <v>180</v>
      </c>
      <c r="O253" s="513" t="s">
        <v>72</v>
      </c>
      <c r="P253" s="504" t="s">
        <v>2218</v>
      </c>
      <c r="Q253" s="590"/>
      <c r="R253" s="590"/>
      <c r="S253" s="233"/>
      <c r="T253" s="511" t="s">
        <v>2225</v>
      </c>
      <c r="U253" s="504" t="s">
        <v>807</v>
      </c>
      <c r="V253" s="513">
        <v>15</v>
      </c>
      <c r="W253" s="513">
        <v>15</v>
      </c>
      <c r="X253" s="513">
        <v>15</v>
      </c>
      <c r="Y253" s="513">
        <v>15</v>
      </c>
      <c r="Z253" s="513">
        <v>15</v>
      </c>
      <c r="AA253" s="513">
        <v>15</v>
      </c>
      <c r="AB253" s="513">
        <v>5</v>
      </c>
      <c r="AC253" s="513">
        <f t="shared" si="45"/>
        <v>95</v>
      </c>
      <c r="AD253" s="513" t="s">
        <v>888</v>
      </c>
      <c r="AE253" s="596" t="s">
        <v>808</v>
      </c>
      <c r="AF253" s="596" t="s">
        <v>888</v>
      </c>
      <c r="AG253" s="596">
        <v>50</v>
      </c>
      <c r="AH253" s="596">
        <f t="shared" si="46"/>
        <v>72.5</v>
      </c>
      <c r="AI253" s="515"/>
      <c r="AJ253" s="513"/>
      <c r="AK253" s="513"/>
      <c r="AL253" s="513"/>
      <c r="AM253" s="513"/>
      <c r="AN253" s="233"/>
      <c r="AO253" s="504"/>
      <c r="AP253" s="977" t="s">
        <v>2226</v>
      </c>
      <c r="AQ253" s="506">
        <v>0.2</v>
      </c>
      <c r="AR253" s="504" t="s">
        <v>2227</v>
      </c>
      <c r="AS253" s="504" t="s">
        <v>2228</v>
      </c>
      <c r="AT253" s="508">
        <v>44256</v>
      </c>
      <c r="AU253" s="508">
        <v>44530</v>
      </c>
      <c r="AV253" s="515">
        <v>1</v>
      </c>
      <c r="AW253" s="591" t="s">
        <v>2229</v>
      </c>
      <c r="AX253" s="515" t="s">
        <v>2224</v>
      </c>
      <c r="AY253" s="767" t="s">
        <v>3780</v>
      </c>
      <c r="AZ253" s="535" t="s">
        <v>3783</v>
      </c>
      <c r="BA253" s="512" t="s">
        <v>3784</v>
      </c>
      <c r="BB253" s="184">
        <v>44289</v>
      </c>
      <c r="BC253" s="185" t="s">
        <v>816</v>
      </c>
      <c r="BD253" s="532" t="s">
        <v>4172</v>
      </c>
      <c r="BE253" s="534" t="s">
        <v>4173</v>
      </c>
      <c r="BF253" s="512" t="s">
        <v>4174</v>
      </c>
      <c r="BG253" s="966">
        <v>44442</v>
      </c>
      <c r="BH253" s="1040" t="s">
        <v>816</v>
      </c>
      <c r="BI253" s="195"/>
      <c r="BJ253" s="196"/>
      <c r="BK253" s="194"/>
      <c r="BL253" s="195"/>
      <c r="BM253" s="196"/>
      <c r="BN253" s="146"/>
      <c r="BO253" s="146"/>
      <c r="BP253" s="146"/>
      <c r="BQ253" s="146"/>
      <c r="BR253" s="146"/>
      <c r="BS253" s="146"/>
      <c r="BT253" s="146"/>
      <c r="BU253" s="146"/>
      <c r="BV253" s="146"/>
    </row>
    <row r="254" spans="1:74" ht="50.1" customHeight="1">
      <c r="A254" s="672"/>
      <c r="B254" s="187">
        <v>169</v>
      </c>
      <c r="C254" s="504" t="s">
        <v>323</v>
      </c>
      <c r="D254" s="545" t="s">
        <v>2213</v>
      </c>
      <c r="E254" s="513" t="s">
        <v>798</v>
      </c>
      <c r="F254" s="504" t="s">
        <v>2214</v>
      </c>
      <c r="G254" s="513" t="s">
        <v>882</v>
      </c>
      <c r="H254" s="513" t="s">
        <v>180</v>
      </c>
      <c r="I254" s="504" t="s">
        <v>2215</v>
      </c>
      <c r="J254" s="513" t="s">
        <v>180</v>
      </c>
      <c r="K254" s="542" t="s">
        <v>2216</v>
      </c>
      <c r="L254" s="542" t="s">
        <v>2217</v>
      </c>
      <c r="M254" s="513" t="s">
        <v>180</v>
      </c>
      <c r="N254" s="513" t="s">
        <v>180</v>
      </c>
      <c r="O254" s="513" t="s">
        <v>72</v>
      </c>
      <c r="P254" s="504" t="s">
        <v>2218</v>
      </c>
      <c r="Q254" s="590"/>
      <c r="R254" s="590"/>
      <c r="S254" s="233"/>
      <c r="T254" s="542" t="s">
        <v>59</v>
      </c>
      <c r="U254" s="504"/>
      <c r="V254" s="513"/>
      <c r="W254" s="513"/>
      <c r="X254" s="513"/>
      <c r="Y254" s="513"/>
      <c r="Z254" s="513"/>
      <c r="AA254" s="513"/>
      <c r="AB254" s="513"/>
      <c r="AC254" s="513">
        <f t="shared" si="45"/>
        <v>0</v>
      </c>
      <c r="AD254" s="513"/>
      <c r="AE254" s="596"/>
      <c r="AF254" s="596"/>
      <c r="AG254" s="596"/>
      <c r="AH254" s="596">
        <f t="shared" si="46"/>
        <v>0</v>
      </c>
      <c r="AI254" s="515"/>
      <c r="AJ254" s="513"/>
      <c r="AK254" s="513"/>
      <c r="AL254" s="513"/>
      <c r="AM254" s="513"/>
      <c r="AN254" s="233"/>
      <c r="AO254" s="504"/>
      <c r="AP254" s="977" t="s">
        <v>2230</v>
      </c>
      <c r="AQ254" s="506">
        <v>0.3</v>
      </c>
      <c r="AR254" s="504" t="s">
        <v>2231</v>
      </c>
      <c r="AS254" s="504" t="s">
        <v>2228</v>
      </c>
      <c r="AT254" s="508">
        <v>44256</v>
      </c>
      <c r="AU254" s="508">
        <v>44530</v>
      </c>
      <c r="AV254" s="515">
        <v>1</v>
      </c>
      <c r="AW254" s="591" t="s">
        <v>2232</v>
      </c>
      <c r="AX254" s="515" t="s">
        <v>2224</v>
      </c>
      <c r="AY254" s="767" t="s">
        <v>3785</v>
      </c>
      <c r="AZ254" s="535" t="s">
        <v>3786</v>
      </c>
      <c r="BA254" s="512" t="s">
        <v>3787</v>
      </c>
      <c r="BB254" s="184">
        <v>44289</v>
      </c>
      <c r="BC254" s="185" t="s">
        <v>816</v>
      </c>
      <c r="BD254" s="532" t="s">
        <v>4175</v>
      </c>
      <c r="BE254" s="534" t="s">
        <v>4176</v>
      </c>
      <c r="BF254" s="512" t="s">
        <v>4177</v>
      </c>
      <c r="BG254" s="966">
        <v>44442</v>
      </c>
      <c r="BH254" s="1040" t="s">
        <v>816</v>
      </c>
      <c r="BI254" s="195"/>
      <c r="BJ254" s="196"/>
      <c r="BK254" s="194"/>
      <c r="BL254" s="195"/>
      <c r="BM254" s="196"/>
      <c r="BN254" s="146"/>
      <c r="BO254" s="146"/>
      <c r="BP254" s="146"/>
      <c r="BQ254" s="146"/>
      <c r="BR254" s="146"/>
      <c r="BS254" s="146"/>
      <c r="BT254" s="146"/>
      <c r="BU254" s="146"/>
      <c r="BV254" s="146"/>
    </row>
    <row r="255" spans="1:74" ht="50.1" customHeight="1">
      <c r="A255" s="672"/>
      <c r="B255" s="233">
        <v>170</v>
      </c>
      <c r="C255" s="504" t="s">
        <v>117</v>
      </c>
      <c r="D255" s="621" t="s">
        <v>1639</v>
      </c>
      <c r="E255" s="513" t="s">
        <v>798</v>
      </c>
      <c r="F255" s="517" t="s">
        <v>1299</v>
      </c>
      <c r="G255" s="530" t="s">
        <v>1195</v>
      </c>
      <c r="H255" s="530" t="s">
        <v>59</v>
      </c>
      <c r="I255" s="517" t="s">
        <v>2233</v>
      </c>
      <c r="J255" s="530" t="s">
        <v>59</v>
      </c>
      <c r="K255" s="517" t="s">
        <v>2234</v>
      </c>
      <c r="L255" s="621" t="s">
        <v>2235</v>
      </c>
      <c r="M255" s="530" t="s">
        <v>59</v>
      </c>
      <c r="N255" s="530" t="s">
        <v>59</v>
      </c>
      <c r="O255" s="513" t="s">
        <v>72</v>
      </c>
      <c r="P255" s="534" t="s">
        <v>2236</v>
      </c>
      <c r="Q255" s="530">
        <v>4</v>
      </c>
      <c r="R255" s="530">
        <v>3</v>
      </c>
      <c r="S255" s="211" t="s">
        <v>810</v>
      </c>
      <c r="T255" s="542" t="s">
        <v>2237</v>
      </c>
      <c r="U255" s="530" t="s">
        <v>807</v>
      </c>
      <c r="V255" s="530">
        <v>15</v>
      </c>
      <c r="W255" s="530">
        <v>15</v>
      </c>
      <c r="X255" s="530">
        <v>15</v>
      </c>
      <c r="Y255" s="530">
        <v>15</v>
      </c>
      <c r="Z255" s="530">
        <v>15</v>
      </c>
      <c r="AA255" s="530">
        <v>15</v>
      </c>
      <c r="AB255" s="530">
        <v>10</v>
      </c>
      <c r="AC255" s="530">
        <v>100</v>
      </c>
      <c r="AD255" s="530" t="s">
        <v>834</v>
      </c>
      <c r="AE255" s="530" t="s">
        <v>834</v>
      </c>
      <c r="AF255" s="530" t="s">
        <v>834</v>
      </c>
      <c r="AG255" s="530">
        <v>100</v>
      </c>
      <c r="AH255" s="530">
        <v>100</v>
      </c>
      <c r="AI255" s="530">
        <v>100</v>
      </c>
      <c r="AJ255" s="530" t="s">
        <v>834</v>
      </c>
      <c r="AK255" s="530" t="s">
        <v>809</v>
      </c>
      <c r="AL255" s="530">
        <v>2</v>
      </c>
      <c r="AM255" s="530">
        <v>3</v>
      </c>
      <c r="AN255" s="190" t="s">
        <v>835</v>
      </c>
      <c r="AO255" s="530" t="s">
        <v>811</v>
      </c>
      <c r="AP255" s="971" t="s">
        <v>2238</v>
      </c>
      <c r="AQ255" s="506">
        <v>1</v>
      </c>
      <c r="AR255" s="504" t="s">
        <v>2239</v>
      </c>
      <c r="AS255" s="504" t="s">
        <v>2240</v>
      </c>
      <c r="AT255" s="543">
        <v>44257</v>
      </c>
      <c r="AU255" s="543">
        <v>44531</v>
      </c>
      <c r="AV255" s="513">
        <v>3</v>
      </c>
      <c r="AW255" s="504" t="s">
        <v>2241</v>
      </c>
      <c r="AX255" s="504" t="s">
        <v>2242</v>
      </c>
      <c r="AY255" s="766">
        <v>44298</v>
      </c>
      <c r="AZ255" s="742" t="s">
        <v>3788</v>
      </c>
      <c r="BA255" s="764">
        <v>0.33</v>
      </c>
      <c r="BB255" s="184">
        <v>44289</v>
      </c>
      <c r="BC255" s="185" t="s">
        <v>816</v>
      </c>
      <c r="BD255" s="924">
        <v>44417</v>
      </c>
      <c r="BE255" s="693" t="s">
        <v>4178</v>
      </c>
      <c r="BF255" s="787">
        <v>0.66659999999999997</v>
      </c>
      <c r="BG255" s="966">
        <v>44442</v>
      </c>
      <c r="BH255" s="1034" t="s">
        <v>816</v>
      </c>
      <c r="BI255" s="186"/>
      <c r="BJ255" s="187"/>
      <c r="BK255" s="188"/>
      <c r="BL255" s="186"/>
      <c r="BM255" s="187"/>
      <c r="BN255" s="146"/>
      <c r="BO255" s="146"/>
      <c r="BP255" s="146"/>
      <c r="BQ255" s="146"/>
      <c r="BR255" s="146"/>
      <c r="BS255" s="146"/>
      <c r="BT255" s="146"/>
      <c r="BU255" s="146"/>
      <c r="BV255" s="146"/>
    </row>
    <row r="256" spans="1:74" ht="50.1" customHeight="1">
      <c r="A256" s="672"/>
      <c r="B256" s="207">
        <v>171</v>
      </c>
      <c r="C256" s="504" t="s">
        <v>363</v>
      </c>
      <c r="D256" s="621" t="s">
        <v>991</v>
      </c>
      <c r="E256" s="513" t="s">
        <v>798</v>
      </c>
      <c r="F256" s="621" t="s">
        <v>2243</v>
      </c>
      <c r="G256" s="530" t="s">
        <v>898</v>
      </c>
      <c r="H256" s="530" t="s">
        <v>59</v>
      </c>
      <c r="I256" s="517" t="s">
        <v>2244</v>
      </c>
      <c r="J256" s="530" t="s">
        <v>59</v>
      </c>
      <c r="K256" s="517" t="s">
        <v>2245</v>
      </c>
      <c r="L256" s="621" t="s">
        <v>2246</v>
      </c>
      <c r="M256" s="530" t="s">
        <v>59</v>
      </c>
      <c r="N256" s="530" t="s">
        <v>59</v>
      </c>
      <c r="O256" s="513" t="s">
        <v>77</v>
      </c>
      <c r="P256" s="534" t="s">
        <v>2247</v>
      </c>
      <c r="Q256" s="530">
        <v>3</v>
      </c>
      <c r="R256" s="530">
        <v>3</v>
      </c>
      <c r="S256" s="211" t="s">
        <v>810</v>
      </c>
      <c r="T256" s="517" t="s">
        <v>2248</v>
      </c>
      <c r="U256" s="530" t="s">
        <v>807</v>
      </c>
      <c r="V256" s="530">
        <v>15</v>
      </c>
      <c r="W256" s="530">
        <v>15</v>
      </c>
      <c r="X256" s="530">
        <v>15</v>
      </c>
      <c r="Y256" s="530">
        <v>15</v>
      </c>
      <c r="Z256" s="530">
        <v>15</v>
      </c>
      <c r="AA256" s="530">
        <v>15</v>
      </c>
      <c r="AB256" s="530">
        <v>10</v>
      </c>
      <c r="AC256" s="530">
        <v>100</v>
      </c>
      <c r="AD256" s="530" t="s">
        <v>834</v>
      </c>
      <c r="AE256" s="530" t="s">
        <v>834</v>
      </c>
      <c r="AF256" s="530" t="s">
        <v>834</v>
      </c>
      <c r="AG256" s="530">
        <v>100</v>
      </c>
      <c r="AH256" s="530">
        <v>100</v>
      </c>
      <c r="AI256" s="530">
        <v>100</v>
      </c>
      <c r="AJ256" s="530" t="s">
        <v>834</v>
      </c>
      <c r="AK256" s="530" t="s">
        <v>809</v>
      </c>
      <c r="AL256" s="530">
        <v>1</v>
      </c>
      <c r="AM256" s="530">
        <v>3</v>
      </c>
      <c r="AN256" s="190" t="s">
        <v>835</v>
      </c>
      <c r="AO256" s="530" t="s">
        <v>811</v>
      </c>
      <c r="AP256" s="982" t="s">
        <v>2249</v>
      </c>
      <c r="AQ256" s="531">
        <v>0.33</v>
      </c>
      <c r="AR256" s="715" t="s">
        <v>2250</v>
      </c>
      <c r="AS256" s="504" t="s">
        <v>1002</v>
      </c>
      <c r="AT256" s="532">
        <v>44197</v>
      </c>
      <c r="AU256" s="532">
        <v>44530</v>
      </c>
      <c r="AV256" s="530">
        <v>11</v>
      </c>
      <c r="AW256" s="507" t="s">
        <v>2251</v>
      </c>
      <c r="AX256" s="507" t="s">
        <v>2252</v>
      </c>
      <c r="AY256" s="797" t="s">
        <v>3789</v>
      </c>
      <c r="AZ256" s="831" t="s">
        <v>3790</v>
      </c>
      <c r="BA256" s="531" t="s">
        <v>3791</v>
      </c>
      <c r="BB256" s="184">
        <v>44289</v>
      </c>
      <c r="BC256" s="185" t="s">
        <v>816</v>
      </c>
      <c r="BD256" s="870" t="s">
        <v>3838</v>
      </c>
      <c r="BE256" s="516" t="s">
        <v>3343</v>
      </c>
      <c r="BF256" s="639" t="s">
        <v>4179</v>
      </c>
      <c r="BG256" s="966">
        <v>44442</v>
      </c>
      <c r="BH256" s="1040" t="s">
        <v>816</v>
      </c>
      <c r="BI256" s="186"/>
      <c r="BJ256" s="187"/>
      <c r="BK256" s="188"/>
      <c r="BL256" s="186"/>
      <c r="BM256" s="187"/>
      <c r="BN256" s="146"/>
      <c r="BO256" s="146"/>
      <c r="BP256" s="146"/>
      <c r="BQ256" s="146"/>
      <c r="BR256" s="146"/>
      <c r="BS256" s="146"/>
      <c r="BT256" s="146"/>
      <c r="BU256" s="146"/>
      <c r="BV256" s="146"/>
    </row>
    <row r="257" spans="1:74" ht="50.1" customHeight="1">
      <c r="A257" s="672"/>
      <c r="B257" s="207">
        <v>171</v>
      </c>
      <c r="C257" s="504" t="s">
        <v>363</v>
      </c>
      <c r="D257" s="621" t="s">
        <v>991</v>
      </c>
      <c r="E257" s="513" t="s">
        <v>798</v>
      </c>
      <c r="F257" s="621" t="s">
        <v>2243</v>
      </c>
      <c r="G257" s="530" t="s">
        <v>898</v>
      </c>
      <c r="H257" s="530" t="s">
        <v>59</v>
      </c>
      <c r="I257" s="517" t="s">
        <v>2244</v>
      </c>
      <c r="J257" s="530" t="s">
        <v>59</v>
      </c>
      <c r="K257" s="517" t="s">
        <v>2245</v>
      </c>
      <c r="L257" s="621" t="s">
        <v>2246</v>
      </c>
      <c r="M257" s="530" t="s">
        <v>59</v>
      </c>
      <c r="N257" s="530" t="s">
        <v>59</v>
      </c>
      <c r="O257" s="513" t="s">
        <v>77</v>
      </c>
      <c r="P257" s="534" t="s">
        <v>2247</v>
      </c>
      <c r="Q257" s="530"/>
      <c r="R257" s="530"/>
      <c r="S257" s="210"/>
      <c r="T257" s="517" t="s">
        <v>59</v>
      </c>
      <c r="U257" s="530"/>
      <c r="V257" s="530"/>
      <c r="W257" s="530"/>
      <c r="X257" s="530"/>
      <c r="Y257" s="530"/>
      <c r="Z257" s="530"/>
      <c r="AA257" s="530"/>
      <c r="AB257" s="530"/>
      <c r="AC257" s="530">
        <v>0</v>
      </c>
      <c r="AD257" s="530"/>
      <c r="AE257" s="530"/>
      <c r="AF257" s="530"/>
      <c r="AG257" s="530"/>
      <c r="AH257" s="530">
        <v>0</v>
      </c>
      <c r="AI257" s="530"/>
      <c r="AJ257" s="530"/>
      <c r="AK257" s="530"/>
      <c r="AL257" s="530"/>
      <c r="AM257" s="530"/>
      <c r="AN257" s="206"/>
      <c r="AO257" s="530" t="s">
        <v>811</v>
      </c>
      <c r="AP257" s="982" t="s">
        <v>2253</v>
      </c>
      <c r="AQ257" s="531">
        <v>0.33</v>
      </c>
      <c r="AR257" s="715" t="s">
        <v>2254</v>
      </c>
      <c r="AS257" s="504" t="s">
        <v>1002</v>
      </c>
      <c r="AT257" s="532">
        <v>44197</v>
      </c>
      <c r="AU257" s="532">
        <v>44530</v>
      </c>
      <c r="AV257" s="530">
        <v>11</v>
      </c>
      <c r="AW257" s="507" t="s">
        <v>2255</v>
      </c>
      <c r="AX257" s="507" t="s">
        <v>2252</v>
      </c>
      <c r="AY257" s="797" t="s">
        <v>3789</v>
      </c>
      <c r="AZ257" s="831" t="s">
        <v>3792</v>
      </c>
      <c r="BA257" s="869" t="s">
        <v>3402</v>
      </c>
      <c r="BB257" s="184">
        <v>44289</v>
      </c>
      <c r="BC257" s="239" t="s">
        <v>873</v>
      </c>
      <c r="BD257" s="870" t="s">
        <v>4180</v>
      </c>
      <c r="BE257" s="516" t="s">
        <v>3344</v>
      </c>
      <c r="BF257" s="639" t="s">
        <v>4181</v>
      </c>
      <c r="BG257" s="966">
        <v>44442</v>
      </c>
      <c r="BH257" s="1040" t="s">
        <v>816</v>
      </c>
      <c r="BI257" s="186"/>
      <c r="BJ257" s="187"/>
      <c r="BK257" s="188"/>
      <c r="BL257" s="186"/>
      <c r="BM257" s="187"/>
      <c r="BN257" s="146"/>
      <c r="BO257" s="146"/>
      <c r="BP257" s="146"/>
      <c r="BQ257" s="146"/>
      <c r="BR257" s="146"/>
      <c r="BS257" s="146"/>
      <c r="BT257" s="146"/>
      <c r="BU257" s="146"/>
      <c r="BV257" s="146"/>
    </row>
    <row r="258" spans="1:74" ht="50.1" customHeight="1">
      <c r="A258" s="672"/>
      <c r="B258" s="207">
        <v>171</v>
      </c>
      <c r="C258" s="504" t="s">
        <v>363</v>
      </c>
      <c r="D258" s="621" t="s">
        <v>991</v>
      </c>
      <c r="E258" s="513" t="s">
        <v>798</v>
      </c>
      <c r="F258" s="621" t="s">
        <v>2243</v>
      </c>
      <c r="G258" s="530" t="s">
        <v>898</v>
      </c>
      <c r="H258" s="530" t="s">
        <v>59</v>
      </c>
      <c r="I258" s="517" t="s">
        <v>2244</v>
      </c>
      <c r="J258" s="530" t="s">
        <v>59</v>
      </c>
      <c r="K258" s="517" t="s">
        <v>2245</v>
      </c>
      <c r="L258" s="621" t="s">
        <v>2246</v>
      </c>
      <c r="M258" s="530" t="s">
        <v>59</v>
      </c>
      <c r="N258" s="530" t="s">
        <v>59</v>
      </c>
      <c r="O258" s="513" t="s">
        <v>77</v>
      </c>
      <c r="P258" s="534" t="s">
        <v>2247</v>
      </c>
      <c r="Q258" s="530"/>
      <c r="R258" s="530"/>
      <c r="S258" s="210"/>
      <c r="T258" s="517" t="s">
        <v>59</v>
      </c>
      <c r="U258" s="530"/>
      <c r="V258" s="530"/>
      <c r="W258" s="530"/>
      <c r="X258" s="530"/>
      <c r="Y258" s="530"/>
      <c r="Z258" s="530"/>
      <c r="AA258" s="530"/>
      <c r="AB258" s="530"/>
      <c r="AC258" s="530">
        <v>0</v>
      </c>
      <c r="AD258" s="530"/>
      <c r="AE258" s="530"/>
      <c r="AF258" s="530"/>
      <c r="AG258" s="530"/>
      <c r="AH258" s="530">
        <v>0</v>
      </c>
      <c r="AI258" s="530"/>
      <c r="AJ258" s="530"/>
      <c r="AK258" s="530"/>
      <c r="AL258" s="530"/>
      <c r="AM258" s="530"/>
      <c r="AN258" s="206"/>
      <c r="AO258" s="530" t="s">
        <v>811</v>
      </c>
      <c r="AP258" s="982" t="s">
        <v>2256</v>
      </c>
      <c r="AQ258" s="531">
        <v>0.34</v>
      </c>
      <c r="AR258" s="715" t="s">
        <v>2257</v>
      </c>
      <c r="AS258" s="504" t="s">
        <v>1002</v>
      </c>
      <c r="AT258" s="532">
        <v>44197</v>
      </c>
      <c r="AU258" s="532">
        <v>44530</v>
      </c>
      <c r="AV258" s="530">
        <v>11</v>
      </c>
      <c r="AW258" s="507" t="s">
        <v>2258</v>
      </c>
      <c r="AX258" s="507" t="s">
        <v>2252</v>
      </c>
      <c r="AY258" s="797" t="s">
        <v>3793</v>
      </c>
      <c r="AZ258" s="831" t="s">
        <v>3794</v>
      </c>
      <c r="BA258" s="869" t="s">
        <v>3795</v>
      </c>
      <c r="BB258" s="184">
        <v>44289</v>
      </c>
      <c r="BC258" s="185" t="s">
        <v>816</v>
      </c>
      <c r="BD258" s="870" t="s">
        <v>3838</v>
      </c>
      <c r="BE258" s="925" t="s">
        <v>3345</v>
      </c>
      <c r="BF258" s="764" t="s">
        <v>4182</v>
      </c>
      <c r="BG258" s="966">
        <v>44442</v>
      </c>
      <c r="BH258" s="1040" t="s">
        <v>816</v>
      </c>
      <c r="BI258" s="186"/>
      <c r="BJ258" s="187"/>
      <c r="BK258" s="188"/>
      <c r="BL258" s="186"/>
      <c r="BM258" s="187"/>
      <c r="BN258" s="146"/>
      <c r="BO258" s="146"/>
      <c r="BP258" s="146"/>
      <c r="BQ258" s="146"/>
      <c r="BR258" s="146"/>
      <c r="BS258" s="146"/>
      <c r="BT258" s="146"/>
      <c r="BU258" s="146"/>
      <c r="BV258" s="146"/>
    </row>
    <row r="259" spans="1:74" ht="50.1" customHeight="1">
      <c r="A259" s="672"/>
      <c r="B259" s="207">
        <v>172</v>
      </c>
      <c r="C259" s="504" t="s">
        <v>363</v>
      </c>
      <c r="D259" s="621" t="s">
        <v>991</v>
      </c>
      <c r="E259" s="513" t="s">
        <v>798</v>
      </c>
      <c r="F259" s="517" t="s">
        <v>2259</v>
      </c>
      <c r="G259" s="530" t="s">
        <v>800</v>
      </c>
      <c r="H259" s="530" t="s">
        <v>59</v>
      </c>
      <c r="I259" s="517" t="s">
        <v>2260</v>
      </c>
      <c r="J259" s="530" t="s">
        <v>59</v>
      </c>
      <c r="K259" s="517" t="s">
        <v>2261</v>
      </c>
      <c r="L259" s="621" t="s">
        <v>2262</v>
      </c>
      <c r="M259" s="530" t="s">
        <v>59</v>
      </c>
      <c r="N259" s="530" t="s">
        <v>59</v>
      </c>
      <c r="O259" s="513" t="s">
        <v>77</v>
      </c>
      <c r="P259" s="534" t="s">
        <v>996</v>
      </c>
      <c r="Q259" s="530">
        <v>4</v>
      </c>
      <c r="R259" s="530">
        <v>3</v>
      </c>
      <c r="S259" s="211" t="s">
        <v>810</v>
      </c>
      <c r="T259" s="517" t="s">
        <v>2263</v>
      </c>
      <c r="U259" s="530" t="s">
        <v>807</v>
      </c>
      <c r="V259" s="530">
        <v>15</v>
      </c>
      <c r="W259" s="530">
        <v>15</v>
      </c>
      <c r="X259" s="530">
        <v>15</v>
      </c>
      <c r="Y259" s="530">
        <v>15</v>
      </c>
      <c r="Z259" s="530">
        <v>15</v>
      </c>
      <c r="AA259" s="530">
        <v>15</v>
      </c>
      <c r="AB259" s="530">
        <v>10</v>
      </c>
      <c r="AC259" s="530">
        <v>100</v>
      </c>
      <c r="AD259" s="530" t="s">
        <v>834</v>
      </c>
      <c r="AE259" s="530" t="s">
        <v>834</v>
      </c>
      <c r="AF259" s="530" t="s">
        <v>834</v>
      </c>
      <c r="AG259" s="530">
        <v>100</v>
      </c>
      <c r="AH259" s="530">
        <v>100</v>
      </c>
      <c r="AI259" s="530">
        <v>100</v>
      </c>
      <c r="AJ259" s="530" t="s">
        <v>834</v>
      </c>
      <c r="AK259" s="530" t="s">
        <v>809</v>
      </c>
      <c r="AL259" s="530">
        <v>2</v>
      </c>
      <c r="AM259" s="530">
        <v>3</v>
      </c>
      <c r="AN259" s="190" t="s">
        <v>835</v>
      </c>
      <c r="AO259" s="530" t="s">
        <v>811</v>
      </c>
      <c r="AP259" s="981" t="s">
        <v>2264</v>
      </c>
      <c r="AQ259" s="716">
        <v>0.33329999999999999</v>
      </c>
      <c r="AR259" s="504" t="s">
        <v>2265</v>
      </c>
      <c r="AS259" s="504" t="s">
        <v>1105</v>
      </c>
      <c r="AT259" s="532">
        <v>44197</v>
      </c>
      <c r="AU259" s="532">
        <v>44530</v>
      </c>
      <c r="AV259" s="531">
        <v>1</v>
      </c>
      <c r="AW259" s="507" t="s">
        <v>2266</v>
      </c>
      <c r="AX259" s="507" t="s">
        <v>2267</v>
      </c>
      <c r="AY259" s="797" t="s">
        <v>3796</v>
      </c>
      <c r="AZ259" s="507" t="s">
        <v>2268</v>
      </c>
      <c r="BA259" s="531" t="s">
        <v>3797</v>
      </c>
      <c r="BB259" s="184">
        <v>44289</v>
      </c>
      <c r="BC259" s="185" t="s">
        <v>816</v>
      </c>
      <c r="BD259" s="870" t="s">
        <v>3838</v>
      </c>
      <c r="BE259" s="516" t="s">
        <v>3346</v>
      </c>
      <c r="BF259" s="764" t="s">
        <v>4183</v>
      </c>
      <c r="BG259" s="966">
        <v>44442</v>
      </c>
      <c r="BH259" s="1039" t="s">
        <v>966</v>
      </c>
      <c r="BI259" s="186"/>
      <c r="BJ259" s="187"/>
      <c r="BK259" s="188"/>
      <c r="BL259" s="186"/>
      <c r="BM259" s="187"/>
      <c r="BN259" s="146"/>
      <c r="BO259" s="146"/>
      <c r="BP259" s="146"/>
      <c r="BQ259" s="146"/>
      <c r="BR259" s="146"/>
      <c r="BS259" s="146"/>
      <c r="BT259" s="146"/>
      <c r="BU259" s="146"/>
      <c r="BV259" s="146"/>
    </row>
    <row r="260" spans="1:74" ht="50.1" customHeight="1">
      <c r="A260" s="672"/>
      <c r="B260" s="207">
        <v>172</v>
      </c>
      <c r="C260" s="504" t="s">
        <v>363</v>
      </c>
      <c r="D260" s="621" t="s">
        <v>991</v>
      </c>
      <c r="E260" s="513" t="s">
        <v>798</v>
      </c>
      <c r="F260" s="517" t="s">
        <v>2259</v>
      </c>
      <c r="G260" s="530" t="s">
        <v>800</v>
      </c>
      <c r="H260" s="530" t="s">
        <v>59</v>
      </c>
      <c r="I260" s="517" t="s">
        <v>2260</v>
      </c>
      <c r="J260" s="530" t="s">
        <v>59</v>
      </c>
      <c r="K260" s="517" t="s">
        <v>2261</v>
      </c>
      <c r="L260" s="621" t="s">
        <v>2262</v>
      </c>
      <c r="M260" s="530" t="s">
        <v>59</v>
      </c>
      <c r="N260" s="530" t="s">
        <v>59</v>
      </c>
      <c r="O260" s="513" t="s">
        <v>77</v>
      </c>
      <c r="P260" s="534" t="s">
        <v>996</v>
      </c>
      <c r="Q260" s="530"/>
      <c r="R260" s="530"/>
      <c r="S260" s="210"/>
      <c r="T260" s="517" t="s">
        <v>2269</v>
      </c>
      <c r="U260" s="530" t="s">
        <v>807</v>
      </c>
      <c r="V260" s="530">
        <v>15</v>
      </c>
      <c r="W260" s="530">
        <v>15</v>
      </c>
      <c r="X260" s="530">
        <v>15</v>
      </c>
      <c r="Y260" s="530">
        <v>15</v>
      </c>
      <c r="Z260" s="530">
        <v>15</v>
      </c>
      <c r="AA260" s="530">
        <v>15</v>
      </c>
      <c r="AB260" s="530">
        <v>10</v>
      </c>
      <c r="AC260" s="530">
        <v>100</v>
      </c>
      <c r="AD260" s="530" t="s">
        <v>834</v>
      </c>
      <c r="AE260" s="530" t="s">
        <v>834</v>
      </c>
      <c r="AF260" s="530" t="s">
        <v>834</v>
      </c>
      <c r="AG260" s="530">
        <v>100</v>
      </c>
      <c r="AH260" s="530">
        <v>100</v>
      </c>
      <c r="AI260" s="530"/>
      <c r="AJ260" s="530"/>
      <c r="AK260" s="530"/>
      <c r="AL260" s="530"/>
      <c r="AM260" s="530"/>
      <c r="AN260" s="206"/>
      <c r="AO260" s="530" t="s">
        <v>811</v>
      </c>
      <c r="AP260" s="977" t="s">
        <v>2270</v>
      </c>
      <c r="AQ260" s="716">
        <v>0.33329999999999999</v>
      </c>
      <c r="AR260" s="504" t="s">
        <v>2271</v>
      </c>
      <c r="AS260" s="504" t="s">
        <v>1105</v>
      </c>
      <c r="AT260" s="543">
        <v>44197</v>
      </c>
      <c r="AU260" s="543">
        <v>44530</v>
      </c>
      <c r="AV260" s="513">
        <v>10</v>
      </c>
      <c r="AW260" s="507" t="s">
        <v>2272</v>
      </c>
      <c r="AX260" s="507" t="s">
        <v>2267</v>
      </c>
      <c r="AY260" s="797" t="s">
        <v>3798</v>
      </c>
      <c r="AZ260" s="507" t="s">
        <v>2273</v>
      </c>
      <c r="BA260" s="531" t="s">
        <v>3799</v>
      </c>
      <c r="BB260" s="184">
        <v>44289</v>
      </c>
      <c r="BC260" s="185" t="s">
        <v>816</v>
      </c>
      <c r="BD260" s="870" t="s">
        <v>3833</v>
      </c>
      <c r="BE260" s="516" t="s">
        <v>3347</v>
      </c>
      <c r="BF260" s="764" t="s">
        <v>4184</v>
      </c>
      <c r="BG260" s="966">
        <v>44442</v>
      </c>
      <c r="BH260" s="1040" t="s">
        <v>816</v>
      </c>
      <c r="BI260" s="186"/>
      <c r="BJ260" s="187"/>
      <c r="BK260" s="188"/>
      <c r="BL260" s="186"/>
      <c r="BM260" s="187"/>
      <c r="BN260" s="146"/>
      <c r="BO260" s="146"/>
      <c r="BP260" s="146"/>
      <c r="BQ260" s="146"/>
      <c r="BR260" s="146"/>
      <c r="BS260" s="146"/>
      <c r="BT260" s="146"/>
      <c r="BU260" s="146"/>
      <c r="BV260" s="146"/>
    </row>
    <row r="261" spans="1:74" ht="50.1" customHeight="1">
      <c r="A261" s="672"/>
      <c r="B261" s="207">
        <v>172</v>
      </c>
      <c r="C261" s="504" t="s">
        <v>363</v>
      </c>
      <c r="D261" s="621" t="s">
        <v>991</v>
      </c>
      <c r="E261" s="513" t="s">
        <v>798</v>
      </c>
      <c r="F261" s="517" t="s">
        <v>2259</v>
      </c>
      <c r="G261" s="530" t="s">
        <v>800</v>
      </c>
      <c r="H261" s="530" t="s">
        <v>59</v>
      </c>
      <c r="I261" s="517" t="s">
        <v>2260</v>
      </c>
      <c r="J261" s="530" t="s">
        <v>59</v>
      </c>
      <c r="K261" s="517" t="s">
        <v>2261</v>
      </c>
      <c r="L261" s="621" t="s">
        <v>2262</v>
      </c>
      <c r="M261" s="530" t="s">
        <v>59</v>
      </c>
      <c r="N261" s="530" t="s">
        <v>59</v>
      </c>
      <c r="O261" s="513" t="s">
        <v>77</v>
      </c>
      <c r="P261" s="534" t="s">
        <v>996</v>
      </c>
      <c r="Q261" s="530"/>
      <c r="R261" s="530"/>
      <c r="S261" s="210"/>
      <c r="T261" s="517" t="s">
        <v>2274</v>
      </c>
      <c r="U261" s="530" t="s">
        <v>807</v>
      </c>
      <c r="V261" s="530">
        <v>15</v>
      </c>
      <c r="W261" s="530">
        <v>15</v>
      </c>
      <c r="X261" s="530">
        <v>15</v>
      </c>
      <c r="Y261" s="530">
        <v>15</v>
      </c>
      <c r="Z261" s="530">
        <v>15</v>
      </c>
      <c r="AA261" s="530">
        <v>15</v>
      </c>
      <c r="AB261" s="530">
        <v>10</v>
      </c>
      <c r="AC261" s="530">
        <v>100</v>
      </c>
      <c r="AD261" s="530" t="s">
        <v>834</v>
      </c>
      <c r="AE261" s="530" t="s">
        <v>834</v>
      </c>
      <c r="AF261" s="530" t="s">
        <v>834</v>
      </c>
      <c r="AG261" s="530">
        <v>100</v>
      </c>
      <c r="AH261" s="530">
        <v>100</v>
      </c>
      <c r="AI261" s="530"/>
      <c r="AJ261" s="530"/>
      <c r="AK261" s="530"/>
      <c r="AL261" s="530"/>
      <c r="AM261" s="530"/>
      <c r="AN261" s="206"/>
      <c r="AO261" s="530" t="s">
        <v>811</v>
      </c>
      <c r="AP261" s="981" t="s">
        <v>2275</v>
      </c>
      <c r="AQ261" s="716">
        <v>0.33329999999999999</v>
      </c>
      <c r="AR261" s="504" t="s">
        <v>2276</v>
      </c>
      <c r="AS261" s="504" t="s">
        <v>1087</v>
      </c>
      <c r="AT261" s="543">
        <v>44197</v>
      </c>
      <c r="AU261" s="543">
        <v>44530</v>
      </c>
      <c r="AV261" s="513">
        <v>10</v>
      </c>
      <c r="AW261" s="504" t="s">
        <v>2277</v>
      </c>
      <c r="AX261" s="504" t="s">
        <v>2267</v>
      </c>
      <c r="AY261" s="779" t="s">
        <v>3800</v>
      </c>
      <c r="AZ261" s="507" t="s">
        <v>3801</v>
      </c>
      <c r="BA261" s="723" t="s">
        <v>3802</v>
      </c>
      <c r="BB261" s="184">
        <v>44289</v>
      </c>
      <c r="BC261" s="214" t="s">
        <v>1090</v>
      </c>
      <c r="BD261" s="718" t="s">
        <v>3324</v>
      </c>
      <c r="BE261" s="926" t="s">
        <v>3348</v>
      </c>
      <c r="BF261" s="917" t="s">
        <v>4185</v>
      </c>
      <c r="BG261" s="966">
        <v>44442</v>
      </c>
      <c r="BH261" s="1039" t="s">
        <v>966</v>
      </c>
      <c r="BI261" s="186"/>
      <c r="BJ261" s="187"/>
      <c r="BK261" s="188"/>
      <c r="BL261" s="186"/>
      <c r="BM261" s="187"/>
      <c r="BN261" s="146"/>
      <c r="BO261" s="146"/>
      <c r="BP261" s="146"/>
      <c r="BQ261" s="146"/>
      <c r="BR261" s="146"/>
      <c r="BS261" s="146"/>
      <c r="BT261" s="146"/>
      <c r="BU261" s="146"/>
      <c r="BV261" s="146"/>
    </row>
    <row r="262" spans="1:74" ht="50.1" customHeight="1">
      <c r="A262" s="672"/>
      <c r="B262" s="207">
        <v>173</v>
      </c>
      <c r="C262" s="504" t="s">
        <v>363</v>
      </c>
      <c r="D262" s="621" t="s">
        <v>991</v>
      </c>
      <c r="E262" s="513" t="s">
        <v>798</v>
      </c>
      <c r="F262" s="621" t="s">
        <v>2278</v>
      </c>
      <c r="G262" s="530" t="s">
        <v>898</v>
      </c>
      <c r="H262" s="530" t="s">
        <v>59</v>
      </c>
      <c r="I262" s="517" t="s">
        <v>2279</v>
      </c>
      <c r="J262" s="530" t="s">
        <v>59</v>
      </c>
      <c r="K262" s="517" t="s">
        <v>2280</v>
      </c>
      <c r="L262" s="621" t="s">
        <v>2281</v>
      </c>
      <c r="M262" s="530" t="s">
        <v>59</v>
      </c>
      <c r="N262" s="530" t="s">
        <v>59</v>
      </c>
      <c r="O262" s="513" t="s">
        <v>919</v>
      </c>
      <c r="P262" s="534" t="s">
        <v>2247</v>
      </c>
      <c r="Q262" s="530">
        <v>2</v>
      </c>
      <c r="R262" s="530">
        <v>3</v>
      </c>
      <c r="S262" s="250" t="s">
        <v>835</v>
      </c>
      <c r="T262" s="517" t="s">
        <v>2282</v>
      </c>
      <c r="U262" s="530" t="s">
        <v>807</v>
      </c>
      <c r="V262" s="530">
        <v>15</v>
      </c>
      <c r="W262" s="530">
        <v>15</v>
      </c>
      <c r="X262" s="530">
        <v>15</v>
      </c>
      <c r="Y262" s="530">
        <v>15</v>
      </c>
      <c r="Z262" s="530">
        <v>15</v>
      </c>
      <c r="AA262" s="530">
        <v>15</v>
      </c>
      <c r="AB262" s="530">
        <v>10</v>
      </c>
      <c r="AC262" s="530">
        <v>100</v>
      </c>
      <c r="AD262" s="530" t="s">
        <v>834</v>
      </c>
      <c r="AE262" s="530" t="s">
        <v>834</v>
      </c>
      <c r="AF262" s="530" t="s">
        <v>834</v>
      </c>
      <c r="AG262" s="530">
        <v>100</v>
      </c>
      <c r="AH262" s="530">
        <v>100</v>
      </c>
      <c r="AI262" s="530">
        <v>100</v>
      </c>
      <c r="AJ262" s="530" t="s">
        <v>834</v>
      </c>
      <c r="AK262" s="530" t="s">
        <v>809</v>
      </c>
      <c r="AL262" s="530">
        <v>1</v>
      </c>
      <c r="AM262" s="530">
        <v>3</v>
      </c>
      <c r="AN262" s="190" t="s">
        <v>835</v>
      </c>
      <c r="AO262" s="530" t="s">
        <v>811</v>
      </c>
      <c r="AP262" s="977" t="s">
        <v>2283</v>
      </c>
      <c r="AQ262" s="506">
        <v>0.1</v>
      </c>
      <c r="AR262" s="504" t="s">
        <v>2284</v>
      </c>
      <c r="AS262" s="504" t="s">
        <v>1105</v>
      </c>
      <c r="AT262" s="532">
        <v>44197</v>
      </c>
      <c r="AU262" s="532">
        <v>44530</v>
      </c>
      <c r="AV262" s="530">
        <v>1</v>
      </c>
      <c r="AW262" s="507" t="s">
        <v>2285</v>
      </c>
      <c r="AX262" s="507" t="s">
        <v>2286</v>
      </c>
      <c r="AY262" s="797" t="s">
        <v>3803</v>
      </c>
      <c r="AZ262" s="507" t="s">
        <v>2287</v>
      </c>
      <c r="BA262" s="869" t="s">
        <v>3399</v>
      </c>
      <c r="BB262" s="184">
        <v>44289</v>
      </c>
      <c r="BC262" s="239" t="s">
        <v>873</v>
      </c>
      <c r="BD262" s="870" t="s">
        <v>4186</v>
      </c>
      <c r="BE262" s="507" t="s">
        <v>3349</v>
      </c>
      <c r="BF262" s="764" t="s">
        <v>3399</v>
      </c>
      <c r="BG262" s="966">
        <v>44442</v>
      </c>
      <c r="BH262" s="1033" t="s">
        <v>873</v>
      </c>
      <c r="BI262" s="186"/>
      <c r="BJ262" s="187"/>
      <c r="BK262" s="188"/>
      <c r="BL262" s="186"/>
      <c r="BM262" s="187"/>
      <c r="BN262" s="146"/>
      <c r="BO262" s="146"/>
      <c r="BP262" s="146"/>
      <c r="BQ262" s="146"/>
      <c r="BR262" s="146"/>
      <c r="BS262" s="146"/>
      <c r="BT262" s="146"/>
      <c r="BU262" s="146"/>
      <c r="BV262" s="146"/>
    </row>
    <row r="263" spans="1:74" ht="50.1" customHeight="1">
      <c r="A263" s="672"/>
      <c r="B263" s="236">
        <v>173</v>
      </c>
      <c r="C263" s="504" t="s">
        <v>363</v>
      </c>
      <c r="D263" s="517" t="s">
        <v>991</v>
      </c>
      <c r="E263" s="513" t="s">
        <v>798</v>
      </c>
      <c r="F263" s="517" t="s">
        <v>2278</v>
      </c>
      <c r="G263" s="530" t="s">
        <v>898</v>
      </c>
      <c r="H263" s="530" t="s">
        <v>59</v>
      </c>
      <c r="I263" s="517" t="s">
        <v>2279</v>
      </c>
      <c r="J263" s="530" t="s">
        <v>59</v>
      </c>
      <c r="K263" s="517" t="s">
        <v>2280</v>
      </c>
      <c r="L263" s="621" t="s">
        <v>2281</v>
      </c>
      <c r="M263" s="530" t="s">
        <v>59</v>
      </c>
      <c r="N263" s="530" t="s">
        <v>59</v>
      </c>
      <c r="O263" s="513" t="s">
        <v>919</v>
      </c>
      <c r="P263" s="534" t="s">
        <v>2247</v>
      </c>
      <c r="Q263" s="513">
        <v>2</v>
      </c>
      <c r="R263" s="513">
        <v>3</v>
      </c>
      <c r="S263" s="250" t="s">
        <v>835</v>
      </c>
      <c r="T263" s="517" t="s">
        <v>59</v>
      </c>
      <c r="U263" s="530"/>
      <c r="V263" s="530"/>
      <c r="W263" s="530"/>
      <c r="X263" s="530"/>
      <c r="Y263" s="530"/>
      <c r="Z263" s="530"/>
      <c r="AA263" s="530"/>
      <c r="AB263" s="530"/>
      <c r="AC263" s="530">
        <v>0</v>
      </c>
      <c r="AD263" s="530"/>
      <c r="AE263" s="530"/>
      <c r="AF263" s="530"/>
      <c r="AG263" s="530"/>
      <c r="AH263" s="530">
        <v>0</v>
      </c>
      <c r="AI263" s="530"/>
      <c r="AJ263" s="530"/>
      <c r="AK263" s="530"/>
      <c r="AL263" s="530"/>
      <c r="AM263" s="530"/>
      <c r="AN263" s="206"/>
      <c r="AO263" s="530" t="s">
        <v>811</v>
      </c>
      <c r="AP263" s="978" t="s">
        <v>2288</v>
      </c>
      <c r="AQ263" s="506">
        <v>0.9</v>
      </c>
      <c r="AR263" s="504" t="s">
        <v>2289</v>
      </c>
      <c r="AS263" s="504" t="s">
        <v>1105</v>
      </c>
      <c r="AT263" s="532">
        <v>44197</v>
      </c>
      <c r="AU263" s="532">
        <v>44530</v>
      </c>
      <c r="AV263" s="530">
        <v>3</v>
      </c>
      <c r="AW263" s="507" t="s">
        <v>2290</v>
      </c>
      <c r="AX263" s="507" t="s">
        <v>2286</v>
      </c>
      <c r="AY263" s="870" t="s">
        <v>3397</v>
      </c>
      <c r="AZ263" s="507" t="s">
        <v>2287</v>
      </c>
      <c r="BA263" s="764" t="s">
        <v>3399</v>
      </c>
      <c r="BB263" s="184">
        <v>44289</v>
      </c>
      <c r="BC263" s="239" t="s">
        <v>873</v>
      </c>
      <c r="BD263" s="870" t="s">
        <v>3838</v>
      </c>
      <c r="BE263" s="504" t="s">
        <v>2287</v>
      </c>
      <c r="BF263" s="764" t="s">
        <v>3399</v>
      </c>
      <c r="BG263" s="966">
        <v>44442</v>
      </c>
      <c r="BH263" s="1033" t="s">
        <v>873</v>
      </c>
      <c r="BI263" s="186"/>
      <c r="BJ263" s="187"/>
      <c r="BK263" s="188"/>
      <c r="BL263" s="186"/>
      <c r="BM263" s="187"/>
      <c r="BN263" s="146"/>
      <c r="BO263" s="146"/>
      <c r="BP263" s="146"/>
      <c r="BQ263" s="146"/>
      <c r="BR263" s="146"/>
      <c r="BS263" s="146"/>
      <c r="BT263" s="146"/>
      <c r="BU263" s="146"/>
      <c r="BV263" s="146"/>
    </row>
    <row r="264" spans="1:74" ht="50.1" customHeight="1">
      <c r="A264" s="672"/>
      <c r="B264" s="251">
        <v>174</v>
      </c>
      <c r="C264" s="504" t="s">
        <v>270</v>
      </c>
      <c r="D264" s="622" t="s">
        <v>2291</v>
      </c>
      <c r="E264" s="623" t="s">
        <v>864</v>
      </c>
      <c r="F264" s="624" t="s">
        <v>2292</v>
      </c>
      <c r="G264" s="596" t="s">
        <v>898</v>
      </c>
      <c r="H264" s="596" t="s">
        <v>59</v>
      </c>
      <c r="I264" s="625" t="s">
        <v>2293</v>
      </c>
      <c r="J264" s="596" t="s">
        <v>59</v>
      </c>
      <c r="K264" s="626" t="s">
        <v>2294</v>
      </c>
      <c r="L264" s="625" t="s">
        <v>2295</v>
      </c>
      <c r="M264" s="596" t="s">
        <v>59</v>
      </c>
      <c r="N264" s="596" t="s">
        <v>59</v>
      </c>
      <c r="O264" s="596" t="s">
        <v>903</v>
      </c>
      <c r="P264" s="553" t="s">
        <v>904</v>
      </c>
      <c r="Q264" s="596">
        <v>1</v>
      </c>
      <c r="R264" s="596">
        <v>3</v>
      </c>
      <c r="S264" s="252" t="s">
        <v>835</v>
      </c>
      <c r="T264" s="632" t="s">
        <v>2296</v>
      </c>
      <c r="U264" s="596" t="s">
        <v>807</v>
      </c>
      <c r="V264" s="596">
        <v>15</v>
      </c>
      <c r="W264" s="596">
        <v>15</v>
      </c>
      <c r="X264" s="596">
        <v>15</v>
      </c>
      <c r="Y264" s="596">
        <v>15</v>
      </c>
      <c r="Z264" s="596">
        <v>15</v>
      </c>
      <c r="AA264" s="596">
        <v>15</v>
      </c>
      <c r="AB264" s="596">
        <v>10</v>
      </c>
      <c r="AC264" s="596">
        <v>100</v>
      </c>
      <c r="AD264" s="596" t="s">
        <v>834</v>
      </c>
      <c r="AE264" s="596" t="s">
        <v>834</v>
      </c>
      <c r="AF264" s="596" t="s">
        <v>834</v>
      </c>
      <c r="AG264" s="596">
        <v>100</v>
      </c>
      <c r="AH264" s="596">
        <v>100</v>
      </c>
      <c r="AI264" s="596">
        <v>100</v>
      </c>
      <c r="AJ264" s="596" t="s">
        <v>834</v>
      </c>
      <c r="AK264" s="596" t="s">
        <v>809</v>
      </c>
      <c r="AL264" s="596">
        <v>1</v>
      </c>
      <c r="AM264" s="596">
        <v>3</v>
      </c>
      <c r="AN264" s="253" t="s">
        <v>835</v>
      </c>
      <c r="AO264" s="592" t="s">
        <v>811</v>
      </c>
      <c r="AP264" s="1002" t="s">
        <v>2297</v>
      </c>
      <c r="AQ264" s="593">
        <v>1</v>
      </c>
      <c r="AR264" s="507" t="s">
        <v>2298</v>
      </c>
      <c r="AS264" s="553" t="s">
        <v>908</v>
      </c>
      <c r="AT264" s="594">
        <v>44287</v>
      </c>
      <c r="AU264" s="595">
        <v>44530</v>
      </c>
      <c r="AV264" s="596">
        <v>1</v>
      </c>
      <c r="AW264" s="553" t="s">
        <v>2299</v>
      </c>
      <c r="AX264" s="596" t="s">
        <v>190</v>
      </c>
      <c r="AY264" s="871">
        <v>44308</v>
      </c>
      <c r="AZ264" s="872" t="s">
        <v>3804</v>
      </c>
      <c r="BA264" s="873">
        <v>0</v>
      </c>
      <c r="BB264" s="244">
        <v>44289</v>
      </c>
      <c r="BC264" s="254" t="s">
        <v>873</v>
      </c>
      <c r="BD264" s="549">
        <v>44428</v>
      </c>
      <c r="BE264" s="927" t="s">
        <v>4187</v>
      </c>
      <c r="BF264" s="876">
        <v>1</v>
      </c>
      <c r="BG264" s="966">
        <v>44442</v>
      </c>
      <c r="BH264" s="1040" t="s">
        <v>816</v>
      </c>
      <c r="BI264" s="755"/>
      <c r="BJ264" s="756"/>
      <c r="BK264" s="757"/>
      <c r="BL264" s="755"/>
      <c r="BM264" s="756"/>
      <c r="BN264" s="146"/>
      <c r="BO264" s="146"/>
      <c r="BP264" s="146"/>
      <c r="BQ264" s="146"/>
      <c r="BR264" s="146"/>
      <c r="BS264" s="146"/>
      <c r="BT264" s="146"/>
      <c r="BU264" s="146"/>
      <c r="BV264" s="146"/>
    </row>
    <row r="265" spans="1:74" ht="50.1" customHeight="1">
      <c r="A265" s="672"/>
      <c r="B265" s="203">
        <v>175</v>
      </c>
      <c r="C265" s="504" t="s">
        <v>270</v>
      </c>
      <c r="D265" s="517" t="s">
        <v>2291</v>
      </c>
      <c r="E265" s="513" t="s">
        <v>864</v>
      </c>
      <c r="F265" s="552" t="s">
        <v>2300</v>
      </c>
      <c r="G265" s="513" t="s">
        <v>898</v>
      </c>
      <c r="H265" s="513" t="s">
        <v>59</v>
      </c>
      <c r="I265" s="627" t="s">
        <v>2301</v>
      </c>
      <c r="J265" s="513" t="s">
        <v>59</v>
      </c>
      <c r="K265" s="517" t="s">
        <v>2302</v>
      </c>
      <c r="L265" s="627" t="s">
        <v>2303</v>
      </c>
      <c r="M265" s="513" t="s">
        <v>59</v>
      </c>
      <c r="N265" s="513" t="s">
        <v>59</v>
      </c>
      <c r="O265" s="513" t="s">
        <v>903</v>
      </c>
      <c r="P265" s="504" t="s">
        <v>904</v>
      </c>
      <c r="Q265" s="513">
        <v>1</v>
      </c>
      <c r="R265" s="513">
        <v>4</v>
      </c>
      <c r="S265" s="211" t="s">
        <v>810</v>
      </c>
      <c r="T265" s="554" t="s">
        <v>2304</v>
      </c>
      <c r="U265" s="513" t="s">
        <v>807</v>
      </c>
      <c r="V265" s="513">
        <v>15</v>
      </c>
      <c r="W265" s="513">
        <v>15</v>
      </c>
      <c r="X265" s="513">
        <v>15</v>
      </c>
      <c r="Y265" s="513">
        <v>15</v>
      </c>
      <c r="Z265" s="513">
        <v>15</v>
      </c>
      <c r="AA265" s="513">
        <v>15</v>
      </c>
      <c r="AB265" s="513">
        <v>10</v>
      </c>
      <c r="AC265" s="513">
        <v>100</v>
      </c>
      <c r="AD265" s="513" t="s">
        <v>834</v>
      </c>
      <c r="AE265" s="513" t="s">
        <v>834</v>
      </c>
      <c r="AF265" s="513" t="s">
        <v>834</v>
      </c>
      <c r="AG265" s="513">
        <v>100</v>
      </c>
      <c r="AH265" s="513">
        <v>100</v>
      </c>
      <c r="AI265" s="513">
        <v>100</v>
      </c>
      <c r="AJ265" s="513" t="s">
        <v>834</v>
      </c>
      <c r="AK265" s="513" t="s">
        <v>809</v>
      </c>
      <c r="AL265" s="513">
        <v>1</v>
      </c>
      <c r="AM265" s="513">
        <v>4</v>
      </c>
      <c r="AN265" s="231" t="s">
        <v>810</v>
      </c>
      <c r="AO265" s="547" t="s">
        <v>811</v>
      </c>
      <c r="AP265" s="992" t="s">
        <v>2305</v>
      </c>
      <c r="AQ265" s="506">
        <v>1</v>
      </c>
      <c r="AR265" s="507" t="s">
        <v>2306</v>
      </c>
      <c r="AS265" s="504" t="s">
        <v>908</v>
      </c>
      <c r="AT265" s="543">
        <v>44287</v>
      </c>
      <c r="AU265" s="508">
        <v>44530</v>
      </c>
      <c r="AV265" s="513">
        <v>2</v>
      </c>
      <c r="AW265" s="504" t="s">
        <v>2307</v>
      </c>
      <c r="AX265" s="644" t="s">
        <v>190</v>
      </c>
      <c r="AY265" s="874">
        <v>44308</v>
      </c>
      <c r="AZ265" s="875" t="s">
        <v>3804</v>
      </c>
      <c r="BA265" s="876">
        <v>0</v>
      </c>
      <c r="BB265" s="647">
        <v>44289</v>
      </c>
      <c r="BC265" s="648" t="s">
        <v>873</v>
      </c>
      <c r="BD265" s="549">
        <v>44428</v>
      </c>
      <c r="BE265" s="927" t="s">
        <v>4188</v>
      </c>
      <c r="BF265" s="876">
        <v>1</v>
      </c>
      <c r="BG265" s="966">
        <v>44442</v>
      </c>
      <c r="BH265" s="1040" t="s">
        <v>816</v>
      </c>
      <c r="BI265" s="744"/>
      <c r="BJ265" s="758"/>
      <c r="BK265" s="759"/>
      <c r="BL265" s="744"/>
      <c r="BM265" s="758"/>
      <c r="BN265" s="146"/>
      <c r="BO265" s="146"/>
      <c r="BP265" s="146"/>
      <c r="BQ265" s="146"/>
      <c r="BR265" s="146"/>
      <c r="BS265" s="146"/>
      <c r="BT265" s="146"/>
      <c r="BU265" s="146"/>
      <c r="BV265" s="146"/>
    </row>
    <row r="266" spans="1:74" ht="50.1" customHeight="1">
      <c r="A266" s="667"/>
      <c r="B266" s="670">
        <v>177</v>
      </c>
      <c r="C266" s="504" t="s">
        <v>242</v>
      </c>
      <c r="D266" s="657" t="s">
        <v>2197</v>
      </c>
      <c r="E266" s="509" t="s">
        <v>864</v>
      </c>
      <c r="F266" s="658" t="s">
        <v>2308</v>
      </c>
      <c r="G266" s="659" t="s">
        <v>898</v>
      </c>
      <c r="H266" s="659" t="s">
        <v>59</v>
      </c>
      <c r="I266" s="658" t="s">
        <v>2309</v>
      </c>
      <c r="J266" s="509" t="s">
        <v>59</v>
      </c>
      <c r="K266" s="600" t="s">
        <v>2310</v>
      </c>
      <c r="L266" s="597" t="s">
        <v>2311</v>
      </c>
      <c r="M266" s="526" t="s">
        <v>59</v>
      </c>
      <c r="N266" s="509" t="s">
        <v>59</v>
      </c>
      <c r="O266" s="509" t="s">
        <v>903</v>
      </c>
      <c r="P266" s="509" t="s">
        <v>848</v>
      </c>
      <c r="Q266" s="614">
        <v>4</v>
      </c>
      <c r="R266" s="614">
        <v>5</v>
      </c>
      <c r="S266" s="233" t="s">
        <v>805</v>
      </c>
      <c r="T266" s="600" t="s">
        <v>2312</v>
      </c>
      <c r="U266" s="509" t="s">
        <v>807</v>
      </c>
      <c r="V266" s="526">
        <v>15</v>
      </c>
      <c r="W266" s="509">
        <v>15</v>
      </c>
      <c r="X266" s="509">
        <v>15</v>
      </c>
      <c r="Y266" s="509">
        <v>15</v>
      </c>
      <c r="Z266" s="509">
        <v>15</v>
      </c>
      <c r="AA266" s="509">
        <v>15</v>
      </c>
      <c r="AB266" s="509">
        <v>10</v>
      </c>
      <c r="AC266" s="509">
        <v>100</v>
      </c>
      <c r="AD266" s="509" t="s">
        <v>834</v>
      </c>
      <c r="AE266" s="510" t="s">
        <v>1084</v>
      </c>
      <c r="AF266" s="510" t="s">
        <v>1084</v>
      </c>
      <c r="AG266" s="510">
        <v>50</v>
      </c>
      <c r="AH266" s="510">
        <v>75</v>
      </c>
      <c r="AI266" s="614">
        <v>75</v>
      </c>
      <c r="AJ266" s="509" t="s">
        <v>1084</v>
      </c>
      <c r="AK266" s="509" t="s">
        <v>809</v>
      </c>
      <c r="AL266" s="509">
        <v>3</v>
      </c>
      <c r="AM266" s="509">
        <v>5</v>
      </c>
      <c r="AN266" s="749" t="s">
        <v>805</v>
      </c>
      <c r="AO266" s="526" t="s">
        <v>811</v>
      </c>
      <c r="AP266" s="1003" t="s">
        <v>2313</v>
      </c>
      <c r="AQ266" s="598">
        <v>1</v>
      </c>
      <c r="AR266" s="507" t="s">
        <v>2314</v>
      </c>
      <c r="AS266" s="526" t="s">
        <v>848</v>
      </c>
      <c r="AT266" s="527">
        <v>44378</v>
      </c>
      <c r="AU266" s="527">
        <v>44530</v>
      </c>
      <c r="AV266" s="509">
        <v>2</v>
      </c>
      <c r="AW266" s="507" t="s">
        <v>2315</v>
      </c>
      <c r="AX266" s="599" t="s">
        <v>59</v>
      </c>
      <c r="AY266" s="874"/>
      <c r="AZ266" s="877"/>
      <c r="BA266" s="878"/>
      <c r="BB266" s="744"/>
      <c r="BC266" s="649"/>
      <c r="BD266" s="928">
        <v>44428</v>
      </c>
      <c r="BE266" s="761" t="s">
        <v>4189</v>
      </c>
      <c r="BF266" s="876">
        <v>0</v>
      </c>
      <c r="BG266" s="966">
        <v>44442</v>
      </c>
      <c r="BH266" s="1046" t="s">
        <v>873</v>
      </c>
      <c r="BI266" s="744"/>
      <c r="BJ266" s="758"/>
      <c r="BK266" s="759"/>
      <c r="BL266" s="744"/>
      <c r="BM266" s="758"/>
      <c r="BN266" s="146"/>
      <c r="BO266" s="146"/>
      <c r="BP266" s="146"/>
      <c r="BQ266" s="146"/>
      <c r="BR266" s="146"/>
      <c r="BS266" s="146"/>
      <c r="BT266" s="146"/>
      <c r="BU266" s="146"/>
      <c r="BV266" s="146"/>
    </row>
    <row r="267" spans="1:74" ht="50.1" customHeight="1">
      <c r="A267" s="667"/>
      <c r="B267" s="670">
        <v>178</v>
      </c>
      <c r="C267" s="504" t="s">
        <v>953</v>
      </c>
      <c r="D267" s="542" t="s">
        <v>967</v>
      </c>
      <c r="E267" s="513" t="s">
        <v>864</v>
      </c>
      <c r="F267" s="511" t="s">
        <v>2316</v>
      </c>
      <c r="G267" s="504" t="s">
        <v>898</v>
      </c>
      <c r="H267" s="504" t="s">
        <v>59</v>
      </c>
      <c r="I267" s="542" t="s">
        <v>2317</v>
      </c>
      <c r="J267" s="513" t="s">
        <v>59</v>
      </c>
      <c r="K267" s="511" t="s">
        <v>2310</v>
      </c>
      <c r="L267" s="511" t="s">
        <v>2318</v>
      </c>
      <c r="M267" s="513" t="s">
        <v>59</v>
      </c>
      <c r="N267" s="513" t="s">
        <v>59</v>
      </c>
      <c r="O267" s="513" t="s">
        <v>903</v>
      </c>
      <c r="P267" s="504" t="s">
        <v>959</v>
      </c>
      <c r="Q267" s="614">
        <v>4</v>
      </c>
      <c r="R267" s="614">
        <v>5</v>
      </c>
      <c r="S267" s="233" t="s">
        <v>805</v>
      </c>
      <c r="T267" s="542" t="s">
        <v>2319</v>
      </c>
      <c r="U267" s="509" t="s">
        <v>807</v>
      </c>
      <c r="V267" s="526">
        <v>15</v>
      </c>
      <c r="W267" s="509">
        <v>15</v>
      </c>
      <c r="X267" s="509">
        <v>15</v>
      </c>
      <c r="Y267" s="509">
        <v>15</v>
      </c>
      <c r="Z267" s="509">
        <v>15</v>
      </c>
      <c r="AA267" s="509">
        <v>15</v>
      </c>
      <c r="AB267" s="509">
        <v>10</v>
      </c>
      <c r="AC267" s="509">
        <v>100</v>
      </c>
      <c r="AD267" s="513" t="s">
        <v>808</v>
      </c>
      <c r="AE267" s="596" t="s">
        <v>888</v>
      </c>
      <c r="AF267" s="596" t="s">
        <v>888</v>
      </c>
      <c r="AG267" s="596">
        <v>50</v>
      </c>
      <c r="AH267" s="510">
        <v>75</v>
      </c>
      <c r="AI267" s="614">
        <v>75</v>
      </c>
      <c r="AJ267" s="509" t="s">
        <v>1084</v>
      </c>
      <c r="AK267" s="509" t="s">
        <v>809</v>
      </c>
      <c r="AL267" s="509">
        <v>3</v>
      </c>
      <c r="AM267" s="509">
        <v>5</v>
      </c>
      <c r="AN267" s="233" t="s">
        <v>805</v>
      </c>
      <c r="AO267" s="504" t="s">
        <v>811</v>
      </c>
      <c r="AP267" s="1027" t="s">
        <v>2320</v>
      </c>
      <c r="AQ267" s="506">
        <v>1</v>
      </c>
      <c r="AR267" s="507" t="s">
        <v>2321</v>
      </c>
      <c r="AS267" s="504" t="s">
        <v>2322</v>
      </c>
      <c r="AT267" s="539">
        <v>44378</v>
      </c>
      <c r="AU267" s="539">
        <v>44530</v>
      </c>
      <c r="AV267" s="504">
        <v>2</v>
      </c>
      <c r="AW267" s="507" t="s">
        <v>2315</v>
      </c>
      <c r="AX267" s="547" t="s">
        <v>59</v>
      </c>
      <c r="AY267" s="874"/>
      <c r="AZ267" s="877"/>
      <c r="BA267" s="878"/>
      <c r="BB267" s="744"/>
      <c r="BC267" s="649"/>
      <c r="BD267" s="885" t="s">
        <v>3825</v>
      </c>
      <c r="BE267" s="742" t="s">
        <v>3302</v>
      </c>
      <c r="BF267" s="512" t="s">
        <v>4190</v>
      </c>
      <c r="BG267" s="966">
        <v>44442</v>
      </c>
      <c r="BH267" s="1038" t="s">
        <v>873</v>
      </c>
      <c r="BI267" s="744"/>
      <c r="BJ267" s="758"/>
      <c r="BK267" s="759"/>
      <c r="BL267" s="744"/>
      <c r="BM267" s="758"/>
      <c r="BN267" s="146"/>
      <c r="BO267" s="146"/>
      <c r="BP267" s="146"/>
      <c r="BQ267" s="146"/>
      <c r="BR267" s="146"/>
      <c r="BS267" s="146"/>
      <c r="BT267" s="146"/>
      <c r="BU267" s="146"/>
      <c r="BV267" s="146"/>
    </row>
    <row r="268" spans="1:74" ht="50.1" customHeight="1">
      <c r="A268" s="667"/>
      <c r="B268" s="670">
        <v>179</v>
      </c>
      <c r="C268" s="504" t="s">
        <v>294</v>
      </c>
      <c r="D268" s="545" t="s">
        <v>880</v>
      </c>
      <c r="E268" s="513" t="s">
        <v>864</v>
      </c>
      <c r="F268" s="542" t="s">
        <v>2324</v>
      </c>
      <c r="G268" s="504" t="s">
        <v>882</v>
      </c>
      <c r="H268" s="504" t="s">
        <v>59</v>
      </c>
      <c r="I268" s="542" t="s">
        <v>2325</v>
      </c>
      <c r="J268" s="513" t="s">
        <v>59</v>
      </c>
      <c r="K268" s="542" t="s">
        <v>2310</v>
      </c>
      <c r="L268" s="542" t="s">
        <v>2318</v>
      </c>
      <c r="M268" s="513" t="s">
        <v>59</v>
      </c>
      <c r="N268" s="513" t="s">
        <v>59</v>
      </c>
      <c r="O268" s="513" t="s">
        <v>903</v>
      </c>
      <c r="P268" s="504" t="s">
        <v>2326</v>
      </c>
      <c r="Q268" s="614">
        <v>4</v>
      </c>
      <c r="R268" s="614">
        <v>5</v>
      </c>
      <c r="S268" s="233" t="s">
        <v>805</v>
      </c>
      <c r="T268" s="542" t="s">
        <v>2327</v>
      </c>
      <c r="U268" s="504" t="s">
        <v>807</v>
      </c>
      <c r="V268" s="513">
        <v>15</v>
      </c>
      <c r="W268" s="513">
        <v>15</v>
      </c>
      <c r="X268" s="513">
        <v>15</v>
      </c>
      <c r="Y268" s="513">
        <v>15</v>
      </c>
      <c r="Z268" s="513">
        <v>15</v>
      </c>
      <c r="AA268" s="513">
        <v>15</v>
      </c>
      <c r="AB268" s="513">
        <v>10</v>
      </c>
      <c r="AC268" s="513">
        <f t="shared" ref="AC268:AC269" si="47">SUM(V268:AB268)</f>
        <v>100</v>
      </c>
      <c r="AD268" s="513" t="s">
        <v>808</v>
      </c>
      <c r="AE268" s="596" t="s">
        <v>888</v>
      </c>
      <c r="AF268" s="596" t="s">
        <v>888</v>
      </c>
      <c r="AG268" s="596">
        <v>50</v>
      </c>
      <c r="AH268" s="596">
        <f t="shared" ref="AH268:AH269" si="48">AVERAGE(AC268,AG268)</f>
        <v>75</v>
      </c>
      <c r="AI268" s="515">
        <f t="shared" ref="AI268:AI269" si="49">AVERAGE(AH268)</f>
        <v>75</v>
      </c>
      <c r="AJ268" s="513" t="s">
        <v>888</v>
      </c>
      <c r="AK268" s="513" t="s">
        <v>809</v>
      </c>
      <c r="AL268" s="513">
        <v>3</v>
      </c>
      <c r="AM268" s="509">
        <v>5</v>
      </c>
      <c r="AN268" s="233" t="s">
        <v>805</v>
      </c>
      <c r="AO268" s="504" t="s">
        <v>811</v>
      </c>
      <c r="AP268" s="983" t="s">
        <v>2328</v>
      </c>
      <c r="AQ268" s="506">
        <v>1</v>
      </c>
      <c r="AR268" s="507" t="s">
        <v>2314</v>
      </c>
      <c r="AS268" s="504" t="s">
        <v>2326</v>
      </c>
      <c r="AT268" s="539">
        <v>44378</v>
      </c>
      <c r="AU268" s="539">
        <v>44530</v>
      </c>
      <c r="AV268" s="504">
        <v>2</v>
      </c>
      <c r="AW268" s="507" t="s">
        <v>2315</v>
      </c>
      <c r="AX268" s="547" t="s">
        <v>59</v>
      </c>
      <c r="AY268" s="874"/>
      <c r="AZ268" s="877"/>
      <c r="BA268" s="878"/>
      <c r="BB268" s="744"/>
      <c r="BC268" s="649"/>
      <c r="BD268" s="508" t="s">
        <v>3292</v>
      </c>
      <c r="BE268" s="746" t="s">
        <v>4191</v>
      </c>
      <c r="BF268" s="876" t="s">
        <v>3297</v>
      </c>
      <c r="BG268" s="966">
        <v>44442</v>
      </c>
      <c r="BH268" s="1033" t="s">
        <v>873</v>
      </c>
      <c r="BI268" s="744"/>
      <c r="BJ268" s="758"/>
      <c r="BK268" s="759"/>
      <c r="BL268" s="744"/>
      <c r="BM268" s="758"/>
      <c r="BN268" s="146"/>
      <c r="BO268" s="146"/>
      <c r="BP268" s="146"/>
      <c r="BQ268" s="146"/>
      <c r="BR268" s="146"/>
      <c r="BS268" s="146"/>
      <c r="BT268" s="146"/>
      <c r="BU268" s="146"/>
      <c r="BV268" s="146"/>
    </row>
    <row r="269" spans="1:74" ht="50.1" customHeight="1">
      <c r="A269" s="667"/>
      <c r="B269" s="670">
        <v>180</v>
      </c>
      <c r="C269" s="504" t="s">
        <v>214</v>
      </c>
      <c r="D269" s="542" t="s">
        <v>1608</v>
      </c>
      <c r="E269" s="513" t="s">
        <v>864</v>
      </c>
      <c r="F269" s="517" t="s">
        <v>2329</v>
      </c>
      <c r="G269" s="504" t="s">
        <v>898</v>
      </c>
      <c r="H269" s="504" t="s">
        <v>59</v>
      </c>
      <c r="I269" s="542" t="s">
        <v>2325</v>
      </c>
      <c r="J269" s="513" t="s">
        <v>59</v>
      </c>
      <c r="K269" s="517" t="s">
        <v>2310</v>
      </c>
      <c r="L269" s="542" t="s">
        <v>2318</v>
      </c>
      <c r="M269" s="513" t="s">
        <v>59</v>
      </c>
      <c r="N269" s="513" t="s">
        <v>59</v>
      </c>
      <c r="O269" s="513" t="s">
        <v>903</v>
      </c>
      <c r="P269" s="504" t="s">
        <v>848</v>
      </c>
      <c r="Q269" s="614">
        <v>4</v>
      </c>
      <c r="R269" s="614">
        <v>5</v>
      </c>
      <c r="S269" s="233" t="s">
        <v>805</v>
      </c>
      <c r="T269" s="542" t="s">
        <v>2330</v>
      </c>
      <c r="U269" s="504" t="s">
        <v>807</v>
      </c>
      <c r="V269" s="513">
        <v>15</v>
      </c>
      <c r="W269" s="513">
        <v>15</v>
      </c>
      <c r="X269" s="513">
        <v>15</v>
      </c>
      <c r="Y269" s="513">
        <v>15</v>
      </c>
      <c r="Z269" s="513">
        <v>15</v>
      </c>
      <c r="AA269" s="513">
        <v>15</v>
      </c>
      <c r="AB269" s="513">
        <v>10</v>
      </c>
      <c r="AC269" s="513">
        <f t="shared" si="47"/>
        <v>100</v>
      </c>
      <c r="AD269" s="513" t="s">
        <v>808</v>
      </c>
      <c r="AE269" s="596" t="s">
        <v>888</v>
      </c>
      <c r="AF269" s="596" t="s">
        <v>888</v>
      </c>
      <c r="AG269" s="596">
        <v>50</v>
      </c>
      <c r="AH269" s="596">
        <f t="shared" si="48"/>
        <v>75</v>
      </c>
      <c r="AI269" s="596">
        <f t="shared" si="49"/>
        <v>75</v>
      </c>
      <c r="AJ269" s="596" t="s">
        <v>888</v>
      </c>
      <c r="AK269" s="596" t="s">
        <v>809</v>
      </c>
      <c r="AL269" s="596">
        <v>3</v>
      </c>
      <c r="AM269" s="509">
        <v>5</v>
      </c>
      <c r="AN269" s="233" t="s">
        <v>805</v>
      </c>
      <c r="AO269" s="504" t="s">
        <v>811</v>
      </c>
      <c r="AP269" s="983" t="s">
        <v>2313</v>
      </c>
      <c r="AQ269" s="506">
        <v>1</v>
      </c>
      <c r="AR269" s="507" t="s">
        <v>2314</v>
      </c>
      <c r="AS269" s="504" t="s">
        <v>848</v>
      </c>
      <c r="AT269" s="539">
        <v>44378</v>
      </c>
      <c r="AU269" s="539">
        <v>44530</v>
      </c>
      <c r="AV269" s="504">
        <v>2</v>
      </c>
      <c r="AW269" s="507" t="s">
        <v>2315</v>
      </c>
      <c r="AX269" s="547" t="s">
        <v>59</v>
      </c>
      <c r="AY269" s="504" t="s">
        <v>59</v>
      </c>
      <c r="AZ269" s="504" t="s">
        <v>59</v>
      </c>
      <c r="BA269" s="504" t="s">
        <v>59</v>
      </c>
      <c r="BB269" s="744"/>
      <c r="BC269" s="649"/>
      <c r="BD269" s="928">
        <v>44428</v>
      </c>
      <c r="BE269" s="761" t="s">
        <v>4189</v>
      </c>
      <c r="BF269" s="723" t="s">
        <v>4192</v>
      </c>
      <c r="BG269" s="966">
        <v>44442</v>
      </c>
      <c r="BH269" s="1033" t="s">
        <v>873</v>
      </c>
      <c r="BI269" s="744"/>
      <c r="BJ269" s="758"/>
      <c r="BK269" s="759"/>
      <c r="BL269" s="744"/>
      <c r="BM269" s="758"/>
      <c r="BN269" s="146"/>
      <c r="BO269" s="146"/>
      <c r="BP269" s="146"/>
      <c r="BQ269" s="146"/>
      <c r="BR269" s="146"/>
      <c r="BS269" s="146"/>
      <c r="BT269" s="146"/>
      <c r="BU269" s="146"/>
      <c r="BV269" s="146"/>
    </row>
    <row r="270" spans="1:74" ht="50.1" customHeight="1">
      <c r="A270" s="667"/>
      <c r="B270" s="670">
        <v>181</v>
      </c>
      <c r="C270" s="504" t="s">
        <v>428</v>
      </c>
      <c r="D270" s="542" t="s">
        <v>1141</v>
      </c>
      <c r="E270" s="513" t="s">
        <v>864</v>
      </c>
      <c r="F270" s="628" t="s">
        <v>2331</v>
      </c>
      <c r="G270" s="563" t="s">
        <v>882</v>
      </c>
      <c r="H270" s="504" t="s">
        <v>59</v>
      </c>
      <c r="I270" s="542" t="s">
        <v>2309</v>
      </c>
      <c r="J270" s="513" t="s">
        <v>59</v>
      </c>
      <c r="K270" s="517" t="s">
        <v>2310</v>
      </c>
      <c r="L270" s="615" t="s">
        <v>2311</v>
      </c>
      <c r="M270" s="513" t="s">
        <v>59</v>
      </c>
      <c r="N270" s="513" t="s">
        <v>59</v>
      </c>
      <c r="O270" s="513" t="s">
        <v>903</v>
      </c>
      <c r="P270" s="504" t="s">
        <v>1166</v>
      </c>
      <c r="Q270" s="614">
        <v>4</v>
      </c>
      <c r="R270" s="614">
        <v>5</v>
      </c>
      <c r="S270" s="750" t="s">
        <v>805</v>
      </c>
      <c r="T270" s="542" t="s">
        <v>2332</v>
      </c>
      <c r="U270" s="504" t="s">
        <v>807</v>
      </c>
      <c r="V270" s="513">
        <v>15</v>
      </c>
      <c r="W270" s="513">
        <v>15</v>
      </c>
      <c r="X270" s="513">
        <v>15</v>
      </c>
      <c r="Y270" s="513">
        <v>15</v>
      </c>
      <c r="Z270" s="513">
        <v>15</v>
      </c>
      <c r="AA270" s="513">
        <v>15</v>
      </c>
      <c r="AB270" s="513">
        <v>10</v>
      </c>
      <c r="AC270" s="513">
        <v>100</v>
      </c>
      <c r="AD270" s="513" t="s">
        <v>834</v>
      </c>
      <c r="AE270" s="596" t="s">
        <v>1084</v>
      </c>
      <c r="AF270" s="596" t="s">
        <v>1084</v>
      </c>
      <c r="AG270" s="596">
        <v>50</v>
      </c>
      <c r="AH270" s="596">
        <v>75</v>
      </c>
      <c r="AI270" s="596">
        <v>75</v>
      </c>
      <c r="AJ270" s="596" t="s">
        <v>1084</v>
      </c>
      <c r="AK270" s="596" t="s">
        <v>809</v>
      </c>
      <c r="AL270" s="596">
        <v>3</v>
      </c>
      <c r="AM270" s="509">
        <v>5</v>
      </c>
      <c r="AN270" s="750" t="s">
        <v>805</v>
      </c>
      <c r="AO270" s="504" t="s">
        <v>811</v>
      </c>
      <c r="AP270" s="984" t="s">
        <v>2333</v>
      </c>
      <c r="AQ270" s="598">
        <v>1</v>
      </c>
      <c r="AR270" s="507" t="s">
        <v>2334</v>
      </c>
      <c r="AS270" s="504" t="s">
        <v>2335</v>
      </c>
      <c r="AT270" s="589">
        <v>44378</v>
      </c>
      <c r="AU270" s="527">
        <v>44530</v>
      </c>
      <c r="AV270" s="509">
        <v>2</v>
      </c>
      <c r="AW270" s="507" t="s">
        <v>2315</v>
      </c>
      <c r="AX270" s="599" t="s">
        <v>59</v>
      </c>
      <c r="AY270" s="874"/>
      <c r="AZ270" s="877"/>
      <c r="BA270" s="878"/>
      <c r="BB270" s="744"/>
      <c r="BC270" s="649"/>
      <c r="BD270" s="929" t="s">
        <v>4193</v>
      </c>
      <c r="BE270" s="930" t="s">
        <v>4194</v>
      </c>
      <c r="BF270" s="876" t="s">
        <v>3452</v>
      </c>
      <c r="BG270" s="966">
        <v>44442</v>
      </c>
      <c r="BH270" s="1033" t="s">
        <v>873</v>
      </c>
      <c r="BI270" s="744"/>
      <c r="BJ270" s="758"/>
      <c r="BK270" s="759"/>
      <c r="BL270" s="744"/>
      <c r="BM270" s="758"/>
      <c r="BN270" s="146"/>
      <c r="BO270" s="146"/>
      <c r="BP270" s="146"/>
      <c r="BQ270" s="146"/>
      <c r="BR270" s="146"/>
      <c r="BS270" s="146"/>
      <c r="BT270" s="146"/>
      <c r="BU270" s="146"/>
      <c r="BV270" s="146"/>
    </row>
    <row r="271" spans="1:74" ht="50.1" customHeight="1">
      <c r="A271" s="667"/>
      <c r="B271" s="668">
        <v>182</v>
      </c>
      <c r="C271" s="504" t="s">
        <v>323</v>
      </c>
      <c r="D271" s="542" t="s">
        <v>2336</v>
      </c>
      <c r="E271" s="513" t="s">
        <v>864</v>
      </c>
      <c r="F271" s="628" t="s">
        <v>2337</v>
      </c>
      <c r="G271" s="563" t="s">
        <v>882</v>
      </c>
      <c r="H271" s="504" t="s">
        <v>59</v>
      </c>
      <c r="I271" s="542" t="s">
        <v>2309</v>
      </c>
      <c r="J271" s="513" t="s">
        <v>59</v>
      </c>
      <c r="K271" s="517" t="s">
        <v>2310</v>
      </c>
      <c r="L271" s="657" t="s">
        <v>2311</v>
      </c>
      <c r="M271" s="513" t="s">
        <v>59</v>
      </c>
      <c r="N271" s="513" t="s">
        <v>59</v>
      </c>
      <c r="O271" s="513" t="s">
        <v>903</v>
      </c>
      <c r="P271" s="513" t="s">
        <v>1166</v>
      </c>
      <c r="Q271" s="614">
        <v>4</v>
      </c>
      <c r="R271" s="614">
        <v>5</v>
      </c>
      <c r="S271" s="750" t="s">
        <v>805</v>
      </c>
      <c r="T271" s="542" t="s">
        <v>2332</v>
      </c>
      <c r="U271" s="504" t="s">
        <v>807</v>
      </c>
      <c r="V271" s="513">
        <v>15</v>
      </c>
      <c r="W271" s="513">
        <v>15</v>
      </c>
      <c r="X271" s="513">
        <v>15</v>
      </c>
      <c r="Y271" s="513">
        <v>15</v>
      </c>
      <c r="Z271" s="513">
        <v>15</v>
      </c>
      <c r="AA271" s="513">
        <v>15</v>
      </c>
      <c r="AB271" s="513">
        <v>10</v>
      </c>
      <c r="AC271" s="513">
        <v>100</v>
      </c>
      <c r="AD271" s="513" t="s">
        <v>834</v>
      </c>
      <c r="AE271" s="596" t="s">
        <v>1084</v>
      </c>
      <c r="AF271" s="596" t="s">
        <v>1084</v>
      </c>
      <c r="AG271" s="596">
        <v>50</v>
      </c>
      <c r="AH271" s="596">
        <v>75</v>
      </c>
      <c r="AI271" s="596">
        <v>75</v>
      </c>
      <c r="AJ271" s="596" t="s">
        <v>1084</v>
      </c>
      <c r="AK271" s="596" t="s">
        <v>809</v>
      </c>
      <c r="AL271" s="596">
        <v>3</v>
      </c>
      <c r="AM271" s="509">
        <v>5</v>
      </c>
      <c r="AN271" s="750" t="s">
        <v>805</v>
      </c>
      <c r="AO271" s="504" t="s">
        <v>811</v>
      </c>
      <c r="AP271" s="985" t="s">
        <v>2333</v>
      </c>
      <c r="AQ271" s="601">
        <v>1</v>
      </c>
      <c r="AR271" s="507" t="s">
        <v>2334</v>
      </c>
      <c r="AS271" s="504" t="s">
        <v>2335</v>
      </c>
      <c r="AT271" s="527">
        <v>44378</v>
      </c>
      <c r="AU271" s="527">
        <v>44530</v>
      </c>
      <c r="AV271" s="509">
        <v>2</v>
      </c>
      <c r="AW271" s="507" t="s">
        <v>2315</v>
      </c>
      <c r="AX271" s="645" t="s">
        <v>59</v>
      </c>
      <c r="AY271" s="874"/>
      <c r="AZ271" s="877"/>
      <c r="BA271" s="878"/>
      <c r="BB271" s="744"/>
      <c r="BC271" s="649"/>
      <c r="BD271" s="928" t="s">
        <v>4175</v>
      </c>
      <c r="BE271" s="931" t="s">
        <v>3351</v>
      </c>
      <c r="BF271" s="762" t="s">
        <v>4195</v>
      </c>
      <c r="BG271" s="966">
        <v>44442</v>
      </c>
      <c r="BH271" s="1033" t="s">
        <v>873</v>
      </c>
      <c r="BI271" s="744"/>
      <c r="BJ271" s="758"/>
      <c r="BK271" s="759"/>
      <c r="BL271" s="744"/>
      <c r="BM271" s="758"/>
      <c r="BN271" s="146"/>
      <c r="BO271" s="146"/>
      <c r="BP271" s="146"/>
      <c r="BQ271" s="146"/>
      <c r="BR271" s="146"/>
      <c r="BS271" s="146"/>
      <c r="BT271" s="146"/>
      <c r="BU271" s="146"/>
      <c r="BV271" s="146"/>
    </row>
    <row r="272" spans="1:74" ht="50.1" customHeight="1">
      <c r="A272" s="667"/>
      <c r="B272" s="670">
        <v>183</v>
      </c>
      <c r="C272" s="504" t="s">
        <v>56</v>
      </c>
      <c r="D272" s="542" t="s">
        <v>1193</v>
      </c>
      <c r="E272" s="513" t="s">
        <v>864</v>
      </c>
      <c r="F272" s="689" t="s">
        <v>2338</v>
      </c>
      <c r="G272" s="563" t="s">
        <v>882</v>
      </c>
      <c r="H272" s="504" t="s">
        <v>59</v>
      </c>
      <c r="I272" s="542" t="s">
        <v>2309</v>
      </c>
      <c r="J272" s="513" t="s">
        <v>59</v>
      </c>
      <c r="K272" s="517" t="s">
        <v>2310</v>
      </c>
      <c r="L272" s="657" t="s">
        <v>2311</v>
      </c>
      <c r="M272" s="513" t="s">
        <v>59</v>
      </c>
      <c r="N272" s="513" t="s">
        <v>59</v>
      </c>
      <c r="O272" s="513" t="s">
        <v>903</v>
      </c>
      <c r="P272" s="513" t="s">
        <v>2191</v>
      </c>
      <c r="Q272" s="614">
        <v>4</v>
      </c>
      <c r="R272" s="614">
        <v>5</v>
      </c>
      <c r="S272" s="750" t="s">
        <v>805</v>
      </c>
      <c r="T272" s="542" t="s">
        <v>3185</v>
      </c>
      <c r="U272" s="504" t="s">
        <v>807</v>
      </c>
      <c r="V272" s="513">
        <v>15</v>
      </c>
      <c r="W272" s="513">
        <v>15</v>
      </c>
      <c r="X272" s="513">
        <v>15</v>
      </c>
      <c r="Y272" s="513">
        <v>15</v>
      </c>
      <c r="Z272" s="513">
        <v>15</v>
      </c>
      <c r="AA272" s="513">
        <v>15</v>
      </c>
      <c r="AB272" s="513">
        <v>10</v>
      </c>
      <c r="AC272" s="513">
        <v>100</v>
      </c>
      <c r="AD272" s="513" t="s">
        <v>834</v>
      </c>
      <c r="AE272" s="596" t="s">
        <v>1084</v>
      </c>
      <c r="AF272" s="596" t="s">
        <v>1084</v>
      </c>
      <c r="AG272" s="596">
        <v>50</v>
      </c>
      <c r="AH272" s="596">
        <v>75</v>
      </c>
      <c r="AI272" s="596">
        <v>75</v>
      </c>
      <c r="AJ272" s="596" t="s">
        <v>1084</v>
      </c>
      <c r="AK272" s="596" t="s">
        <v>809</v>
      </c>
      <c r="AL272" s="596">
        <v>3</v>
      </c>
      <c r="AM272" s="509">
        <v>5</v>
      </c>
      <c r="AN272" s="750" t="s">
        <v>805</v>
      </c>
      <c r="AO272" s="504" t="s">
        <v>811</v>
      </c>
      <c r="AP272" s="997" t="s">
        <v>2339</v>
      </c>
      <c r="AQ272" s="700">
        <v>1</v>
      </c>
      <c r="AR272" s="504" t="s">
        <v>3189</v>
      </c>
      <c r="AS272" s="504" t="s">
        <v>2340</v>
      </c>
      <c r="AT272" s="701">
        <v>44378</v>
      </c>
      <c r="AU272" s="702">
        <v>44530</v>
      </c>
      <c r="AV272" s="703">
        <v>2</v>
      </c>
      <c r="AW272" s="504" t="s">
        <v>2315</v>
      </c>
      <c r="AX272" s="704" t="s">
        <v>59</v>
      </c>
      <c r="AY272" s="704" t="s">
        <v>59</v>
      </c>
      <c r="AZ272" s="704" t="s">
        <v>59</v>
      </c>
      <c r="BA272" s="704" t="s">
        <v>59</v>
      </c>
      <c r="BB272" s="744"/>
      <c r="BC272" s="649"/>
      <c r="BD272" s="907" t="s">
        <v>4196</v>
      </c>
      <c r="BE272" s="714" t="s">
        <v>3252</v>
      </c>
      <c r="BF272" s="908" t="s">
        <v>4197</v>
      </c>
      <c r="BG272" s="966">
        <v>44442</v>
      </c>
      <c r="BH272" s="1046" t="s">
        <v>873</v>
      </c>
      <c r="BI272" s="744"/>
      <c r="BJ272" s="758"/>
      <c r="BK272" s="759"/>
      <c r="BL272" s="744"/>
      <c r="BM272" s="758"/>
      <c r="BN272" s="146"/>
      <c r="BO272" s="146"/>
      <c r="BP272" s="146"/>
      <c r="BQ272" s="146"/>
      <c r="BR272" s="146"/>
      <c r="BS272" s="146"/>
      <c r="BT272" s="146"/>
      <c r="BU272" s="146"/>
      <c r="BV272" s="146"/>
    </row>
    <row r="273" spans="1:74" ht="50.1" customHeight="1">
      <c r="A273" s="667"/>
      <c r="B273" s="668">
        <v>184</v>
      </c>
      <c r="C273" s="504" t="s">
        <v>160</v>
      </c>
      <c r="D273" s="663" t="s">
        <v>2155</v>
      </c>
      <c r="E273" s="513" t="s">
        <v>864</v>
      </c>
      <c r="F273" s="628" t="s">
        <v>2341</v>
      </c>
      <c r="G273" s="660" t="s">
        <v>898</v>
      </c>
      <c r="H273" s="660" t="s">
        <v>59</v>
      </c>
      <c r="I273" s="663" t="s">
        <v>2342</v>
      </c>
      <c r="J273" s="602" t="s">
        <v>190</v>
      </c>
      <c r="K273" s="663" t="s">
        <v>2343</v>
      </c>
      <c r="L273" s="663" t="s">
        <v>2344</v>
      </c>
      <c r="M273" s="602" t="s">
        <v>59</v>
      </c>
      <c r="N273" s="602" t="s">
        <v>59</v>
      </c>
      <c r="O273" s="602" t="s">
        <v>903</v>
      </c>
      <c r="P273" s="602" t="s">
        <v>2160</v>
      </c>
      <c r="Q273" s="602">
        <v>1</v>
      </c>
      <c r="R273" s="602">
        <v>4</v>
      </c>
      <c r="S273" s="751" t="s">
        <v>810</v>
      </c>
      <c r="T273" s="612" t="s">
        <v>2345</v>
      </c>
      <c r="U273" s="602" t="s">
        <v>807</v>
      </c>
      <c r="V273" s="602">
        <v>15</v>
      </c>
      <c r="W273" s="602">
        <v>15</v>
      </c>
      <c r="X273" s="602">
        <v>15</v>
      </c>
      <c r="Y273" s="602">
        <v>15</v>
      </c>
      <c r="Z273" s="602">
        <v>15</v>
      </c>
      <c r="AA273" s="602">
        <v>15</v>
      </c>
      <c r="AB273" s="602">
        <v>10</v>
      </c>
      <c r="AC273" s="602">
        <v>100</v>
      </c>
      <c r="AD273" s="602" t="s">
        <v>834</v>
      </c>
      <c r="AE273" s="602" t="s">
        <v>834</v>
      </c>
      <c r="AF273" s="602" t="s">
        <v>834</v>
      </c>
      <c r="AG273" s="602">
        <v>100</v>
      </c>
      <c r="AH273" s="602">
        <v>100</v>
      </c>
      <c r="AI273" s="602">
        <v>100</v>
      </c>
      <c r="AJ273" s="602" t="s">
        <v>2346</v>
      </c>
      <c r="AK273" s="602" t="s">
        <v>809</v>
      </c>
      <c r="AL273" s="602">
        <v>1</v>
      </c>
      <c r="AM273" s="602">
        <v>3</v>
      </c>
      <c r="AN273" s="752" t="s">
        <v>835</v>
      </c>
      <c r="AO273" s="526" t="s">
        <v>811</v>
      </c>
      <c r="AP273" s="1025" t="s">
        <v>2347</v>
      </c>
      <c r="AQ273" s="606">
        <v>0.5</v>
      </c>
      <c r="AR273" s="507" t="s">
        <v>2348</v>
      </c>
      <c r="AS273" s="504" t="s">
        <v>2349</v>
      </c>
      <c r="AT273" s="603">
        <v>44320</v>
      </c>
      <c r="AU273" s="603">
        <v>44530</v>
      </c>
      <c r="AV273" s="602">
        <v>1</v>
      </c>
      <c r="AW273" s="507" t="s">
        <v>2348</v>
      </c>
      <c r="AX273" s="645" t="s">
        <v>59</v>
      </c>
      <c r="AY273" s="874"/>
      <c r="AZ273" s="877"/>
      <c r="BA273" s="878"/>
      <c r="BB273" s="744"/>
      <c r="BC273" s="649"/>
      <c r="BD273" s="932">
        <v>44431</v>
      </c>
      <c r="BE273" s="745" t="s">
        <v>3305</v>
      </c>
      <c r="BF273" s="933">
        <v>0.25</v>
      </c>
      <c r="BG273" s="966">
        <v>44442</v>
      </c>
      <c r="BH273" s="1040" t="s">
        <v>816</v>
      </c>
      <c r="BI273" s="744"/>
      <c r="BJ273" s="758"/>
      <c r="BK273" s="759"/>
      <c r="BL273" s="744"/>
      <c r="BM273" s="758"/>
      <c r="BN273" s="146"/>
      <c r="BO273" s="146"/>
      <c r="BP273" s="146"/>
      <c r="BQ273" s="146"/>
      <c r="BR273" s="146"/>
      <c r="BS273" s="146"/>
      <c r="BT273" s="146"/>
      <c r="BU273" s="146"/>
      <c r="BV273" s="146"/>
    </row>
    <row r="274" spans="1:74" ht="50.1" customHeight="1">
      <c r="A274" s="667"/>
      <c r="B274" s="668">
        <v>184</v>
      </c>
      <c r="C274" s="504" t="s">
        <v>160</v>
      </c>
      <c r="D274" s="664" t="s">
        <v>2155</v>
      </c>
      <c r="E274" s="513" t="s">
        <v>864</v>
      </c>
      <c r="F274" s="628" t="s">
        <v>2341</v>
      </c>
      <c r="G274" s="661" t="s">
        <v>898</v>
      </c>
      <c r="H274" s="661" t="s">
        <v>59</v>
      </c>
      <c r="I274" s="664" t="s">
        <v>2342</v>
      </c>
      <c r="J274" s="604" t="s">
        <v>190</v>
      </c>
      <c r="K274" s="664" t="s">
        <v>190</v>
      </c>
      <c r="L274" s="664" t="s">
        <v>2344</v>
      </c>
      <c r="M274" s="604" t="s">
        <v>59</v>
      </c>
      <c r="N274" s="604" t="s">
        <v>59</v>
      </c>
      <c r="O274" s="604" t="s">
        <v>903</v>
      </c>
      <c r="P274" s="604" t="s">
        <v>2160</v>
      </c>
      <c r="Q274" s="604"/>
      <c r="R274" s="604"/>
      <c r="S274" s="191"/>
      <c r="T274" s="613" t="s">
        <v>2350</v>
      </c>
      <c r="U274" s="604" t="s">
        <v>807</v>
      </c>
      <c r="V274" s="604">
        <v>15</v>
      </c>
      <c r="W274" s="604">
        <v>15</v>
      </c>
      <c r="X274" s="604">
        <v>15</v>
      </c>
      <c r="Y274" s="604">
        <v>15</v>
      </c>
      <c r="Z274" s="604">
        <v>15</v>
      </c>
      <c r="AA274" s="604">
        <v>15</v>
      </c>
      <c r="AB274" s="604">
        <v>10</v>
      </c>
      <c r="AC274" s="604">
        <v>100</v>
      </c>
      <c r="AD274" s="604" t="s">
        <v>834</v>
      </c>
      <c r="AE274" s="604" t="s">
        <v>834</v>
      </c>
      <c r="AF274" s="604" t="s">
        <v>834</v>
      </c>
      <c r="AG274" s="604">
        <v>100</v>
      </c>
      <c r="AH274" s="604">
        <v>100</v>
      </c>
      <c r="AI274" s="604"/>
      <c r="AJ274" s="604"/>
      <c r="AK274" s="604" t="s">
        <v>809</v>
      </c>
      <c r="AL274" s="604"/>
      <c r="AM274" s="604"/>
      <c r="AN274" s="191"/>
      <c r="AO274" s="609" t="s">
        <v>1181</v>
      </c>
      <c r="AP274" s="1026" t="s">
        <v>2351</v>
      </c>
      <c r="AQ274" s="611">
        <v>0.5</v>
      </c>
      <c r="AR274" s="507" t="s">
        <v>2352</v>
      </c>
      <c r="AS274" s="504" t="s">
        <v>2353</v>
      </c>
      <c r="AT274" s="605">
        <v>44378</v>
      </c>
      <c r="AU274" s="605">
        <v>44530</v>
      </c>
      <c r="AV274" s="604">
        <v>6</v>
      </c>
      <c r="AW274" s="507" t="s">
        <v>2354</v>
      </c>
      <c r="AX274" s="646" t="s">
        <v>1181</v>
      </c>
      <c r="AY274" s="874"/>
      <c r="AZ274" s="877"/>
      <c r="BA274" s="878"/>
      <c r="BB274" s="744"/>
      <c r="BC274" s="649"/>
      <c r="BD274" s="932">
        <v>44431</v>
      </c>
      <c r="BE274" s="746" t="s">
        <v>3306</v>
      </c>
      <c r="BF274" s="933">
        <v>0.25</v>
      </c>
      <c r="BG274" s="966">
        <v>44442</v>
      </c>
      <c r="BH274" s="1040" t="s">
        <v>816</v>
      </c>
      <c r="BI274" s="744"/>
      <c r="BJ274" s="758"/>
      <c r="BK274" s="759"/>
      <c r="BL274" s="744"/>
      <c r="BM274" s="758"/>
      <c r="BN274" s="146"/>
      <c r="BO274" s="146"/>
      <c r="BP274" s="146"/>
      <c r="BQ274" s="146"/>
      <c r="BR274" s="146"/>
      <c r="BS274" s="146"/>
      <c r="BT274" s="146"/>
      <c r="BU274" s="146"/>
      <c r="BV274" s="146"/>
    </row>
    <row r="275" spans="1:74" ht="50.1" customHeight="1">
      <c r="A275" s="667"/>
      <c r="B275" s="668">
        <v>185</v>
      </c>
      <c r="C275" s="504" t="s">
        <v>179</v>
      </c>
      <c r="D275" s="664" t="s">
        <v>1219</v>
      </c>
      <c r="E275" s="513" t="s">
        <v>864</v>
      </c>
      <c r="F275" s="628" t="s">
        <v>2355</v>
      </c>
      <c r="G275" s="660" t="s">
        <v>800</v>
      </c>
      <c r="H275" s="660" t="s">
        <v>59</v>
      </c>
      <c r="I275" s="663" t="s">
        <v>2356</v>
      </c>
      <c r="J275" s="602" t="s">
        <v>59</v>
      </c>
      <c r="K275" s="665" t="s">
        <v>2310</v>
      </c>
      <c r="L275" s="663" t="s">
        <v>2311</v>
      </c>
      <c r="M275" s="526" t="s">
        <v>59</v>
      </c>
      <c r="N275" s="602" t="s">
        <v>59</v>
      </c>
      <c r="O275" s="602" t="s">
        <v>903</v>
      </c>
      <c r="P275" s="602" t="s">
        <v>2357</v>
      </c>
      <c r="Q275" s="614">
        <v>4</v>
      </c>
      <c r="R275" s="614">
        <v>5</v>
      </c>
      <c r="S275" s="750" t="s">
        <v>805</v>
      </c>
      <c r="T275" s="608" t="s">
        <v>2358</v>
      </c>
      <c r="U275" s="602" t="s">
        <v>807</v>
      </c>
      <c r="V275" s="526">
        <v>15</v>
      </c>
      <c r="W275" s="602">
        <v>15</v>
      </c>
      <c r="X275" s="602">
        <v>15</v>
      </c>
      <c r="Y275" s="602">
        <v>15</v>
      </c>
      <c r="Z275" s="602">
        <v>15</v>
      </c>
      <c r="AA275" s="602">
        <v>15</v>
      </c>
      <c r="AB275" s="602">
        <v>10</v>
      </c>
      <c r="AC275" s="602">
        <v>100</v>
      </c>
      <c r="AD275" s="602" t="s">
        <v>834</v>
      </c>
      <c r="AE275" s="604" t="s">
        <v>1084</v>
      </c>
      <c r="AF275" s="604" t="s">
        <v>1084</v>
      </c>
      <c r="AG275" s="604">
        <v>50</v>
      </c>
      <c r="AH275" s="604">
        <v>75</v>
      </c>
      <c r="AI275" s="614">
        <v>75</v>
      </c>
      <c r="AJ275" s="602" t="s">
        <v>1084</v>
      </c>
      <c r="AK275" s="602" t="s">
        <v>809</v>
      </c>
      <c r="AL275" s="602">
        <v>3</v>
      </c>
      <c r="AM275" s="602">
        <v>5</v>
      </c>
      <c r="AN275" s="750" t="s">
        <v>805</v>
      </c>
      <c r="AO275" s="526" t="s">
        <v>811</v>
      </c>
      <c r="AP275" s="1004" t="s">
        <v>2333</v>
      </c>
      <c r="AQ275" s="598">
        <v>1</v>
      </c>
      <c r="AR275" s="507" t="s">
        <v>2359</v>
      </c>
      <c r="AS275" s="504" t="s">
        <v>2340</v>
      </c>
      <c r="AT275" s="589">
        <v>44348</v>
      </c>
      <c r="AU275" s="603">
        <v>44530</v>
      </c>
      <c r="AV275" s="602">
        <v>2</v>
      </c>
      <c r="AW275" s="507" t="s">
        <v>2315</v>
      </c>
      <c r="AX275" s="599" t="s">
        <v>59</v>
      </c>
      <c r="AY275" s="874"/>
      <c r="AZ275" s="877"/>
      <c r="BA275" s="878"/>
      <c r="BB275" s="744"/>
      <c r="BC275" s="649"/>
      <c r="BD275" s="913" t="s">
        <v>4198</v>
      </c>
      <c r="BE275" s="746" t="s">
        <v>4199</v>
      </c>
      <c r="BF275" s="792" t="s">
        <v>4200</v>
      </c>
      <c r="BG275" s="966">
        <v>44442</v>
      </c>
      <c r="BH275" s="1046" t="s">
        <v>873</v>
      </c>
      <c r="BI275" s="744"/>
      <c r="BJ275" s="758"/>
      <c r="BK275" s="759"/>
      <c r="BL275" s="744"/>
      <c r="BM275" s="758"/>
      <c r="BN275" s="146"/>
      <c r="BO275" s="146"/>
      <c r="BP275" s="146"/>
      <c r="BQ275" s="146"/>
      <c r="BR275" s="146"/>
      <c r="BS275" s="146"/>
      <c r="BT275" s="146"/>
      <c r="BU275" s="146"/>
      <c r="BV275" s="146"/>
    </row>
    <row r="276" spans="1:74" ht="50.1" customHeight="1">
      <c r="A276" s="667"/>
      <c r="B276" s="668">
        <v>186</v>
      </c>
      <c r="C276" s="504" t="s">
        <v>407</v>
      </c>
      <c r="D276" s="664" t="s">
        <v>1844</v>
      </c>
      <c r="E276" s="513" t="s">
        <v>864</v>
      </c>
      <c r="F276" s="628" t="s">
        <v>2360</v>
      </c>
      <c r="G276" s="660" t="s">
        <v>898</v>
      </c>
      <c r="H276" s="660" t="s">
        <v>59</v>
      </c>
      <c r="I276" s="663" t="s">
        <v>2309</v>
      </c>
      <c r="J276" s="602" t="s">
        <v>59</v>
      </c>
      <c r="K276" s="665" t="s">
        <v>2310</v>
      </c>
      <c r="L276" s="663" t="s">
        <v>2311</v>
      </c>
      <c r="M276" s="526" t="s">
        <v>59</v>
      </c>
      <c r="N276" s="602" t="s">
        <v>59</v>
      </c>
      <c r="O276" s="602" t="s">
        <v>903</v>
      </c>
      <c r="P276" s="602" t="s">
        <v>979</v>
      </c>
      <c r="Q276" s="614">
        <v>4</v>
      </c>
      <c r="R276" s="614">
        <v>5</v>
      </c>
      <c r="S276" s="750" t="s">
        <v>805</v>
      </c>
      <c r="T276" s="608" t="s">
        <v>2361</v>
      </c>
      <c r="U276" s="602" t="s">
        <v>807</v>
      </c>
      <c r="V276" s="526">
        <v>15</v>
      </c>
      <c r="W276" s="602">
        <v>15</v>
      </c>
      <c r="X276" s="602">
        <v>15</v>
      </c>
      <c r="Y276" s="602">
        <v>15</v>
      </c>
      <c r="Z276" s="602">
        <v>15</v>
      </c>
      <c r="AA276" s="602">
        <v>15</v>
      </c>
      <c r="AB276" s="602">
        <v>10</v>
      </c>
      <c r="AC276" s="602">
        <v>100</v>
      </c>
      <c r="AD276" s="602" t="s">
        <v>834</v>
      </c>
      <c r="AE276" s="604" t="s">
        <v>1084</v>
      </c>
      <c r="AF276" s="604" t="s">
        <v>1084</v>
      </c>
      <c r="AG276" s="604">
        <v>50</v>
      </c>
      <c r="AH276" s="604">
        <v>75</v>
      </c>
      <c r="AI276" s="614">
        <v>75</v>
      </c>
      <c r="AJ276" s="602" t="s">
        <v>1084</v>
      </c>
      <c r="AK276" s="602" t="s">
        <v>809</v>
      </c>
      <c r="AL276" s="602">
        <v>3</v>
      </c>
      <c r="AM276" s="602">
        <v>5</v>
      </c>
      <c r="AN276" s="750" t="s">
        <v>805</v>
      </c>
      <c r="AO276" s="526" t="s">
        <v>811</v>
      </c>
      <c r="AP276" s="1004" t="s">
        <v>2333</v>
      </c>
      <c r="AQ276" s="598">
        <v>1</v>
      </c>
      <c r="AR276" s="507" t="s">
        <v>2314</v>
      </c>
      <c r="AS276" s="504" t="s">
        <v>2362</v>
      </c>
      <c r="AT276" s="589">
        <v>44409</v>
      </c>
      <c r="AU276" s="603">
        <v>44530</v>
      </c>
      <c r="AV276" s="602">
        <v>2</v>
      </c>
      <c r="AW276" s="507" t="s">
        <v>2363</v>
      </c>
      <c r="AX276" s="599" t="s">
        <v>59</v>
      </c>
      <c r="AY276" s="874"/>
      <c r="AZ276" s="877"/>
      <c r="BA276" s="878"/>
      <c r="BB276" s="744"/>
      <c r="BC276" s="649"/>
      <c r="BD276" s="929" t="s">
        <v>3817</v>
      </c>
      <c r="BE276" s="934" t="s">
        <v>3291</v>
      </c>
      <c r="BF276" s="876" t="s">
        <v>4201</v>
      </c>
      <c r="BG276" s="966">
        <v>44442</v>
      </c>
      <c r="BH276" s="1046" t="s">
        <v>873</v>
      </c>
      <c r="BI276" s="744"/>
      <c r="BJ276" s="758"/>
      <c r="BK276" s="759"/>
      <c r="BL276" s="744"/>
      <c r="BM276" s="758"/>
      <c r="BN276" s="146"/>
      <c r="BO276" s="146"/>
      <c r="BP276" s="146"/>
      <c r="BQ276" s="146"/>
      <c r="BR276" s="146"/>
      <c r="BS276" s="146"/>
      <c r="BT276" s="146"/>
      <c r="BU276" s="146"/>
      <c r="BV276" s="146"/>
    </row>
    <row r="277" spans="1:74" ht="50.1" customHeight="1">
      <c r="A277" s="667"/>
      <c r="B277" s="668">
        <v>187</v>
      </c>
      <c r="C277" s="504" t="s">
        <v>2364</v>
      </c>
      <c r="D277" s="664" t="s">
        <v>2365</v>
      </c>
      <c r="E277" s="513" t="s">
        <v>864</v>
      </c>
      <c r="F277" s="628" t="s">
        <v>2366</v>
      </c>
      <c r="G277" s="660" t="s">
        <v>898</v>
      </c>
      <c r="H277" s="660" t="s">
        <v>59</v>
      </c>
      <c r="I277" s="663" t="s">
        <v>2309</v>
      </c>
      <c r="J277" s="602" t="s">
        <v>59</v>
      </c>
      <c r="K277" s="665" t="s">
        <v>2310</v>
      </c>
      <c r="L277" s="663" t="s">
        <v>2311</v>
      </c>
      <c r="M277" s="526" t="s">
        <v>59</v>
      </c>
      <c r="N277" s="602" t="s">
        <v>59</v>
      </c>
      <c r="O277" s="602" t="s">
        <v>903</v>
      </c>
      <c r="P277" s="602" t="s">
        <v>2367</v>
      </c>
      <c r="Q277" s="614">
        <v>4</v>
      </c>
      <c r="R277" s="614">
        <v>5</v>
      </c>
      <c r="S277" s="750" t="s">
        <v>805</v>
      </c>
      <c r="T277" s="608" t="s">
        <v>2361</v>
      </c>
      <c r="U277" s="602" t="s">
        <v>807</v>
      </c>
      <c r="V277" s="526">
        <v>15</v>
      </c>
      <c r="W277" s="602">
        <v>15</v>
      </c>
      <c r="X277" s="602">
        <v>15</v>
      </c>
      <c r="Y277" s="602">
        <v>15</v>
      </c>
      <c r="Z277" s="602">
        <v>15</v>
      </c>
      <c r="AA277" s="602">
        <v>15</v>
      </c>
      <c r="AB277" s="602">
        <v>10</v>
      </c>
      <c r="AC277" s="602">
        <v>100</v>
      </c>
      <c r="AD277" s="602" t="s">
        <v>834</v>
      </c>
      <c r="AE277" s="604" t="s">
        <v>1084</v>
      </c>
      <c r="AF277" s="604" t="s">
        <v>1084</v>
      </c>
      <c r="AG277" s="604">
        <v>50</v>
      </c>
      <c r="AH277" s="604">
        <v>75</v>
      </c>
      <c r="AI277" s="614">
        <v>75</v>
      </c>
      <c r="AJ277" s="602" t="s">
        <v>1084</v>
      </c>
      <c r="AK277" s="602" t="s">
        <v>809</v>
      </c>
      <c r="AL277" s="602">
        <v>3</v>
      </c>
      <c r="AM277" s="602">
        <v>5</v>
      </c>
      <c r="AN277" s="750" t="s">
        <v>805</v>
      </c>
      <c r="AO277" s="526" t="s">
        <v>811</v>
      </c>
      <c r="AP277" s="986" t="s">
        <v>2333</v>
      </c>
      <c r="AQ277" s="598">
        <v>1</v>
      </c>
      <c r="AR277" s="507" t="s">
        <v>2314</v>
      </c>
      <c r="AS277" s="504" t="s">
        <v>2362</v>
      </c>
      <c r="AT277" s="589">
        <v>44409</v>
      </c>
      <c r="AU277" s="603">
        <v>44530</v>
      </c>
      <c r="AV277" s="602">
        <v>2</v>
      </c>
      <c r="AW277" s="507" t="s">
        <v>2363</v>
      </c>
      <c r="AX277" s="599" t="s">
        <v>59</v>
      </c>
      <c r="AY277" s="874"/>
      <c r="AZ277" s="877"/>
      <c r="BA277" s="878"/>
      <c r="BB277" s="744"/>
      <c r="BC277" s="649"/>
      <c r="BD277" s="887" t="s">
        <v>4202</v>
      </c>
      <c r="BE277" s="935" t="s">
        <v>4203</v>
      </c>
      <c r="BF277" s="878" t="s">
        <v>3393</v>
      </c>
      <c r="BG277" s="966">
        <v>44442</v>
      </c>
      <c r="BH277" s="1033" t="s">
        <v>873</v>
      </c>
      <c r="BI277" s="744"/>
      <c r="BJ277" s="758"/>
      <c r="BK277" s="759"/>
      <c r="BL277" s="744"/>
      <c r="BM277" s="758"/>
      <c r="BN277" s="146"/>
      <c r="BO277" s="146"/>
      <c r="BP277" s="146"/>
      <c r="BQ277" s="146"/>
      <c r="BR277" s="146"/>
      <c r="BS277" s="146"/>
      <c r="BT277" s="146"/>
      <c r="BU277" s="146"/>
      <c r="BV277" s="146"/>
    </row>
    <row r="278" spans="1:74" ht="50.1" customHeight="1">
      <c r="A278" s="667"/>
      <c r="B278" s="668">
        <v>188</v>
      </c>
      <c r="C278" s="504" t="s">
        <v>515</v>
      </c>
      <c r="D278" s="664" t="s">
        <v>2368</v>
      </c>
      <c r="E278" s="513" t="s">
        <v>864</v>
      </c>
      <c r="F278" s="628" t="s">
        <v>2369</v>
      </c>
      <c r="G278" s="660" t="s">
        <v>898</v>
      </c>
      <c r="H278" s="660" t="s">
        <v>59</v>
      </c>
      <c r="I278" s="663" t="s">
        <v>2309</v>
      </c>
      <c r="J278" s="602" t="s">
        <v>59</v>
      </c>
      <c r="K278" s="665" t="s">
        <v>2310</v>
      </c>
      <c r="L278" s="663" t="s">
        <v>2311</v>
      </c>
      <c r="M278" s="526" t="s">
        <v>59</v>
      </c>
      <c r="N278" s="602" t="s">
        <v>59</v>
      </c>
      <c r="O278" s="602" t="s">
        <v>903</v>
      </c>
      <c r="P278" s="602" t="s">
        <v>979</v>
      </c>
      <c r="Q278" s="614">
        <v>4</v>
      </c>
      <c r="R278" s="614">
        <v>5</v>
      </c>
      <c r="S278" s="750" t="s">
        <v>805</v>
      </c>
      <c r="T278" s="608" t="s">
        <v>2361</v>
      </c>
      <c r="U278" s="602" t="s">
        <v>807</v>
      </c>
      <c r="V278" s="526">
        <v>15</v>
      </c>
      <c r="W278" s="602">
        <v>15</v>
      </c>
      <c r="X278" s="602">
        <v>15</v>
      </c>
      <c r="Y278" s="602">
        <v>15</v>
      </c>
      <c r="Z278" s="602">
        <v>15</v>
      </c>
      <c r="AA278" s="602">
        <v>15</v>
      </c>
      <c r="AB278" s="602">
        <v>10</v>
      </c>
      <c r="AC278" s="602">
        <v>100</v>
      </c>
      <c r="AD278" s="602" t="s">
        <v>834</v>
      </c>
      <c r="AE278" s="604" t="s">
        <v>1084</v>
      </c>
      <c r="AF278" s="604" t="s">
        <v>1084</v>
      </c>
      <c r="AG278" s="604">
        <v>50</v>
      </c>
      <c r="AH278" s="604">
        <v>75</v>
      </c>
      <c r="AI278" s="614">
        <v>75</v>
      </c>
      <c r="AJ278" s="602" t="s">
        <v>1084</v>
      </c>
      <c r="AK278" s="602" t="s">
        <v>809</v>
      </c>
      <c r="AL278" s="602">
        <v>3</v>
      </c>
      <c r="AM278" s="602">
        <v>5</v>
      </c>
      <c r="AN278" s="750" t="s">
        <v>805</v>
      </c>
      <c r="AO278" s="526" t="s">
        <v>811</v>
      </c>
      <c r="AP278" s="1004" t="s">
        <v>2333</v>
      </c>
      <c r="AQ278" s="598">
        <v>1</v>
      </c>
      <c r="AR278" s="507" t="s">
        <v>2314</v>
      </c>
      <c r="AS278" s="504" t="s">
        <v>2362</v>
      </c>
      <c r="AT278" s="589">
        <v>44409</v>
      </c>
      <c r="AU278" s="603">
        <v>44530</v>
      </c>
      <c r="AV278" s="602">
        <v>2</v>
      </c>
      <c r="AW278" s="507" t="s">
        <v>2363</v>
      </c>
      <c r="AX278" s="599" t="s">
        <v>59</v>
      </c>
      <c r="AY278" s="874"/>
      <c r="AZ278" s="877"/>
      <c r="BA278" s="878"/>
      <c r="BB278" s="744"/>
      <c r="BC278" s="649"/>
      <c r="BD278" s="887" t="s">
        <v>3817</v>
      </c>
      <c r="BE278" s="935" t="s">
        <v>4204</v>
      </c>
      <c r="BF278" s="876" t="s">
        <v>4201</v>
      </c>
      <c r="BG278" s="966">
        <v>44442</v>
      </c>
      <c r="BH278" s="1046" t="s">
        <v>873</v>
      </c>
      <c r="BI278" s="744"/>
      <c r="BJ278" s="758"/>
      <c r="BK278" s="759"/>
      <c r="BL278" s="744"/>
      <c r="BM278" s="758"/>
      <c r="BN278" s="146"/>
      <c r="BO278" s="146"/>
      <c r="BP278" s="146"/>
      <c r="BQ278" s="146"/>
      <c r="BR278" s="146"/>
      <c r="BS278" s="146"/>
      <c r="BT278" s="146"/>
      <c r="BU278" s="146"/>
      <c r="BV278" s="146"/>
    </row>
    <row r="279" spans="1:74" ht="50.1" customHeight="1">
      <c r="A279" s="667"/>
      <c r="B279" s="668">
        <v>189</v>
      </c>
      <c r="C279" s="504" t="s">
        <v>457</v>
      </c>
      <c r="D279" s="664" t="s">
        <v>825</v>
      </c>
      <c r="E279" s="513" t="s">
        <v>864</v>
      </c>
      <c r="F279" s="689" t="s">
        <v>2370</v>
      </c>
      <c r="G279" s="660" t="s">
        <v>882</v>
      </c>
      <c r="H279" s="660" t="s">
        <v>59</v>
      </c>
      <c r="I279" s="688" t="s">
        <v>2309</v>
      </c>
      <c r="J279" s="602" t="s">
        <v>59</v>
      </c>
      <c r="K279" s="665" t="s">
        <v>2310</v>
      </c>
      <c r="L279" s="663" t="s">
        <v>2311</v>
      </c>
      <c r="M279" s="526" t="s">
        <v>59</v>
      </c>
      <c r="N279" s="602" t="s">
        <v>59</v>
      </c>
      <c r="O279" s="602" t="s">
        <v>903</v>
      </c>
      <c r="P279" s="602" t="s">
        <v>832</v>
      </c>
      <c r="Q279" s="614">
        <v>4</v>
      </c>
      <c r="R279" s="614">
        <v>5</v>
      </c>
      <c r="S279" s="750" t="s">
        <v>805</v>
      </c>
      <c r="T279" s="608" t="s">
        <v>2361</v>
      </c>
      <c r="U279" s="602" t="s">
        <v>807</v>
      </c>
      <c r="V279" s="526">
        <v>15</v>
      </c>
      <c r="W279" s="602">
        <v>15</v>
      </c>
      <c r="X279" s="602">
        <v>15</v>
      </c>
      <c r="Y279" s="602">
        <v>15</v>
      </c>
      <c r="Z279" s="602">
        <v>15</v>
      </c>
      <c r="AA279" s="602">
        <v>15</v>
      </c>
      <c r="AB279" s="602">
        <v>10</v>
      </c>
      <c r="AC279" s="602">
        <v>100</v>
      </c>
      <c r="AD279" s="602" t="s">
        <v>834</v>
      </c>
      <c r="AE279" s="604" t="s">
        <v>1084</v>
      </c>
      <c r="AF279" s="604" t="s">
        <v>1084</v>
      </c>
      <c r="AG279" s="604">
        <v>50</v>
      </c>
      <c r="AH279" s="604">
        <v>75</v>
      </c>
      <c r="AI279" s="614">
        <v>75</v>
      </c>
      <c r="AJ279" s="602" t="s">
        <v>1084</v>
      </c>
      <c r="AK279" s="602" t="s">
        <v>809</v>
      </c>
      <c r="AL279" s="602">
        <v>3</v>
      </c>
      <c r="AM279" s="602">
        <v>5</v>
      </c>
      <c r="AN279" s="750" t="s">
        <v>805</v>
      </c>
      <c r="AO279" s="526" t="s">
        <v>811</v>
      </c>
      <c r="AP279" s="987" t="s">
        <v>2333</v>
      </c>
      <c r="AQ279" s="564">
        <v>0.5</v>
      </c>
      <c r="AR279" s="504" t="s">
        <v>2314</v>
      </c>
      <c r="AS279" s="504" t="s">
        <v>2371</v>
      </c>
      <c r="AT279" s="523">
        <v>44409</v>
      </c>
      <c r="AU279" s="681">
        <v>44530</v>
      </c>
      <c r="AV279" s="655">
        <v>2</v>
      </c>
      <c r="AW279" s="504" t="s">
        <v>2363</v>
      </c>
      <c r="AX279" s="685" t="s">
        <v>59</v>
      </c>
      <c r="AY279" s="874" t="s">
        <v>59</v>
      </c>
      <c r="AZ279" s="879" t="s">
        <v>59</v>
      </c>
      <c r="BA279" s="876" t="s">
        <v>59</v>
      </c>
      <c r="BB279" s="744"/>
      <c r="BC279" s="649"/>
      <c r="BD279" s="881">
        <v>44419</v>
      </c>
      <c r="BE279" s="693" t="s">
        <v>4205</v>
      </c>
      <c r="BF279" s="876">
        <v>0</v>
      </c>
      <c r="BG279" s="966">
        <v>44442</v>
      </c>
      <c r="BH279" s="1033" t="s">
        <v>873</v>
      </c>
      <c r="BI279" s="744"/>
      <c r="BJ279" s="758"/>
      <c r="BK279" s="759"/>
      <c r="BL279" s="744"/>
      <c r="BM279" s="758"/>
      <c r="BN279" s="146"/>
      <c r="BO279" s="146"/>
      <c r="BP279" s="146"/>
      <c r="BQ279" s="146"/>
      <c r="BR279" s="146"/>
      <c r="BS279" s="146"/>
      <c r="BT279" s="146"/>
      <c r="BU279" s="146"/>
      <c r="BV279" s="146"/>
    </row>
    <row r="280" spans="1:74" ht="50.1" customHeight="1">
      <c r="A280" s="667"/>
      <c r="B280" s="668">
        <v>189</v>
      </c>
      <c r="C280" s="504" t="s">
        <v>457</v>
      </c>
      <c r="D280" s="664" t="s">
        <v>825</v>
      </c>
      <c r="E280" s="513" t="s">
        <v>864</v>
      </c>
      <c r="F280" s="689" t="s">
        <v>2370</v>
      </c>
      <c r="G280" s="661" t="s">
        <v>882</v>
      </c>
      <c r="H280" s="661" t="s">
        <v>59</v>
      </c>
      <c r="I280" s="690" t="s">
        <v>2309</v>
      </c>
      <c r="J280" s="604" t="s">
        <v>59</v>
      </c>
      <c r="K280" s="666" t="s">
        <v>2310</v>
      </c>
      <c r="L280" s="664" t="s">
        <v>2311</v>
      </c>
      <c r="M280" s="609" t="s">
        <v>59</v>
      </c>
      <c r="N280" s="604" t="s">
        <v>59</v>
      </c>
      <c r="O280" s="604" t="s">
        <v>903</v>
      </c>
      <c r="P280" s="604" t="s">
        <v>832</v>
      </c>
      <c r="Q280" s="629"/>
      <c r="R280" s="629"/>
      <c r="S280" s="753"/>
      <c r="T280" s="629" t="s">
        <v>59</v>
      </c>
      <c r="U280" s="629" t="s">
        <v>59</v>
      </c>
      <c r="V280" s="614" t="s">
        <v>59</v>
      </c>
      <c r="W280" s="614" t="s">
        <v>59</v>
      </c>
      <c r="X280" s="614" t="s">
        <v>59</v>
      </c>
      <c r="Y280" s="614" t="s">
        <v>59</v>
      </c>
      <c r="Z280" s="614" t="s">
        <v>59</v>
      </c>
      <c r="AA280" s="614" t="s">
        <v>59</v>
      </c>
      <c r="AB280" s="614" t="s">
        <v>59</v>
      </c>
      <c r="AC280" s="614" t="s">
        <v>59</v>
      </c>
      <c r="AD280" s="614" t="s">
        <v>59</v>
      </c>
      <c r="AE280" s="614" t="s">
        <v>59</v>
      </c>
      <c r="AF280" s="614" t="s">
        <v>59</v>
      </c>
      <c r="AG280" s="614" t="s">
        <v>59</v>
      </c>
      <c r="AH280" s="614" t="s">
        <v>59</v>
      </c>
      <c r="AI280" s="614" t="s">
        <v>59</v>
      </c>
      <c r="AJ280" s="614" t="s">
        <v>59</v>
      </c>
      <c r="AK280" s="614" t="s">
        <v>59</v>
      </c>
      <c r="AL280" s="635"/>
      <c r="AM280" s="629"/>
      <c r="AN280" s="753"/>
      <c r="AO280" s="609" t="s">
        <v>811</v>
      </c>
      <c r="AP280" s="988" t="s">
        <v>2372</v>
      </c>
      <c r="AQ280" s="682">
        <v>0.5</v>
      </c>
      <c r="AR280" s="504" t="s">
        <v>2373</v>
      </c>
      <c r="AS280" s="504" t="s">
        <v>2371</v>
      </c>
      <c r="AT280" s="683">
        <v>44348</v>
      </c>
      <c r="AU280" s="684">
        <v>44530</v>
      </c>
      <c r="AV280" s="686">
        <v>1</v>
      </c>
      <c r="AW280" s="504" t="s">
        <v>2374</v>
      </c>
      <c r="AX280" s="687" t="s">
        <v>59</v>
      </c>
      <c r="AY280" s="874" t="s">
        <v>59</v>
      </c>
      <c r="AZ280" s="879" t="s">
        <v>59</v>
      </c>
      <c r="BA280" s="876" t="s">
        <v>59</v>
      </c>
      <c r="BB280" s="744"/>
      <c r="BC280" s="649"/>
      <c r="BD280" s="881">
        <v>44419</v>
      </c>
      <c r="BE280" s="693" t="s">
        <v>4206</v>
      </c>
      <c r="BF280" s="876">
        <v>0.25</v>
      </c>
      <c r="BG280" s="966">
        <v>44442</v>
      </c>
      <c r="BH280" s="1033" t="s">
        <v>873</v>
      </c>
      <c r="BI280" s="744"/>
      <c r="BJ280" s="758"/>
      <c r="BK280" s="759"/>
      <c r="BL280" s="744"/>
      <c r="BM280" s="758"/>
      <c r="BN280" s="146"/>
      <c r="BO280" s="146"/>
      <c r="BP280" s="146"/>
      <c r="BQ280" s="146"/>
      <c r="BR280" s="146"/>
      <c r="BS280" s="146"/>
      <c r="BT280" s="146"/>
      <c r="BU280" s="146"/>
      <c r="BV280" s="146"/>
    </row>
    <row r="281" spans="1:74" ht="50.1" customHeight="1">
      <c r="A281" s="667"/>
      <c r="B281" s="668">
        <v>190</v>
      </c>
      <c r="C281" s="504" t="s">
        <v>534</v>
      </c>
      <c r="D281" s="664" t="s">
        <v>26</v>
      </c>
      <c r="E281" s="513" t="s">
        <v>864</v>
      </c>
      <c r="F281" s="628" t="s">
        <v>2375</v>
      </c>
      <c r="G281" s="660"/>
      <c r="H281" s="660" t="s">
        <v>59</v>
      </c>
      <c r="I281" s="663" t="s">
        <v>2309</v>
      </c>
      <c r="J281" s="602" t="s">
        <v>59</v>
      </c>
      <c r="K281" s="665" t="s">
        <v>2376</v>
      </c>
      <c r="L281" s="663" t="s">
        <v>2311</v>
      </c>
      <c r="M281" s="526" t="s">
        <v>59</v>
      </c>
      <c r="N281" s="602" t="s">
        <v>59</v>
      </c>
      <c r="O281" s="602" t="s">
        <v>903</v>
      </c>
      <c r="P281" s="602"/>
      <c r="Q281" s="614">
        <v>4</v>
      </c>
      <c r="R281" s="614">
        <v>5</v>
      </c>
      <c r="S281" s="750" t="s">
        <v>805</v>
      </c>
      <c r="T281" s="608" t="s">
        <v>2361</v>
      </c>
      <c r="U281" s="602" t="s">
        <v>807</v>
      </c>
      <c r="V281" s="526">
        <v>15</v>
      </c>
      <c r="W281" s="602">
        <v>15</v>
      </c>
      <c r="X281" s="602">
        <v>15</v>
      </c>
      <c r="Y281" s="602">
        <v>15</v>
      </c>
      <c r="Z281" s="602">
        <v>15</v>
      </c>
      <c r="AA281" s="602">
        <v>15</v>
      </c>
      <c r="AB281" s="602">
        <v>10</v>
      </c>
      <c r="AC281" s="602">
        <v>100</v>
      </c>
      <c r="AD281" s="602" t="s">
        <v>834</v>
      </c>
      <c r="AE281" s="604" t="s">
        <v>1084</v>
      </c>
      <c r="AF281" s="604" t="s">
        <v>1084</v>
      </c>
      <c r="AG281" s="604">
        <v>50</v>
      </c>
      <c r="AH281" s="604">
        <v>75</v>
      </c>
      <c r="AI281" s="614">
        <v>75</v>
      </c>
      <c r="AJ281" s="602" t="s">
        <v>1084</v>
      </c>
      <c r="AK281" s="602" t="s">
        <v>809</v>
      </c>
      <c r="AL281" s="602">
        <v>3</v>
      </c>
      <c r="AM281" s="602">
        <v>5</v>
      </c>
      <c r="AN281" s="750" t="s">
        <v>805</v>
      </c>
      <c r="AO281" s="526" t="s">
        <v>811</v>
      </c>
      <c r="AP281" s="986" t="s">
        <v>2333</v>
      </c>
      <c r="AQ281" s="598">
        <v>1</v>
      </c>
      <c r="AR281" s="507" t="s">
        <v>2314</v>
      </c>
      <c r="AS281" s="504" t="s">
        <v>2340</v>
      </c>
      <c r="AT281" s="589">
        <v>44348</v>
      </c>
      <c r="AU281" s="603">
        <v>44530</v>
      </c>
      <c r="AV281" s="602">
        <v>2</v>
      </c>
      <c r="AW281" s="507" t="s">
        <v>2315</v>
      </c>
      <c r="AX281" s="599" t="s">
        <v>59</v>
      </c>
      <c r="AY281" s="874"/>
      <c r="AZ281" s="877"/>
      <c r="BA281" s="878"/>
      <c r="BB281" s="744"/>
      <c r="BC281" s="649"/>
      <c r="BD281" s="880">
        <v>44427</v>
      </c>
      <c r="BE281" s="936" t="s">
        <v>4207</v>
      </c>
      <c r="BF281" s="937">
        <v>0</v>
      </c>
      <c r="BG281" s="966">
        <v>44442</v>
      </c>
      <c r="BH281" s="1033" t="s">
        <v>873</v>
      </c>
      <c r="BI281" s="744"/>
      <c r="BJ281" s="758"/>
      <c r="BK281" s="759"/>
      <c r="BL281" s="744"/>
      <c r="BM281" s="758"/>
      <c r="BN281" s="146"/>
      <c r="BO281" s="146"/>
      <c r="BP281" s="146"/>
      <c r="BQ281" s="146"/>
      <c r="BR281" s="146"/>
      <c r="BS281" s="146"/>
      <c r="BT281" s="146"/>
      <c r="BU281" s="146"/>
      <c r="BV281" s="146"/>
    </row>
    <row r="282" spans="1:74" ht="50.1" customHeight="1">
      <c r="A282" s="667"/>
      <c r="B282" s="670">
        <v>191</v>
      </c>
      <c r="C282" s="504" t="s">
        <v>117</v>
      </c>
      <c r="D282" s="653" t="s">
        <v>1639</v>
      </c>
      <c r="E282" s="526" t="s">
        <v>864</v>
      </c>
      <c r="F282" s="688" t="s">
        <v>2377</v>
      </c>
      <c r="G282" s="660" t="s">
        <v>882</v>
      </c>
      <c r="H282" s="660" t="s">
        <v>59</v>
      </c>
      <c r="I282" s="663" t="s">
        <v>2378</v>
      </c>
      <c r="J282" s="602" t="s">
        <v>59</v>
      </c>
      <c r="K282" s="665" t="s">
        <v>2310</v>
      </c>
      <c r="L282" s="663" t="s">
        <v>2311</v>
      </c>
      <c r="M282" s="526" t="s">
        <v>59</v>
      </c>
      <c r="N282" s="602" t="s">
        <v>59</v>
      </c>
      <c r="O282" s="602" t="s">
        <v>903</v>
      </c>
      <c r="P282" s="602" t="s">
        <v>2218</v>
      </c>
      <c r="Q282" s="614">
        <v>4</v>
      </c>
      <c r="R282" s="614">
        <v>5</v>
      </c>
      <c r="S282" s="750" t="s">
        <v>805</v>
      </c>
      <c r="T282" s="608" t="s">
        <v>2379</v>
      </c>
      <c r="U282" s="602" t="s">
        <v>807</v>
      </c>
      <c r="V282" s="526">
        <v>15</v>
      </c>
      <c r="W282" s="602">
        <v>15</v>
      </c>
      <c r="X282" s="602">
        <v>15</v>
      </c>
      <c r="Y282" s="602">
        <v>15</v>
      </c>
      <c r="Z282" s="602">
        <v>15</v>
      </c>
      <c r="AA282" s="602">
        <v>15</v>
      </c>
      <c r="AB282" s="602">
        <v>10</v>
      </c>
      <c r="AC282" s="602">
        <v>100</v>
      </c>
      <c r="AD282" s="602" t="s">
        <v>834</v>
      </c>
      <c r="AE282" s="604" t="s">
        <v>1084</v>
      </c>
      <c r="AF282" s="604" t="s">
        <v>1084</v>
      </c>
      <c r="AG282" s="604">
        <v>50</v>
      </c>
      <c r="AH282" s="604">
        <v>75</v>
      </c>
      <c r="AI282" s="614">
        <v>75</v>
      </c>
      <c r="AJ282" s="602" t="s">
        <v>1084</v>
      </c>
      <c r="AK282" s="602" t="s">
        <v>809</v>
      </c>
      <c r="AL282" s="602">
        <v>3</v>
      </c>
      <c r="AM282" s="602">
        <v>5</v>
      </c>
      <c r="AN282" s="750" t="s">
        <v>805</v>
      </c>
      <c r="AO282" s="526" t="s">
        <v>811</v>
      </c>
      <c r="AP282" s="976" t="s">
        <v>2333</v>
      </c>
      <c r="AQ282" s="564">
        <v>1</v>
      </c>
      <c r="AR282" s="504" t="s">
        <v>2314</v>
      </c>
      <c r="AS282" s="504" t="s">
        <v>2380</v>
      </c>
      <c r="AT282" s="560">
        <v>44378</v>
      </c>
      <c r="AU282" s="706">
        <v>44530</v>
      </c>
      <c r="AV282" s="655">
        <v>2</v>
      </c>
      <c r="AW282" s="504" t="s">
        <v>2381</v>
      </c>
      <c r="AX282" s="599" t="s">
        <v>59</v>
      </c>
      <c r="AY282" s="874" t="s">
        <v>1181</v>
      </c>
      <c r="AZ282" s="879" t="s">
        <v>1181</v>
      </c>
      <c r="BA282" s="876" t="s">
        <v>59</v>
      </c>
      <c r="BB282" s="760" t="s">
        <v>1181</v>
      </c>
      <c r="BC282" s="754" t="s">
        <v>1181</v>
      </c>
      <c r="BD282" s="928">
        <v>44427</v>
      </c>
      <c r="BE282" s="761" t="s">
        <v>3242</v>
      </c>
      <c r="BF282" s="762">
        <v>0</v>
      </c>
      <c r="BG282" s="966">
        <v>44442</v>
      </c>
      <c r="BH282" s="1037" t="s">
        <v>873</v>
      </c>
      <c r="BI282" s="744"/>
      <c r="BJ282" s="758"/>
      <c r="BK282" s="759"/>
      <c r="BL282" s="744"/>
      <c r="BM282" s="758"/>
      <c r="BN282" s="146"/>
      <c r="BO282" s="146"/>
      <c r="BP282" s="146"/>
      <c r="BQ282" s="146"/>
      <c r="BR282" s="146"/>
      <c r="BS282" s="146"/>
      <c r="BT282" s="146"/>
      <c r="BU282" s="146"/>
      <c r="BV282" s="146"/>
    </row>
    <row r="283" spans="1:74" ht="50.1" customHeight="1">
      <c r="A283" s="667"/>
      <c r="B283" s="670">
        <v>192</v>
      </c>
      <c r="C283" s="513" t="s">
        <v>482</v>
      </c>
      <c r="D283" s="653" t="s">
        <v>2382</v>
      </c>
      <c r="E283" s="526" t="s">
        <v>864</v>
      </c>
      <c r="F283" s="688" t="s">
        <v>2383</v>
      </c>
      <c r="G283" s="660" t="s">
        <v>882</v>
      </c>
      <c r="H283" s="660" t="s">
        <v>59</v>
      </c>
      <c r="I283" s="688" t="s">
        <v>2378</v>
      </c>
      <c r="J283" s="655" t="s">
        <v>59</v>
      </c>
      <c r="K283" s="665" t="s">
        <v>2310</v>
      </c>
      <c r="L283" s="663" t="s">
        <v>2311</v>
      </c>
      <c r="M283" s="526" t="s">
        <v>59</v>
      </c>
      <c r="N283" s="602" t="s">
        <v>59</v>
      </c>
      <c r="O283" s="602" t="s">
        <v>903</v>
      </c>
      <c r="P283" s="602" t="s">
        <v>2384</v>
      </c>
      <c r="Q283" s="614">
        <v>4</v>
      </c>
      <c r="R283" s="614">
        <v>5</v>
      </c>
      <c r="S283" s="750" t="s">
        <v>805</v>
      </c>
      <c r="T283" s="608" t="s">
        <v>2379</v>
      </c>
      <c r="U283" s="602" t="s">
        <v>807</v>
      </c>
      <c r="V283" s="526">
        <v>15</v>
      </c>
      <c r="W283" s="602">
        <v>15</v>
      </c>
      <c r="X283" s="602">
        <v>15</v>
      </c>
      <c r="Y283" s="602">
        <v>15</v>
      </c>
      <c r="Z283" s="602">
        <v>15</v>
      </c>
      <c r="AA283" s="602">
        <v>15</v>
      </c>
      <c r="AB283" s="602">
        <v>10</v>
      </c>
      <c r="AC283" s="602">
        <v>100</v>
      </c>
      <c r="AD283" s="602" t="s">
        <v>834</v>
      </c>
      <c r="AE283" s="604" t="s">
        <v>1084</v>
      </c>
      <c r="AF283" s="604" t="s">
        <v>1084</v>
      </c>
      <c r="AG283" s="604">
        <v>50</v>
      </c>
      <c r="AH283" s="604">
        <v>75</v>
      </c>
      <c r="AI283" s="614">
        <v>75</v>
      </c>
      <c r="AJ283" s="602" t="s">
        <v>1084</v>
      </c>
      <c r="AK283" s="602" t="s">
        <v>809</v>
      </c>
      <c r="AL283" s="602">
        <v>3</v>
      </c>
      <c r="AM283" s="602">
        <v>5</v>
      </c>
      <c r="AN283" s="750" t="s">
        <v>805</v>
      </c>
      <c r="AO283" s="526" t="s">
        <v>811</v>
      </c>
      <c r="AP283" s="1005" t="s">
        <v>2333</v>
      </c>
      <c r="AQ283" s="564">
        <v>1</v>
      </c>
      <c r="AR283" s="504" t="s">
        <v>2314</v>
      </c>
      <c r="AS283" s="504" t="s">
        <v>2384</v>
      </c>
      <c r="AT283" s="560">
        <v>44378</v>
      </c>
      <c r="AU283" s="706">
        <v>44530</v>
      </c>
      <c r="AV283" s="655">
        <v>2</v>
      </c>
      <c r="AW283" s="504" t="s">
        <v>2381</v>
      </c>
      <c r="AX283" s="599" t="s">
        <v>59</v>
      </c>
      <c r="AY283" s="874" t="s">
        <v>1181</v>
      </c>
      <c r="AZ283" s="879" t="s">
        <v>1181</v>
      </c>
      <c r="BA283" s="876" t="s">
        <v>59</v>
      </c>
      <c r="BB283" s="760" t="s">
        <v>1181</v>
      </c>
      <c r="BC283" s="754" t="s">
        <v>1181</v>
      </c>
      <c r="BD283" s="928">
        <v>44427</v>
      </c>
      <c r="BE283" s="761" t="s">
        <v>3360</v>
      </c>
      <c r="BF283" s="762">
        <v>0</v>
      </c>
      <c r="BG283" s="966">
        <v>44442</v>
      </c>
      <c r="BH283" s="1046" t="s">
        <v>873</v>
      </c>
      <c r="BI283" s="744"/>
      <c r="BJ283" s="758"/>
      <c r="BK283" s="759"/>
      <c r="BL283" s="744"/>
      <c r="BM283" s="758"/>
      <c r="BN283" s="146"/>
      <c r="BO283" s="146"/>
      <c r="BP283" s="146"/>
      <c r="BQ283" s="146"/>
      <c r="BR283" s="146"/>
      <c r="BS283" s="146"/>
      <c r="BT283" s="146"/>
      <c r="BU283" s="146"/>
      <c r="BV283" s="146"/>
    </row>
    <row r="284" spans="1:74" ht="50.1" customHeight="1">
      <c r="A284" s="667"/>
      <c r="B284" s="668">
        <v>193</v>
      </c>
      <c r="C284" s="504" t="s">
        <v>363</v>
      </c>
      <c r="D284" s="653" t="s">
        <v>991</v>
      </c>
      <c r="E284" s="526" t="s">
        <v>864</v>
      </c>
      <c r="F284" s="663" t="s">
        <v>2385</v>
      </c>
      <c r="G284" s="660" t="s">
        <v>882</v>
      </c>
      <c r="H284" s="660" t="s">
        <v>59</v>
      </c>
      <c r="I284" s="663" t="s">
        <v>2309</v>
      </c>
      <c r="J284" s="602" t="s">
        <v>59</v>
      </c>
      <c r="K284" s="665" t="s">
        <v>2310</v>
      </c>
      <c r="L284" s="663" t="s">
        <v>2311</v>
      </c>
      <c r="M284" s="526" t="s">
        <v>59</v>
      </c>
      <c r="N284" s="602" t="s">
        <v>59</v>
      </c>
      <c r="O284" s="602" t="s">
        <v>903</v>
      </c>
      <c r="P284" s="602" t="s">
        <v>1002</v>
      </c>
      <c r="Q284" s="614">
        <v>4</v>
      </c>
      <c r="R284" s="614">
        <v>5</v>
      </c>
      <c r="S284" s="750" t="s">
        <v>805</v>
      </c>
      <c r="T284" s="608" t="s">
        <v>2361</v>
      </c>
      <c r="U284" s="602" t="s">
        <v>807</v>
      </c>
      <c r="V284" s="526">
        <v>15</v>
      </c>
      <c r="W284" s="602">
        <v>15</v>
      </c>
      <c r="X284" s="602">
        <v>15</v>
      </c>
      <c r="Y284" s="602">
        <v>15</v>
      </c>
      <c r="Z284" s="602">
        <v>15</v>
      </c>
      <c r="AA284" s="602">
        <v>15</v>
      </c>
      <c r="AB284" s="602">
        <v>10</v>
      </c>
      <c r="AC284" s="602">
        <v>100</v>
      </c>
      <c r="AD284" s="602" t="s">
        <v>834</v>
      </c>
      <c r="AE284" s="604" t="s">
        <v>1084</v>
      </c>
      <c r="AF284" s="604" t="s">
        <v>1084</v>
      </c>
      <c r="AG284" s="604">
        <v>50</v>
      </c>
      <c r="AH284" s="604">
        <v>75</v>
      </c>
      <c r="AI284" s="614">
        <v>75</v>
      </c>
      <c r="AJ284" s="602" t="s">
        <v>1084</v>
      </c>
      <c r="AK284" s="602" t="s">
        <v>809</v>
      </c>
      <c r="AL284" s="602">
        <v>3</v>
      </c>
      <c r="AM284" s="602">
        <v>5</v>
      </c>
      <c r="AN284" s="750" t="s">
        <v>805</v>
      </c>
      <c r="AO284" s="526" t="s">
        <v>811</v>
      </c>
      <c r="AP284" s="989" t="s">
        <v>2333</v>
      </c>
      <c r="AQ284" s="520">
        <v>1</v>
      </c>
      <c r="AR284" s="504" t="s">
        <v>2314</v>
      </c>
      <c r="AS284" s="504" t="s">
        <v>2386</v>
      </c>
      <c r="AT284" s="589">
        <v>44409</v>
      </c>
      <c r="AU284" s="603">
        <v>44530</v>
      </c>
      <c r="AV284" s="602">
        <v>2</v>
      </c>
      <c r="AW284" s="507" t="s">
        <v>2363</v>
      </c>
      <c r="AX284" s="599" t="s">
        <v>59</v>
      </c>
      <c r="AY284" s="874"/>
      <c r="AZ284" s="877"/>
      <c r="BA284" s="878"/>
      <c r="BB284" s="744"/>
      <c r="BC284" s="649"/>
      <c r="BD284" s="899" t="s">
        <v>3836</v>
      </c>
      <c r="BE284" s="507" t="s">
        <v>3350</v>
      </c>
      <c r="BF284" s="764" t="s">
        <v>3399</v>
      </c>
      <c r="BG284" s="966">
        <v>44442</v>
      </c>
      <c r="BH284" s="1033" t="s">
        <v>873</v>
      </c>
      <c r="BI284" s="744"/>
      <c r="BJ284" s="758"/>
      <c r="BK284" s="759"/>
      <c r="BL284" s="744"/>
      <c r="BM284" s="758"/>
      <c r="BN284" s="146"/>
      <c r="BO284" s="146"/>
      <c r="BP284" s="146"/>
      <c r="BQ284" s="146"/>
      <c r="BR284" s="146"/>
      <c r="BS284" s="146"/>
      <c r="BT284" s="146"/>
      <c r="BU284" s="146"/>
      <c r="BV284" s="146"/>
    </row>
    <row r="285" spans="1:74" ht="50.1" customHeight="1">
      <c r="A285" s="667"/>
      <c r="B285" s="668">
        <v>194</v>
      </c>
      <c r="C285" s="504" t="s">
        <v>2387</v>
      </c>
      <c r="D285" s="653" t="s">
        <v>2388</v>
      </c>
      <c r="E285" s="526" t="s">
        <v>864</v>
      </c>
      <c r="F285" s="542" t="s">
        <v>2389</v>
      </c>
      <c r="G285" s="662" t="s">
        <v>800</v>
      </c>
      <c r="H285" s="660" t="s">
        <v>59</v>
      </c>
      <c r="I285" s="663" t="s">
        <v>2309</v>
      </c>
      <c r="J285" s="602" t="s">
        <v>59</v>
      </c>
      <c r="K285" s="665" t="s">
        <v>2310</v>
      </c>
      <c r="L285" s="663" t="s">
        <v>2311</v>
      </c>
      <c r="M285" s="526" t="s">
        <v>59</v>
      </c>
      <c r="N285" s="602" t="s">
        <v>59</v>
      </c>
      <c r="O285" s="602" t="s">
        <v>903</v>
      </c>
      <c r="P285" s="602" t="s">
        <v>3178</v>
      </c>
      <c r="Q285" s="614">
        <v>4</v>
      </c>
      <c r="R285" s="614">
        <v>5</v>
      </c>
      <c r="S285" s="750" t="s">
        <v>805</v>
      </c>
      <c r="T285" s="608" t="s">
        <v>2361</v>
      </c>
      <c r="U285" s="602" t="s">
        <v>807</v>
      </c>
      <c r="V285" s="526">
        <v>15</v>
      </c>
      <c r="W285" s="602">
        <v>15</v>
      </c>
      <c r="X285" s="602">
        <v>15</v>
      </c>
      <c r="Y285" s="602">
        <v>15</v>
      </c>
      <c r="Z285" s="602">
        <v>15</v>
      </c>
      <c r="AA285" s="602">
        <v>15</v>
      </c>
      <c r="AB285" s="602">
        <v>10</v>
      </c>
      <c r="AC285" s="602">
        <v>100</v>
      </c>
      <c r="AD285" s="602" t="s">
        <v>834</v>
      </c>
      <c r="AE285" s="604" t="s">
        <v>1084</v>
      </c>
      <c r="AF285" s="604" t="s">
        <v>1084</v>
      </c>
      <c r="AG285" s="604">
        <v>50</v>
      </c>
      <c r="AH285" s="604">
        <v>75</v>
      </c>
      <c r="AI285" s="614">
        <v>75</v>
      </c>
      <c r="AJ285" s="602" t="s">
        <v>1084</v>
      </c>
      <c r="AK285" s="602" t="s">
        <v>809</v>
      </c>
      <c r="AL285" s="602">
        <v>3</v>
      </c>
      <c r="AM285" s="602">
        <v>5</v>
      </c>
      <c r="AN285" s="750" t="s">
        <v>805</v>
      </c>
      <c r="AO285" s="526" t="s">
        <v>811</v>
      </c>
      <c r="AP285" s="1028" t="s">
        <v>2333</v>
      </c>
      <c r="AQ285" s="598">
        <v>1</v>
      </c>
      <c r="AR285" s="507" t="s">
        <v>2314</v>
      </c>
      <c r="AS285" s="504" t="s">
        <v>2390</v>
      </c>
      <c r="AT285" s="589">
        <v>44409</v>
      </c>
      <c r="AU285" s="603">
        <v>44530</v>
      </c>
      <c r="AV285" s="602">
        <v>2</v>
      </c>
      <c r="AW285" s="507" t="s">
        <v>2363</v>
      </c>
      <c r="AX285" s="599" t="s">
        <v>59</v>
      </c>
      <c r="AY285" s="874" t="s">
        <v>59</v>
      </c>
      <c r="AZ285" s="877" t="s">
        <v>59</v>
      </c>
      <c r="BA285" s="878" t="s">
        <v>59</v>
      </c>
      <c r="BB285" s="744" t="s">
        <v>1181</v>
      </c>
      <c r="BC285" s="649" t="s">
        <v>1181</v>
      </c>
      <c r="BD285" s="543">
        <v>44428</v>
      </c>
      <c r="BE285" s="938" t="s">
        <v>3291</v>
      </c>
      <c r="BF285" s="876">
        <v>0</v>
      </c>
      <c r="BG285" s="966">
        <v>44442</v>
      </c>
      <c r="BH285" s="1038" t="s">
        <v>873</v>
      </c>
      <c r="BI285" s="744"/>
      <c r="BJ285" s="758"/>
      <c r="BK285" s="759"/>
      <c r="BL285" s="744"/>
      <c r="BM285" s="758"/>
      <c r="BN285" s="146"/>
      <c r="BO285" s="146"/>
      <c r="BP285" s="146"/>
      <c r="BQ285" s="146"/>
      <c r="BR285" s="146"/>
      <c r="BS285" s="146"/>
      <c r="BT285" s="146"/>
      <c r="BU285" s="146"/>
      <c r="BV285" s="146"/>
    </row>
    <row r="286" spans="1:74" ht="15.75" customHeight="1">
      <c r="A286" s="672"/>
      <c r="B286" s="145"/>
      <c r="C286" s="261"/>
      <c r="D286" s="261"/>
      <c r="E286" s="261"/>
      <c r="F286" s="261"/>
      <c r="G286" s="261"/>
      <c r="H286" s="261"/>
      <c r="I286" s="261"/>
      <c r="J286" s="145"/>
      <c r="K286" s="145"/>
      <c r="L286" s="145"/>
      <c r="M286" s="145"/>
      <c r="N286" s="145"/>
      <c r="O286" s="145"/>
      <c r="P286" s="145"/>
      <c r="Q286" s="145"/>
      <c r="R286" s="145"/>
      <c r="S286" s="145"/>
      <c r="T286" s="145"/>
      <c r="U286" s="199"/>
      <c r="V286" s="145"/>
      <c r="W286" s="145"/>
      <c r="X286" s="145"/>
      <c r="Y286" s="145"/>
      <c r="Z286" s="145"/>
      <c r="AA286" s="145"/>
      <c r="AB286" s="145"/>
      <c r="AC286" s="145"/>
      <c r="AD286" s="145"/>
      <c r="AE286" s="145"/>
      <c r="AF286" s="145"/>
      <c r="AG286" s="145"/>
      <c r="AH286" s="145"/>
      <c r="AI286" s="145"/>
      <c r="AJ286" s="145"/>
      <c r="AK286" s="145"/>
      <c r="AL286" s="262"/>
      <c r="AM286" s="262"/>
      <c r="AN286" s="145"/>
      <c r="AO286" s="145"/>
      <c r="AP286" s="145"/>
      <c r="AQ286" s="145"/>
      <c r="AR286" s="263"/>
      <c r="AS286" s="264"/>
      <c r="AT286" s="257"/>
      <c r="AU286" s="257"/>
      <c r="AV286" s="145"/>
      <c r="AW286" s="145"/>
      <c r="AX286" s="145"/>
      <c r="AY286" s="255"/>
      <c r="AZ286" s="145"/>
      <c r="BA286" s="256"/>
      <c r="BB286" s="257"/>
      <c r="BC286" s="148"/>
      <c r="BD286" s="257"/>
      <c r="BE286" s="713"/>
      <c r="BF286" s="725"/>
      <c r="BG286" s="257"/>
      <c r="BH286" s="145"/>
      <c r="BI286" s="257"/>
      <c r="BJ286" s="145"/>
      <c r="BK286" s="256"/>
      <c r="BL286" s="257"/>
      <c r="BM286" s="145"/>
      <c r="BN286" s="146"/>
      <c r="BO286" s="146"/>
      <c r="BP286" s="146"/>
      <c r="BQ286" s="146"/>
      <c r="BR286" s="146"/>
      <c r="BS286" s="146"/>
      <c r="BT286" s="146"/>
      <c r="BU286" s="146"/>
      <c r="BV286" s="146"/>
    </row>
    <row r="287" spans="1:74" ht="15.75" customHeight="1">
      <c r="A287" s="672"/>
      <c r="B287" s="145"/>
      <c r="C287" s="261"/>
      <c r="D287" s="261"/>
      <c r="E287" s="261"/>
      <c r="F287" s="261"/>
      <c r="G287" s="261"/>
      <c r="H287" s="261"/>
      <c r="I287" s="261"/>
      <c r="J287" s="145"/>
      <c r="K287" s="145"/>
      <c r="L287" s="145"/>
      <c r="M287" s="145"/>
      <c r="N287" s="145"/>
      <c r="O287" s="145"/>
      <c r="P287" s="145"/>
      <c r="Q287" s="145"/>
      <c r="R287" s="145"/>
      <c r="S287" s="145"/>
      <c r="T287" s="145"/>
      <c r="U287" s="199"/>
      <c r="V287" s="145"/>
      <c r="W287" s="145"/>
      <c r="X287" s="145"/>
      <c r="Y287" s="145"/>
      <c r="Z287" s="145"/>
      <c r="AA287" s="145"/>
      <c r="AB287" s="145"/>
      <c r="AC287" s="145"/>
      <c r="AD287" s="145"/>
      <c r="AE287" s="145"/>
      <c r="AF287" s="145"/>
      <c r="AG287" s="145"/>
      <c r="AH287" s="145"/>
      <c r="AI287" s="145"/>
      <c r="AJ287" s="145"/>
      <c r="AK287" s="145"/>
      <c r="AL287" s="262"/>
      <c r="AM287" s="262"/>
      <c r="AN287" s="145"/>
      <c r="AO287" s="145"/>
      <c r="AP287" s="145"/>
      <c r="AQ287" s="145"/>
      <c r="AR287" s="263"/>
      <c r="AS287" s="264"/>
      <c r="AT287" s="257"/>
      <c r="AU287" s="257"/>
      <c r="AV287" s="145"/>
      <c r="AW287" s="145"/>
      <c r="AX287" s="145"/>
      <c r="AY287" s="255"/>
      <c r="AZ287" s="145"/>
      <c r="BA287" s="256"/>
      <c r="BB287" s="257"/>
      <c r="BC287" s="148"/>
      <c r="BD287" s="257"/>
      <c r="BE287" s="145"/>
      <c r="BF287" s="256"/>
      <c r="BG287" s="257"/>
      <c r="BH287" s="145"/>
      <c r="BI287" s="257"/>
      <c r="BJ287" s="145"/>
      <c r="BK287" s="256"/>
      <c r="BL287" s="257"/>
      <c r="BM287" s="145"/>
      <c r="BN287" s="146"/>
      <c r="BO287" s="146"/>
      <c r="BP287" s="146"/>
      <c r="BQ287" s="146"/>
      <c r="BR287" s="146"/>
      <c r="BS287" s="146"/>
      <c r="BT287" s="146"/>
      <c r="BU287" s="146"/>
      <c r="BV287" s="146"/>
    </row>
    <row r="288" spans="1:74" ht="15.75" customHeight="1">
      <c r="A288" s="672"/>
      <c r="B288" s="145"/>
      <c r="C288" s="261"/>
      <c r="D288" s="261"/>
      <c r="E288" s="261"/>
      <c r="F288" s="261"/>
      <c r="G288" s="261"/>
      <c r="H288" s="261"/>
      <c r="I288" s="261"/>
      <c r="J288" s="145"/>
      <c r="K288" s="145"/>
      <c r="L288" s="145"/>
      <c r="M288" s="145"/>
      <c r="N288" s="145"/>
      <c r="O288" s="145"/>
      <c r="P288" s="145"/>
      <c r="Q288" s="145"/>
      <c r="R288" s="145"/>
      <c r="S288" s="145"/>
      <c r="T288" s="145"/>
      <c r="U288" s="199"/>
      <c r="V288" s="145"/>
      <c r="W288" s="145"/>
      <c r="X288" s="145"/>
      <c r="Y288" s="145"/>
      <c r="Z288" s="145"/>
      <c r="AA288" s="145"/>
      <c r="AB288" s="145"/>
      <c r="AC288" s="145"/>
      <c r="AD288" s="145"/>
      <c r="AE288" s="145"/>
      <c r="AF288" s="145"/>
      <c r="AG288" s="145"/>
      <c r="AH288" s="145"/>
      <c r="AI288" s="145"/>
      <c r="AJ288" s="145"/>
      <c r="AK288" s="145"/>
      <c r="AL288" s="262"/>
      <c r="AM288" s="262"/>
      <c r="AN288" s="145"/>
      <c r="AO288" s="145"/>
      <c r="AP288" s="145"/>
      <c r="AQ288" s="145"/>
      <c r="AR288" s="263"/>
      <c r="AS288" s="264"/>
      <c r="AT288" s="257"/>
      <c r="AU288" s="257"/>
      <c r="AV288" s="145"/>
      <c r="AW288" s="145"/>
      <c r="AX288" s="145"/>
      <c r="AY288" s="255"/>
      <c r="AZ288" s="145"/>
      <c r="BA288" s="256"/>
      <c r="BB288" s="257"/>
      <c r="BC288" s="148"/>
      <c r="BD288" s="257"/>
      <c r="BE288" s="145"/>
      <c r="BF288" s="256"/>
      <c r="BG288" s="257"/>
      <c r="BH288" s="145"/>
      <c r="BI288" s="257"/>
      <c r="BJ288" s="145"/>
      <c r="BK288" s="256"/>
      <c r="BL288" s="257"/>
      <c r="BM288" s="145"/>
      <c r="BN288" s="146"/>
      <c r="BO288" s="146"/>
      <c r="BP288" s="146"/>
      <c r="BQ288" s="146"/>
      <c r="BR288" s="146"/>
      <c r="BS288" s="146"/>
      <c r="BT288" s="146"/>
      <c r="BU288" s="146"/>
      <c r="BV288" s="146"/>
    </row>
    <row r="289" spans="1:74" ht="15.75" customHeight="1">
      <c r="A289" s="672"/>
      <c r="B289" s="145"/>
      <c r="C289" s="261"/>
      <c r="D289" s="261"/>
      <c r="E289" s="261"/>
      <c r="F289" s="261"/>
      <c r="G289" s="261"/>
      <c r="H289" s="261"/>
      <c r="I289" s="261"/>
      <c r="J289" s="145"/>
      <c r="K289" s="145"/>
      <c r="L289" s="145"/>
      <c r="M289" s="145"/>
      <c r="N289" s="145"/>
      <c r="O289" s="145"/>
      <c r="P289" s="145"/>
      <c r="Q289" s="145"/>
      <c r="R289" s="145"/>
      <c r="S289" s="145"/>
      <c r="T289" s="145"/>
      <c r="U289" s="199"/>
      <c r="V289" s="145"/>
      <c r="W289" s="145"/>
      <c r="X289" s="145"/>
      <c r="Y289" s="145"/>
      <c r="Z289" s="145"/>
      <c r="AA289" s="145"/>
      <c r="AB289" s="145"/>
      <c r="AC289" s="145"/>
      <c r="AD289" s="145"/>
      <c r="AE289" s="145"/>
      <c r="AF289" s="145"/>
      <c r="AG289" s="145"/>
      <c r="AH289" s="145"/>
      <c r="AI289" s="145"/>
      <c r="AJ289" s="145"/>
      <c r="AK289" s="145"/>
      <c r="AL289" s="262"/>
      <c r="AM289" s="262"/>
      <c r="AN289" s="145"/>
      <c r="AO289" s="145"/>
      <c r="AP289" s="145"/>
      <c r="AQ289" s="145"/>
      <c r="AR289" s="263"/>
      <c r="AS289" s="264"/>
      <c r="AT289" s="257"/>
      <c r="AU289" s="257"/>
      <c r="AV289" s="145"/>
      <c r="AW289" s="145"/>
      <c r="AX289" s="145"/>
      <c r="AY289" s="255"/>
      <c r="AZ289" s="145"/>
      <c r="BA289" s="256"/>
      <c r="BB289" s="257"/>
      <c r="BC289" s="148"/>
      <c r="BD289" s="257"/>
      <c r="BE289" s="145"/>
      <c r="BF289" s="256"/>
      <c r="BG289" s="257"/>
      <c r="BH289" s="145"/>
      <c r="BI289" s="257"/>
      <c r="BJ289" s="145"/>
      <c r="BK289" s="256"/>
      <c r="BL289" s="257"/>
      <c r="BM289" s="145"/>
      <c r="BN289" s="146"/>
      <c r="BO289" s="146"/>
      <c r="BP289" s="146"/>
      <c r="BQ289" s="146"/>
      <c r="BR289" s="146"/>
      <c r="BS289" s="146"/>
      <c r="BT289" s="146"/>
      <c r="BU289" s="146"/>
      <c r="BV289" s="146"/>
    </row>
    <row r="290" spans="1:74" ht="15.75" customHeight="1">
      <c r="A290" s="672"/>
      <c r="B290" s="145"/>
      <c r="C290" s="261"/>
      <c r="D290" s="261"/>
      <c r="E290" s="261"/>
      <c r="F290" s="261"/>
      <c r="G290" s="261"/>
      <c r="H290" s="261"/>
      <c r="I290" s="261"/>
      <c r="J290" s="145"/>
      <c r="K290" s="145"/>
      <c r="L290" s="145"/>
      <c r="M290" s="145"/>
      <c r="N290" s="145"/>
      <c r="O290" s="145"/>
      <c r="P290" s="145"/>
      <c r="Q290" s="145"/>
      <c r="R290" s="145"/>
      <c r="S290" s="145"/>
      <c r="T290" s="145"/>
      <c r="U290" s="199"/>
      <c r="V290" s="145"/>
      <c r="W290" s="145"/>
      <c r="X290" s="145"/>
      <c r="Y290" s="145"/>
      <c r="Z290" s="145"/>
      <c r="AA290" s="145"/>
      <c r="AB290" s="145"/>
      <c r="AC290" s="145"/>
      <c r="AD290" s="145"/>
      <c r="AE290" s="145"/>
      <c r="AF290" s="145"/>
      <c r="AG290" s="145"/>
      <c r="AH290" s="145"/>
      <c r="AI290" s="145"/>
      <c r="AJ290" s="145"/>
      <c r="AK290" s="145"/>
      <c r="AL290" s="262"/>
      <c r="AM290" s="262"/>
      <c r="AN290" s="145"/>
      <c r="AO290" s="145"/>
      <c r="AP290" s="145"/>
      <c r="AQ290" s="145"/>
      <c r="AR290" s="263"/>
      <c r="AS290" s="264"/>
      <c r="AT290" s="257"/>
      <c r="AU290" s="257"/>
      <c r="AV290" s="145"/>
      <c r="AW290" s="145"/>
      <c r="AX290" s="145"/>
      <c r="AY290" s="255"/>
      <c r="AZ290" s="145"/>
      <c r="BA290" s="256"/>
      <c r="BB290" s="257"/>
      <c r="BC290" s="148"/>
      <c r="BD290" s="257"/>
      <c r="BE290" s="145"/>
      <c r="BF290" s="256"/>
      <c r="BG290" s="257"/>
      <c r="BH290" s="145"/>
      <c r="BI290" s="257"/>
      <c r="BJ290" s="145"/>
      <c r="BK290" s="256"/>
      <c r="BL290" s="257"/>
      <c r="BM290" s="145"/>
      <c r="BN290" s="146"/>
      <c r="BO290" s="146"/>
      <c r="BP290" s="146"/>
      <c r="BQ290" s="146"/>
      <c r="BR290" s="146"/>
      <c r="BS290" s="146"/>
      <c r="BT290" s="146"/>
      <c r="BU290" s="146"/>
      <c r="BV290" s="146"/>
    </row>
    <row r="291" spans="1:74" ht="15.75" customHeight="1">
      <c r="A291" s="672"/>
      <c r="B291" s="145"/>
      <c r="C291" s="261"/>
      <c r="D291" s="261"/>
      <c r="E291" s="261"/>
      <c r="F291" s="261"/>
      <c r="G291" s="261"/>
      <c r="H291" s="261"/>
      <c r="I291" s="261"/>
      <c r="J291" s="145"/>
      <c r="K291" s="145"/>
      <c r="L291" s="145"/>
      <c r="M291" s="145"/>
      <c r="N291" s="145"/>
      <c r="O291" s="145"/>
      <c r="P291" s="145"/>
      <c r="Q291" s="145"/>
      <c r="R291" s="145"/>
      <c r="S291" s="145"/>
      <c r="T291" s="145"/>
      <c r="U291" s="199"/>
      <c r="V291" s="145"/>
      <c r="W291" s="145"/>
      <c r="X291" s="145"/>
      <c r="Y291" s="145"/>
      <c r="Z291" s="145"/>
      <c r="AA291" s="145"/>
      <c r="AB291" s="145"/>
      <c r="AC291" s="145"/>
      <c r="AD291" s="145"/>
      <c r="AE291" s="145"/>
      <c r="AF291" s="145"/>
      <c r="AG291" s="145"/>
      <c r="AH291" s="145"/>
      <c r="AI291" s="145"/>
      <c r="AJ291" s="145"/>
      <c r="AK291" s="145"/>
      <c r="AL291" s="262"/>
      <c r="AM291" s="262"/>
      <c r="AN291" s="145"/>
      <c r="AO291" s="145"/>
      <c r="AP291" s="145"/>
      <c r="AQ291" s="145"/>
      <c r="AR291" s="263"/>
      <c r="AS291" s="264"/>
      <c r="AT291" s="257"/>
      <c r="AU291" s="257"/>
      <c r="AV291" s="145"/>
      <c r="AW291" s="145"/>
      <c r="AX291" s="145"/>
      <c r="AY291" s="255"/>
      <c r="AZ291" s="145"/>
      <c r="BA291" s="256"/>
      <c r="BB291" s="257"/>
      <c r="BC291" s="148"/>
      <c r="BD291" s="257"/>
      <c r="BE291" s="145"/>
      <c r="BF291" s="256"/>
      <c r="BG291" s="257"/>
      <c r="BH291" s="145"/>
      <c r="BI291" s="257"/>
      <c r="BJ291" s="145"/>
      <c r="BK291" s="256"/>
      <c r="BL291" s="257"/>
      <c r="BM291" s="145"/>
      <c r="BN291" s="146"/>
      <c r="BO291" s="146"/>
      <c r="BP291" s="146"/>
      <c r="BQ291" s="146"/>
      <c r="BR291" s="146"/>
      <c r="BS291" s="146"/>
      <c r="BT291" s="146"/>
      <c r="BU291" s="146"/>
      <c r="BV291" s="146"/>
    </row>
    <row r="292" spans="1:74" ht="15.75" customHeight="1">
      <c r="A292" s="672"/>
      <c r="B292" s="145"/>
      <c r="C292" s="261"/>
      <c r="D292" s="261"/>
      <c r="E292" s="261"/>
      <c r="F292" s="261"/>
      <c r="G292" s="261"/>
      <c r="H292" s="261"/>
      <c r="I292" s="261"/>
      <c r="J292" s="145"/>
      <c r="K292" s="145"/>
      <c r="L292" s="145"/>
      <c r="M292" s="145"/>
      <c r="N292" s="145"/>
      <c r="O292" s="145"/>
      <c r="P292" s="145"/>
      <c r="Q292" s="145"/>
      <c r="R292" s="145"/>
      <c r="S292" s="145"/>
      <c r="T292" s="145"/>
      <c r="U292" s="199"/>
      <c r="V292" s="145"/>
      <c r="W292" s="145"/>
      <c r="X292" s="145"/>
      <c r="Y292" s="145"/>
      <c r="Z292" s="145"/>
      <c r="AA292" s="145"/>
      <c r="AB292" s="145"/>
      <c r="AC292" s="145"/>
      <c r="AD292" s="145"/>
      <c r="AE292" s="145"/>
      <c r="AF292" s="145"/>
      <c r="AG292" s="145"/>
      <c r="AH292" s="145"/>
      <c r="AI292" s="145"/>
      <c r="AJ292" s="145"/>
      <c r="AK292" s="145"/>
      <c r="AL292" s="262"/>
      <c r="AM292" s="262"/>
      <c r="AN292" s="145"/>
      <c r="AO292" s="145"/>
      <c r="AP292" s="145"/>
      <c r="AQ292" s="145"/>
      <c r="AR292" s="263"/>
      <c r="AS292" s="264"/>
      <c r="AT292" s="257"/>
      <c r="AU292" s="257"/>
      <c r="AV292" s="145"/>
      <c r="AW292" s="145"/>
      <c r="AX292" s="145"/>
      <c r="AY292" s="255"/>
      <c r="AZ292" s="145"/>
      <c r="BA292" s="256"/>
      <c r="BB292" s="257"/>
      <c r="BC292" s="148"/>
      <c r="BD292" s="257"/>
      <c r="BE292" s="145"/>
      <c r="BF292" s="256"/>
      <c r="BG292" s="257"/>
      <c r="BH292" s="145"/>
      <c r="BI292" s="257"/>
      <c r="BJ292" s="145"/>
      <c r="BK292" s="256"/>
      <c r="BL292" s="257"/>
      <c r="BM292" s="145"/>
      <c r="BN292" s="146"/>
      <c r="BO292" s="146"/>
      <c r="BP292" s="146"/>
      <c r="BQ292" s="146"/>
      <c r="BR292" s="146"/>
      <c r="BS292" s="146"/>
      <c r="BT292" s="146"/>
      <c r="BU292" s="146"/>
      <c r="BV292" s="146"/>
    </row>
    <row r="293" spans="1:74" ht="15.75" customHeight="1">
      <c r="A293" s="672"/>
      <c r="B293" s="145"/>
      <c r="C293" s="261"/>
      <c r="D293" s="261"/>
      <c r="E293" s="261"/>
      <c r="F293" s="261"/>
      <c r="G293" s="261"/>
      <c r="H293" s="261"/>
      <c r="I293" s="261"/>
      <c r="J293" s="145"/>
      <c r="K293" s="145"/>
      <c r="L293" s="145"/>
      <c r="M293" s="145"/>
      <c r="N293" s="145"/>
      <c r="O293" s="145"/>
      <c r="P293" s="145"/>
      <c r="Q293" s="145"/>
      <c r="R293" s="145"/>
      <c r="S293" s="145"/>
      <c r="T293" s="145"/>
      <c r="U293" s="199"/>
      <c r="V293" s="145"/>
      <c r="W293" s="145"/>
      <c r="X293" s="145"/>
      <c r="Y293" s="145"/>
      <c r="Z293" s="145"/>
      <c r="AA293" s="145"/>
      <c r="AB293" s="145"/>
      <c r="AC293" s="145"/>
      <c r="AD293" s="145"/>
      <c r="AE293" s="145"/>
      <c r="AF293" s="145"/>
      <c r="AG293" s="145"/>
      <c r="AH293" s="145"/>
      <c r="AI293" s="145"/>
      <c r="AJ293" s="145"/>
      <c r="AK293" s="145"/>
      <c r="AL293" s="262"/>
      <c r="AM293" s="262"/>
      <c r="AN293" s="145"/>
      <c r="AO293" s="145"/>
      <c r="AP293" s="145"/>
      <c r="AQ293" s="145"/>
      <c r="AR293" s="263"/>
      <c r="AS293" s="264"/>
      <c r="AT293" s="257"/>
      <c r="AU293" s="257"/>
      <c r="AV293" s="145"/>
      <c r="AW293" s="145"/>
      <c r="AX293" s="145"/>
      <c r="AY293" s="255"/>
      <c r="AZ293" s="145"/>
      <c r="BA293" s="256"/>
      <c r="BB293" s="257"/>
      <c r="BC293" s="148"/>
      <c r="BD293" s="257"/>
      <c r="BE293" s="145"/>
      <c r="BF293" s="256"/>
      <c r="BG293" s="257"/>
      <c r="BH293" s="145"/>
      <c r="BI293" s="257"/>
      <c r="BJ293" s="145"/>
      <c r="BK293" s="256"/>
      <c r="BL293" s="257"/>
      <c r="BM293" s="145"/>
      <c r="BN293" s="146"/>
      <c r="BO293" s="146"/>
      <c r="BP293" s="146"/>
      <c r="BQ293" s="146"/>
      <c r="BR293" s="146"/>
      <c r="BS293" s="146"/>
      <c r="BT293" s="146"/>
      <c r="BU293" s="146"/>
      <c r="BV293" s="146"/>
    </row>
    <row r="294" spans="1:74" ht="15.75" customHeight="1">
      <c r="A294" s="672"/>
      <c r="B294" s="145"/>
      <c r="C294" s="261"/>
      <c r="D294" s="261"/>
      <c r="E294" s="261"/>
      <c r="F294" s="261"/>
      <c r="G294" s="261"/>
      <c r="H294" s="261"/>
      <c r="I294" s="261"/>
      <c r="J294" s="145"/>
      <c r="K294" s="145"/>
      <c r="L294" s="145"/>
      <c r="M294" s="145"/>
      <c r="N294" s="145"/>
      <c r="O294" s="145"/>
      <c r="P294" s="145"/>
      <c r="Q294" s="145"/>
      <c r="R294" s="145"/>
      <c r="S294" s="145"/>
      <c r="T294" s="145"/>
      <c r="U294" s="199"/>
      <c r="V294" s="145"/>
      <c r="W294" s="145"/>
      <c r="X294" s="145"/>
      <c r="Y294" s="145"/>
      <c r="Z294" s="145"/>
      <c r="AA294" s="145"/>
      <c r="AB294" s="145"/>
      <c r="AC294" s="145"/>
      <c r="AD294" s="145"/>
      <c r="AE294" s="145"/>
      <c r="AF294" s="145"/>
      <c r="AG294" s="145"/>
      <c r="AH294" s="145"/>
      <c r="AI294" s="145"/>
      <c r="AJ294" s="145"/>
      <c r="AK294" s="145"/>
      <c r="AL294" s="262"/>
      <c r="AM294" s="262"/>
      <c r="AN294" s="145"/>
      <c r="AO294" s="145"/>
      <c r="AP294" s="145"/>
      <c r="AQ294" s="145"/>
      <c r="AR294" s="263"/>
      <c r="AS294" s="264"/>
      <c r="AT294" s="257"/>
      <c r="AU294" s="257"/>
      <c r="AV294" s="145"/>
      <c r="AW294" s="145"/>
      <c r="AX294" s="145"/>
      <c r="AY294" s="255"/>
      <c r="AZ294" s="145"/>
      <c r="BA294" s="256"/>
      <c r="BB294" s="257"/>
      <c r="BC294" s="148"/>
      <c r="BD294" s="257"/>
      <c r="BE294" s="145"/>
      <c r="BF294" s="256"/>
      <c r="BG294" s="257"/>
      <c r="BH294" s="145"/>
      <c r="BI294" s="257"/>
      <c r="BJ294" s="145"/>
      <c r="BK294" s="256"/>
      <c r="BL294" s="257"/>
      <c r="BM294" s="145"/>
      <c r="BN294" s="146"/>
      <c r="BO294" s="146"/>
      <c r="BP294" s="146"/>
      <c r="BQ294" s="146"/>
      <c r="BR294" s="146"/>
      <c r="BS294" s="146"/>
      <c r="BT294" s="146"/>
      <c r="BU294" s="146"/>
      <c r="BV294" s="146"/>
    </row>
    <row r="295" spans="1:74" ht="15.75" customHeight="1">
      <c r="A295" s="672"/>
      <c r="B295" s="145"/>
      <c r="C295" s="261"/>
      <c r="D295" s="261"/>
      <c r="E295" s="261"/>
      <c r="F295" s="261"/>
      <c r="G295" s="261"/>
      <c r="H295" s="261"/>
      <c r="I295" s="261"/>
      <c r="J295" s="145"/>
      <c r="K295" s="145"/>
      <c r="L295" s="145"/>
      <c r="M295" s="145"/>
      <c r="N295" s="145"/>
      <c r="O295" s="145"/>
      <c r="P295" s="145"/>
      <c r="Q295" s="145"/>
      <c r="R295" s="145"/>
      <c r="S295" s="145"/>
      <c r="T295" s="145"/>
      <c r="U295" s="199"/>
      <c r="V295" s="145"/>
      <c r="W295" s="145"/>
      <c r="X295" s="145"/>
      <c r="Y295" s="145"/>
      <c r="Z295" s="145"/>
      <c r="AA295" s="145"/>
      <c r="AB295" s="145"/>
      <c r="AC295" s="145"/>
      <c r="AD295" s="145"/>
      <c r="AE295" s="145"/>
      <c r="AF295" s="145"/>
      <c r="AG295" s="145"/>
      <c r="AH295" s="145"/>
      <c r="AI295" s="145"/>
      <c r="AJ295" s="145"/>
      <c r="AK295" s="145"/>
      <c r="AL295" s="262"/>
      <c r="AM295" s="262"/>
      <c r="AN295" s="145"/>
      <c r="AO295" s="145"/>
      <c r="AP295" s="145"/>
      <c r="AQ295" s="145"/>
      <c r="AR295" s="263"/>
      <c r="AS295" s="264"/>
      <c r="AT295" s="257"/>
      <c r="AU295" s="257"/>
      <c r="AV295" s="145"/>
      <c r="AW295" s="145"/>
      <c r="AX295" s="145"/>
      <c r="AY295" s="255"/>
      <c r="AZ295" s="145"/>
      <c r="BA295" s="256"/>
      <c r="BB295" s="257"/>
      <c r="BC295" s="148"/>
      <c r="BD295" s="257"/>
      <c r="BE295" s="145"/>
      <c r="BF295" s="256"/>
      <c r="BG295" s="257"/>
      <c r="BH295" s="145"/>
      <c r="BI295" s="257"/>
      <c r="BJ295" s="145"/>
      <c r="BK295" s="256"/>
      <c r="BL295" s="257"/>
      <c r="BM295" s="145"/>
      <c r="BN295" s="146"/>
      <c r="BO295" s="146"/>
      <c r="BP295" s="146"/>
      <c r="BQ295" s="146"/>
      <c r="BR295" s="146"/>
      <c r="BS295" s="146"/>
      <c r="BT295" s="146"/>
      <c r="BU295" s="146"/>
      <c r="BV295" s="146"/>
    </row>
    <row r="296" spans="1:74" ht="15.75" customHeight="1">
      <c r="A296" s="672"/>
      <c r="B296" s="145"/>
      <c r="C296" s="261"/>
      <c r="D296" s="261"/>
      <c r="E296" s="261"/>
      <c r="F296" s="261"/>
      <c r="G296" s="261"/>
      <c r="H296" s="261"/>
      <c r="I296" s="261"/>
      <c r="J296" s="145"/>
      <c r="K296" s="145"/>
      <c r="L296" s="145"/>
      <c r="M296" s="145"/>
      <c r="N296" s="145"/>
      <c r="O296" s="145"/>
      <c r="P296" s="145"/>
      <c r="Q296" s="145"/>
      <c r="R296" s="145"/>
      <c r="S296" s="145"/>
      <c r="T296" s="145"/>
      <c r="U296" s="199"/>
      <c r="V296" s="145"/>
      <c r="W296" s="145"/>
      <c r="X296" s="145"/>
      <c r="Y296" s="145"/>
      <c r="Z296" s="145"/>
      <c r="AA296" s="145"/>
      <c r="AB296" s="145"/>
      <c r="AC296" s="145"/>
      <c r="AD296" s="145"/>
      <c r="AE296" s="145"/>
      <c r="AF296" s="145"/>
      <c r="AG296" s="145"/>
      <c r="AH296" s="145"/>
      <c r="AI296" s="145"/>
      <c r="AJ296" s="145"/>
      <c r="AK296" s="145"/>
      <c r="AL296" s="262"/>
      <c r="AM296" s="262"/>
      <c r="AN296" s="145"/>
      <c r="AO296" s="145"/>
      <c r="AP296" s="145"/>
      <c r="AQ296" s="145"/>
      <c r="AR296" s="263"/>
      <c r="AS296" s="264"/>
      <c r="AT296" s="257"/>
      <c r="AU296" s="257"/>
      <c r="AV296" s="145"/>
      <c r="AW296" s="145"/>
      <c r="AX296" s="145"/>
      <c r="AY296" s="255"/>
      <c r="AZ296" s="145"/>
      <c r="BA296" s="256"/>
      <c r="BB296" s="257"/>
      <c r="BC296" s="148"/>
      <c r="BD296" s="257"/>
      <c r="BE296" s="145"/>
      <c r="BF296" s="256"/>
      <c r="BG296" s="257"/>
      <c r="BH296" s="145"/>
      <c r="BI296" s="257"/>
      <c r="BJ296" s="145"/>
      <c r="BK296" s="256"/>
      <c r="BL296" s="257"/>
      <c r="BM296" s="145"/>
      <c r="BN296" s="146"/>
      <c r="BO296" s="146"/>
      <c r="BP296" s="146"/>
      <c r="BQ296" s="146"/>
      <c r="BR296" s="146"/>
      <c r="BS296" s="146"/>
      <c r="BT296" s="146"/>
      <c r="BU296" s="146"/>
      <c r="BV296" s="146"/>
    </row>
    <row r="297" spans="1:74" ht="15.75" customHeight="1">
      <c r="A297" s="672"/>
      <c r="B297" s="145"/>
      <c r="C297" s="261"/>
      <c r="D297" s="261"/>
      <c r="E297" s="261"/>
      <c r="F297" s="261"/>
      <c r="G297" s="261"/>
      <c r="H297" s="261"/>
      <c r="I297" s="261"/>
      <c r="J297" s="145"/>
      <c r="K297" s="145"/>
      <c r="L297" s="145"/>
      <c r="M297" s="145"/>
      <c r="N297" s="145"/>
      <c r="O297" s="145"/>
      <c r="P297" s="145"/>
      <c r="Q297" s="145"/>
      <c r="R297" s="145"/>
      <c r="S297" s="145"/>
      <c r="T297" s="145"/>
      <c r="U297" s="199"/>
      <c r="V297" s="145"/>
      <c r="W297" s="145"/>
      <c r="X297" s="145"/>
      <c r="Y297" s="145"/>
      <c r="Z297" s="145"/>
      <c r="AA297" s="145"/>
      <c r="AB297" s="145"/>
      <c r="AC297" s="145"/>
      <c r="AD297" s="145"/>
      <c r="AE297" s="145"/>
      <c r="AF297" s="145"/>
      <c r="AG297" s="145"/>
      <c r="AH297" s="145"/>
      <c r="AI297" s="145"/>
      <c r="AJ297" s="145"/>
      <c r="AK297" s="145"/>
      <c r="AL297" s="262"/>
      <c r="AM297" s="262"/>
      <c r="AN297" s="145"/>
      <c r="AO297" s="145"/>
      <c r="AP297" s="145"/>
      <c r="AQ297" s="145"/>
      <c r="AR297" s="263"/>
      <c r="AS297" s="264"/>
      <c r="AT297" s="257"/>
      <c r="AU297" s="257"/>
      <c r="AV297" s="145"/>
      <c r="AW297" s="145"/>
      <c r="AX297" s="145"/>
      <c r="AY297" s="255"/>
      <c r="AZ297" s="145"/>
      <c r="BA297" s="256"/>
      <c r="BB297" s="257"/>
      <c r="BC297" s="148"/>
      <c r="BD297" s="257"/>
      <c r="BE297" s="145"/>
      <c r="BF297" s="256"/>
      <c r="BG297" s="257"/>
      <c r="BH297" s="145"/>
      <c r="BI297" s="257"/>
      <c r="BJ297" s="145"/>
      <c r="BK297" s="256"/>
      <c r="BL297" s="257"/>
      <c r="BM297" s="145"/>
      <c r="BN297" s="146"/>
      <c r="BO297" s="146"/>
      <c r="BP297" s="146"/>
      <c r="BQ297" s="146"/>
      <c r="BR297" s="146"/>
      <c r="BS297" s="146"/>
      <c r="BT297" s="146"/>
      <c r="BU297" s="146"/>
      <c r="BV297" s="146"/>
    </row>
    <row r="298" spans="1:74" ht="15.75" customHeight="1">
      <c r="A298" s="672"/>
      <c r="B298" s="145"/>
      <c r="C298" s="261"/>
      <c r="D298" s="261"/>
      <c r="E298" s="261"/>
      <c r="F298" s="261"/>
      <c r="G298" s="261"/>
      <c r="H298" s="261"/>
      <c r="I298" s="261"/>
      <c r="J298" s="145"/>
      <c r="K298" s="145"/>
      <c r="L298" s="145"/>
      <c r="M298" s="145"/>
      <c r="N298" s="145"/>
      <c r="O298" s="145"/>
      <c r="P298" s="145"/>
      <c r="Q298" s="145"/>
      <c r="R298" s="145"/>
      <c r="S298" s="145"/>
      <c r="T298" s="145"/>
      <c r="U298" s="199"/>
      <c r="V298" s="145"/>
      <c r="W298" s="145"/>
      <c r="X298" s="145"/>
      <c r="Y298" s="145"/>
      <c r="Z298" s="145"/>
      <c r="AA298" s="145"/>
      <c r="AB298" s="145"/>
      <c r="AC298" s="145"/>
      <c r="AD298" s="145"/>
      <c r="AE298" s="145"/>
      <c r="AF298" s="145"/>
      <c r="AG298" s="145"/>
      <c r="AH298" s="145"/>
      <c r="AI298" s="145"/>
      <c r="AJ298" s="145"/>
      <c r="AK298" s="145"/>
      <c r="AL298" s="262"/>
      <c r="AM298" s="262"/>
      <c r="AN298" s="145"/>
      <c r="AO298" s="145"/>
      <c r="AP298" s="145"/>
      <c r="AQ298" s="145"/>
      <c r="AR298" s="263"/>
      <c r="AS298" s="264"/>
      <c r="AT298" s="257"/>
      <c r="AU298" s="257"/>
      <c r="AV298" s="145"/>
      <c r="AW298" s="145"/>
      <c r="AX298" s="145"/>
      <c r="AY298" s="255"/>
      <c r="AZ298" s="145"/>
      <c r="BA298" s="256"/>
      <c r="BB298" s="257"/>
      <c r="BC298" s="148"/>
      <c r="BD298" s="257"/>
      <c r="BE298" s="145"/>
      <c r="BF298" s="256"/>
      <c r="BG298" s="257"/>
      <c r="BH298" s="145"/>
      <c r="BI298" s="257"/>
      <c r="BJ298" s="145"/>
      <c r="BK298" s="256"/>
      <c r="BL298" s="257"/>
      <c r="BM298" s="145"/>
      <c r="BN298" s="146"/>
      <c r="BO298" s="146"/>
      <c r="BP298" s="146"/>
      <c r="BQ298" s="146"/>
      <c r="BR298" s="146"/>
      <c r="BS298" s="146"/>
      <c r="BT298" s="146"/>
      <c r="BU298" s="146"/>
      <c r="BV298" s="146"/>
    </row>
    <row r="299" spans="1:74" ht="15.75" customHeight="1">
      <c r="A299" s="672"/>
      <c r="B299" s="145"/>
      <c r="C299" s="261"/>
      <c r="D299" s="261"/>
      <c r="E299" s="261"/>
      <c r="F299" s="261"/>
      <c r="G299" s="261"/>
      <c r="H299" s="261"/>
      <c r="I299" s="261"/>
      <c r="J299" s="145"/>
      <c r="K299" s="145"/>
      <c r="L299" s="145"/>
      <c r="M299" s="145"/>
      <c r="N299" s="145"/>
      <c r="O299" s="145"/>
      <c r="P299" s="145"/>
      <c r="Q299" s="145"/>
      <c r="R299" s="145"/>
      <c r="S299" s="145"/>
      <c r="T299" s="145"/>
      <c r="U299" s="199"/>
      <c r="V299" s="145"/>
      <c r="W299" s="145"/>
      <c r="X299" s="145"/>
      <c r="Y299" s="145"/>
      <c r="Z299" s="145"/>
      <c r="AA299" s="145"/>
      <c r="AB299" s="145"/>
      <c r="AC299" s="145"/>
      <c r="AD299" s="145"/>
      <c r="AE299" s="145"/>
      <c r="AF299" s="145"/>
      <c r="AG299" s="145"/>
      <c r="AH299" s="145"/>
      <c r="AI299" s="145"/>
      <c r="AJ299" s="145"/>
      <c r="AK299" s="145"/>
      <c r="AL299" s="262"/>
      <c r="AM299" s="262"/>
      <c r="AN299" s="145"/>
      <c r="AO299" s="145"/>
      <c r="AP299" s="145"/>
      <c r="AQ299" s="145"/>
      <c r="AR299" s="263"/>
      <c r="AS299" s="264"/>
      <c r="AT299" s="257"/>
      <c r="AU299" s="257"/>
      <c r="AV299" s="145"/>
      <c r="AW299" s="145"/>
      <c r="AX299" s="145"/>
      <c r="AY299" s="255"/>
      <c r="AZ299" s="145"/>
      <c r="BA299" s="256"/>
      <c r="BB299" s="257"/>
      <c r="BC299" s="148"/>
      <c r="BD299" s="257"/>
      <c r="BE299" s="145"/>
      <c r="BF299" s="256"/>
      <c r="BG299" s="257"/>
      <c r="BH299" s="145"/>
      <c r="BI299" s="257"/>
      <c r="BJ299" s="145"/>
      <c r="BK299" s="256"/>
      <c r="BL299" s="257"/>
      <c r="BM299" s="145"/>
      <c r="BN299" s="146"/>
      <c r="BO299" s="146"/>
      <c r="BP299" s="146"/>
      <c r="BQ299" s="146"/>
      <c r="BR299" s="146"/>
      <c r="BS299" s="146"/>
      <c r="BT299" s="146"/>
      <c r="BU299" s="146"/>
      <c r="BV299" s="146"/>
    </row>
    <row r="300" spans="1:74" ht="15.75" customHeight="1">
      <c r="A300" s="672"/>
      <c r="B300" s="145"/>
      <c r="C300" s="261"/>
      <c r="D300" s="261"/>
      <c r="E300" s="261"/>
      <c r="F300" s="261"/>
      <c r="G300" s="261"/>
      <c r="H300" s="261"/>
      <c r="I300" s="261"/>
      <c r="J300" s="145"/>
      <c r="K300" s="145"/>
      <c r="L300" s="145"/>
      <c r="M300" s="145"/>
      <c r="N300" s="145"/>
      <c r="O300" s="145"/>
      <c r="P300" s="145"/>
      <c r="Q300" s="145"/>
      <c r="R300" s="145"/>
      <c r="S300" s="145"/>
      <c r="T300" s="145"/>
      <c r="U300" s="199"/>
      <c r="V300" s="145"/>
      <c r="W300" s="145"/>
      <c r="X300" s="145"/>
      <c r="Y300" s="145"/>
      <c r="Z300" s="145"/>
      <c r="AA300" s="145"/>
      <c r="AB300" s="145"/>
      <c r="AC300" s="145"/>
      <c r="AD300" s="145"/>
      <c r="AE300" s="145"/>
      <c r="AF300" s="145"/>
      <c r="AG300" s="145"/>
      <c r="AH300" s="145"/>
      <c r="AI300" s="145"/>
      <c r="AJ300" s="145"/>
      <c r="AK300" s="145"/>
      <c r="AL300" s="262"/>
      <c r="AM300" s="262"/>
      <c r="AN300" s="145"/>
      <c r="AO300" s="145"/>
      <c r="AP300" s="145"/>
      <c r="AQ300" s="145"/>
      <c r="AR300" s="263"/>
      <c r="AS300" s="264"/>
      <c r="AT300" s="257"/>
      <c r="AU300" s="257"/>
      <c r="AV300" s="145"/>
      <c r="AW300" s="145"/>
      <c r="AX300" s="145"/>
      <c r="AY300" s="255"/>
      <c r="AZ300" s="145"/>
      <c r="BA300" s="256"/>
      <c r="BB300" s="257"/>
      <c r="BC300" s="148"/>
      <c r="BD300" s="257"/>
      <c r="BE300" s="145"/>
      <c r="BF300" s="256"/>
      <c r="BG300" s="257"/>
      <c r="BH300" s="145"/>
      <c r="BI300" s="257"/>
      <c r="BJ300" s="145"/>
      <c r="BK300" s="256"/>
      <c r="BL300" s="257"/>
      <c r="BM300" s="145"/>
      <c r="BN300" s="146"/>
      <c r="BO300" s="146"/>
      <c r="BP300" s="146"/>
      <c r="BQ300" s="146"/>
      <c r="BR300" s="146"/>
      <c r="BS300" s="146"/>
      <c r="BT300" s="146"/>
      <c r="BU300" s="146"/>
      <c r="BV300" s="146"/>
    </row>
    <row r="301" spans="1:74" ht="15.75" customHeight="1">
      <c r="A301" s="672"/>
      <c r="B301" s="145"/>
      <c r="C301" s="261"/>
      <c r="D301" s="261"/>
      <c r="E301" s="261"/>
      <c r="F301" s="261"/>
      <c r="G301" s="261"/>
      <c r="H301" s="261"/>
      <c r="I301" s="261"/>
      <c r="J301" s="145"/>
      <c r="K301" s="145"/>
      <c r="L301" s="145"/>
      <c r="M301" s="145"/>
      <c r="N301" s="145"/>
      <c r="O301" s="145"/>
      <c r="P301" s="145"/>
      <c r="Q301" s="145"/>
      <c r="R301" s="145"/>
      <c r="S301" s="145"/>
      <c r="T301" s="145"/>
      <c r="U301" s="199"/>
      <c r="V301" s="145"/>
      <c r="W301" s="145"/>
      <c r="X301" s="145"/>
      <c r="Y301" s="145"/>
      <c r="Z301" s="145"/>
      <c r="AA301" s="145"/>
      <c r="AB301" s="145"/>
      <c r="AC301" s="145"/>
      <c r="AD301" s="145"/>
      <c r="AE301" s="145"/>
      <c r="AF301" s="145"/>
      <c r="AG301" s="145"/>
      <c r="AH301" s="145"/>
      <c r="AI301" s="145"/>
      <c r="AJ301" s="145"/>
      <c r="AK301" s="145"/>
      <c r="AL301" s="262"/>
      <c r="AM301" s="262"/>
      <c r="AN301" s="145"/>
      <c r="AO301" s="145"/>
      <c r="AP301" s="145"/>
      <c r="AQ301" s="145"/>
      <c r="AR301" s="263"/>
      <c r="AS301" s="264"/>
      <c r="AT301" s="257"/>
      <c r="AU301" s="257"/>
      <c r="AV301" s="145"/>
      <c r="AW301" s="145"/>
      <c r="AX301" s="145"/>
      <c r="AY301" s="255"/>
      <c r="AZ301" s="145"/>
      <c r="BA301" s="256"/>
      <c r="BB301" s="257"/>
      <c r="BC301" s="148"/>
      <c r="BD301" s="257"/>
      <c r="BE301" s="145"/>
      <c r="BF301" s="256"/>
      <c r="BG301" s="257"/>
      <c r="BH301" s="145"/>
      <c r="BI301" s="257"/>
      <c r="BJ301" s="145"/>
      <c r="BK301" s="256"/>
      <c r="BL301" s="257"/>
      <c r="BM301" s="145"/>
      <c r="BN301" s="146"/>
      <c r="BO301" s="146"/>
      <c r="BP301" s="146"/>
      <c r="BQ301" s="146"/>
      <c r="BR301" s="146"/>
      <c r="BS301" s="146"/>
      <c r="BT301" s="146"/>
      <c r="BU301" s="146"/>
      <c r="BV301" s="146"/>
    </row>
    <row r="302" spans="1:74" ht="15.75" customHeight="1">
      <c r="A302" s="672"/>
      <c r="B302" s="145"/>
      <c r="C302" s="261"/>
      <c r="D302" s="261"/>
      <c r="E302" s="261"/>
      <c r="F302" s="261"/>
      <c r="G302" s="261"/>
      <c r="H302" s="261"/>
      <c r="I302" s="261"/>
      <c r="J302" s="145"/>
      <c r="K302" s="145"/>
      <c r="L302" s="145"/>
      <c r="M302" s="145"/>
      <c r="N302" s="145"/>
      <c r="O302" s="145"/>
      <c r="P302" s="145"/>
      <c r="Q302" s="145"/>
      <c r="R302" s="145"/>
      <c r="S302" s="145"/>
      <c r="T302" s="145"/>
      <c r="U302" s="199"/>
      <c r="V302" s="145"/>
      <c r="W302" s="145"/>
      <c r="X302" s="145"/>
      <c r="Y302" s="145"/>
      <c r="Z302" s="145"/>
      <c r="AA302" s="145"/>
      <c r="AB302" s="145"/>
      <c r="AC302" s="145"/>
      <c r="AD302" s="145"/>
      <c r="AE302" s="145"/>
      <c r="AF302" s="145"/>
      <c r="AG302" s="145"/>
      <c r="AH302" s="145"/>
      <c r="AI302" s="145"/>
      <c r="AJ302" s="145"/>
      <c r="AK302" s="145"/>
      <c r="AL302" s="262"/>
      <c r="AM302" s="262"/>
      <c r="AN302" s="145"/>
      <c r="AO302" s="145"/>
      <c r="AP302" s="145"/>
      <c r="AQ302" s="145"/>
      <c r="AR302" s="263"/>
      <c r="AS302" s="264"/>
      <c r="AT302" s="257"/>
      <c r="AU302" s="257"/>
      <c r="AV302" s="145"/>
      <c r="AW302" s="145"/>
      <c r="AX302" s="145"/>
      <c r="AY302" s="255"/>
      <c r="AZ302" s="145"/>
      <c r="BA302" s="256"/>
      <c r="BB302" s="257"/>
      <c r="BC302" s="148"/>
      <c r="BD302" s="257"/>
      <c r="BE302" s="145"/>
      <c r="BF302" s="256"/>
      <c r="BG302" s="257"/>
      <c r="BH302" s="145"/>
      <c r="BI302" s="257"/>
      <c r="BJ302" s="145"/>
      <c r="BK302" s="256"/>
      <c r="BL302" s="257"/>
      <c r="BM302" s="145"/>
      <c r="BN302" s="146"/>
      <c r="BO302" s="146"/>
      <c r="BP302" s="146"/>
      <c r="BQ302" s="146"/>
      <c r="BR302" s="146"/>
      <c r="BS302" s="146"/>
      <c r="BT302" s="146"/>
      <c r="BU302" s="146"/>
      <c r="BV302" s="146"/>
    </row>
    <row r="303" spans="1:74" ht="15.75" customHeight="1">
      <c r="A303" s="672"/>
      <c r="B303" s="145"/>
      <c r="C303" s="261"/>
      <c r="D303" s="261"/>
      <c r="E303" s="261"/>
      <c r="F303" s="261"/>
      <c r="G303" s="261"/>
      <c r="H303" s="261"/>
      <c r="I303" s="261"/>
      <c r="J303" s="145"/>
      <c r="K303" s="145"/>
      <c r="L303" s="145"/>
      <c r="M303" s="145"/>
      <c r="N303" s="145"/>
      <c r="O303" s="145"/>
      <c r="P303" s="145"/>
      <c r="Q303" s="145"/>
      <c r="R303" s="145"/>
      <c r="S303" s="145"/>
      <c r="T303" s="145"/>
      <c r="U303" s="199"/>
      <c r="V303" s="145"/>
      <c r="W303" s="145"/>
      <c r="X303" s="145"/>
      <c r="Y303" s="145"/>
      <c r="Z303" s="145"/>
      <c r="AA303" s="145"/>
      <c r="AB303" s="145"/>
      <c r="AC303" s="145"/>
      <c r="AD303" s="145"/>
      <c r="AE303" s="145"/>
      <c r="AF303" s="145"/>
      <c r="AG303" s="145"/>
      <c r="AH303" s="145"/>
      <c r="AI303" s="145"/>
      <c r="AJ303" s="145"/>
      <c r="AK303" s="145"/>
      <c r="AL303" s="262"/>
      <c r="AM303" s="262"/>
      <c r="AN303" s="145"/>
      <c r="AO303" s="145"/>
      <c r="AP303" s="145"/>
      <c r="AQ303" s="145"/>
      <c r="AR303" s="263"/>
      <c r="AS303" s="264"/>
      <c r="AT303" s="257"/>
      <c r="AU303" s="257"/>
      <c r="AV303" s="145"/>
      <c r="AW303" s="145"/>
      <c r="AX303" s="145"/>
      <c r="AY303" s="255"/>
      <c r="AZ303" s="145"/>
      <c r="BA303" s="256"/>
      <c r="BB303" s="257"/>
      <c r="BC303" s="148"/>
      <c r="BD303" s="257"/>
      <c r="BE303" s="145"/>
      <c r="BF303" s="256"/>
      <c r="BG303" s="257"/>
      <c r="BH303" s="145"/>
      <c r="BI303" s="257"/>
      <c r="BJ303" s="145"/>
      <c r="BK303" s="256"/>
      <c r="BL303" s="257"/>
      <c r="BM303" s="145"/>
      <c r="BN303" s="146"/>
      <c r="BO303" s="146"/>
      <c r="BP303" s="146"/>
      <c r="BQ303" s="146"/>
      <c r="BR303" s="146"/>
      <c r="BS303" s="146"/>
      <c r="BT303" s="146"/>
      <c r="BU303" s="146"/>
      <c r="BV303" s="146"/>
    </row>
    <row r="304" spans="1:74" ht="15.75" customHeight="1">
      <c r="A304" s="672"/>
      <c r="B304" s="145"/>
      <c r="C304" s="261"/>
      <c r="D304" s="261"/>
      <c r="E304" s="261"/>
      <c r="F304" s="261"/>
      <c r="G304" s="261"/>
      <c r="H304" s="261"/>
      <c r="I304" s="261"/>
      <c r="J304" s="145"/>
      <c r="K304" s="145"/>
      <c r="L304" s="145"/>
      <c r="M304" s="145"/>
      <c r="N304" s="145"/>
      <c r="O304" s="145"/>
      <c r="P304" s="145"/>
      <c r="Q304" s="145"/>
      <c r="R304" s="145"/>
      <c r="S304" s="145"/>
      <c r="T304" s="145"/>
      <c r="U304" s="199"/>
      <c r="V304" s="145"/>
      <c r="W304" s="145"/>
      <c r="X304" s="145"/>
      <c r="Y304" s="145"/>
      <c r="Z304" s="145"/>
      <c r="AA304" s="145"/>
      <c r="AB304" s="145"/>
      <c r="AC304" s="145"/>
      <c r="AD304" s="145"/>
      <c r="AE304" s="145"/>
      <c r="AF304" s="145"/>
      <c r="AG304" s="145"/>
      <c r="AH304" s="145"/>
      <c r="AI304" s="145"/>
      <c r="AJ304" s="145"/>
      <c r="AK304" s="145"/>
      <c r="AL304" s="262"/>
      <c r="AM304" s="262"/>
      <c r="AN304" s="145"/>
      <c r="AO304" s="145"/>
      <c r="AP304" s="145"/>
      <c r="AQ304" s="145"/>
      <c r="AR304" s="263"/>
      <c r="AS304" s="264"/>
      <c r="AT304" s="257"/>
      <c r="AU304" s="257"/>
      <c r="AV304" s="145"/>
      <c r="AW304" s="145"/>
      <c r="AX304" s="145"/>
      <c r="AY304" s="255"/>
      <c r="AZ304" s="145"/>
      <c r="BA304" s="256"/>
      <c r="BB304" s="257"/>
      <c r="BC304" s="148"/>
      <c r="BD304" s="257"/>
      <c r="BE304" s="145"/>
      <c r="BF304" s="256"/>
      <c r="BG304" s="257"/>
      <c r="BH304" s="145"/>
      <c r="BI304" s="257"/>
      <c r="BJ304" s="145"/>
      <c r="BK304" s="256"/>
      <c r="BL304" s="257"/>
      <c r="BM304" s="145"/>
      <c r="BN304" s="146"/>
      <c r="BO304" s="146"/>
      <c r="BP304" s="146"/>
      <c r="BQ304" s="146"/>
      <c r="BR304" s="146"/>
      <c r="BS304" s="146"/>
      <c r="BT304" s="146"/>
      <c r="BU304" s="146"/>
      <c r="BV304" s="146"/>
    </row>
    <row r="305" spans="1:74" ht="15.75" customHeight="1">
      <c r="A305" s="672"/>
      <c r="B305" s="145"/>
      <c r="C305" s="261"/>
      <c r="D305" s="261"/>
      <c r="E305" s="261"/>
      <c r="F305" s="261"/>
      <c r="G305" s="261"/>
      <c r="H305" s="261"/>
      <c r="I305" s="261"/>
      <c r="J305" s="145"/>
      <c r="K305" s="145"/>
      <c r="L305" s="145"/>
      <c r="M305" s="145"/>
      <c r="N305" s="145"/>
      <c r="O305" s="145"/>
      <c r="P305" s="145"/>
      <c r="Q305" s="145"/>
      <c r="R305" s="145"/>
      <c r="S305" s="145"/>
      <c r="T305" s="145"/>
      <c r="U305" s="199"/>
      <c r="V305" s="145"/>
      <c r="W305" s="145"/>
      <c r="X305" s="145"/>
      <c r="Y305" s="145"/>
      <c r="Z305" s="145"/>
      <c r="AA305" s="145"/>
      <c r="AB305" s="145"/>
      <c r="AC305" s="145"/>
      <c r="AD305" s="145"/>
      <c r="AE305" s="145"/>
      <c r="AF305" s="145"/>
      <c r="AG305" s="145"/>
      <c r="AH305" s="145"/>
      <c r="AI305" s="145"/>
      <c r="AJ305" s="145"/>
      <c r="AK305" s="145"/>
      <c r="AL305" s="262"/>
      <c r="AM305" s="262"/>
      <c r="AN305" s="145"/>
      <c r="AO305" s="145"/>
      <c r="AP305" s="145"/>
      <c r="AQ305" s="145"/>
      <c r="AR305" s="263"/>
      <c r="AS305" s="264"/>
      <c r="AT305" s="257"/>
      <c r="AU305" s="257"/>
      <c r="AV305" s="145"/>
      <c r="AW305" s="145"/>
      <c r="AX305" s="145"/>
      <c r="AY305" s="255"/>
      <c r="AZ305" s="145"/>
      <c r="BA305" s="256"/>
      <c r="BB305" s="257"/>
      <c r="BC305" s="148"/>
      <c r="BD305" s="257"/>
      <c r="BE305" s="145"/>
      <c r="BF305" s="256"/>
      <c r="BG305" s="257"/>
      <c r="BH305" s="145"/>
      <c r="BI305" s="257"/>
      <c r="BJ305" s="145"/>
      <c r="BK305" s="256"/>
      <c r="BL305" s="257"/>
      <c r="BM305" s="145"/>
      <c r="BN305" s="146"/>
      <c r="BO305" s="146"/>
      <c r="BP305" s="146"/>
      <c r="BQ305" s="146"/>
      <c r="BR305" s="146"/>
      <c r="BS305" s="146"/>
      <c r="BT305" s="146"/>
      <c r="BU305" s="146"/>
      <c r="BV305" s="146"/>
    </row>
    <row r="306" spans="1:74" ht="15.75" customHeight="1">
      <c r="A306" s="672"/>
      <c r="B306" s="145"/>
      <c r="C306" s="261"/>
      <c r="D306" s="261"/>
      <c r="E306" s="261"/>
      <c r="F306" s="261"/>
      <c r="G306" s="261"/>
      <c r="H306" s="261"/>
      <c r="I306" s="261"/>
      <c r="J306" s="145"/>
      <c r="K306" s="145"/>
      <c r="L306" s="145"/>
      <c r="M306" s="145"/>
      <c r="N306" s="145"/>
      <c r="O306" s="145"/>
      <c r="P306" s="145"/>
      <c r="Q306" s="145"/>
      <c r="R306" s="145"/>
      <c r="S306" s="145"/>
      <c r="T306" s="145"/>
      <c r="U306" s="199"/>
      <c r="V306" s="145"/>
      <c r="W306" s="145"/>
      <c r="X306" s="145"/>
      <c r="Y306" s="145"/>
      <c r="Z306" s="145"/>
      <c r="AA306" s="145"/>
      <c r="AB306" s="145"/>
      <c r="AC306" s="145"/>
      <c r="AD306" s="145"/>
      <c r="AE306" s="145"/>
      <c r="AF306" s="145"/>
      <c r="AG306" s="145"/>
      <c r="AH306" s="145"/>
      <c r="AI306" s="145"/>
      <c r="AJ306" s="145"/>
      <c r="AK306" s="145"/>
      <c r="AL306" s="262"/>
      <c r="AM306" s="262"/>
      <c r="AN306" s="145"/>
      <c r="AO306" s="145"/>
      <c r="AP306" s="145"/>
      <c r="AQ306" s="145"/>
      <c r="AR306" s="263"/>
      <c r="AS306" s="264"/>
      <c r="AT306" s="257"/>
      <c r="AU306" s="257"/>
      <c r="AV306" s="145"/>
      <c r="AW306" s="145"/>
      <c r="AX306" s="145"/>
      <c r="AY306" s="255"/>
      <c r="AZ306" s="145"/>
      <c r="BA306" s="256"/>
      <c r="BB306" s="257"/>
      <c r="BC306" s="148"/>
      <c r="BD306" s="257"/>
      <c r="BE306" s="145"/>
      <c r="BF306" s="256"/>
      <c r="BG306" s="257"/>
      <c r="BH306" s="145"/>
      <c r="BI306" s="257"/>
      <c r="BJ306" s="145"/>
      <c r="BK306" s="256"/>
      <c r="BL306" s="257"/>
      <c r="BM306" s="145"/>
      <c r="BN306" s="146"/>
      <c r="BO306" s="146"/>
      <c r="BP306" s="146"/>
      <c r="BQ306" s="146"/>
      <c r="BR306" s="146"/>
      <c r="BS306" s="146"/>
      <c r="BT306" s="146"/>
      <c r="BU306" s="146"/>
      <c r="BV306" s="146"/>
    </row>
    <row r="307" spans="1:74" ht="15.75" customHeight="1">
      <c r="A307" s="672"/>
      <c r="B307" s="145"/>
      <c r="C307" s="261"/>
      <c r="D307" s="261"/>
      <c r="E307" s="261"/>
      <c r="F307" s="261"/>
      <c r="G307" s="261"/>
      <c r="H307" s="261"/>
      <c r="I307" s="261"/>
      <c r="J307" s="145"/>
      <c r="K307" s="145"/>
      <c r="L307" s="145"/>
      <c r="M307" s="145"/>
      <c r="N307" s="145"/>
      <c r="O307" s="145"/>
      <c r="P307" s="145"/>
      <c r="Q307" s="145"/>
      <c r="R307" s="145"/>
      <c r="S307" s="145"/>
      <c r="T307" s="145"/>
      <c r="U307" s="199"/>
      <c r="V307" s="145"/>
      <c r="W307" s="145"/>
      <c r="X307" s="145"/>
      <c r="Y307" s="145"/>
      <c r="Z307" s="145"/>
      <c r="AA307" s="145"/>
      <c r="AB307" s="145"/>
      <c r="AC307" s="145"/>
      <c r="AD307" s="145"/>
      <c r="AE307" s="145"/>
      <c r="AF307" s="145"/>
      <c r="AG307" s="145"/>
      <c r="AH307" s="145"/>
      <c r="AI307" s="145"/>
      <c r="AJ307" s="145"/>
      <c r="AK307" s="145"/>
      <c r="AL307" s="262"/>
      <c r="AM307" s="262"/>
      <c r="AN307" s="145"/>
      <c r="AO307" s="145"/>
      <c r="AP307" s="145"/>
      <c r="AQ307" s="145"/>
      <c r="AR307" s="263"/>
      <c r="AS307" s="264"/>
      <c r="AT307" s="257"/>
      <c r="AU307" s="257"/>
      <c r="AV307" s="145"/>
      <c r="AW307" s="145"/>
      <c r="AX307" s="145"/>
      <c r="AY307" s="255"/>
      <c r="AZ307" s="145"/>
      <c r="BA307" s="256"/>
      <c r="BB307" s="257"/>
      <c r="BC307" s="148"/>
      <c r="BD307" s="257"/>
      <c r="BE307" s="145"/>
      <c r="BF307" s="256"/>
      <c r="BG307" s="257"/>
      <c r="BH307" s="145"/>
      <c r="BI307" s="257"/>
      <c r="BJ307" s="145"/>
      <c r="BK307" s="256"/>
      <c r="BL307" s="257"/>
      <c r="BM307" s="145"/>
      <c r="BN307" s="146"/>
      <c r="BO307" s="146"/>
      <c r="BP307" s="146"/>
      <c r="BQ307" s="146"/>
      <c r="BR307" s="146"/>
      <c r="BS307" s="146"/>
      <c r="BT307" s="146"/>
      <c r="BU307" s="146"/>
      <c r="BV307" s="146"/>
    </row>
    <row r="308" spans="1:74" ht="15.75" customHeight="1">
      <c r="A308" s="672"/>
      <c r="B308" s="145"/>
      <c r="C308" s="145"/>
      <c r="D308" s="145"/>
      <c r="E308" s="145"/>
      <c r="F308" s="145"/>
      <c r="G308" s="145"/>
      <c r="H308" s="145"/>
      <c r="I308" s="145"/>
      <c r="J308" s="145"/>
      <c r="K308" s="145"/>
      <c r="L308" s="145"/>
      <c r="M308" s="145"/>
      <c r="N308" s="145"/>
      <c r="O308" s="145"/>
      <c r="P308" s="145"/>
      <c r="Q308" s="145"/>
      <c r="R308" s="145"/>
      <c r="S308" s="145"/>
      <c r="T308" s="145"/>
      <c r="U308" s="199"/>
      <c r="V308" s="145"/>
      <c r="W308" s="145"/>
      <c r="X308" s="145"/>
      <c r="Y308" s="145"/>
      <c r="Z308" s="145"/>
      <c r="AA308" s="145"/>
      <c r="AB308" s="145"/>
      <c r="AC308" s="145"/>
      <c r="AD308" s="145"/>
      <c r="AE308" s="145"/>
      <c r="AF308" s="145"/>
      <c r="AG308" s="145"/>
      <c r="AH308" s="145"/>
      <c r="AI308" s="145"/>
      <c r="AJ308" s="145"/>
      <c r="AK308" s="145"/>
      <c r="AL308" s="262"/>
      <c r="AM308" s="262"/>
      <c r="AN308" s="145"/>
      <c r="AO308" s="145"/>
      <c r="AP308" s="145"/>
      <c r="AQ308" s="145"/>
      <c r="AR308" s="263"/>
      <c r="AS308" s="264"/>
      <c r="AT308" s="257"/>
      <c r="AU308" s="257"/>
      <c r="AV308" s="145"/>
      <c r="AW308" s="145"/>
      <c r="AX308" s="145"/>
      <c r="AY308" s="255"/>
      <c r="AZ308" s="145"/>
      <c r="BA308" s="256"/>
      <c r="BB308" s="257"/>
      <c r="BC308" s="148"/>
      <c r="BD308" s="257"/>
      <c r="BE308" s="145"/>
      <c r="BF308" s="256"/>
      <c r="BG308" s="257"/>
      <c r="BH308" s="145"/>
      <c r="BI308" s="257"/>
      <c r="BJ308" s="145"/>
      <c r="BK308" s="256"/>
      <c r="BL308" s="257"/>
      <c r="BM308" s="145"/>
      <c r="BN308" s="146"/>
      <c r="BO308" s="146"/>
      <c r="BP308" s="146"/>
      <c r="BQ308" s="146"/>
      <c r="BR308" s="146"/>
      <c r="BS308" s="146"/>
      <c r="BT308" s="146"/>
      <c r="BU308" s="146"/>
      <c r="BV308" s="146"/>
    </row>
    <row r="309" spans="1:74" ht="15.75" customHeight="1">
      <c r="A309" s="672"/>
      <c r="B309" s="145"/>
      <c r="C309" s="145"/>
      <c r="D309" s="145"/>
      <c r="E309" s="145"/>
      <c r="F309" s="145"/>
      <c r="G309" s="145"/>
      <c r="H309" s="145"/>
      <c r="I309" s="145"/>
      <c r="J309" s="145"/>
      <c r="K309" s="145"/>
      <c r="L309" s="145"/>
      <c r="M309" s="145"/>
      <c r="N309" s="145"/>
      <c r="O309" s="145"/>
      <c r="P309" s="145"/>
      <c r="Q309" s="145"/>
      <c r="R309" s="145"/>
      <c r="S309" s="145"/>
      <c r="T309" s="145"/>
      <c r="U309" s="199"/>
      <c r="V309" s="145"/>
      <c r="W309" s="145"/>
      <c r="X309" s="145"/>
      <c r="Y309" s="145"/>
      <c r="Z309" s="145"/>
      <c r="AA309" s="145"/>
      <c r="AB309" s="145"/>
      <c r="AC309" s="145"/>
      <c r="AD309" s="145"/>
      <c r="AE309" s="145"/>
      <c r="AF309" s="145"/>
      <c r="AG309" s="145"/>
      <c r="AH309" s="145"/>
      <c r="AI309" s="145"/>
      <c r="AJ309" s="145"/>
      <c r="AK309" s="145"/>
      <c r="AL309" s="262"/>
      <c r="AM309" s="262"/>
      <c r="AN309" s="145"/>
      <c r="AO309" s="145"/>
      <c r="AP309" s="145"/>
      <c r="AQ309" s="145"/>
      <c r="AR309" s="263"/>
      <c r="AS309" s="264"/>
      <c r="AT309" s="257"/>
      <c r="AU309" s="257"/>
      <c r="AV309" s="145"/>
      <c r="AW309" s="145"/>
      <c r="AX309" s="145"/>
      <c r="AY309" s="255"/>
      <c r="AZ309" s="145"/>
      <c r="BA309" s="256"/>
      <c r="BB309" s="257"/>
      <c r="BC309" s="148"/>
      <c r="BD309" s="257"/>
      <c r="BE309" s="145"/>
      <c r="BF309" s="256"/>
      <c r="BG309" s="257"/>
      <c r="BH309" s="145"/>
      <c r="BI309" s="257"/>
      <c r="BJ309" s="145"/>
      <c r="BK309" s="256"/>
      <c r="BL309" s="257"/>
      <c r="BM309" s="145"/>
      <c r="BN309" s="146"/>
      <c r="BO309" s="146"/>
      <c r="BP309" s="146"/>
      <c r="BQ309" s="146"/>
      <c r="BR309" s="146"/>
      <c r="BS309" s="146"/>
      <c r="BT309" s="146"/>
      <c r="BU309" s="146"/>
      <c r="BV309" s="146"/>
    </row>
    <row r="310" spans="1:74" ht="15.75" customHeight="1">
      <c r="A310" s="672"/>
      <c r="B310" s="145"/>
      <c r="C310" s="145"/>
      <c r="D310" s="145"/>
      <c r="E310" s="145"/>
      <c r="F310" s="145"/>
      <c r="G310" s="145"/>
      <c r="H310" s="145"/>
      <c r="I310" s="145"/>
      <c r="J310" s="145"/>
      <c r="K310" s="145"/>
      <c r="L310" s="145"/>
      <c r="M310" s="145"/>
      <c r="N310" s="145"/>
      <c r="O310" s="145"/>
      <c r="P310" s="145"/>
      <c r="Q310" s="145"/>
      <c r="R310" s="145"/>
      <c r="S310" s="145"/>
      <c r="T310" s="145"/>
      <c r="U310" s="199"/>
      <c r="V310" s="145"/>
      <c r="W310" s="145"/>
      <c r="X310" s="145"/>
      <c r="Y310" s="145"/>
      <c r="Z310" s="145"/>
      <c r="AA310" s="145"/>
      <c r="AB310" s="145"/>
      <c r="AC310" s="145"/>
      <c r="AD310" s="145"/>
      <c r="AE310" s="145"/>
      <c r="AF310" s="145"/>
      <c r="AG310" s="145"/>
      <c r="AH310" s="145"/>
      <c r="AI310" s="145"/>
      <c r="AJ310" s="145"/>
      <c r="AK310" s="145"/>
      <c r="AL310" s="262"/>
      <c r="AM310" s="262"/>
      <c r="AN310" s="145"/>
      <c r="AO310" s="145"/>
      <c r="AP310" s="145"/>
      <c r="AQ310" s="145"/>
      <c r="AR310" s="263"/>
      <c r="AS310" s="264"/>
      <c r="AT310" s="257"/>
      <c r="AU310" s="257"/>
      <c r="AV310" s="145"/>
      <c r="AW310" s="145"/>
      <c r="AX310" s="145"/>
      <c r="AY310" s="255"/>
      <c r="AZ310" s="145"/>
      <c r="BA310" s="256"/>
      <c r="BB310" s="257"/>
      <c r="BC310" s="148"/>
      <c r="BD310" s="257"/>
      <c r="BE310" s="145"/>
      <c r="BF310" s="256"/>
      <c r="BG310" s="257"/>
      <c r="BH310" s="145"/>
      <c r="BI310" s="257"/>
      <c r="BJ310" s="145"/>
      <c r="BK310" s="256"/>
      <c r="BL310" s="257"/>
      <c r="BM310" s="145"/>
      <c r="BN310" s="146"/>
      <c r="BO310" s="146"/>
      <c r="BP310" s="146"/>
      <c r="BQ310" s="146"/>
      <c r="BR310" s="146"/>
      <c r="BS310" s="146"/>
      <c r="BT310" s="146"/>
      <c r="BU310" s="146"/>
      <c r="BV310" s="146"/>
    </row>
    <row r="311" spans="1:74" ht="15.75" customHeight="1">
      <c r="A311" s="672"/>
      <c r="B311" s="145"/>
      <c r="C311" s="145"/>
      <c r="D311" s="145"/>
      <c r="E311" s="145"/>
      <c r="F311" s="145"/>
      <c r="G311" s="145"/>
      <c r="H311" s="145"/>
      <c r="I311" s="145"/>
      <c r="J311" s="145"/>
      <c r="K311" s="145"/>
      <c r="L311" s="145"/>
      <c r="M311" s="145"/>
      <c r="N311" s="145"/>
      <c r="O311" s="145"/>
      <c r="P311" s="145"/>
      <c r="Q311" s="145"/>
      <c r="R311" s="145"/>
      <c r="S311" s="145"/>
      <c r="T311" s="145"/>
      <c r="U311" s="199"/>
      <c r="V311" s="145"/>
      <c r="W311" s="145"/>
      <c r="X311" s="145"/>
      <c r="Y311" s="145"/>
      <c r="Z311" s="145"/>
      <c r="AA311" s="145"/>
      <c r="AB311" s="145"/>
      <c r="AC311" s="145"/>
      <c r="AD311" s="145"/>
      <c r="AE311" s="145"/>
      <c r="AF311" s="145"/>
      <c r="AG311" s="145"/>
      <c r="AH311" s="145"/>
      <c r="AI311" s="145"/>
      <c r="AJ311" s="145"/>
      <c r="AK311" s="145"/>
      <c r="AL311" s="262"/>
      <c r="AM311" s="262"/>
      <c r="AN311" s="145"/>
      <c r="AO311" s="145"/>
      <c r="AP311" s="145"/>
      <c r="AQ311" s="145"/>
      <c r="AR311" s="263"/>
      <c r="AS311" s="264"/>
      <c r="AT311" s="257"/>
      <c r="AU311" s="257"/>
      <c r="AV311" s="145"/>
      <c r="AW311" s="145"/>
      <c r="AX311" s="145"/>
      <c r="AY311" s="255"/>
      <c r="AZ311" s="145"/>
      <c r="BA311" s="256"/>
      <c r="BB311" s="257"/>
      <c r="BC311" s="148"/>
      <c r="BD311" s="257"/>
      <c r="BE311" s="145"/>
      <c r="BF311" s="256"/>
      <c r="BG311" s="257"/>
      <c r="BH311" s="145"/>
      <c r="BI311" s="257"/>
      <c r="BJ311" s="145"/>
      <c r="BK311" s="256"/>
      <c r="BL311" s="257"/>
      <c r="BM311" s="145"/>
      <c r="BN311" s="146"/>
      <c r="BO311" s="146"/>
      <c r="BP311" s="146"/>
      <c r="BQ311" s="146"/>
      <c r="BR311" s="146"/>
      <c r="BS311" s="146"/>
      <c r="BT311" s="146"/>
      <c r="BU311" s="146"/>
      <c r="BV311" s="146"/>
    </row>
    <row r="312" spans="1:74" ht="15.75" customHeight="1">
      <c r="A312" s="672"/>
      <c r="B312" s="145"/>
      <c r="C312" s="145"/>
      <c r="D312" s="145"/>
      <c r="E312" s="145"/>
      <c r="F312" s="145"/>
      <c r="G312" s="145"/>
      <c r="H312" s="145"/>
      <c r="I312" s="145"/>
      <c r="J312" s="145"/>
      <c r="K312" s="145"/>
      <c r="L312" s="145"/>
      <c r="M312" s="145"/>
      <c r="N312" s="145"/>
      <c r="O312" s="145"/>
      <c r="P312" s="145"/>
      <c r="Q312" s="145"/>
      <c r="R312" s="145"/>
      <c r="S312" s="145"/>
      <c r="T312" s="145"/>
      <c r="U312" s="199"/>
      <c r="V312" s="145"/>
      <c r="W312" s="145"/>
      <c r="X312" s="145"/>
      <c r="Y312" s="145"/>
      <c r="Z312" s="145"/>
      <c r="AA312" s="145"/>
      <c r="AB312" s="145"/>
      <c r="AC312" s="145"/>
      <c r="AD312" s="145"/>
      <c r="AE312" s="145"/>
      <c r="AF312" s="145"/>
      <c r="AG312" s="145"/>
      <c r="AH312" s="145"/>
      <c r="AI312" s="145"/>
      <c r="AJ312" s="145"/>
      <c r="AK312" s="145"/>
      <c r="AL312" s="262"/>
      <c r="AM312" s="262"/>
      <c r="AN312" s="145"/>
      <c r="AO312" s="145"/>
      <c r="AP312" s="145"/>
      <c r="AQ312" s="145"/>
      <c r="AR312" s="263"/>
      <c r="AS312" s="264"/>
      <c r="AT312" s="257"/>
      <c r="AU312" s="257"/>
      <c r="AV312" s="145"/>
      <c r="AW312" s="145"/>
      <c r="AX312" s="145"/>
      <c r="AY312" s="255"/>
      <c r="AZ312" s="145"/>
      <c r="BA312" s="256"/>
      <c r="BB312" s="257"/>
      <c r="BC312" s="148"/>
      <c r="BD312" s="257"/>
      <c r="BE312" s="145"/>
      <c r="BF312" s="256"/>
      <c r="BG312" s="257"/>
      <c r="BH312" s="145"/>
      <c r="BI312" s="257"/>
      <c r="BJ312" s="145"/>
      <c r="BK312" s="256"/>
      <c r="BL312" s="257"/>
      <c r="BM312" s="145"/>
      <c r="BN312" s="146"/>
      <c r="BO312" s="146"/>
      <c r="BP312" s="146"/>
      <c r="BQ312" s="146"/>
      <c r="BR312" s="146"/>
      <c r="BS312" s="146"/>
      <c r="BT312" s="146"/>
      <c r="BU312" s="146"/>
      <c r="BV312" s="146"/>
    </row>
    <row r="313" spans="1:74" ht="15.75" customHeight="1">
      <c r="A313" s="672"/>
      <c r="B313" s="145"/>
      <c r="C313" s="145"/>
      <c r="D313" s="145"/>
      <c r="E313" s="145"/>
      <c r="F313" s="145"/>
      <c r="G313" s="145"/>
      <c r="H313" s="145"/>
      <c r="I313" s="145"/>
      <c r="J313" s="145"/>
      <c r="K313" s="145"/>
      <c r="L313" s="145"/>
      <c r="M313" s="145"/>
      <c r="N313" s="145"/>
      <c r="O313" s="145"/>
      <c r="P313" s="145"/>
      <c r="Q313" s="145"/>
      <c r="R313" s="145"/>
      <c r="S313" s="145"/>
      <c r="T313" s="145"/>
      <c r="U313" s="199"/>
      <c r="V313" s="145"/>
      <c r="W313" s="145"/>
      <c r="X313" s="145"/>
      <c r="Y313" s="145"/>
      <c r="Z313" s="145"/>
      <c r="AA313" s="145"/>
      <c r="AB313" s="145"/>
      <c r="AC313" s="145"/>
      <c r="AD313" s="145"/>
      <c r="AE313" s="145"/>
      <c r="AF313" s="145"/>
      <c r="AG313" s="145"/>
      <c r="AH313" s="145"/>
      <c r="AI313" s="145"/>
      <c r="AJ313" s="145"/>
      <c r="AK313" s="145"/>
      <c r="AL313" s="262"/>
      <c r="AM313" s="262"/>
      <c r="AN313" s="145"/>
      <c r="AO313" s="145"/>
      <c r="AP313" s="145"/>
      <c r="AQ313" s="145"/>
      <c r="AR313" s="263"/>
      <c r="AS313" s="264"/>
      <c r="AT313" s="257"/>
      <c r="AU313" s="257"/>
      <c r="AV313" s="145"/>
      <c r="AW313" s="145"/>
      <c r="AX313" s="145"/>
      <c r="AY313" s="255"/>
      <c r="AZ313" s="145"/>
      <c r="BA313" s="256"/>
      <c r="BB313" s="257"/>
      <c r="BC313" s="148"/>
      <c r="BD313" s="257"/>
      <c r="BE313" s="145"/>
      <c r="BF313" s="256"/>
      <c r="BG313" s="257"/>
      <c r="BH313" s="145"/>
      <c r="BI313" s="257"/>
      <c r="BJ313" s="145"/>
      <c r="BK313" s="256"/>
      <c r="BL313" s="257"/>
      <c r="BM313" s="145"/>
      <c r="BN313" s="146"/>
      <c r="BO313" s="146"/>
      <c r="BP313" s="146"/>
      <c r="BQ313" s="146"/>
      <c r="BR313" s="146"/>
      <c r="BS313" s="146"/>
      <c r="BT313" s="146"/>
      <c r="BU313" s="146"/>
      <c r="BV313" s="146"/>
    </row>
    <row r="314" spans="1:74" ht="15.75" customHeight="1">
      <c r="A314" s="672"/>
      <c r="B314" s="145"/>
      <c r="C314" s="145"/>
      <c r="D314" s="145"/>
      <c r="E314" s="145"/>
      <c r="F314" s="145"/>
      <c r="G314" s="145"/>
      <c r="H314" s="145"/>
      <c r="I314" s="145"/>
      <c r="J314" s="145"/>
      <c r="K314" s="145"/>
      <c r="L314" s="145"/>
      <c r="M314" s="145"/>
      <c r="N314" s="145"/>
      <c r="O314" s="145"/>
      <c r="P314" s="145"/>
      <c r="Q314" s="145"/>
      <c r="R314" s="145"/>
      <c r="S314" s="145"/>
      <c r="T314" s="145"/>
      <c r="U314" s="199"/>
      <c r="V314" s="145"/>
      <c r="W314" s="145"/>
      <c r="X314" s="145"/>
      <c r="Y314" s="145"/>
      <c r="Z314" s="145"/>
      <c r="AA314" s="145"/>
      <c r="AB314" s="145"/>
      <c r="AC314" s="145"/>
      <c r="AD314" s="145"/>
      <c r="AE314" s="145"/>
      <c r="AF314" s="145"/>
      <c r="AG314" s="145"/>
      <c r="AH314" s="145"/>
      <c r="AI314" s="145"/>
      <c r="AJ314" s="145"/>
      <c r="AK314" s="145"/>
      <c r="AL314" s="262"/>
      <c r="AM314" s="262"/>
      <c r="AN314" s="145"/>
      <c r="AO314" s="145"/>
      <c r="AP314" s="145"/>
      <c r="AQ314" s="145"/>
      <c r="AR314" s="263"/>
      <c r="AS314" s="264"/>
      <c r="AT314" s="257"/>
      <c r="AU314" s="257"/>
      <c r="AV314" s="145"/>
      <c r="AW314" s="145"/>
      <c r="AX314" s="145"/>
      <c r="AY314" s="255"/>
      <c r="AZ314" s="145"/>
      <c r="BA314" s="256"/>
      <c r="BB314" s="257"/>
      <c r="BC314" s="148"/>
      <c r="BD314" s="257"/>
      <c r="BE314" s="145"/>
      <c r="BF314" s="256"/>
      <c r="BG314" s="257"/>
      <c r="BH314" s="145"/>
      <c r="BI314" s="257"/>
      <c r="BJ314" s="145"/>
      <c r="BK314" s="256"/>
      <c r="BL314" s="257"/>
      <c r="BM314" s="145"/>
      <c r="BN314" s="146"/>
      <c r="BO314" s="146"/>
      <c r="BP314" s="146"/>
      <c r="BQ314" s="146"/>
      <c r="BR314" s="146"/>
      <c r="BS314" s="146"/>
      <c r="BT314" s="146"/>
      <c r="BU314" s="146"/>
      <c r="BV314" s="146"/>
    </row>
    <row r="315" spans="1:74" ht="15.75" customHeight="1">
      <c r="A315" s="672"/>
      <c r="B315" s="145"/>
      <c r="C315" s="145"/>
      <c r="D315" s="145"/>
      <c r="E315" s="145"/>
      <c r="F315" s="145"/>
      <c r="G315" s="145"/>
      <c r="H315" s="145"/>
      <c r="I315" s="145"/>
      <c r="J315" s="145"/>
      <c r="K315" s="145"/>
      <c r="L315" s="145"/>
      <c r="M315" s="145"/>
      <c r="N315" s="145"/>
      <c r="O315" s="145"/>
      <c r="P315" s="145"/>
      <c r="Q315" s="145"/>
      <c r="R315" s="145"/>
      <c r="S315" s="145"/>
      <c r="T315" s="145"/>
      <c r="U315" s="199"/>
      <c r="V315" s="145"/>
      <c r="W315" s="145"/>
      <c r="X315" s="145"/>
      <c r="Y315" s="145"/>
      <c r="Z315" s="145"/>
      <c r="AA315" s="145"/>
      <c r="AB315" s="145"/>
      <c r="AC315" s="145"/>
      <c r="AD315" s="145"/>
      <c r="AE315" s="145"/>
      <c r="AF315" s="145"/>
      <c r="AG315" s="145"/>
      <c r="AH315" s="145"/>
      <c r="AI315" s="145"/>
      <c r="AJ315" s="145"/>
      <c r="AK315" s="145"/>
      <c r="AL315" s="262"/>
      <c r="AM315" s="262"/>
      <c r="AN315" s="145"/>
      <c r="AO315" s="145"/>
      <c r="AP315" s="145"/>
      <c r="AQ315" s="145"/>
      <c r="AR315" s="263"/>
      <c r="AS315" s="264"/>
      <c r="AT315" s="257"/>
      <c r="AU315" s="257"/>
      <c r="AV315" s="145"/>
      <c r="AW315" s="145"/>
      <c r="AX315" s="145"/>
      <c r="AY315" s="255"/>
      <c r="AZ315" s="145"/>
      <c r="BA315" s="256"/>
      <c r="BB315" s="257"/>
      <c r="BC315" s="148"/>
      <c r="BD315" s="257"/>
      <c r="BE315" s="145"/>
      <c r="BF315" s="256"/>
      <c r="BG315" s="257"/>
      <c r="BH315" s="145"/>
      <c r="BI315" s="257"/>
      <c r="BJ315" s="145"/>
      <c r="BK315" s="256"/>
      <c r="BL315" s="257"/>
      <c r="BM315" s="145"/>
      <c r="BN315" s="146"/>
      <c r="BO315" s="146"/>
      <c r="BP315" s="146"/>
      <c r="BQ315" s="146"/>
      <c r="BR315" s="146"/>
      <c r="BS315" s="146"/>
      <c r="BT315" s="146"/>
      <c r="BU315" s="146"/>
      <c r="BV315" s="146"/>
    </row>
    <row r="316" spans="1:74" ht="15.75" customHeight="1">
      <c r="A316" s="672"/>
      <c r="B316" s="145"/>
      <c r="C316" s="145"/>
      <c r="D316" s="145"/>
      <c r="E316" s="145"/>
      <c r="F316" s="145"/>
      <c r="G316" s="145"/>
      <c r="H316" s="145"/>
      <c r="I316" s="145"/>
      <c r="J316" s="145"/>
      <c r="K316" s="145"/>
      <c r="L316" s="145"/>
      <c r="M316" s="145"/>
      <c r="N316" s="145"/>
      <c r="O316" s="145"/>
      <c r="P316" s="145"/>
      <c r="Q316" s="145"/>
      <c r="R316" s="145"/>
      <c r="S316" s="145"/>
      <c r="T316" s="145"/>
      <c r="U316" s="199"/>
      <c r="V316" s="145"/>
      <c r="W316" s="145"/>
      <c r="X316" s="145"/>
      <c r="Y316" s="145"/>
      <c r="Z316" s="145"/>
      <c r="AA316" s="145"/>
      <c r="AB316" s="145"/>
      <c r="AC316" s="145"/>
      <c r="AD316" s="145"/>
      <c r="AE316" s="145"/>
      <c r="AF316" s="145"/>
      <c r="AG316" s="145"/>
      <c r="AH316" s="145"/>
      <c r="AI316" s="145"/>
      <c r="AJ316" s="145"/>
      <c r="AK316" s="145"/>
      <c r="AL316" s="262"/>
      <c r="AM316" s="262"/>
      <c r="AN316" s="145"/>
      <c r="AO316" s="145"/>
      <c r="AP316" s="145"/>
      <c r="AQ316" s="145"/>
      <c r="AR316" s="263"/>
      <c r="AS316" s="264"/>
      <c r="AT316" s="257"/>
      <c r="AU316" s="257"/>
      <c r="AV316" s="145"/>
      <c r="AW316" s="145"/>
      <c r="AX316" s="145"/>
      <c r="AY316" s="255"/>
      <c r="AZ316" s="145"/>
      <c r="BA316" s="256"/>
      <c r="BB316" s="257"/>
      <c r="BC316" s="148"/>
      <c r="BD316" s="257"/>
      <c r="BE316" s="145"/>
      <c r="BF316" s="256"/>
      <c r="BG316" s="257"/>
      <c r="BH316" s="145"/>
      <c r="BI316" s="257"/>
      <c r="BJ316" s="145"/>
      <c r="BK316" s="256"/>
      <c r="BL316" s="257"/>
      <c r="BM316" s="145"/>
      <c r="BN316" s="146"/>
      <c r="BO316" s="146"/>
      <c r="BP316" s="146"/>
      <c r="BQ316" s="146"/>
      <c r="BR316" s="146"/>
      <c r="BS316" s="146"/>
      <c r="BT316" s="146"/>
      <c r="BU316" s="146"/>
      <c r="BV316" s="146"/>
    </row>
    <row r="317" spans="1:74" ht="15.75" customHeight="1">
      <c r="A317" s="672"/>
      <c r="B317" s="145"/>
      <c r="C317" s="145"/>
      <c r="D317" s="145"/>
      <c r="E317" s="145"/>
      <c r="F317" s="145"/>
      <c r="G317" s="145"/>
      <c r="H317" s="145"/>
      <c r="I317" s="145"/>
      <c r="J317" s="145"/>
      <c r="K317" s="145"/>
      <c r="L317" s="145"/>
      <c r="M317" s="145"/>
      <c r="N317" s="145"/>
      <c r="O317" s="145"/>
      <c r="P317" s="145"/>
      <c r="Q317" s="145"/>
      <c r="R317" s="145"/>
      <c r="S317" s="145"/>
      <c r="T317" s="145"/>
      <c r="U317" s="199"/>
      <c r="V317" s="145"/>
      <c r="W317" s="145"/>
      <c r="X317" s="145"/>
      <c r="Y317" s="145"/>
      <c r="Z317" s="145"/>
      <c r="AA317" s="145"/>
      <c r="AB317" s="145"/>
      <c r="AC317" s="145"/>
      <c r="AD317" s="145"/>
      <c r="AE317" s="145"/>
      <c r="AF317" s="145"/>
      <c r="AG317" s="145"/>
      <c r="AH317" s="145"/>
      <c r="AI317" s="145"/>
      <c r="AJ317" s="145"/>
      <c r="AK317" s="145"/>
      <c r="AL317" s="262"/>
      <c r="AM317" s="262"/>
      <c r="AN317" s="145"/>
      <c r="AO317" s="145"/>
      <c r="AP317" s="145"/>
      <c r="AQ317" s="145"/>
      <c r="AR317" s="263"/>
      <c r="AS317" s="264"/>
      <c r="AT317" s="257"/>
      <c r="AU317" s="257"/>
      <c r="AV317" s="145"/>
      <c r="AW317" s="145"/>
      <c r="AX317" s="145"/>
      <c r="AY317" s="255"/>
      <c r="AZ317" s="145"/>
      <c r="BA317" s="256"/>
      <c r="BB317" s="257"/>
      <c r="BC317" s="148"/>
      <c r="BD317" s="257"/>
      <c r="BE317" s="145"/>
      <c r="BF317" s="256"/>
      <c r="BG317" s="257"/>
      <c r="BH317" s="145"/>
      <c r="BI317" s="257"/>
      <c r="BJ317" s="145"/>
      <c r="BK317" s="256"/>
      <c r="BL317" s="257"/>
      <c r="BM317" s="145"/>
      <c r="BN317" s="146"/>
      <c r="BO317" s="146"/>
      <c r="BP317" s="146"/>
      <c r="BQ317" s="146"/>
      <c r="BR317" s="146"/>
      <c r="BS317" s="146"/>
      <c r="BT317" s="146"/>
      <c r="BU317" s="146"/>
      <c r="BV317" s="146"/>
    </row>
    <row r="318" spans="1:74" ht="15.75" customHeight="1">
      <c r="A318" s="672"/>
      <c r="B318" s="145"/>
      <c r="C318" s="145"/>
      <c r="D318" s="145"/>
      <c r="E318" s="145"/>
      <c r="F318" s="145"/>
      <c r="G318" s="145"/>
      <c r="H318" s="145"/>
      <c r="I318" s="145"/>
      <c r="J318" s="145"/>
      <c r="K318" s="145"/>
      <c r="L318" s="145"/>
      <c r="M318" s="145"/>
      <c r="N318" s="145"/>
      <c r="O318" s="145"/>
      <c r="P318" s="145"/>
      <c r="Q318" s="145"/>
      <c r="R318" s="145"/>
      <c r="S318" s="145"/>
      <c r="T318" s="145"/>
      <c r="U318" s="199"/>
      <c r="V318" s="145"/>
      <c r="W318" s="145"/>
      <c r="X318" s="145"/>
      <c r="Y318" s="145"/>
      <c r="Z318" s="145"/>
      <c r="AA318" s="145"/>
      <c r="AB318" s="145"/>
      <c r="AC318" s="145"/>
      <c r="AD318" s="145"/>
      <c r="AE318" s="145"/>
      <c r="AF318" s="145"/>
      <c r="AG318" s="145"/>
      <c r="AH318" s="145"/>
      <c r="AI318" s="145"/>
      <c r="AJ318" s="145"/>
      <c r="AK318" s="145"/>
      <c r="AL318" s="262"/>
      <c r="AM318" s="262"/>
      <c r="AN318" s="145"/>
      <c r="AO318" s="145"/>
      <c r="AP318" s="145"/>
      <c r="AQ318" s="145"/>
      <c r="AR318" s="263"/>
      <c r="AS318" s="264"/>
      <c r="AT318" s="257"/>
      <c r="AU318" s="257"/>
      <c r="AV318" s="145"/>
      <c r="AW318" s="145"/>
      <c r="AX318" s="145"/>
      <c r="AY318" s="255"/>
      <c r="AZ318" s="145"/>
      <c r="BA318" s="256"/>
      <c r="BB318" s="257"/>
      <c r="BC318" s="148"/>
      <c r="BD318" s="257"/>
      <c r="BE318" s="145"/>
      <c r="BF318" s="256"/>
      <c r="BG318" s="257"/>
      <c r="BH318" s="145"/>
      <c r="BI318" s="257"/>
      <c r="BJ318" s="145"/>
      <c r="BK318" s="256"/>
      <c r="BL318" s="257"/>
      <c r="BM318" s="145"/>
      <c r="BN318" s="146"/>
      <c r="BO318" s="146"/>
      <c r="BP318" s="146"/>
      <c r="BQ318" s="146"/>
      <c r="BR318" s="146"/>
      <c r="BS318" s="146"/>
      <c r="BT318" s="146"/>
      <c r="BU318" s="146"/>
      <c r="BV318" s="146"/>
    </row>
    <row r="319" spans="1:74" ht="15.75" customHeight="1">
      <c r="A319" s="672"/>
      <c r="B319" s="145"/>
      <c r="C319" s="145"/>
      <c r="D319" s="145"/>
      <c r="E319" s="145"/>
      <c r="F319" s="145"/>
      <c r="G319" s="145"/>
      <c r="H319" s="145"/>
      <c r="I319" s="145"/>
      <c r="J319" s="145"/>
      <c r="K319" s="145"/>
      <c r="L319" s="145"/>
      <c r="M319" s="145"/>
      <c r="N319" s="145"/>
      <c r="O319" s="145"/>
      <c r="P319" s="145"/>
      <c r="Q319" s="145"/>
      <c r="R319" s="145"/>
      <c r="S319" s="145"/>
      <c r="T319" s="145"/>
      <c r="U319" s="199"/>
      <c r="V319" s="145"/>
      <c r="W319" s="145"/>
      <c r="X319" s="145"/>
      <c r="Y319" s="145"/>
      <c r="Z319" s="145"/>
      <c r="AA319" s="145"/>
      <c r="AB319" s="145"/>
      <c r="AC319" s="145"/>
      <c r="AD319" s="145"/>
      <c r="AE319" s="145"/>
      <c r="AF319" s="145"/>
      <c r="AG319" s="145"/>
      <c r="AH319" s="145"/>
      <c r="AI319" s="145"/>
      <c r="AJ319" s="145"/>
      <c r="AK319" s="145"/>
      <c r="AL319" s="262"/>
      <c r="AM319" s="262"/>
      <c r="AN319" s="145"/>
      <c r="AO319" s="145"/>
      <c r="AP319" s="145"/>
      <c r="AQ319" s="145"/>
      <c r="AR319" s="263"/>
      <c r="AS319" s="264"/>
      <c r="AT319" s="257"/>
      <c r="AU319" s="257"/>
      <c r="AV319" s="145"/>
      <c r="AW319" s="145"/>
      <c r="AX319" s="145"/>
      <c r="AY319" s="255"/>
      <c r="AZ319" s="145"/>
      <c r="BA319" s="256"/>
      <c r="BB319" s="257"/>
      <c r="BC319" s="148"/>
      <c r="BD319" s="257"/>
      <c r="BE319" s="145"/>
      <c r="BF319" s="256"/>
      <c r="BG319" s="257"/>
      <c r="BH319" s="145"/>
      <c r="BI319" s="257"/>
      <c r="BJ319" s="145"/>
      <c r="BK319" s="256"/>
      <c r="BL319" s="257"/>
      <c r="BM319" s="145"/>
      <c r="BN319" s="146"/>
      <c r="BO319" s="146"/>
      <c r="BP319" s="146"/>
      <c r="BQ319" s="146"/>
      <c r="BR319" s="146"/>
      <c r="BS319" s="146"/>
      <c r="BT319" s="146"/>
      <c r="BU319" s="146"/>
      <c r="BV319" s="146"/>
    </row>
    <row r="320" spans="1:74" ht="15.75" customHeight="1">
      <c r="A320" s="672"/>
      <c r="B320" s="145"/>
      <c r="C320" s="145"/>
      <c r="D320" s="145"/>
      <c r="E320" s="145"/>
      <c r="F320" s="145"/>
      <c r="G320" s="145"/>
      <c r="H320" s="145"/>
      <c r="I320" s="145"/>
      <c r="J320" s="145"/>
      <c r="K320" s="145"/>
      <c r="L320" s="145"/>
      <c r="M320" s="145"/>
      <c r="N320" s="145"/>
      <c r="O320" s="145"/>
      <c r="P320" s="145"/>
      <c r="Q320" s="145"/>
      <c r="R320" s="145"/>
      <c r="S320" s="145"/>
      <c r="T320" s="145"/>
      <c r="U320" s="199"/>
      <c r="V320" s="145"/>
      <c r="W320" s="145"/>
      <c r="X320" s="145"/>
      <c r="Y320" s="145"/>
      <c r="Z320" s="145"/>
      <c r="AA320" s="145"/>
      <c r="AB320" s="145"/>
      <c r="AC320" s="145"/>
      <c r="AD320" s="145"/>
      <c r="AE320" s="145"/>
      <c r="AF320" s="145"/>
      <c r="AG320" s="145"/>
      <c r="AH320" s="145"/>
      <c r="AI320" s="145"/>
      <c r="AJ320" s="145"/>
      <c r="AK320" s="145"/>
      <c r="AL320" s="262"/>
      <c r="AM320" s="262"/>
      <c r="AN320" s="145"/>
      <c r="AO320" s="145"/>
      <c r="AP320" s="145"/>
      <c r="AQ320" s="145"/>
      <c r="AR320" s="263"/>
      <c r="AS320" s="264"/>
      <c r="AT320" s="257"/>
      <c r="AU320" s="257"/>
      <c r="AV320" s="145"/>
      <c r="AW320" s="145"/>
      <c r="AX320" s="145"/>
      <c r="AY320" s="255"/>
      <c r="AZ320" s="145"/>
      <c r="BA320" s="256"/>
      <c r="BB320" s="257"/>
      <c r="BC320" s="148"/>
      <c r="BD320" s="257"/>
      <c r="BE320" s="145"/>
      <c r="BF320" s="256"/>
      <c r="BG320" s="257"/>
      <c r="BH320" s="145"/>
      <c r="BI320" s="257"/>
      <c r="BJ320" s="145"/>
      <c r="BK320" s="256"/>
      <c r="BL320" s="257"/>
      <c r="BM320" s="145"/>
      <c r="BN320" s="146"/>
      <c r="BO320" s="146"/>
      <c r="BP320" s="146"/>
      <c r="BQ320" s="146"/>
      <c r="BR320" s="146"/>
      <c r="BS320" s="146"/>
      <c r="BT320" s="146"/>
      <c r="BU320" s="146"/>
      <c r="BV320" s="146"/>
    </row>
    <row r="321" spans="1:74" ht="15.75" customHeight="1">
      <c r="A321" s="672"/>
      <c r="B321" s="145"/>
      <c r="C321" s="145"/>
      <c r="D321" s="145"/>
      <c r="E321" s="145"/>
      <c r="F321" s="145"/>
      <c r="G321" s="145"/>
      <c r="H321" s="145"/>
      <c r="I321" s="145"/>
      <c r="J321" s="145"/>
      <c r="K321" s="145"/>
      <c r="L321" s="145"/>
      <c r="M321" s="145"/>
      <c r="N321" s="145"/>
      <c r="O321" s="145"/>
      <c r="P321" s="145"/>
      <c r="Q321" s="145"/>
      <c r="R321" s="145"/>
      <c r="S321" s="145"/>
      <c r="T321" s="145"/>
      <c r="U321" s="199"/>
      <c r="V321" s="145"/>
      <c r="W321" s="145"/>
      <c r="X321" s="145"/>
      <c r="Y321" s="145"/>
      <c r="Z321" s="145"/>
      <c r="AA321" s="145"/>
      <c r="AB321" s="145"/>
      <c r="AC321" s="145"/>
      <c r="AD321" s="145"/>
      <c r="AE321" s="145"/>
      <c r="AF321" s="145"/>
      <c r="AG321" s="145"/>
      <c r="AH321" s="145"/>
      <c r="AI321" s="145"/>
      <c r="AJ321" s="145"/>
      <c r="AK321" s="145"/>
      <c r="AL321" s="262"/>
      <c r="AM321" s="262"/>
      <c r="AN321" s="145"/>
      <c r="AO321" s="145"/>
      <c r="AP321" s="145"/>
      <c r="AQ321" s="145"/>
      <c r="AR321" s="263"/>
      <c r="AS321" s="264"/>
      <c r="AT321" s="257"/>
      <c r="AU321" s="257"/>
      <c r="AV321" s="145"/>
      <c r="AW321" s="145"/>
      <c r="AX321" s="145"/>
      <c r="AY321" s="255"/>
      <c r="AZ321" s="145"/>
      <c r="BA321" s="256"/>
      <c r="BB321" s="257"/>
      <c r="BC321" s="148"/>
      <c r="BD321" s="257"/>
      <c r="BE321" s="145"/>
      <c r="BF321" s="256"/>
      <c r="BG321" s="257"/>
      <c r="BH321" s="145"/>
      <c r="BI321" s="257"/>
      <c r="BJ321" s="145"/>
      <c r="BK321" s="256"/>
      <c r="BL321" s="257"/>
      <c r="BM321" s="145"/>
      <c r="BN321" s="146"/>
      <c r="BO321" s="146"/>
      <c r="BP321" s="146"/>
      <c r="BQ321" s="146"/>
      <c r="BR321" s="146"/>
      <c r="BS321" s="146"/>
      <c r="BT321" s="146"/>
      <c r="BU321" s="146"/>
      <c r="BV321" s="146"/>
    </row>
    <row r="322" spans="1:74" ht="15.75" customHeight="1">
      <c r="A322" s="672"/>
      <c r="B322" s="145"/>
      <c r="C322" s="145"/>
      <c r="D322" s="145"/>
      <c r="E322" s="145"/>
      <c r="F322" s="145"/>
      <c r="G322" s="145"/>
      <c r="H322" s="145"/>
      <c r="I322" s="145"/>
      <c r="J322" s="145"/>
      <c r="K322" s="145"/>
      <c r="L322" s="145"/>
      <c r="M322" s="145"/>
      <c r="N322" s="145"/>
      <c r="O322" s="145"/>
      <c r="P322" s="145"/>
      <c r="Q322" s="145"/>
      <c r="R322" s="145"/>
      <c r="S322" s="145"/>
      <c r="T322" s="145"/>
      <c r="U322" s="199"/>
      <c r="V322" s="145"/>
      <c r="W322" s="145"/>
      <c r="X322" s="145"/>
      <c r="Y322" s="145"/>
      <c r="Z322" s="145"/>
      <c r="AA322" s="145"/>
      <c r="AB322" s="145"/>
      <c r="AC322" s="145"/>
      <c r="AD322" s="145"/>
      <c r="AE322" s="145"/>
      <c r="AF322" s="145"/>
      <c r="AG322" s="145"/>
      <c r="AH322" s="145"/>
      <c r="AI322" s="145"/>
      <c r="AJ322" s="145"/>
      <c r="AK322" s="145"/>
      <c r="AL322" s="262"/>
      <c r="AM322" s="262"/>
      <c r="AN322" s="145"/>
      <c r="AO322" s="145"/>
      <c r="AP322" s="145"/>
      <c r="AQ322" s="145"/>
      <c r="AR322" s="263"/>
      <c r="AS322" s="264"/>
      <c r="AT322" s="257"/>
      <c r="AU322" s="257"/>
      <c r="AV322" s="145"/>
      <c r="AW322" s="145"/>
      <c r="AX322" s="145"/>
      <c r="AY322" s="255"/>
      <c r="AZ322" s="145"/>
      <c r="BA322" s="256"/>
      <c r="BB322" s="257"/>
      <c r="BC322" s="148"/>
      <c r="BD322" s="257"/>
      <c r="BE322" s="145"/>
      <c r="BF322" s="256"/>
      <c r="BG322" s="257"/>
      <c r="BH322" s="145"/>
      <c r="BI322" s="257"/>
      <c r="BJ322" s="145"/>
      <c r="BK322" s="256"/>
      <c r="BL322" s="257"/>
      <c r="BM322" s="145"/>
      <c r="BN322" s="146"/>
      <c r="BO322" s="146"/>
      <c r="BP322" s="146"/>
      <c r="BQ322" s="146"/>
      <c r="BR322" s="146"/>
      <c r="BS322" s="146"/>
      <c r="BT322" s="146"/>
      <c r="BU322" s="146"/>
      <c r="BV322" s="146"/>
    </row>
    <row r="323" spans="1:74" ht="15.75" customHeight="1">
      <c r="A323" s="672"/>
      <c r="B323" s="145"/>
      <c r="C323" s="145"/>
      <c r="D323" s="145"/>
      <c r="E323" s="145"/>
      <c r="F323" s="145"/>
      <c r="G323" s="145"/>
      <c r="H323" s="145"/>
      <c r="I323" s="145"/>
      <c r="J323" s="145"/>
      <c r="K323" s="145"/>
      <c r="L323" s="145"/>
      <c r="M323" s="145"/>
      <c r="N323" s="145"/>
      <c r="O323" s="145"/>
      <c r="P323" s="145"/>
      <c r="Q323" s="145"/>
      <c r="R323" s="145"/>
      <c r="S323" s="145"/>
      <c r="T323" s="145"/>
      <c r="U323" s="199"/>
      <c r="V323" s="145"/>
      <c r="W323" s="145"/>
      <c r="X323" s="145"/>
      <c r="Y323" s="145"/>
      <c r="Z323" s="145"/>
      <c r="AA323" s="145"/>
      <c r="AB323" s="145"/>
      <c r="AC323" s="145"/>
      <c r="AD323" s="145"/>
      <c r="AE323" s="145"/>
      <c r="AF323" s="145"/>
      <c r="AG323" s="145"/>
      <c r="AH323" s="145"/>
      <c r="AI323" s="145"/>
      <c r="AJ323" s="145"/>
      <c r="AK323" s="145"/>
      <c r="AL323" s="262"/>
      <c r="AM323" s="262"/>
      <c r="AN323" s="145"/>
      <c r="AO323" s="145"/>
      <c r="AP323" s="145"/>
      <c r="AQ323" s="145"/>
      <c r="AR323" s="263"/>
      <c r="AS323" s="264"/>
      <c r="AT323" s="257"/>
      <c r="AU323" s="257"/>
      <c r="AV323" s="145"/>
      <c r="AW323" s="145"/>
      <c r="AX323" s="145"/>
      <c r="AY323" s="255"/>
      <c r="AZ323" s="145"/>
      <c r="BA323" s="256"/>
      <c r="BB323" s="257"/>
      <c r="BC323" s="148"/>
      <c r="BD323" s="257"/>
      <c r="BE323" s="145"/>
      <c r="BF323" s="256"/>
      <c r="BG323" s="257"/>
      <c r="BH323" s="145"/>
      <c r="BI323" s="257"/>
      <c r="BJ323" s="145"/>
      <c r="BK323" s="256"/>
      <c r="BL323" s="257"/>
      <c r="BM323" s="145"/>
      <c r="BN323" s="146"/>
      <c r="BO323" s="146"/>
      <c r="BP323" s="146"/>
      <c r="BQ323" s="146"/>
      <c r="BR323" s="146"/>
      <c r="BS323" s="146"/>
      <c r="BT323" s="146"/>
      <c r="BU323" s="146"/>
      <c r="BV323" s="146"/>
    </row>
    <row r="324" spans="1:74" ht="15.75" customHeight="1">
      <c r="A324" s="672"/>
      <c r="B324" s="145"/>
      <c r="C324" s="145"/>
      <c r="D324" s="145"/>
      <c r="E324" s="145"/>
      <c r="F324" s="145"/>
      <c r="G324" s="145"/>
      <c r="H324" s="145"/>
      <c r="I324" s="145"/>
      <c r="J324" s="145"/>
      <c r="K324" s="145"/>
      <c r="L324" s="145"/>
      <c r="M324" s="145"/>
      <c r="N324" s="145"/>
      <c r="O324" s="145"/>
      <c r="P324" s="145"/>
      <c r="Q324" s="145"/>
      <c r="R324" s="145"/>
      <c r="S324" s="145"/>
      <c r="T324" s="145"/>
      <c r="U324" s="199"/>
      <c r="V324" s="145"/>
      <c r="W324" s="145"/>
      <c r="X324" s="145"/>
      <c r="Y324" s="145"/>
      <c r="Z324" s="145"/>
      <c r="AA324" s="145"/>
      <c r="AB324" s="145"/>
      <c r="AC324" s="145"/>
      <c r="AD324" s="145"/>
      <c r="AE324" s="145"/>
      <c r="AF324" s="145"/>
      <c r="AG324" s="145"/>
      <c r="AH324" s="145"/>
      <c r="AI324" s="145"/>
      <c r="AJ324" s="145"/>
      <c r="AK324" s="145"/>
      <c r="AL324" s="262"/>
      <c r="AM324" s="262"/>
      <c r="AN324" s="145"/>
      <c r="AO324" s="145"/>
      <c r="AP324" s="145"/>
      <c r="AQ324" s="145"/>
      <c r="AR324" s="263"/>
      <c r="AS324" s="264"/>
      <c r="AT324" s="257"/>
      <c r="AU324" s="257"/>
      <c r="AV324" s="145"/>
      <c r="AW324" s="145"/>
      <c r="AX324" s="145"/>
      <c r="AY324" s="255"/>
      <c r="AZ324" s="145"/>
      <c r="BA324" s="256"/>
      <c r="BB324" s="257"/>
      <c r="BC324" s="148"/>
      <c r="BD324" s="257"/>
      <c r="BE324" s="145"/>
      <c r="BF324" s="256"/>
      <c r="BG324" s="257"/>
      <c r="BH324" s="145"/>
      <c r="BI324" s="257"/>
      <c r="BJ324" s="145"/>
      <c r="BK324" s="256"/>
      <c r="BL324" s="257"/>
      <c r="BM324" s="145"/>
      <c r="BN324" s="146"/>
      <c r="BO324" s="146"/>
      <c r="BP324" s="146"/>
      <c r="BQ324" s="146"/>
      <c r="BR324" s="146"/>
      <c r="BS324" s="146"/>
      <c r="BT324" s="146"/>
      <c r="BU324" s="146"/>
      <c r="BV324" s="146"/>
    </row>
    <row r="325" spans="1:74" ht="15.75" customHeight="1">
      <c r="A325" s="672"/>
      <c r="B325" s="145"/>
      <c r="C325" s="145"/>
      <c r="D325" s="145"/>
      <c r="E325" s="145"/>
      <c r="F325" s="145"/>
      <c r="G325" s="145"/>
      <c r="H325" s="145"/>
      <c r="I325" s="145"/>
      <c r="J325" s="145"/>
      <c r="K325" s="145"/>
      <c r="L325" s="145"/>
      <c r="M325" s="145"/>
      <c r="N325" s="145"/>
      <c r="O325" s="145"/>
      <c r="P325" s="145"/>
      <c r="Q325" s="145"/>
      <c r="R325" s="145"/>
      <c r="S325" s="145"/>
      <c r="T325" s="145"/>
      <c r="U325" s="199"/>
      <c r="V325" s="145"/>
      <c r="W325" s="145"/>
      <c r="X325" s="145"/>
      <c r="Y325" s="145"/>
      <c r="Z325" s="145"/>
      <c r="AA325" s="145"/>
      <c r="AB325" s="145"/>
      <c r="AC325" s="145"/>
      <c r="AD325" s="145"/>
      <c r="AE325" s="145"/>
      <c r="AF325" s="145"/>
      <c r="AG325" s="145"/>
      <c r="AH325" s="145"/>
      <c r="AI325" s="145"/>
      <c r="AJ325" s="145"/>
      <c r="AK325" s="145"/>
      <c r="AL325" s="262"/>
      <c r="AM325" s="262"/>
      <c r="AN325" s="145"/>
      <c r="AO325" s="145"/>
      <c r="AP325" s="145"/>
      <c r="AQ325" s="145"/>
      <c r="AR325" s="263"/>
      <c r="AS325" s="264"/>
      <c r="AT325" s="257"/>
      <c r="AU325" s="257"/>
      <c r="AV325" s="145"/>
      <c r="AW325" s="145"/>
      <c r="AX325" s="145"/>
      <c r="AY325" s="255"/>
      <c r="AZ325" s="145"/>
      <c r="BA325" s="256"/>
      <c r="BB325" s="257"/>
      <c r="BC325" s="148"/>
      <c r="BD325" s="257"/>
      <c r="BE325" s="145"/>
      <c r="BF325" s="256"/>
      <c r="BG325" s="257"/>
      <c r="BH325" s="145"/>
      <c r="BI325" s="257"/>
      <c r="BJ325" s="145"/>
      <c r="BK325" s="256"/>
      <c r="BL325" s="257"/>
      <c r="BM325" s="145"/>
      <c r="BN325" s="146"/>
      <c r="BO325" s="146"/>
      <c r="BP325" s="146"/>
      <c r="BQ325" s="146"/>
      <c r="BR325" s="146"/>
      <c r="BS325" s="146"/>
      <c r="BT325" s="146"/>
      <c r="BU325" s="146"/>
      <c r="BV325" s="146"/>
    </row>
    <row r="326" spans="1:74" ht="15.75" customHeight="1">
      <c r="A326" s="672"/>
      <c r="B326" s="145"/>
      <c r="C326" s="145"/>
      <c r="D326" s="145"/>
      <c r="E326" s="145"/>
      <c r="F326" s="145"/>
      <c r="G326" s="145"/>
      <c r="H326" s="145"/>
      <c r="I326" s="145"/>
      <c r="J326" s="145"/>
      <c r="K326" s="145"/>
      <c r="L326" s="145"/>
      <c r="M326" s="145"/>
      <c r="N326" s="145"/>
      <c r="O326" s="145"/>
      <c r="P326" s="145"/>
      <c r="Q326" s="145"/>
      <c r="R326" s="145"/>
      <c r="S326" s="145"/>
      <c r="T326" s="145"/>
      <c r="U326" s="199"/>
      <c r="V326" s="145"/>
      <c r="W326" s="145"/>
      <c r="X326" s="145"/>
      <c r="Y326" s="145"/>
      <c r="Z326" s="145"/>
      <c r="AA326" s="145"/>
      <c r="AB326" s="145"/>
      <c r="AC326" s="145"/>
      <c r="AD326" s="145"/>
      <c r="AE326" s="145"/>
      <c r="AF326" s="145"/>
      <c r="AG326" s="145"/>
      <c r="AH326" s="145"/>
      <c r="AI326" s="145"/>
      <c r="AJ326" s="145"/>
      <c r="AK326" s="145"/>
      <c r="AL326" s="262"/>
      <c r="AM326" s="262"/>
      <c r="AN326" s="145"/>
      <c r="AO326" s="145"/>
      <c r="AP326" s="145"/>
      <c r="AQ326" s="145"/>
      <c r="AR326" s="263"/>
      <c r="AS326" s="264"/>
      <c r="AT326" s="257"/>
      <c r="AU326" s="257"/>
      <c r="AV326" s="145"/>
      <c r="AW326" s="145"/>
      <c r="AX326" s="145"/>
      <c r="AY326" s="255"/>
      <c r="AZ326" s="145"/>
      <c r="BA326" s="256"/>
      <c r="BB326" s="257"/>
      <c r="BC326" s="148"/>
      <c r="BD326" s="257"/>
      <c r="BE326" s="145"/>
      <c r="BF326" s="256"/>
      <c r="BG326" s="257"/>
      <c r="BH326" s="145"/>
      <c r="BI326" s="257"/>
      <c r="BJ326" s="145"/>
      <c r="BK326" s="256"/>
      <c r="BL326" s="257"/>
      <c r="BM326" s="145"/>
      <c r="BN326" s="146"/>
      <c r="BO326" s="146"/>
      <c r="BP326" s="146"/>
      <c r="BQ326" s="146"/>
      <c r="BR326" s="146"/>
      <c r="BS326" s="146"/>
      <c r="BT326" s="146"/>
      <c r="BU326" s="146"/>
      <c r="BV326" s="146"/>
    </row>
    <row r="327" spans="1:74" ht="15.75" customHeight="1">
      <c r="A327" s="672"/>
      <c r="B327" s="145"/>
      <c r="C327" s="145"/>
      <c r="D327" s="145"/>
      <c r="E327" s="145"/>
      <c r="F327" s="145"/>
      <c r="G327" s="145"/>
      <c r="H327" s="145"/>
      <c r="I327" s="145"/>
      <c r="J327" s="145"/>
      <c r="K327" s="145"/>
      <c r="L327" s="145"/>
      <c r="M327" s="145"/>
      <c r="N327" s="145"/>
      <c r="O327" s="145"/>
      <c r="P327" s="145"/>
      <c r="Q327" s="145"/>
      <c r="R327" s="145"/>
      <c r="S327" s="145"/>
      <c r="T327" s="145"/>
      <c r="U327" s="199"/>
      <c r="V327" s="145"/>
      <c r="W327" s="145"/>
      <c r="X327" s="145"/>
      <c r="Y327" s="145"/>
      <c r="Z327" s="145"/>
      <c r="AA327" s="145"/>
      <c r="AB327" s="145"/>
      <c r="AC327" s="145"/>
      <c r="AD327" s="145"/>
      <c r="AE327" s="145"/>
      <c r="AF327" s="145"/>
      <c r="AG327" s="145"/>
      <c r="AH327" s="145"/>
      <c r="AI327" s="145"/>
      <c r="AJ327" s="145"/>
      <c r="AK327" s="145"/>
      <c r="AL327" s="262"/>
      <c r="AM327" s="262"/>
      <c r="AN327" s="145"/>
      <c r="AO327" s="145"/>
      <c r="AP327" s="145"/>
      <c r="AQ327" s="145"/>
      <c r="AR327" s="263"/>
      <c r="AS327" s="264"/>
      <c r="AT327" s="257"/>
      <c r="AU327" s="257"/>
      <c r="AV327" s="145"/>
      <c r="AW327" s="145"/>
      <c r="AX327" s="145"/>
      <c r="AY327" s="255"/>
      <c r="AZ327" s="145"/>
      <c r="BA327" s="256"/>
      <c r="BB327" s="257"/>
      <c r="BC327" s="148"/>
      <c r="BD327" s="257"/>
      <c r="BE327" s="145"/>
      <c r="BF327" s="256"/>
      <c r="BG327" s="257"/>
      <c r="BH327" s="145"/>
      <c r="BI327" s="257"/>
      <c r="BJ327" s="145"/>
      <c r="BK327" s="256"/>
      <c r="BL327" s="257"/>
      <c r="BM327" s="145"/>
      <c r="BN327" s="146"/>
      <c r="BO327" s="146"/>
      <c r="BP327" s="146"/>
      <c r="BQ327" s="146"/>
      <c r="BR327" s="146"/>
      <c r="BS327" s="146"/>
      <c r="BT327" s="146"/>
      <c r="BU327" s="146"/>
      <c r="BV327" s="146"/>
    </row>
    <row r="328" spans="1:74" ht="15.75" customHeight="1">
      <c r="A328" s="672"/>
      <c r="B328" s="145"/>
      <c r="C328" s="145"/>
      <c r="D328" s="145"/>
      <c r="E328" s="145"/>
      <c r="F328" s="145"/>
      <c r="G328" s="145"/>
      <c r="H328" s="145"/>
      <c r="I328" s="145"/>
      <c r="J328" s="145"/>
      <c r="K328" s="145"/>
      <c r="L328" s="145"/>
      <c r="M328" s="145"/>
      <c r="N328" s="145"/>
      <c r="O328" s="145"/>
      <c r="P328" s="145"/>
      <c r="Q328" s="145"/>
      <c r="R328" s="145"/>
      <c r="S328" s="145"/>
      <c r="T328" s="145"/>
      <c r="U328" s="199"/>
      <c r="V328" s="145"/>
      <c r="W328" s="145"/>
      <c r="X328" s="145"/>
      <c r="Y328" s="145"/>
      <c r="Z328" s="145"/>
      <c r="AA328" s="145"/>
      <c r="AB328" s="145"/>
      <c r="AC328" s="145"/>
      <c r="AD328" s="145"/>
      <c r="AE328" s="145"/>
      <c r="AF328" s="145"/>
      <c r="AG328" s="145"/>
      <c r="AH328" s="145"/>
      <c r="AI328" s="145"/>
      <c r="AJ328" s="145"/>
      <c r="AK328" s="145"/>
      <c r="AL328" s="262"/>
      <c r="AM328" s="262"/>
      <c r="AN328" s="145"/>
      <c r="AO328" s="145"/>
      <c r="AP328" s="145"/>
      <c r="AQ328" s="145"/>
      <c r="AR328" s="263"/>
      <c r="AS328" s="264"/>
      <c r="AT328" s="257"/>
      <c r="AU328" s="257"/>
      <c r="AV328" s="145"/>
      <c r="AW328" s="145"/>
      <c r="AX328" s="145"/>
      <c r="AY328" s="255"/>
      <c r="AZ328" s="145"/>
      <c r="BA328" s="256"/>
      <c r="BB328" s="257"/>
      <c r="BC328" s="148"/>
      <c r="BD328" s="257"/>
      <c r="BE328" s="145"/>
      <c r="BF328" s="256"/>
      <c r="BG328" s="257"/>
      <c r="BH328" s="145"/>
      <c r="BI328" s="257"/>
      <c r="BJ328" s="145"/>
      <c r="BK328" s="256"/>
      <c r="BL328" s="257"/>
      <c r="BM328" s="145"/>
      <c r="BN328" s="146"/>
      <c r="BO328" s="146"/>
      <c r="BP328" s="146"/>
      <c r="BQ328" s="146"/>
      <c r="BR328" s="146"/>
      <c r="BS328" s="146"/>
      <c r="BT328" s="146"/>
      <c r="BU328" s="146"/>
      <c r="BV328" s="146"/>
    </row>
    <row r="329" spans="1:74" ht="15.75" customHeight="1">
      <c r="A329" s="672"/>
      <c r="B329" s="145"/>
      <c r="C329" s="145"/>
      <c r="D329" s="145"/>
      <c r="E329" s="145"/>
      <c r="F329" s="145"/>
      <c r="G329" s="145"/>
      <c r="H329" s="145"/>
      <c r="I329" s="145"/>
      <c r="J329" s="145"/>
      <c r="K329" s="145"/>
      <c r="L329" s="145"/>
      <c r="M329" s="145"/>
      <c r="N329" s="145"/>
      <c r="O329" s="145"/>
      <c r="P329" s="145"/>
      <c r="Q329" s="145"/>
      <c r="R329" s="145"/>
      <c r="S329" s="145"/>
      <c r="T329" s="145"/>
      <c r="U329" s="199"/>
      <c r="V329" s="145"/>
      <c r="W329" s="145"/>
      <c r="X329" s="145"/>
      <c r="Y329" s="145"/>
      <c r="Z329" s="145"/>
      <c r="AA329" s="145"/>
      <c r="AB329" s="145"/>
      <c r="AC329" s="145"/>
      <c r="AD329" s="145"/>
      <c r="AE329" s="145"/>
      <c r="AF329" s="145"/>
      <c r="AG329" s="145"/>
      <c r="AH329" s="145"/>
      <c r="AI329" s="145"/>
      <c r="AJ329" s="145"/>
      <c r="AK329" s="145"/>
      <c r="AL329" s="262"/>
      <c r="AM329" s="262"/>
      <c r="AN329" s="145"/>
      <c r="AO329" s="145"/>
      <c r="AP329" s="145"/>
      <c r="AQ329" s="145"/>
      <c r="AR329" s="263"/>
      <c r="AS329" s="264"/>
      <c r="AT329" s="257"/>
      <c r="AU329" s="257"/>
      <c r="AV329" s="145"/>
      <c r="AW329" s="145"/>
      <c r="AX329" s="145"/>
      <c r="AY329" s="255"/>
      <c r="AZ329" s="145"/>
      <c r="BA329" s="256"/>
      <c r="BB329" s="257"/>
      <c r="BC329" s="148"/>
      <c r="BD329" s="257"/>
      <c r="BE329" s="145"/>
      <c r="BF329" s="256"/>
      <c r="BG329" s="257"/>
      <c r="BH329" s="145"/>
      <c r="BI329" s="257"/>
      <c r="BJ329" s="145"/>
      <c r="BK329" s="256"/>
      <c r="BL329" s="257"/>
      <c r="BM329" s="145"/>
      <c r="BN329" s="146"/>
      <c r="BO329" s="146"/>
      <c r="BP329" s="146"/>
      <c r="BQ329" s="146"/>
      <c r="BR329" s="146"/>
      <c r="BS329" s="146"/>
      <c r="BT329" s="146"/>
      <c r="BU329" s="146"/>
      <c r="BV329" s="146"/>
    </row>
    <row r="330" spans="1:74" ht="15.75" customHeight="1">
      <c r="A330" s="672"/>
      <c r="B330" s="145"/>
      <c r="C330" s="145"/>
      <c r="D330" s="145"/>
      <c r="E330" s="145"/>
      <c r="F330" s="145"/>
      <c r="G330" s="145"/>
      <c r="H330" s="145"/>
      <c r="I330" s="145"/>
      <c r="J330" s="145"/>
      <c r="K330" s="145"/>
      <c r="L330" s="145"/>
      <c r="M330" s="145"/>
      <c r="N330" s="145"/>
      <c r="O330" s="145"/>
      <c r="P330" s="145"/>
      <c r="Q330" s="145"/>
      <c r="R330" s="145"/>
      <c r="S330" s="145"/>
      <c r="T330" s="145"/>
      <c r="U330" s="199"/>
      <c r="V330" s="145"/>
      <c r="W330" s="145"/>
      <c r="X330" s="145"/>
      <c r="Y330" s="145"/>
      <c r="Z330" s="145"/>
      <c r="AA330" s="145"/>
      <c r="AB330" s="145"/>
      <c r="AC330" s="145"/>
      <c r="AD330" s="145"/>
      <c r="AE330" s="145"/>
      <c r="AF330" s="145"/>
      <c r="AG330" s="145"/>
      <c r="AH330" s="145"/>
      <c r="AI330" s="145"/>
      <c r="AJ330" s="145"/>
      <c r="AK330" s="145"/>
      <c r="AL330" s="262"/>
      <c r="AM330" s="262"/>
      <c r="AN330" s="145"/>
      <c r="AO330" s="145"/>
      <c r="AP330" s="145"/>
      <c r="AQ330" s="145"/>
      <c r="AR330" s="263"/>
      <c r="AS330" s="264"/>
      <c r="AT330" s="257"/>
      <c r="AU330" s="257"/>
      <c r="AV330" s="145"/>
      <c r="AW330" s="145"/>
      <c r="AX330" s="145"/>
      <c r="AY330" s="255"/>
      <c r="AZ330" s="145"/>
      <c r="BA330" s="256"/>
      <c r="BB330" s="257"/>
      <c r="BC330" s="148"/>
      <c r="BD330" s="257"/>
      <c r="BE330" s="145"/>
      <c r="BF330" s="256"/>
      <c r="BG330" s="257"/>
      <c r="BH330" s="145"/>
      <c r="BI330" s="257"/>
      <c r="BJ330" s="145"/>
      <c r="BK330" s="256"/>
      <c r="BL330" s="257"/>
      <c r="BM330" s="145"/>
      <c r="BN330" s="146"/>
      <c r="BO330" s="146"/>
      <c r="BP330" s="146"/>
      <c r="BQ330" s="146"/>
      <c r="BR330" s="146"/>
      <c r="BS330" s="146"/>
      <c r="BT330" s="146"/>
      <c r="BU330" s="146"/>
      <c r="BV330" s="146"/>
    </row>
    <row r="331" spans="1:74" ht="15.75" customHeight="1">
      <c r="A331" s="672"/>
      <c r="B331" s="145"/>
      <c r="C331" s="145"/>
      <c r="D331" s="145"/>
      <c r="E331" s="145"/>
      <c r="F331" s="145"/>
      <c r="G331" s="145"/>
      <c r="H331" s="145"/>
      <c r="I331" s="145"/>
      <c r="J331" s="145"/>
      <c r="K331" s="145"/>
      <c r="L331" s="145"/>
      <c r="M331" s="145"/>
      <c r="N331" s="145"/>
      <c r="O331" s="145"/>
      <c r="P331" s="145"/>
      <c r="Q331" s="145"/>
      <c r="R331" s="145"/>
      <c r="S331" s="145"/>
      <c r="T331" s="145"/>
      <c r="U331" s="199"/>
      <c r="V331" s="145"/>
      <c r="W331" s="145"/>
      <c r="X331" s="145"/>
      <c r="Y331" s="145"/>
      <c r="Z331" s="145"/>
      <c r="AA331" s="145"/>
      <c r="AB331" s="145"/>
      <c r="AC331" s="145"/>
      <c r="AD331" s="145"/>
      <c r="AE331" s="145"/>
      <c r="AF331" s="145"/>
      <c r="AG331" s="145"/>
      <c r="AH331" s="145"/>
      <c r="AI331" s="145"/>
      <c r="AJ331" s="145"/>
      <c r="AK331" s="145"/>
      <c r="AL331" s="262"/>
      <c r="AM331" s="262"/>
      <c r="AN331" s="145"/>
      <c r="AO331" s="145"/>
      <c r="AP331" s="145"/>
      <c r="AQ331" s="145"/>
      <c r="AR331" s="263"/>
      <c r="AS331" s="264"/>
      <c r="AT331" s="257"/>
      <c r="AU331" s="257"/>
      <c r="AV331" s="145"/>
      <c r="AW331" s="145"/>
      <c r="AX331" s="145"/>
      <c r="AY331" s="255"/>
      <c r="AZ331" s="145"/>
      <c r="BA331" s="256"/>
      <c r="BB331" s="257"/>
      <c r="BC331" s="148"/>
      <c r="BD331" s="257"/>
      <c r="BE331" s="145"/>
      <c r="BF331" s="256"/>
      <c r="BG331" s="257"/>
      <c r="BH331" s="145"/>
      <c r="BI331" s="257"/>
      <c r="BJ331" s="145"/>
      <c r="BK331" s="256"/>
      <c r="BL331" s="257"/>
      <c r="BM331" s="145"/>
      <c r="BN331" s="146"/>
      <c r="BO331" s="146"/>
      <c r="BP331" s="146"/>
      <c r="BQ331" s="146"/>
      <c r="BR331" s="146"/>
      <c r="BS331" s="146"/>
      <c r="BT331" s="146"/>
      <c r="BU331" s="146"/>
      <c r="BV331" s="146"/>
    </row>
    <row r="332" spans="1:74" ht="15.75" customHeight="1">
      <c r="A332" s="672"/>
      <c r="B332" s="145"/>
      <c r="C332" s="145"/>
      <c r="D332" s="145"/>
      <c r="E332" s="145"/>
      <c r="F332" s="145"/>
      <c r="G332" s="145"/>
      <c r="H332" s="145"/>
      <c r="I332" s="145"/>
      <c r="J332" s="145"/>
      <c r="K332" s="145"/>
      <c r="L332" s="145"/>
      <c r="M332" s="145"/>
      <c r="N332" s="145"/>
      <c r="O332" s="145"/>
      <c r="P332" s="145"/>
      <c r="Q332" s="145"/>
      <c r="R332" s="145"/>
      <c r="S332" s="145"/>
      <c r="T332" s="145"/>
      <c r="U332" s="199"/>
      <c r="V332" s="145"/>
      <c r="W332" s="145"/>
      <c r="X332" s="145"/>
      <c r="Y332" s="145"/>
      <c r="Z332" s="145"/>
      <c r="AA332" s="145"/>
      <c r="AB332" s="145"/>
      <c r="AC332" s="145"/>
      <c r="AD332" s="145"/>
      <c r="AE332" s="145"/>
      <c r="AF332" s="145"/>
      <c r="AG332" s="145"/>
      <c r="AH332" s="145"/>
      <c r="AI332" s="145"/>
      <c r="AJ332" s="145"/>
      <c r="AK332" s="145"/>
      <c r="AL332" s="262"/>
      <c r="AM332" s="262"/>
      <c r="AN332" s="145"/>
      <c r="AO332" s="145"/>
      <c r="AP332" s="145"/>
      <c r="AQ332" s="145"/>
      <c r="AR332" s="263"/>
      <c r="AS332" s="264"/>
      <c r="AT332" s="257"/>
      <c r="AU332" s="257"/>
      <c r="AV332" s="145"/>
      <c r="AW332" s="145"/>
      <c r="AX332" s="145"/>
      <c r="AY332" s="255"/>
      <c r="AZ332" s="145"/>
      <c r="BA332" s="256"/>
      <c r="BB332" s="257"/>
      <c r="BC332" s="148"/>
      <c r="BD332" s="257"/>
      <c r="BE332" s="145"/>
      <c r="BF332" s="256"/>
      <c r="BG332" s="257"/>
      <c r="BH332" s="145"/>
      <c r="BI332" s="257"/>
      <c r="BJ332" s="145"/>
      <c r="BK332" s="256"/>
      <c r="BL332" s="257"/>
      <c r="BM332" s="145"/>
      <c r="BN332" s="146"/>
      <c r="BO332" s="146"/>
      <c r="BP332" s="146"/>
      <c r="BQ332" s="146"/>
      <c r="BR332" s="146"/>
      <c r="BS332" s="146"/>
      <c r="BT332" s="146"/>
      <c r="BU332" s="146"/>
      <c r="BV332" s="146"/>
    </row>
    <row r="333" spans="1:74" ht="15.75" customHeight="1">
      <c r="A333" s="672"/>
      <c r="B333" s="145"/>
      <c r="C333" s="145"/>
      <c r="D333" s="145"/>
      <c r="E333" s="145"/>
      <c r="F333" s="145"/>
      <c r="G333" s="145"/>
      <c r="H333" s="145"/>
      <c r="I333" s="145"/>
      <c r="J333" s="145"/>
      <c r="K333" s="145"/>
      <c r="L333" s="145"/>
      <c r="M333" s="145"/>
      <c r="N333" s="145"/>
      <c r="O333" s="145"/>
      <c r="P333" s="145"/>
      <c r="Q333" s="145"/>
      <c r="R333" s="145"/>
      <c r="S333" s="145"/>
      <c r="T333" s="145"/>
      <c r="U333" s="199"/>
      <c r="V333" s="145"/>
      <c r="W333" s="145"/>
      <c r="X333" s="145"/>
      <c r="Y333" s="145"/>
      <c r="Z333" s="145"/>
      <c r="AA333" s="145"/>
      <c r="AB333" s="145"/>
      <c r="AC333" s="145"/>
      <c r="AD333" s="145"/>
      <c r="AE333" s="145"/>
      <c r="AF333" s="145"/>
      <c r="AG333" s="145"/>
      <c r="AH333" s="145"/>
      <c r="AI333" s="145"/>
      <c r="AJ333" s="145"/>
      <c r="AK333" s="145"/>
      <c r="AL333" s="262"/>
      <c r="AM333" s="262"/>
      <c r="AN333" s="145"/>
      <c r="AO333" s="145"/>
      <c r="AP333" s="145"/>
      <c r="AQ333" s="145"/>
      <c r="AR333" s="263"/>
      <c r="AS333" s="264"/>
      <c r="AT333" s="257"/>
      <c r="AU333" s="257"/>
      <c r="AV333" s="145"/>
      <c r="AW333" s="145"/>
      <c r="AX333" s="145"/>
      <c r="AY333" s="255"/>
      <c r="AZ333" s="145"/>
      <c r="BA333" s="256"/>
      <c r="BB333" s="257"/>
      <c r="BC333" s="148"/>
      <c r="BD333" s="257"/>
      <c r="BE333" s="145"/>
      <c r="BF333" s="256"/>
      <c r="BG333" s="257"/>
      <c r="BH333" s="145"/>
      <c r="BI333" s="257"/>
      <c r="BJ333" s="145"/>
      <c r="BK333" s="256"/>
      <c r="BL333" s="257"/>
      <c r="BM333" s="145"/>
      <c r="BN333" s="146"/>
      <c r="BO333" s="146"/>
      <c r="BP333" s="146"/>
      <c r="BQ333" s="146"/>
      <c r="BR333" s="146"/>
      <c r="BS333" s="146"/>
      <c r="BT333" s="146"/>
      <c r="BU333" s="146"/>
      <c r="BV333" s="146"/>
    </row>
    <row r="334" spans="1:74" ht="15.75" customHeight="1">
      <c r="A334" s="672"/>
      <c r="B334" s="145"/>
      <c r="C334" s="145"/>
      <c r="D334" s="145"/>
      <c r="E334" s="145"/>
      <c r="F334" s="145"/>
      <c r="G334" s="145"/>
      <c r="H334" s="145"/>
      <c r="I334" s="145"/>
      <c r="J334" s="145"/>
      <c r="K334" s="145"/>
      <c r="L334" s="145"/>
      <c r="M334" s="145"/>
      <c r="N334" s="145"/>
      <c r="O334" s="145"/>
      <c r="P334" s="145"/>
      <c r="Q334" s="145"/>
      <c r="R334" s="145"/>
      <c r="S334" s="145"/>
      <c r="T334" s="145"/>
      <c r="U334" s="199"/>
      <c r="V334" s="145"/>
      <c r="W334" s="145"/>
      <c r="X334" s="145"/>
      <c r="Y334" s="145"/>
      <c r="Z334" s="145"/>
      <c r="AA334" s="145"/>
      <c r="AB334" s="145"/>
      <c r="AC334" s="145"/>
      <c r="AD334" s="145"/>
      <c r="AE334" s="145"/>
      <c r="AF334" s="145"/>
      <c r="AG334" s="145"/>
      <c r="AH334" s="145"/>
      <c r="AI334" s="145"/>
      <c r="AJ334" s="145"/>
      <c r="AK334" s="145"/>
      <c r="AL334" s="262"/>
      <c r="AM334" s="262"/>
      <c r="AN334" s="145"/>
      <c r="AO334" s="145"/>
      <c r="AP334" s="145"/>
      <c r="AQ334" s="145"/>
      <c r="AR334" s="263"/>
      <c r="AS334" s="264"/>
      <c r="AT334" s="257"/>
      <c r="AU334" s="257"/>
      <c r="AV334" s="145"/>
      <c r="AW334" s="145"/>
      <c r="AX334" s="145"/>
      <c r="AY334" s="255"/>
      <c r="AZ334" s="145"/>
      <c r="BA334" s="256"/>
      <c r="BB334" s="257"/>
      <c r="BC334" s="148"/>
      <c r="BD334" s="257"/>
      <c r="BE334" s="145"/>
      <c r="BF334" s="256"/>
      <c r="BG334" s="257"/>
      <c r="BH334" s="145"/>
      <c r="BI334" s="257"/>
      <c r="BJ334" s="145"/>
      <c r="BK334" s="256"/>
      <c r="BL334" s="257"/>
      <c r="BM334" s="145"/>
      <c r="BN334" s="146"/>
      <c r="BO334" s="146"/>
      <c r="BP334" s="146"/>
      <c r="BQ334" s="146"/>
      <c r="BR334" s="146"/>
      <c r="BS334" s="146"/>
      <c r="BT334" s="146"/>
      <c r="BU334" s="146"/>
      <c r="BV334" s="146"/>
    </row>
    <row r="335" spans="1:74" ht="15.75" customHeight="1">
      <c r="A335" s="672"/>
      <c r="B335" s="145"/>
      <c r="C335" s="145"/>
      <c r="D335" s="145"/>
      <c r="E335" s="145"/>
      <c r="F335" s="145"/>
      <c r="G335" s="145"/>
      <c r="H335" s="145"/>
      <c r="I335" s="145"/>
      <c r="J335" s="145"/>
      <c r="K335" s="145"/>
      <c r="L335" s="145"/>
      <c r="M335" s="145"/>
      <c r="N335" s="145"/>
      <c r="O335" s="145"/>
      <c r="P335" s="145"/>
      <c r="Q335" s="145"/>
      <c r="R335" s="145"/>
      <c r="S335" s="145"/>
      <c r="T335" s="145"/>
      <c r="U335" s="199"/>
      <c r="V335" s="145"/>
      <c r="W335" s="145"/>
      <c r="X335" s="145"/>
      <c r="Y335" s="145"/>
      <c r="Z335" s="145"/>
      <c r="AA335" s="145"/>
      <c r="AB335" s="145"/>
      <c r="AC335" s="145"/>
      <c r="AD335" s="145"/>
      <c r="AE335" s="145"/>
      <c r="AF335" s="145"/>
      <c r="AG335" s="145"/>
      <c r="AH335" s="145"/>
      <c r="AI335" s="145"/>
      <c r="AJ335" s="145"/>
      <c r="AK335" s="145"/>
      <c r="AL335" s="262"/>
      <c r="AM335" s="262"/>
      <c r="AN335" s="145"/>
      <c r="AO335" s="145"/>
      <c r="AP335" s="145"/>
      <c r="AQ335" s="145"/>
      <c r="AR335" s="263"/>
      <c r="AS335" s="264"/>
      <c r="AT335" s="257"/>
      <c r="AU335" s="257"/>
      <c r="AV335" s="145"/>
      <c r="AW335" s="145"/>
      <c r="AX335" s="145"/>
      <c r="AY335" s="255"/>
      <c r="AZ335" s="145"/>
      <c r="BA335" s="256"/>
      <c r="BB335" s="257"/>
      <c r="BC335" s="148"/>
      <c r="BD335" s="257"/>
      <c r="BE335" s="145"/>
      <c r="BF335" s="256"/>
      <c r="BG335" s="257"/>
      <c r="BH335" s="145"/>
      <c r="BI335" s="257"/>
      <c r="BJ335" s="145"/>
      <c r="BK335" s="256"/>
      <c r="BL335" s="257"/>
      <c r="BM335" s="145"/>
      <c r="BN335" s="146"/>
      <c r="BO335" s="146"/>
      <c r="BP335" s="146"/>
      <c r="BQ335" s="146"/>
      <c r="BR335" s="146"/>
      <c r="BS335" s="146"/>
      <c r="BT335" s="146"/>
      <c r="BU335" s="146"/>
      <c r="BV335" s="146"/>
    </row>
    <row r="336" spans="1:74" ht="15.75" customHeight="1">
      <c r="A336" s="672"/>
      <c r="B336" s="145"/>
      <c r="C336" s="145"/>
      <c r="D336" s="145"/>
      <c r="E336" s="145"/>
      <c r="F336" s="145"/>
      <c r="G336" s="145"/>
      <c r="H336" s="145"/>
      <c r="I336" s="145"/>
      <c r="J336" s="145"/>
      <c r="K336" s="145"/>
      <c r="L336" s="145"/>
      <c r="M336" s="145"/>
      <c r="N336" s="145"/>
      <c r="O336" s="145"/>
      <c r="P336" s="145"/>
      <c r="Q336" s="145"/>
      <c r="R336" s="145"/>
      <c r="S336" s="145"/>
      <c r="T336" s="145"/>
      <c r="U336" s="199"/>
      <c r="V336" s="145"/>
      <c r="W336" s="145"/>
      <c r="X336" s="145"/>
      <c r="Y336" s="145"/>
      <c r="Z336" s="145"/>
      <c r="AA336" s="145"/>
      <c r="AB336" s="145"/>
      <c r="AC336" s="145"/>
      <c r="AD336" s="145"/>
      <c r="AE336" s="145"/>
      <c r="AF336" s="145"/>
      <c r="AG336" s="145"/>
      <c r="AH336" s="145"/>
      <c r="AI336" s="145"/>
      <c r="AJ336" s="145"/>
      <c r="AK336" s="145"/>
      <c r="AL336" s="262"/>
      <c r="AM336" s="262"/>
      <c r="AN336" s="145"/>
      <c r="AO336" s="145"/>
      <c r="AP336" s="145"/>
      <c r="AQ336" s="145"/>
      <c r="AR336" s="263"/>
      <c r="AS336" s="264"/>
      <c r="AT336" s="257"/>
      <c r="AU336" s="257"/>
      <c r="AV336" s="145"/>
      <c r="AW336" s="145"/>
      <c r="AX336" s="145"/>
      <c r="AY336" s="255"/>
      <c r="AZ336" s="145"/>
      <c r="BA336" s="256"/>
      <c r="BB336" s="257"/>
      <c r="BC336" s="148"/>
      <c r="BD336" s="257"/>
      <c r="BE336" s="145"/>
      <c r="BF336" s="256"/>
      <c r="BG336" s="257"/>
      <c r="BH336" s="145"/>
      <c r="BI336" s="257"/>
      <c r="BJ336" s="145"/>
      <c r="BK336" s="256"/>
      <c r="BL336" s="257"/>
      <c r="BM336" s="145"/>
      <c r="BN336" s="146"/>
      <c r="BO336" s="146"/>
      <c r="BP336" s="146"/>
      <c r="BQ336" s="146"/>
      <c r="BR336" s="146"/>
      <c r="BS336" s="146"/>
      <c r="BT336" s="146"/>
      <c r="BU336" s="146"/>
      <c r="BV336" s="146"/>
    </row>
    <row r="337" spans="1:74" ht="15.75" customHeight="1">
      <c r="A337" s="672"/>
      <c r="B337" s="145"/>
      <c r="C337" s="145"/>
      <c r="D337" s="145"/>
      <c r="E337" s="145"/>
      <c r="F337" s="145"/>
      <c r="G337" s="145"/>
      <c r="H337" s="145"/>
      <c r="I337" s="145"/>
      <c r="J337" s="145"/>
      <c r="K337" s="145"/>
      <c r="L337" s="145"/>
      <c r="M337" s="145"/>
      <c r="N337" s="145"/>
      <c r="O337" s="145"/>
      <c r="P337" s="145"/>
      <c r="Q337" s="145"/>
      <c r="R337" s="145"/>
      <c r="S337" s="145"/>
      <c r="T337" s="145"/>
      <c r="U337" s="199"/>
      <c r="V337" s="145"/>
      <c r="W337" s="145"/>
      <c r="X337" s="145"/>
      <c r="Y337" s="145"/>
      <c r="Z337" s="145"/>
      <c r="AA337" s="145"/>
      <c r="AB337" s="145"/>
      <c r="AC337" s="145"/>
      <c r="AD337" s="145"/>
      <c r="AE337" s="145"/>
      <c r="AF337" s="145"/>
      <c r="AG337" s="145"/>
      <c r="AH337" s="145"/>
      <c r="AI337" s="145"/>
      <c r="AJ337" s="145"/>
      <c r="AK337" s="145"/>
      <c r="AL337" s="262"/>
      <c r="AM337" s="262"/>
      <c r="AN337" s="145"/>
      <c r="AO337" s="145"/>
      <c r="AP337" s="145"/>
      <c r="AQ337" s="145"/>
      <c r="AR337" s="263"/>
      <c r="AS337" s="264"/>
      <c r="AT337" s="257"/>
      <c r="AU337" s="257"/>
      <c r="AV337" s="145"/>
      <c r="AW337" s="145"/>
      <c r="AX337" s="145"/>
      <c r="AY337" s="255"/>
      <c r="AZ337" s="145"/>
      <c r="BA337" s="256"/>
      <c r="BB337" s="257"/>
      <c r="BC337" s="148"/>
      <c r="BD337" s="257"/>
      <c r="BE337" s="145"/>
      <c r="BF337" s="256"/>
      <c r="BG337" s="257"/>
      <c r="BH337" s="145"/>
      <c r="BI337" s="257"/>
      <c r="BJ337" s="145"/>
      <c r="BK337" s="256"/>
      <c r="BL337" s="257"/>
      <c r="BM337" s="145"/>
      <c r="BN337" s="146"/>
      <c r="BO337" s="146"/>
      <c r="BP337" s="146"/>
      <c r="BQ337" s="146"/>
      <c r="BR337" s="146"/>
      <c r="BS337" s="146"/>
      <c r="BT337" s="146"/>
      <c r="BU337" s="146"/>
      <c r="BV337" s="146"/>
    </row>
    <row r="338" spans="1:74" ht="15.75" customHeight="1">
      <c r="A338" s="672"/>
      <c r="B338" s="145"/>
      <c r="C338" s="145"/>
      <c r="D338" s="145"/>
      <c r="E338" s="145"/>
      <c r="F338" s="145"/>
      <c r="G338" s="145"/>
      <c r="H338" s="145"/>
      <c r="I338" s="145"/>
      <c r="J338" s="145"/>
      <c r="K338" s="145"/>
      <c r="L338" s="145"/>
      <c r="M338" s="145"/>
      <c r="N338" s="145"/>
      <c r="O338" s="145"/>
      <c r="P338" s="145"/>
      <c r="Q338" s="145"/>
      <c r="R338" s="145"/>
      <c r="S338" s="145"/>
      <c r="T338" s="145"/>
      <c r="U338" s="199"/>
      <c r="V338" s="145"/>
      <c r="W338" s="145"/>
      <c r="X338" s="145"/>
      <c r="Y338" s="145"/>
      <c r="Z338" s="145"/>
      <c r="AA338" s="145"/>
      <c r="AB338" s="145"/>
      <c r="AC338" s="145"/>
      <c r="AD338" s="145"/>
      <c r="AE338" s="145"/>
      <c r="AF338" s="145"/>
      <c r="AG338" s="145"/>
      <c r="AH338" s="145"/>
      <c r="AI338" s="145"/>
      <c r="AJ338" s="145"/>
      <c r="AK338" s="145"/>
      <c r="AL338" s="262"/>
      <c r="AM338" s="262"/>
      <c r="AN338" s="145"/>
      <c r="AO338" s="145"/>
      <c r="AP338" s="145"/>
      <c r="AQ338" s="145"/>
      <c r="AR338" s="263"/>
      <c r="AS338" s="264"/>
      <c r="AT338" s="257"/>
      <c r="AU338" s="257"/>
      <c r="AV338" s="145"/>
      <c r="AW338" s="145"/>
      <c r="AX338" s="145"/>
      <c r="AY338" s="255"/>
      <c r="AZ338" s="145"/>
      <c r="BA338" s="256"/>
      <c r="BB338" s="257"/>
      <c r="BC338" s="148"/>
      <c r="BD338" s="257"/>
      <c r="BE338" s="145"/>
      <c r="BF338" s="256"/>
      <c r="BG338" s="257"/>
      <c r="BH338" s="145"/>
      <c r="BI338" s="257"/>
      <c r="BJ338" s="145"/>
      <c r="BK338" s="256"/>
      <c r="BL338" s="257"/>
      <c r="BM338" s="145"/>
      <c r="BN338" s="146"/>
      <c r="BO338" s="146"/>
      <c r="BP338" s="146"/>
      <c r="BQ338" s="146"/>
      <c r="BR338" s="146"/>
      <c r="BS338" s="146"/>
      <c r="BT338" s="146"/>
      <c r="BU338" s="146"/>
      <c r="BV338" s="146"/>
    </row>
    <row r="339" spans="1:74" ht="15.75" customHeight="1">
      <c r="A339" s="672"/>
      <c r="B339" s="145"/>
      <c r="C339" s="145"/>
      <c r="D339" s="145"/>
      <c r="E339" s="145"/>
      <c r="F339" s="145"/>
      <c r="G339" s="145"/>
      <c r="H339" s="145"/>
      <c r="I339" s="145"/>
      <c r="J339" s="145"/>
      <c r="K339" s="145"/>
      <c r="L339" s="145"/>
      <c r="M339" s="145"/>
      <c r="N339" s="145"/>
      <c r="O339" s="145"/>
      <c r="P339" s="145"/>
      <c r="Q339" s="145"/>
      <c r="R339" s="145"/>
      <c r="S339" s="145"/>
      <c r="T339" s="145"/>
      <c r="U339" s="199"/>
      <c r="V339" s="145"/>
      <c r="W339" s="145"/>
      <c r="X339" s="145"/>
      <c r="Y339" s="145"/>
      <c r="Z339" s="145"/>
      <c r="AA339" s="145"/>
      <c r="AB339" s="145"/>
      <c r="AC339" s="145"/>
      <c r="AD339" s="145"/>
      <c r="AE339" s="145"/>
      <c r="AF339" s="145"/>
      <c r="AG339" s="145"/>
      <c r="AH339" s="145"/>
      <c r="AI339" s="145"/>
      <c r="AJ339" s="145"/>
      <c r="AK339" s="145"/>
      <c r="AL339" s="262"/>
      <c r="AM339" s="262"/>
      <c r="AN339" s="145"/>
      <c r="AO339" s="145"/>
      <c r="AP339" s="145"/>
      <c r="AQ339" s="145"/>
      <c r="AR339" s="263"/>
      <c r="AS339" s="264"/>
      <c r="AT339" s="257"/>
      <c r="AU339" s="257"/>
      <c r="AV339" s="145"/>
      <c r="AW339" s="145"/>
      <c r="AX339" s="145"/>
      <c r="AY339" s="255"/>
      <c r="AZ339" s="145"/>
      <c r="BA339" s="256"/>
      <c r="BB339" s="257"/>
      <c r="BC339" s="148"/>
      <c r="BD339" s="257"/>
      <c r="BE339" s="145"/>
      <c r="BF339" s="256"/>
      <c r="BG339" s="257"/>
      <c r="BH339" s="145"/>
      <c r="BI339" s="257"/>
      <c r="BJ339" s="145"/>
      <c r="BK339" s="256"/>
      <c r="BL339" s="257"/>
      <c r="BM339" s="145"/>
      <c r="BN339" s="146"/>
      <c r="BO339" s="146"/>
      <c r="BP339" s="146"/>
      <c r="BQ339" s="146"/>
      <c r="BR339" s="146"/>
      <c r="BS339" s="146"/>
      <c r="BT339" s="146"/>
      <c r="BU339" s="146"/>
      <c r="BV339" s="146"/>
    </row>
    <row r="340" spans="1:74" ht="15.75" customHeight="1">
      <c r="A340" s="672"/>
      <c r="B340" s="145"/>
      <c r="C340" s="145"/>
      <c r="D340" s="145"/>
      <c r="E340" s="145"/>
      <c r="F340" s="145"/>
      <c r="G340" s="145"/>
      <c r="H340" s="145"/>
      <c r="I340" s="145"/>
      <c r="J340" s="145"/>
      <c r="K340" s="145"/>
      <c r="L340" s="145"/>
      <c r="M340" s="145"/>
      <c r="N340" s="145"/>
      <c r="O340" s="145"/>
      <c r="P340" s="145"/>
      <c r="Q340" s="145"/>
      <c r="R340" s="145"/>
      <c r="S340" s="145"/>
      <c r="T340" s="145"/>
      <c r="U340" s="199"/>
      <c r="V340" s="145"/>
      <c r="W340" s="145"/>
      <c r="X340" s="145"/>
      <c r="Y340" s="145"/>
      <c r="Z340" s="145"/>
      <c r="AA340" s="145"/>
      <c r="AB340" s="145"/>
      <c r="AC340" s="145"/>
      <c r="AD340" s="145"/>
      <c r="AE340" s="145"/>
      <c r="AF340" s="145"/>
      <c r="AG340" s="145"/>
      <c r="AH340" s="145"/>
      <c r="AI340" s="145"/>
      <c r="AJ340" s="145"/>
      <c r="AK340" s="145"/>
      <c r="AL340" s="262"/>
      <c r="AM340" s="262"/>
      <c r="AN340" s="145"/>
      <c r="AO340" s="145"/>
      <c r="AP340" s="145"/>
      <c r="AQ340" s="145"/>
      <c r="AR340" s="263"/>
      <c r="AS340" s="264"/>
      <c r="AT340" s="257"/>
      <c r="AU340" s="257"/>
      <c r="AV340" s="145"/>
      <c r="AW340" s="145"/>
      <c r="AX340" s="145"/>
      <c r="AY340" s="255"/>
      <c r="AZ340" s="145"/>
      <c r="BA340" s="256"/>
      <c r="BB340" s="257"/>
      <c r="BC340" s="148"/>
      <c r="BD340" s="257"/>
      <c r="BE340" s="145"/>
      <c r="BF340" s="256"/>
      <c r="BG340" s="257"/>
      <c r="BH340" s="145"/>
      <c r="BI340" s="257"/>
      <c r="BJ340" s="145"/>
      <c r="BK340" s="256"/>
      <c r="BL340" s="257"/>
      <c r="BM340" s="145"/>
      <c r="BN340" s="146"/>
      <c r="BO340" s="146"/>
      <c r="BP340" s="146"/>
      <c r="BQ340" s="146"/>
      <c r="BR340" s="146"/>
      <c r="BS340" s="146"/>
      <c r="BT340" s="146"/>
      <c r="BU340" s="146"/>
      <c r="BV340" s="146"/>
    </row>
    <row r="341" spans="1:74" ht="15.75" customHeight="1">
      <c r="A341" s="672"/>
      <c r="B341" s="145"/>
      <c r="C341" s="145"/>
      <c r="D341" s="145"/>
      <c r="E341" s="145"/>
      <c r="F341" s="145"/>
      <c r="G341" s="145"/>
      <c r="H341" s="145"/>
      <c r="I341" s="145"/>
      <c r="J341" s="145"/>
      <c r="K341" s="145"/>
      <c r="L341" s="145"/>
      <c r="M341" s="145"/>
      <c r="N341" s="145"/>
      <c r="O341" s="145"/>
      <c r="P341" s="145"/>
      <c r="Q341" s="145"/>
      <c r="R341" s="145"/>
      <c r="S341" s="145"/>
      <c r="T341" s="145"/>
      <c r="U341" s="199"/>
      <c r="V341" s="145"/>
      <c r="W341" s="145"/>
      <c r="X341" s="145"/>
      <c r="Y341" s="145"/>
      <c r="Z341" s="145"/>
      <c r="AA341" s="145"/>
      <c r="AB341" s="145"/>
      <c r="AC341" s="145"/>
      <c r="AD341" s="145"/>
      <c r="AE341" s="145"/>
      <c r="AF341" s="145"/>
      <c r="AG341" s="145"/>
      <c r="AH341" s="145"/>
      <c r="AI341" s="145"/>
      <c r="AJ341" s="145"/>
      <c r="AK341" s="145"/>
      <c r="AL341" s="262"/>
      <c r="AM341" s="262"/>
      <c r="AN341" s="145"/>
      <c r="AO341" s="145"/>
      <c r="AP341" s="145"/>
      <c r="AQ341" s="145"/>
      <c r="AR341" s="263"/>
      <c r="AS341" s="264"/>
      <c r="AT341" s="257"/>
      <c r="AU341" s="257"/>
      <c r="AV341" s="145"/>
      <c r="AW341" s="145"/>
      <c r="AX341" s="145"/>
      <c r="AY341" s="255"/>
      <c r="AZ341" s="145"/>
      <c r="BA341" s="256"/>
      <c r="BB341" s="257"/>
      <c r="BC341" s="148"/>
      <c r="BD341" s="257"/>
      <c r="BE341" s="145"/>
      <c r="BF341" s="256"/>
      <c r="BG341" s="257"/>
      <c r="BH341" s="145"/>
      <c r="BI341" s="257"/>
      <c r="BJ341" s="145"/>
      <c r="BK341" s="256"/>
      <c r="BL341" s="257"/>
      <c r="BM341" s="145"/>
      <c r="BN341" s="146"/>
      <c r="BO341" s="146"/>
      <c r="BP341" s="146"/>
      <c r="BQ341" s="146"/>
      <c r="BR341" s="146"/>
      <c r="BS341" s="146"/>
      <c r="BT341" s="146"/>
      <c r="BU341" s="146"/>
      <c r="BV341" s="146"/>
    </row>
    <row r="342" spans="1:74" ht="15.75" customHeight="1">
      <c r="A342" s="672"/>
      <c r="B342" s="145"/>
      <c r="C342" s="145"/>
      <c r="D342" s="145"/>
      <c r="E342" s="145"/>
      <c r="F342" s="145"/>
      <c r="G342" s="145"/>
      <c r="H342" s="145"/>
      <c r="I342" s="145"/>
      <c r="J342" s="145"/>
      <c r="K342" s="145"/>
      <c r="L342" s="145"/>
      <c r="M342" s="145"/>
      <c r="N342" s="145"/>
      <c r="O342" s="145"/>
      <c r="P342" s="145"/>
      <c r="Q342" s="145"/>
      <c r="R342" s="145"/>
      <c r="S342" s="145"/>
      <c r="T342" s="145"/>
      <c r="U342" s="199"/>
      <c r="V342" s="145"/>
      <c r="W342" s="145"/>
      <c r="X342" s="145"/>
      <c r="Y342" s="145"/>
      <c r="Z342" s="145"/>
      <c r="AA342" s="145"/>
      <c r="AB342" s="145"/>
      <c r="AC342" s="145"/>
      <c r="AD342" s="145"/>
      <c r="AE342" s="145"/>
      <c r="AF342" s="145"/>
      <c r="AG342" s="145"/>
      <c r="AH342" s="145"/>
      <c r="AI342" s="145"/>
      <c r="AJ342" s="145"/>
      <c r="AK342" s="145"/>
      <c r="AL342" s="262"/>
      <c r="AM342" s="262"/>
      <c r="AN342" s="145"/>
      <c r="AO342" s="145"/>
      <c r="AP342" s="145"/>
      <c r="AQ342" s="145"/>
      <c r="AR342" s="263"/>
      <c r="AS342" s="264"/>
      <c r="AT342" s="257"/>
      <c r="AU342" s="257"/>
      <c r="AV342" s="145"/>
      <c r="AW342" s="145"/>
      <c r="AX342" s="145"/>
      <c r="AY342" s="255"/>
      <c r="AZ342" s="145"/>
      <c r="BA342" s="256"/>
      <c r="BB342" s="257"/>
      <c r="BC342" s="148"/>
      <c r="BD342" s="257"/>
      <c r="BE342" s="145"/>
      <c r="BF342" s="256"/>
      <c r="BG342" s="257"/>
      <c r="BH342" s="145"/>
      <c r="BI342" s="257"/>
      <c r="BJ342" s="145"/>
      <c r="BK342" s="256"/>
      <c r="BL342" s="257"/>
      <c r="BM342" s="145"/>
      <c r="BN342" s="146"/>
      <c r="BO342" s="146"/>
      <c r="BP342" s="146"/>
      <c r="BQ342" s="146"/>
      <c r="BR342" s="146"/>
      <c r="BS342" s="146"/>
      <c r="BT342" s="146"/>
      <c r="BU342" s="146"/>
      <c r="BV342" s="146"/>
    </row>
    <row r="343" spans="1:74" ht="15.75" customHeight="1">
      <c r="A343" s="672"/>
      <c r="B343" s="145"/>
      <c r="C343" s="145"/>
      <c r="D343" s="145"/>
      <c r="E343" s="145"/>
      <c r="F343" s="145"/>
      <c r="G343" s="145"/>
      <c r="H343" s="145"/>
      <c r="I343" s="145"/>
      <c r="J343" s="145"/>
      <c r="K343" s="145"/>
      <c r="L343" s="145"/>
      <c r="M343" s="145"/>
      <c r="N343" s="145"/>
      <c r="O343" s="145"/>
      <c r="P343" s="145"/>
      <c r="Q343" s="145"/>
      <c r="R343" s="145"/>
      <c r="S343" s="145"/>
      <c r="T343" s="145"/>
      <c r="U343" s="199"/>
      <c r="V343" s="145"/>
      <c r="W343" s="145"/>
      <c r="X343" s="145"/>
      <c r="Y343" s="145"/>
      <c r="Z343" s="145"/>
      <c r="AA343" s="145"/>
      <c r="AB343" s="145"/>
      <c r="AC343" s="145"/>
      <c r="AD343" s="145"/>
      <c r="AE343" s="145"/>
      <c r="AF343" s="145"/>
      <c r="AG343" s="145"/>
      <c r="AH343" s="145"/>
      <c r="AI343" s="145"/>
      <c r="AJ343" s="145"/>
      <c r="AK343" s="145"/>
      <c r="AL343" s="262"/>
      <c r="AM343" s="262"/>
      <c r="AN343" s="145"/>
      <c r="AO343" s="145"/>
      <c r="AP343" s="145"/>
      <c r="AQ343" s="145"/>
      <c r="AR343" s="263"/>
      <c r="AS343" s="264"/>
      <c r="AT343" s="257"/>
      <c r="AU343" s="257"/>
      <c r="AV343" s="145"/>
      <c r="AW343" s="145"/>
      <c r="AX343" s="145"/>
      <c r="AY343" s="255"/>
      <c r="AZ343" s="145"/>
      <c r="BA343" s="256"/>
      <c r="BB343" s="257"/>
      <c r="BC343" s="148"/>
      <c r="BD343" s="257"/>
      <c r="BE343" s="145"/>
      <c r="BF343" s="256"/>
      <c r="BG343" s="257"/>
      <c r="BH343" s="145"/>
      <c r="BI343" s="257"/>
      <c r="BJ343" s="145"/>
      <c r="BK343" s="256"/>
      <c r="BL343" s="257"/>
      <c r="BM343" s="145"/>
      <c r="BN343" s="146"/>
      <c r="BO343" s="146"/>
      <c r="BP343" s="146"/>
      <c r="BQ343" s="146"/>
      <c r="BR343" s="146"/>
      <c r="BS343" s="146"/>
      <c r="BT343" s="146"/>
      <c r="BU343" s="146"/>
      <c r="BV343" s="146"/>
    </row>
    <row r="344" spans="1:74" ht="15.75" customHeight="1">
      <c r="A344" s="672"/>
      <c r="B344" s="145"/>
      <c r="C344" s="145"/>
      <c r="D344" s="145"/>
      <c r="E344" s="145"/>
      <c r="F344" s="145"/>
      <c r="G344" s="145"/>
      <c r="H344" s="145"/>
      <c r="I344" s="145"/>
      <c r="J344" s="145"/>
      <c r="K344" s="145"/>
      <c r="L344" s="145"/>
      <c r="M344" s="145"/>
      <c r="N344" s="145"/>
      <c r="O344" s="145"/>
      <c r="P344" s="145"/>
      <c r="Q344" s="145"/>
      <c r="R344" s="145"/>
      <c r="S344" s="145"/>
      <c r="T344" s="145"/>
      <c r="U344" s="199"/>
      <c r="V344" s="145"/>
      <c r="W344" s="145"/>
      <c r="X344" s="145"/>
      <c r="Y344" s="145"/>
      <c r="Z344" s="145"/>
      <c r="AA344" s="145"/>
      <c r="AB344" s="145"/>
      <c r="AC344" s="145"/>
      <c r="AD344" s="145"/>
      <c r="AE344" s="145"/>
      <c r="AF344" s="145"/>
      <c r="AG344" s="145"/>
      <c r="AH344" s="145"/>
      <c r="AI344" s="145"/>
      <c r="AJ344" s="145"/>
      <c r="AK344" s="145"/>
      <c r="AL344" s="262"/>
      <c r="AM344" s="262"/>
      <c r="AN344" s="145"/>
      <c r="AO344" s="145"/>
      <c r="AP344" s="145"/>
      <c r="AQ344" s="145"/>
      <c r="AR344" s="263"/>
      <c r="AS344" s="264"/>
      <c r="AT344" s="257"/>
      <c r="AU344" s="257"/>
      <c r="AV344" s="145"/>
      <c r="AW344" s="145"/>
      <c r="AX344" s="145"/>
      <c r="AY344" s="255"/>
      <c r="AZ344" s="145"/>
      <c r="BA344" s="256"/>
      <c r="BB344" s="257"/>
      <c r="BC344" s="148"/>
      <c r="BD344" s="257"/>
      <c r="BE344" s="145"/>
      <c r="BF344" s="256"/>
      <c r="BG344" s="257"/>
      <c r="BH344" s="145"/>
      <c r="BI344" s="257"/>
      <c r="BJ344" s="145"/>
      <c r="BK344" s="256"/>
      <c r="BL344" s="257"/>
      <c r="BM344" s="145"/>
      <c r="BN344" s="146"/>
      <c r="BO344" s="146"/>
      <c r="BP344" s="146"/>
      <c r="BQ344" s="146"/>
      <c r="BR344" s="146"/>
      <c r="BS344" s="146"/>
      <c r="BT344" s="146"/>
      <c r="BU344" s="146"/>
      <c r="BV344" s="146"/>
    </row>
    <row r="345" spans="1:74" ht="15.75" customHeight="1">
      <c r="A345" s="672"/>
      <c r="B345" s="145"/>
      <c r="C345" s="145"/>
      <c r="D345" s="145"/>
      <c r="E345" s="145"/>
      <c r="F345" s="145"/>
      <c r="G345" s="145"/>
      <c r="H345" s="145"/>
      <c r="I345" s="145"/>
      <c r="J345" s="145"/>
      <c r="K345" s="145"/>
      <c r="L345" s="145"/>
      <c r="M345" s="145"/>
      <c r="N345" s="145"/>
      <c r="O345" s="145"/>
      <c r="P345" s="145"/>
      <c r="Q345" s="145"/>
      <c r="R345" s="145"/>
      <c r="S345" s="145"/>
      <c r="T345" s="145"/>
      <c r="U345" s="199"/>
      <c r="V345" s="145"/>
      <c r="W345" s="145"/>
      <c r="X345" s="145"/>
      <c r="Y345" s="145"/>
      <c r="Z345" s="145"/>
      <c r="AA345" s="145"/>
      <c r="AB345" s="145"/>
      <c r="AC345" s="145"/>
      <c r="AD345" s="145"/>
      <c r="AE345" s="145"/>
      <c r="AF345" s="145"/>
      <c r="AG345" s="145"/>
      <c r="AH345" s="145"/>
      <c r="AI345" s="145"/>
      <c r="AJ345" s="145"/>
      <c r="AK345" s="145"/>
      <c r="AL345" s="262"/>
      <c r="AM345" s="262"/>
      <c r="AN345" s="145"/>
      <c r="AO345" s="145"/>
      <c r="AP345" s="145"/>
      <c r="AQ345" s="145"/>
      <c r="AR345" s="263"/>
      <c r="AS345" s="264"/>
      <c r="AT345" s="257"/>
      <c r="AU345" s="257"/>
      <c r="AV345" s="145"/>
      <c r="AW345" s="145"/>
      <c r="AX345" s="145"/>
      <c r="AY345" s="255"/>
      <c r="AZ345" s="145"/>
      <c r="BA345" s="256"/>
      <c r="BB345" s="257"/>
      <c r="BC345" s="148"/>
      <c r="BD345" s="257"/>
      <c r="BE345" s="145"/>
      <c r="BF345" s="256"/>
      <c r="BG345" s="257"/>
      <c r="BH345" s="145"/>
      <c r="BI345" s="257"/>
      <c r="BJ345" s="145"/>
      <c r="BK345" s="256"/>
      <c r="BL345" s="257"/>
      <c r="BM345" s="145"/>
      <c r="BN345" s="146"/>
      <c r="BO345" s="146"/>
      <c r="BP345" s="146"/>
      <c r="BQ345" s="146"/>
      <c r="BR345" s="146"/>
      <c r="BS345" s="146"/>
      <c r="BT345" s="146"/>
      <c r="BU345" s="146"/>
      <c r="BV345" s="146"/>
    </row>
    <row r="346" spans="1:74" ht="15.75" customHeight="1">
      <c r="A346" s="672"/>
      <c r="B346" s="145"/>
      <c r="C346" s="145"/>
      <c r="D346" s="145"/>
      <c r="E346" s="145"/>
      <c r="F346" s="145"/>
      <c r="G346" s="145"/>
      <c r="H346" s="145"/>
      <c r="I346" s="145"/>
      <c r="J346" s="145"/>
      <c r="K346" s="145"/>
      <c r="L346" s="145"/>
      <c r="M346" s="145"/>
      <c r="N346" s="145"/>
      <c r="O346" s="145"/>
      <c r="P346" s="145"/>
      <c r="Q346" s="145"/>
      <c r="R346" s="145"/>
      <c r="S346" s="145"/>
      <c r="T346" s="145"/>
      <c r="U346" s="199"/>
      <c r="V346" s="145"/>
      <c r="W346" s="145"/>
      <c r="X346" s="145"/>
      <c r="Y346" s="145"/>
      <c r="Z346" s="145"/>
      <c r="AA346" s="145"/>
      <c r="AB346" s="145"/>
      <c r="AC346" s="145"/>
      <c r="AD346" s="145"/>
      <c r="AE346" s="145"/>
      <c r="AF346" s="145"/>
      <c r="AG346" s="145"/>
      <c r="AH346" s="145"/>
      <c r="AI346" s="145"/>
      <c r="AJ346" s="145"/>
      <c r="AK346" s="145"/>
      <c r="AL346" s="262"/>
      <c r="AM346" s="262"/>
      <c r="AN346" s="145"/>
      <c r="AO346" s="145"/>
      <c r="AP346" s="145"/>
      <c r="AQ346" s="145"/>
      <c r="AR346" s="263"/>
      <c r="AS346" s="264"/>
      <c r="AT346" s="257"/>
      <c r="AU346" s="257"/>
      <c r="AV346" s="145"/>
      <c r="AW346" s="145"/>
      <c r="AX346" s="145"/>
      <c r="AY346" s="255"/>
      <c r="AZ346" s="145"/>
      <c r="BA346" s="256"/>
      <c r="BB346" s="257"/>
      <c r="BC346" s="148"/>
      <c r="BD346" s="257"/>
      <c r="BE346" s="145"/>
      <c r="BF346" s="256"/>
      <c r="BG346" s="257"/>
      <c r="BH346" s="145"/>
      <c r="BI346" s="257"/>
      <c r="BJ346" s="145"/>
      <c r="BK346" s="256"/>
      <c r="BL346" s="257"/>
      <c r="BM346" s="145"/>
      <c r="BN346" s="146"/>
      <c r="BO346" s="146"/>
      <c r="BP346" s="146"/>
      <c r="BQ346" s="146"/>
      <c r="BR346" s="146"/>
      <c r="BS346" s="146"/>
      <c r="BT346" s="146"/>
      <c r="BU346" s="146"/>
      <c r="BV346" s="146"/>
    </row>
    <row r="347" spans="1:74" ht="15.75" customHeight="1">
      <c r="A347" s="672"/>
      <c r="B347" s="145"/>
      <c r="C347" s="145"/>
      <c r="D347" s="145"/>
      <c r="E347" s="145"/>
      <c r="F347" s="145"/>
      <c r="G347" s="145"/>
      <c r="H347" s="145"/>
      <c r="I347" s="145"/>
      <c r="J347" s="145"/>
      <c r="K347" s="145"/>
      <c r="L347" s="145"/>
      <c r="M347" s="145"/>
      <c r="N347" s="145"/>
      <c r="O347" s="145"/>
      <c r="P347" s="145"/>
      <c r="Q347" s="145"/>
      <c r="R347" s="145"/>
      <c r="S347" s="145"/>
      <c r="T347" s="145"/>
      <c r="U347" s="199"/>
      <c r="V347" s="145"/>
      <c r="W347" s="145"/>
      <c r="X347" s="145"/>
      <c r="Y347" s="145"/>
      <c r="Z347" s="145"/>
      <c r="AA347" s="145"/>
      <c r="AB347" s="145"/>
      <c r="AC347" s="145"/>
      <c r="AD347" s="145"/>
      <c r="AE347" s="145"/>
      <c r="AF347" s="145"/>
      <c r="AG347" s="145"/>
      <c r="AH347" s="145"/>
      <c r="AI347" s="145"/>
      <c r="AJ347" s="145"/>
      <c r="AK347" s="145"/>
      <c r="AL347" s="262"/>
      <c r="AM347" s="262"/>
      <c r="AN347" s="145"/>
      <c r="AO347" s="145"/>
      <c r="AP347" s="145"/>
      <c r="AQ347" s="145"/>
      <c r="AR347" s="263"/>
      <c r="AS347" s="264"/>
      <c r="AT347" s="257"/>
      <c r="AU347" s="257"/>
      <c r="AV347" s="145"/>
      <c r="AW347" s="145"/>
      <c r="AX347" s="145"/>
      <c r="AY347" s="255"/>
      <c r="AZ347" s="145"/>
      <c r="BA347" s="256"/>
      <c r="BB347" s="257"/>
      <c r="BC347" s="148"/>
      <c r="BD347" s="257"/>
      <c r="BE347" s="145"/>
      <c r="BF347" s="256"/>
      <c r="BG347" s="257"/>
      <c r="BH347" s="145"/>
      <c r="BI347" s="257"/>
      <c r="BJ347" s="145"/>
      <c r="BK347" s="256"/>
      <c r="BL347" s="257"/>
      <c r="BM347" s="145"/>
      <c r="BN347" s="146"/>
      <c r="BO347" s="146"/>
      <c r="BP347" s="146"/>
      <c r="BQ347" s="146"/>
      <c r="BR347" s="146"/>
      <c r="BS347" s="146"/>
      <c r="BT347" s="146"/>
      <c r="BU347" s="146"/>
      <c r="BV347" s="146"/>
    </row>
    <row r="348" spans="1:74" ht="15.75" customHeight="1">
      <c r="A348" s="672"/>
      <c r="B348" s="145"/>
      <c r="C348" s="145"/>
      <c r="D348" s="145"/>
      <c r="E348" s="145"/>
      <c r="F348" s="145"/>
      <c r="G348" s="145"/>
      <c r="H348" s="145"/>
      <c r="I348" s="145"/>
      <c r="J348" s="145"/>
      <c r="K348" s="145"/>
      <c r="L348" s="145"/>
      <c r="M348" s="145"/>
      <c r="N348" s="145"/>
      <c r="O348" s="145"/>
      <c r="P348" s="145"/>
      <c r="Q348" s="145"/>
      <c r="R348" s="145"/>
      <c r="S348" s="145"/>
      <c r="T348" s="145"/>
      <c r="U348" s="199"/>
      <c r="V348" s="145"/>
      <c r="W348" s="145"/>
      <c r="X348" s="145"/>
      <c r="Y348" s="145"/>
      <c r="Z348" s="145"/>
      <c r="AA348" s="145"/>
      <c r="AB348" s="145"/>
      <c r="AC348" s="145"/>
      <c r="AD348" s="145"/>
      <c r="AE348" s="145"/>
      <c r="AF348" s="145"/>
      <c r="AG348" s="145"/>
      <c r="AH348" s="145"/>
      <c r="AI348" s="145"/>
      <c r="AJ348" s="145"/>
      <c r="AK348" s="145"/>
      <c r="AL348" s="262"/>
      <c r="AM348" s="262"/>
      <c r="AN348" s="145"/>
      <c r="AO348" s="145"/>
      <c r="AP348" s="145"/>
      <c r="AQ348" s="145"/>
      <c r="AR348" s="263"/>
      <c r="AS348" s="264"/>
      <c r="AT348" s="257"/>
      <c r="AU348" s="257"/>
      <c r="AV348" s="145"/>
      <c r="AW348" s="145"/>
      <c r="AX348" s="145"/>
      <c r="AY348" s="255"/>
      <c r="AZ348" s="145"/>
      <c r="BA348" s="256"/>
      <c r="BB348" s="257"/>
      <c r="BC348" s="148"/>
      <c r="BD348" s="257"/>
      <c r="BE348" s="145"/>
      <c r="BF348" s="256"/>
      <c r="BG348" s="257"/>
      <c r="BH348" s="145"/>
      <c r="BI348" s="257"/>
      <c r="BJ348" s="145"/>
      <c r="BK348" s="256"/>
      <c r="BL348" s="257"/>
      <c r="BM348" s="145"/>
      <c r="BN348" s="146"/>
      <c r="BO348" s="146"/>
      <c r="BP348" s="146"/>
      <c r="BQ348" s="146"/>
      <c r="BR348" s="146"/>
      <c r="BS348" s="146"/>
      <c r="BT348" s="146"/>
      <c r="BU348" s="146"/>
      <c r="BV348" s="146"/>
    </row>
    <row r="349" spans="1:74" ht="15.75" customHeight="1">
      <c r="A349" s="672"/>
      <c r="B349" s="145"/>
      <c r="C349" s="145"/>
      <c r="D349" s="145"/>
      <c r="E349" s="145"/>
      <c r="F349" s="145"/>
      <c r="G349" s="145"/>
      <c r="H349" s="145"/>
      <c r="I349" s="145"/>
      <c r="J349" s="145"/>
      <c r="K349" s="145"/>
      <c r="L349" s="145"/>
      <c r="M349" s="145"/>
      <c r="N349" s="145"/>
      <c r="O349" s="145"/>
      <c r="P349" s="145"/>
      <c r="Q349" s="145"/>
      <c r="R349" s="145"/>
      <c r="S349" s="145"/>
      <c r="T349" s="145"/>
      <c r="U349" s="199"/>
      <c r="V349" s="145"/>
      <c r="W349" s="145"/>
      <c r="X349" s="145"/>
      <c r="Y349" s="145"/>
      <c r="Z349" s="145"/>
      <c r="AA349" s="145"/>
      <c r="AB349" s="145"/>
      <c r="AC349" s="145"/>
      <c r="AD349" s="145"/>
      <c r="AE349" s="145"/>
      <c r="AF349" s="145"/>
      <c r="AG349" s="145"/>
      <c r="AH349" s="145"/>
      <c r="AI349" s="145"/>
      <c r="AJ349" s="145"/>
      <c r="AK349" s="145"/>
      <c r="AL349" s="262"/>
      <c r="AM349" s="262"/>
      <c r="AN349" s="145"/>
      <c r="AO349" s="145"/>
      <c r="AP349" s="145"/>
      <c r="AQ349" s="145"/>
      <c r="AR349" s="263"/>
      <c r="AS349" s="264"/>
      <c r="AT349" s="257"/>
      <c r="AU349" s="257"/>
      <c r="AV349" s="145"/>
      <c r="AW349" s="145"/>
      <c r="AX349" s="145"/>
      <c r="AY349" s="255"/>
      <c r="AZ349" s="145"/>
      <c r="BA349" s="256"/>
      <c r="BB349" s="257"/>
      <c r="BC349" s="148"/>
      <c r="BD349" s="257"/>
      <c r="BE349" s="145"/>
      <c r="BF349" s="256"/>
      <c r="BG349" s="257"/>
      <c r="BH349" s="145"/>
      <c r="BI349" s="257"/>
      <c r="BJ349" s="145"/>
      <c r="BK349" s="256"/>
      <c r="BL349" s="257"/>
      <c r="BM349" s="145"/>
      <c r="BN349" s="146"/>
      <c r="BO349" s="146"/>
      <c r="BP349" s="146"/>
      <c r="BQ349" s="146"/>
      <c r="BR349" s="146"/>
      <c r="BS349" s="146"/>
      <c r="BT349" s="146"/>
      <c r="BU349" s="146"/>
      <c r="BV349" s="146"/>
    </row>
    <row r="350" spans="1:74" ht="15.75" customHeight="1">
      <c r="A350" s="672"/>
      <c r="B350" s="145"/>
      <c r="C350" s="145"/>
      <c r="D350" s="145"/>
      <c r="E350" s="145"/>
      <c r="F350" s="145"/>
      <c r="G350" s="145"/>
      <c r="H350" s="145"/>
      <c r="I350" s="145"/>
      <c r="J350" s="145"/>
      <c r="K350" s="145"/>
      <c r="L350" s="145"/>
      <c r="M350" s="145"/>
      <c r="N350" s="145"/>
      <c r="O350" s="145"/>
      <c r="P350" s="145"/>
      <c r="Q350" s="145"/>
      <c r="R350" s="145"/>
      <c r="S350" s="145"/>
      <c r="T350" s="145"/>
      <c r="U350" s="199"/>
      <c r="V350" s="145"/>
      <c r="W350" s="145"/>
      <c r="X350" s="145"/>
      <c r="Y350" s="145"/>
      <c r="Z350" s="145"/>
      <c r="AA350" s="145"/>
      <c r="AB350" s="145"/>
      <c r="AC350" s="145"/>
      <c r="AD350" s="145"/>
      <c r="AE350" s="145"/>
      <c r="AF350" s="145"/>
      <c r="AG350" s="145"/>
      <c r="AH350" s="145"/>
      <c r="AI350" s="145"/>
      <c r="AJ350" s="145"/>
      <c r="AK350" s="145"/>
      <c r="AL350" s="262"/>
      <c r="AM350" s="262"/>
      <c r="AN350" s="145"/>
      <c r="AO350" s="145"/>
      <c r="AP350" s="145"/>
      <c r="AQ350" s="145"/>
      <c r="AR350" s="263"/>
      <c r="AS350" s="264"/>
      <c r="AT350" s="257"/>
      <c r="AU350" s="257"/>
      <c r="AV350" s="145"/>
      <c r="AW350" s="145"/>
      <c r="AX350" s="145"/>
      <c r="AY350" s="255"/>
      <c r="AZ350" s="145"/>
      <c r="BA350" s="256"/>
      <c r="BB350" s="257"/>
      <c r="BC350" s="148"/>
      <c r="BD350" s="257"/>
      <c r="BE350" s="145"/>
      <c r="BF350" s="256"/>
      <c r="BG350" s="257"/>
      <c r="BH350" s="145"/>
      <c r="BI350" s="257"/>
      <c r="BJ350" s="145"/>
      <c r="BK350" s="256"/>
      <c r="BL350" s="257"/>
      <c r="BM350" s="145"/>
      <c r="BN350" s="146"/>
      <c r="BO350" s="146"/>
      <c r="BP350" s="146"/>
      <c r="BQ350" s="146"/>
      <c r="BR350" s="146"/>
      <c r="BS350" s="146"/>
      <c r="BT350" s="146"/>
      <c r="BU350" s="146"/>
      <c r="BV350" s="146"/>
    </row>
    <row r="351" spans="1:74" ht="15.75" customHeight="1">
      <c r="A351" s="672"/>
      <c r="B351" s="145"/>
      <c r="C351" s="145"/>
      <c r="D351" s="145"/>
      <c r="E351" s="145"/>
      <c r="F351" s="145"/>
      <c r="G351" s="145"/>
      <c r="H351" s="145"/>
      <c r="I351" s="145"/>
      <c r="J351" s="145"/>
      <c r="K351" s="145"/>
      <c r="L351" s="145"/>
      <c r="M351" s="145"/>
      <c r="N351" s="145"/>
      <c r="O351" s="145"/>
      <c r="P351" s="145"/>
      <c r="Q351" s="145"/>
      <c r="R351" s="145"/>
      <c r="S351" s="145"/>
      <c r="T351" s="145"/>
      <c r="U351" s="199"/>
      <c r="V351" s="145"/>
      <c r="W351" s="145"/>
      <c r="X351" s="145"/>
      <c r="Y351" s="145"/>
      <c r="Z351" s="145"/>
      <c r="AA351" s="145"/>
      <c r="AB351" s="145"/>
      <c r="AC351" s="145"/>
      <c r="AD351" s="145"/>
      <c r="AE351" s="145"/>
      <c r="AF351" s="145"/>
      <c r="AG351" s="145"/>
      <c r="AH351" s="145"/>
      <c r="AI351" s="145"/>
      <c r="AJ351" s="145"/>
      <c r="AK351" s="145"/>
      <c r="AL351" s="262"/>
      <c r="AM351" s="262"/>
      <c r="AN351" s="145"/>
      <c r="AO351" s="145"/>
      <c r="AP351" s="145"/>
      <c r="AQ351" s="145"/>
      <c r="AR351" s="263"/>
      <c r="AS351" s="264"/>
      <c r="AT351" s="257"/>
      <c r="AU351" s="257"/>
      <c r="AV351" s="145"/>
      <c r="AW351" s="145"/>
      <c r="AX351" s="145"/>
      <c r="AY351" s="255"/>
      <c r="AZ351" s="145"/>
      <c r="BA351" s="256"/>
      <c r="BB351" s="257"/>
      <c r="BC351" s="148"/>
      <c r="BD351" s="257"/>
      <c r="BE351" s="145"/>
      <c r="BF351" s="256"/>
      <c r="BG351" s="257"/>
      <c r="BH351" s="145"/>
      <c r="BI351" s="257"/>
      <c r="BJ351" s="145"/>
      <c r="BK351" s="256"/>
      <c r="BL351" s="257"/>
      <c r="BM351" s="145"/>
      <c r="BN351" s="146"/>
      <c r="BO351" s="146"/>
      <c r="BP351" s="146"/>
      <c r="BQ351" s="146"/>
      <c r="BR351" s="146"/>
      <c r="BS351" s="146"/>
      <c r="BT351" s="146"/>
      <c r="BU351" s="146"/>
      <c r="BV351" s="146"/>
    </row>
    <row r="352" spans="1:74" ht="15.75" customHeight="1">
      <c r="A352" s="672"/>
      <c r="B352" s="145"/>
      <c r="C352" s="145"/>
      <c r="D352" s="145"/>
      <c r="E352" s="145"/>
      <c r="F352" s="145"/>
      <c r="G352" s="145"/>
      <c r="H352" s="145"/>
      <c r="I352" s="145"/>
      <c r="J352" s="145"/>
      <c r="K352" s="145"/>
      <c r="L352" s="145"/>
      <c r="M352" s="145"/>
      <c r="N352" s="145"/>
      <c r="O352" s="145"/>
      <c r="P352" s="145"/>
      <c r="Q352" s="145"/>
      <c r="R352" s="145"/>
      <c r="S352" s="145"/>
      <c r="T352" s="145"/>
      <c r="U352" s="199"/>
      <c r="V352" s="145"/>
      <c r="W352" s="145"/>
      <c r="X352" s="145"/>
      <c r="Y352" s="145"/>
      <c r="Z352" s="145"/>
      <c r="AA352" s="145"/>
      <c r="AB352" s="145"/>
      <c r="AC352" s="145"/>
      <c r="AD352" s="145"/>
      <c r="AE352" s="145"/>
      <c r="AF352" s="145"/>
      <c r="AG352" s="145"/>
      <c r="AH352" s="145"/>
      <c r="AI352" s="145"/>
      <c r="AJ352" s="145"/>
      <c r="AK352" s="145"/>
      <c r="AL352" s="262"/>
      <c r="AM352" s="262"/>
      <c r="AN352" s="145"/>
      <c r="AO352" s="145"/>
      <c r="AP352" s="145"/>
      <c r="AQ352" s="145"/>
      <c r="AR352" s="263"/>
      <c r="AS352" s="264"/>
      <c r="AT352" s="257"/>
      <c r="AU352" s="257"/>
      <c r="AV352" s="145"/>
      <c r="AW352" s="145"/>
      <c r="AX352" s="145"/>
      <c r="AY352" s="255"/>
      <c r="AZ352" s="145"/>
      <c r="BA352" s="256"/>
      <c r="BB352" s="257"/>
      <c r="BC352" s="148"/>
      <c r="BD352" s="257"/>
      <c r="BE352" s="145"/>
      <c r="BF352" s="256"/>
      <c r="BG352" s="257"/>
      <c r="BH352" s="145"/>
      <c r="BI352" s="257"/>
      <c r="BJ352" s="145"/>
      <c r="BK352" s="256"/>
      <c r="BL352" s="257"/>
      <c r="BM352" s="145"/>
      <c r="BN352" s="146"/>
      <c r="BO352" s="146"/>
      <c r="BP352" s="146"/>
      <c r="BQ352" s="146"/>
      <c r="BR352" s="146"/>
      <c r="BS352" s="146"/>
      <c r="BT352" s="146"/>
      <c r="BU352" s="146"/>
      <c r="BV352" s="146"/>
    </row>
    <row r="353" spans="1:74" ht="15.75" customHeight="1">
      <c r="A353" s="672"/>
      <c r="B353" s="145"/>
      <c r="C353" s="145"/>
      <c r="D353" s="145"/>
      <c r="E353" s="145"/>
      <c r="F353" s="145"/>
      <c r="G353" s="145"/>
      <c r="H353" s="145"/>
      <c r="I353" s="145"/>
      <c r="J353" s="145"/>
      <c r="K353" s="145"/>
      <c r="L353" s="145"/>
      <c r="M353" s="145"/>
      <c r="N353" s="145"/>
      <c r="O353" s="145"/>
      <c r="P353" s="145"/>
      <c r="Q353" s="145"/>
      <c r="R353" s="145"/>
      <c r="S353" s="145"/>
      <c r="T353" s="145"/>
      <c r="U353" s="199"/>
      <c r="V353" s="145"/>
      <c r="W353" s="145"/>
      <c r="X353" s="145"/>
      <c r="Y353" s="145"/>
      <c r="Z353" s="145"/>
      <c r="AA353" s="145"/>
      <c r="AB353" s="145"/>
      <c r="AC353" s="145"/>
      <c r="AD353" s="145"/>
      <c r="AE353" s="145"/>
      <c r="AF353" s="145"/>
      <c r="AG353" s="145"/>
      <c r="AH353" s="145"/>
      <c r="AI353" s="145"/>
      <c r="AJ353" s="145"/>
      <c r="AK353" s="145"/>
      <c r="AL353" s="262"/>
      <c r="AM353" s="262"/>
      <c r="AN353" s="145"/>
      <c r="AO353" s="145"/>
      <c r="AP353" s="145"/>
      <c r="AQ353" s="145"/>
      <c r="AR353" s="263"/>
      <c r="AS353" s="264"/>
      <c r="AT353" s="257"/>
      <c r="AU353" s="257"/>
      <c r="AV353" s="145"/>
      <c r="AW353" s="145"/>
      <c r="AX353" s="145"/>
      <c r="AY353" s="255"/>
      <c r="AZ353" s="145"/>
      <c r="BA353" s="256"/>
      <c r="BB353" s="257"/>
      <c r="BC353" s="148"/>
      <c r="BD353" s="257"/>
      <c r="BE353" s="145"/>
      <c r="BF353" s="256"/>
      <c r="BG353" s="257"/>
      <c r="BH353" s="145"/>
      <c r="BI353" s="257"/>
      <c r="BJ353" s="145"/>
      <c r="BK353" s="256"/>
      <c r="BL353" s="257"/>
      <c r="BM353" s="145"/>
      <c r="BN353" s="146"/>
      <c r="BO353" s="146"/>
      <c r="BP353" s="146"/>
      <c r="BQ353" s="146"/>
      <c r="BR353" s="146"/>
      <c r="BS353" s="146"/>
      <c r="BT353" s="146"/>
      <c r="BU353" s="146"/>
      <c r="BV353" s="146"/>
    </row>
    <row r="354" spans="1:74" ht="15.75" customHeight="1">
      <c r="A354" s="672"/>
      <c r="B354" s="145"/>
      <c r="C354" s="145"/>
      <c r="D354" s="145"/>
      <c r="E354" s="145"/>
      <c r="F354" s="145"/>
      <c r="G354" s="145"/>
      <c r="H354" s="145"/>
      <c r="I354" s="145"/>
      <c r="J354" s="145"/>
      <c r="K354" s="145"/>
      <c r="L354" s="145"/>
      <c r="M354" s="145"/>
      <c r="N354" s="145"/>
      <c r="O354" s="145"/>
      <c r="P354" s="145"/>
      <c r="Q354" s="145"/>
      <c r="R354" s="145"/>
      <c r="S354" s="145"/>
      <c r="T354" s="145"/>
      <c r="U354" s="199"/>
      <c r="V354" s="145"/>
      <c r="W354" s="145"/>
      <c r="X354" s="145"/>
      <c r="Y354" s="145"/>
      <c r="Z354" s="145"/>
      <c r="AA354" s="145"/>
      <c r="AB354" s="145"/>
      <c r="AC354" s="145"/>
      <c r="AD354" s="145"/>
      <c r="AE354" s="145"/>
      <c r="AF354" s="145"/>
      <c r="AG354" s="145"/>
      <c r="AH354" s="145"/>
      <c r="AI354" s="145"/>
      <c r="AJ354" s="145"/>
      <c r="AK354" s="145"/>
      <c r="AL354" s="262"/>
      <c r="AM354" s="262"/>
      <c r="AN354" s="145"/>
      <c r="AO354" s="145"/>
      <c r="AP354" s="145"/>
      <c r="AQ354" s="145"/>
      <c r="AR354" s="263"/>
      <c r="AS354" s="264"/>
      <c r="AT354" s="257"/>
      <c r="AU354" s="257"/>
      <c r="AV354" s="145"/>
      <c r="AW354" s="145"/>
      <c r="AX354" s="145"/>
      <c r="AY354" s="255"/>
      <c r="AZ354" s="145"/>
      <c r="BA354" s="256"/>
      <c r="BB354" s="257"/>
      <c r="BC354" s="148"/>
      <c r="BD354" s="257"/>
      <c r="BE354" s="145"/>
      <c r="BF354" s="256"/>
      <c r="BG354" s="257"/>
      <c r="BH354" s="145"/>
      <c r="BI354" s="257"/>
      <c r="BJ354" s="145"/>
      <c r="BK354" s="256"/>
      <c r="BL354" s="257"/>
      <c r="BM354" s="145"/>
      <c r="BN354" s="146"/>
      <c r="BO354" s="146"/>
      <c r="BP354" s="146"/>
      <c r="BQ354" s="146"/>
      <c r="BR354" s="146"/>
      <c r="BS354" s="146"/>
      <c r="BT354" s="146"/>
      <c r="BU354" s="146"/>
      <c r="BV354" s="146"/>
    </row>
    <row r="355" spans="1:74" ht="15.75" customHeight="1">
      <c r="A355" s="672"/>
      <c r="B355" s="145"/>
      <c r="C355" s="145"/>
      <c r="D355" s="145"/>
      <c r="E355" s="145"/>
      <c r="F355" s="145"/>
      <c r="G355" s="145"/>
      <c r="H355" s="145"/>
      <c r="I355" s="145"/>
      <c r="J355" s="145"/>
      <c r="K355" s="145"/>
      <c r="L355" s="145"/>
      <c r="M355" s="145"/>
      <c r="N355" s="145"/>
      <c r="O355" s="145"/>
      <c r="P355" s="145"/>
      <c r="Q355" s="145"/>
      <c r="R355" s="145"/>
      <c r="S355" s="145"/>
      <c r="T355" s="145"/>
      <c r="U355" s="199"/>
      <c r="V355" s="145"/>
      <c r="W355" s="145"/>
      <c r="X355" s="145"/>
      <c r="Y355" s="145"/>
      <c r="Z355" s="145"/>
      <c r="AA355" s="145"/>
      <c r="AB355" s="145"/>
      <c r="AC355" s="145"/>
      <c r="AD355" s="145"/>
      <c r="AE355" s="145"/>
      <c r="AF355" s="145"/>
      <c r="AG355" s="145"/>
      <c r="AH355" s="145"/>
      <c r="AI355" s="145"/>
      <c r="AJ355" s="145"/>
      <c r="AK355" s="145"/>
      <c r="AL355" s="262"/>
      <c r="AM355" s="262"/>
      <c r="AN355" s="145"/>
      <c r="AO355" s="145"/>
      <c r="AP355" s="145"/>
      <c r="AQ355" s="145"/>
      <c r="AR355" s="263"/>
      <c r="AS355" s="264"/>
      <c r="AT355" s="257"/>
      <c r="AU355" s="257"/>
      <c r="AV355" s="145"/>
      <c r="AW355" s="145"/>
      <c r="AX355" s="145"/>
      <c r="AY355" s="255"/>
      <c r="AZ355" s="145"/>
      <c r="BA355" s="256"/>
      <c r="BB355" s="257"/>
      <c r="BC355" s="148"/>
      <c r="BD355" s="257"/>
      <c r="BE355" s="145"/>
      <c r="BF355" s="256"/>
      <c r="BG355" s="257"/>
      <c r="BH355" s="145"/>
      <c r="BI355" s="257"/>
      <c r="BJ355" s="145"/>
      <c r="BK355" s="256"/>
      <c r="BL355" s="257"/>
      <c r="BM355" s="145"/>
      <c r="BN355" s="146"/>
      <c r="BO355" s="146"/>
      <c r="BP355" s="146"/>
      <c r="BQ355" s="146"/>
      <c r="BR355" s="146"/>
      <c r="BS355" s="146"/>
      <c r="BT355" s="146"/>
      <c r="BU355" s="146"/>
      <c r="BV355" s="146"/>
    </row>
    <row r="356" spans="1:74" ht="15.75" customHeight="1">
      <c r="A356" s="672"/>
      <c r="B356" s="145"/>
      <c r="C356" s="145"/>
      <c r="D356" s="145"/>
      <c r="E356" s="145"/>
      <c r="F356" s="145"/>
      <c r="G356" s="145"/>
      <c r="H356" s="145"/>
      <c r="I356" s="145"/>
      <c r="J356" s="145"/>
      <c r="K356" s="145"/>
      <c r="L356" s="145"/>
      <c r="M356" s="145"/>
      <c r="N356" s="145"/>
      <c r="O356" s="145"/>
      <c r="P356" s="145"/>
      <c r="Q356" s="145"/>
      <c r="R356" s="145"/>
      <c r="S356" s="145"/>
      <c r="T356" s="145"/>
      <c r="U356" s="199"/>
      <c r="V356" s="145"/>
      <c r="W356" s="145"/>
      <c r="X356" s="145"/>
      <c r="Y356" s="145"/>
      <c r="Z356" s="145"/>
      <c r="AA356" s="145"/>
      <c r="AB356" s="145"/>
      <c r="AC356" s="145"/>
      <c r="AD356" s="145"/>
      <c r="AE356" s="145"/>
      <c r="AF356" s="145"/>
      <c r="AG356" s="145"/>
      <c r="AH356" s="145"/>
      <c r="AI356" s="145"/>
      <c r="AJ356" s="145"/>
      <c r="AK356" s="145"/>
      <c r="AL356" s="262"/>
      <c r="AM356" s="262"/>
      <c r="AN356" s="145"/>
      <c r="AO356" s="145"/>
      <c r="AP356" s="145"/>
      <c r="AQ356" s="145"/>
      <c r="AR356" s="263"/>
      <c r="AS356" s="264"/>
      <c r="AT356" s="257"/>
      <c r="AU356" s="257"/>
      <c r="AV356" s="145"/>
      <c r="AW356" s="145"/>
      <c r="AX356" s="145"/>
      <c r="AY356" s="255"/>
      <c r="AZ356" s="145"/>
      <c r="BA356" s="256"/>
      <c r="BB356" s="257"/>
      <c r="BC356" s="148"/>
      <c r="BD356" s="257"/>
      <c r="BE356" s="145"/>
      <c r="BF356" s="256"/>
      <c r="BG356" s="257"/>
      <c r="BH356" s="145"/>
      <c r="BI356" s="257"/>
      <c r="BJ356" s="145"/>
      <c r="BK356" s="256"/>
      <c r="BL356" s="257"/>
      <c r="BM356" s="145"/>
      <c r="BN356" s="146"/>
      <c r="BO356" s="146"/>
      <c r="BP356" s="146"/>
      <c r="BQ356" s="146"/>
      <c r="BR356" s="146"/>
      <c r="BS356" s="146"/>
      <c r="BT356" s="146"/>
      <c r="BU356" s="146"/>
      <c r="BV356" s="146"/>
    </row>
    <row r="357" spans="1:74" ht="15.75" customHeight="1">
      <c r="A357" s="672"/>
      <c r="B357" s="145"/>
      <c r="C357" s="145"/>
      <c r="D357" s="145"/>
      <c r="E357" s="145"/>
      <c r="F357" s="145"/>
      <c r="G357" s="145"/>
      <c r="H357" s="145"/>
      <c r="I357" s="145"/>
      <c r="J357" s="145"/>
      <c r="K357" s="145"/>
      <c r="L357" s="145"/>
      <c r="M357" s="145"/>
      <c r="N357" s="145"/>
      <c r="O357" s="145"/>
      <c r="P357" s="145"/>
      <c r="Q357" s="145"/>
      <c r="R357" s="145"/>
      <c r="S357" s="145"/>
      <c r="T357" s="145"/>
      <c r="U357" s="199"/>
      <c r="V357" s="145"/>
      <c r="W357" s="145"/>
      <c r="X357" s="145"/>
      <c r="Y357" s="145"/>
      <c r="Z357" s="145"/>
      <c r="AA357" s="145"/>
      <c r="AB357" s="145"/>
      <c r="AC357" s="145"/>
      <c r="AD357" s="145"/>
      <c r="AE357" s="145"/>
      <c r="AF357" s="145"/>
      <c r="AG357" s="145"/>
      <c r="AH357" s="145"/>
      <c r="AI357" s="145"/>
      <c r="AJ357" s="145"/>
      <c r="AK357" s="145"/>
      <c r="AL357" s="262"/>
      <c r="AM357" s="262"/>
      <c r="AN357" s="145"/>
      <c r="AO357" s="145"/>
      <c r="AP357" s="145"/>
      <c r="AQ357" s="145"/>
      <c r="AR357" s="263"/>
      <c r="AS357" s="264"/>
      <c r="AT357" s="257"/>
      <c r="AU357" s="257"/>
      <c r="AV357" s="145"/>
      <c r="AW357" s="145"/>
      <c r="AX357" s="145"/>
      <c r="AY357" s="255"/>
      <c r="AZ357" s="145"/>
      <c r="BA357" s="256"/>
      <c r="BB357" s="257"/>
      <c r="BC357" s="148"/>
      <c r="BD357" s="257"/>
      <c r="BE357" s="145"/>
      <c r="BF357" s="256"/>
      <c r="BG357" s="257"/>
      <c r="BH357" s="145"/>
      <c r="BI357" s="257"/>
      <c r="BJ357" s="145"/>
      <c r="BK357" s="256"/>
      <c r="BL357" s="257"/>
      <c r="BM357" s="145"/>
      <c r="BN357" s="146"/>
      <c r="BO357" s="146"/>
      <c r="BP357" s="146"/>
      <c r="BQ357" s="146"/>
      <c r="BR357" s="146"/>
      <c r="BS357" s="146"/>
      <c r="BT357" s="146"/>
      <c r="BU357" s="146"/>
      <c r="BV357" s="146"/>
    </row>
    <row r="358" spans="1:74" ht="15.75" customHeight="1">
      <c r="A358" s="672"/>
      <c r="B358" s="145"/>
      <c r="C358" s="145"/>
      <c r="D358" s="145"/>
      <c r="E358" s="145"/>
      <c r="F358" s="145"/>
      <c r="G358" s="145"/>
      <c r="H358" s="145"/>
      <c r="I358" s="145"/>
      <c r="J358" s="145"/>
      <c r="K358" s="145"/>
      <c r="L358" s="145"/>
      <c r="M358" s="145"/>
      <c r="N358" s="145"/>
      <c r="O358" s="145"/>
      <c r="P358" s="145"/>
      <c r="Q358" s="145"/>
      <c r="R358" s="145"/>
      <c r="S358" s="145"/>
      <c r="T358" s="145"/>
      <c r="U358" s="199"/>
      <c r="V358" s="145"/>
      <c r="W358" s="145"/>
      <c r="X358" s="145"/>
      <c r="Y358" s="145"/>
      <c r="Z358" s="145"/>
      <c r="AA358" s="145"/>
      <c r="AB358" s="145"/>
      <c r="AC358" s="145"/>
      <c r="AD358" s="145"/>
      <c r="AE358" s="145"/>
      <c r="AF358" s="145"/>
      <c r="AG358" s="145"/>
      <c r="AH358" s="145"/>
      <c r="AI358" s="145"/>
      <c r="AJ358" s="145"/>
      <c r="AK358" s="145"/>
      <c r="AL358" s="262"/>
      <c r="AM358" s="262"/>
      <c r="AN358" s="145"/>
      <c r="AO358" s="145"/>
      <c r="AP358" s="145"/>
      <c r="AQ358" s="145"/>
      <c r="AR358" s="263"/>
      <c r="AS358" s="264"/>
      <c r="AT358" s="257"/>
      <c r="AU358" s="257"/>
      <c r="AV358" s="145"/>
      <c r="AW358" s="145"/>
      <c r="AX358" s="145"/>
      <c r="AY358" s="255"/>
      <c r="AZ358" s="145"/>
      <c r="BA358" s="256"/>
      <c r="BB358" s="257"/>
      <c r="BC358" s="148"/>
      <c r="BD358" s="257"/>
      <c r="BE358" s="145"/>
      <c r="BF358" s="256"/>
      <c r="BG358" s="257"/>
      <c r="BH358" s="145"/>
      <c r="BI358" s="257"/>
      <c r="BJ358" s="145"/>
      <c r="BK358" s="256"/>
      <c r="BL358" s="257"/>
      <c r="BM358" s="145"/>
      <c r="BN358" s="146"/>
      <c r="BO358" s="146"/>
      <c r="BP358" s="146"/>
      <c r="BQ358" s="146"/>
      <c r="BR358" s="146"/>
      <c r="BS358" s="146"/>
      <c r="BT358" s="146"/>
      <c r="BU358" s="146"/>
      <c r="BV358" s="146"/>
    </row>
    <row r="359" spans="1:74" ht="15.75" customHeight="1">
      <c r="A359" s="672"/>
      <c r="B359" s="145"/>
      <c r="C359" s="145"/>
      <c r="D359" s="145"/>
      <c r="E359" s="145"/>
      <c r="F359" s="145"/>
      <c r="G359" s="145"/>
      <c r="H359" s="145"/>
      <c r="I359" s="145"/>
      <c r="J359" s="145"/>
      <c r="K359" s="145"/>
      <c r="L359" s="145"/>
      <c r="M359" s="145"/>
      <c r="N359" s="145"/>
      <c r="O359" s="145"/>
      <c r="P359" s="145"/>
      <c r="Q359" s="145"/>
      <c r="R359" s="145"/>
      <c r="S359" s="145"/>
      <c r="T359" s="145"/>
      <c r="U359" s="199"/>
      <c r="V359" s="145"/>
      <c r="W359" s="145"/>
      <c r="X359" s="145"/>
      <c r="Y359" s="145"/>
      <c r="Z359" s="145"/>
      <c r="AA359" s="145"/>
      <c r="AB359" s="145"/>
      <c r="AC359" s="145"/>
      <c r="AD359" s="145"/>
      <c r="AE359" s="145"/>
      <c r="AF359" s="145"/>
      <c r="AG359" s="145"/>
      <c r="AH359" s="145"/>
      <c r="AI359" s="145"/>
      <c r="AJ359" s="145"/>
      <c r="AK359" s="145"/>
      <c r="AL359" s="262"/>
      <c r="AM359" s="262"/>
      <c r="AN359" s="145"/>
      <c r="AO359" s="145"/>
      <c r="AP359" s="145"/>
      <c r="AQ359" s="145"/>
      <c r="AR359" s="263"/>
      <c r="AS359" s="264"/>
      <c r="AT359" s="257"/>
      <c r="AU359" s="257"/>
      <c r="AV359" s="145"/>
      <c r="AW359" s="145"/>
      <c r="AX359" s="145"/>
      <c r="AY359" s="255"/>
      <c r="AZ359" s="145"/>
      <c r="BA359" s="256"/>
      <c r="BB359" s="257"/>
      <c r="BC359" s="148"/>
      <c r="BD359" s="257"/>
      <c r="BE359" s="145"/>
      <c r="BF359" s="256"/>
      <c r="BG359" s="257"/>
      <c r="BH359" s="145"/>
      <c r="BI359" s="257"/>
      <c r="BJ359" s="145"/>
      <c r="BK359" s="256"/>
      <c r="BL359" s="257"/>
      <c r="BM359" s="145"/>
      <c r="BN359" s="146"/>
      <c r="BO359" s="146"/>
      <c r="BP359" s="146"/>
      <c r="BQ359" s="146"/>
      <c r="BR359" s="146"/>
      <c r="BS359" s="146"/>
      <c r="BT359" s="146"/>
      <c r="BU359" s="146"/>
      <c r="BV359" s="146"/>
    </row>
    <row r="360" spans="1:74" ht="15.75" customHeight="1">
      <c r="A360" s="672"/>
      <c r="B360" s="145"/>
      <c r="C360" s="145"/>
      <c r="D360" s="145"/>
      <c r="E360" s="145"/>
      <c r="F360" s="145"/>
      <c r="G360" s="145"/>
      <c r="H360" s="145"/>
      <c r="I360" s="145"/>
      <c r="J360" s="145"/>
      <c r="K360" s="145"/>
      <c r="L360" s="145"/>
      <c r="M360" s="145"/>
      <c r="N360" s="145"/>
      <c r="O360" s="145"/>
      <c r="P360" s="145"/>
      <c r="Q360" s="145"/>
      <c r="R360" s="145"/>
      <c r="S360" s="145"/>
      <c r="T360" s="145"/>
      <c r="U360" s="199"/>
      <c r="V360" s="145"/>
      <c r="W360" s="145"/>
      <c r="X360" s="145"/>
      <c r="Y360" s="145"/>
      <c r="Z360" s="145"/>
      <c r="AA360" s="145"/>
      <c r="AB360" s="145"/>
      <c r="AC360" s="145"/>
      <c r="AD360" s="145"/>
      <c r="AE360" s="145"/>
      <c r="AF360" s="145"/>
      <c r="AG360" s="145"/>
      <c r="AH360" s="145"/>
      <c r="AI360" s="145"/>
      <c r="AJ360" s="145"/>
      <c r="AK360" s="145"/>
      <c r="AL360" s="262"/>
      <c r="AM360" s="262"/>
      <c r="AN360" s="145"/>
      <c r="AO360" s="145"/>
      <c r="AP360" s="145"/>
      <c r="AQ360" s="145"/>
      <c r="AR360" s="263"/>
      <c r="AS360" s="264"/>
      <c r="AT360" s="257"/>
      <c r="AU360" s="257"/>
      <c r="AV360" s="145"/>
      <c r="AW360" s="145"/>
      <c r="AX360" s="145"/>
      <c r="AY360" s="255"/>
      <c r="AZ360" s="145"/>
      <c r="BA360" s="256"/>
      <c r="BB360" s="257"/>
      <c r="BC360" s="148"/>
      <c r="BD360" s="257"/>
      <c r="BE360" s="145"/>
      <c r="BF360" s="256"/>
      <c r="BG360" s="257"/>
      <c r="BH360" s="145"/>
      <c r="BI360" s="257"/>
      <c r="BJ360" s="145"/>
      <c r="BK360" s="256"/>
      <c r="BL360" s="257"/>
      <c r="BM360" s="145"/>
      <c r="BN360" s="146"/>
      <c r="BO360" s="146"/>
      <c r="BP360" s="146"/>
      <c r="BQ360" s="146"/>
      <c r="BR360" s="146"/>
      <c r="BS360" s="146"/>
      <c r="BT360" s="146"/>
      <c r="BU360" s="146"/>
      <c r="BV360" s="146"/>
    </row>
    <row r="361" spans="1:74" ht="15.75" customHeight="1">
      <c r="A361" s="672"/>
      <c r="B361" s="145"/>
      <c r="C361" s="145"/>
      <c r="D361" s="145"/>
      <c r="E361" s="145"/>
      <c r="F361" s="145"/>
      <c r="G361" s="145"/>
      <c r="H361" s="145"/>
      <c r="I361" s="145"/>
      <c r="J361" s="145"/>
      <c r="K361" s="145"/>
      <c r="L361" s="145"/>
      <c r="M361" s="145"/>
      <c r="N361" s="145"/>
      <c r="O361" s="145"/>
      <c r="P361" s="145"/>
      <c r="Q361" s="145"/>
      <c r="R361" s="145"/>
      <c r="S361" s="145"/>
      <c r="T361" s="145"/>
      <c r="U361" s="199"/>
      <c r="V361" s="145"/>
      <c r="W361" s="145"/>
      <c r="X361" s="145"/>
      <c r="Y361" s="145"/>
      <c r="Z361" s="145"/>
      <c r="AA361" s="145"/>
      <c r="AB361" s="145"/>
      <c r="AC361" s="145"/>
      <c r="AD361" s="145"/>
      <c r="AE361" s="145"/>
      <c r="AF361" s="145"/>
      <c r="AG361" s="145"/>
      <c r="AH361" s="145"/>
      <c r="AI361" s="145"/>
      <c r="AJ361" s="145"/>
      <c r="AK361" s="145"/>
      <c r="AL361" s="262"/>
      <c r="AM361" s="262"/>
      <c r="AN361" s="145"/>
      <c r="AO361" s="145"/>
      <c r="AP361" s="145"/>
      <c r="AQ361" s="145"/>
      <c r="AR361" s="263"/>
      <c r="AS361" s="264"/>
      <c r="AT361" s="257"/>
      <c r="AU361" s="257"/>
      <c r="AV361" s="145"/>
      <c r="AW361" s="145"/>
      <c r="AX361" s="145"/>
      <c r="AY361" s="255"/>
      <c r="AZ361" s="145"/>
      <c r="BA361" s="256"/>
      <c r="BB361" s="257"/>
      <c r="BC361" s="148"/>
      <c r="BD361" s="257"/>
      <c r="BE361" s="145"/>
      <c r="BF361" s="256"/>
      <c r="BG361" s="257"/>
      <c r="BH361" s="145"/>
      <c r="BI361" s="257"/>
      <c r="BJ361" s="145"/>
      <c r="BK361" s="256"/>
      <c r="BL361" s="257"/>
      <c r="BM361" s="145"/>
      <c r="BN361" s="146"/>
      <c r="BO361" s="146"/>
      <c r="BP361" s="146"/>
      <c r="BQ361" s="146"/>
      <c r="BR361" s="146"/>
      <c r="BS361" s="146"/>
      <c r="BT361" s="146"/>
      <c r="BU361" s="146"/>
      <c r="BV361" s="146"/>
    </row>
    <row r="362" spans="1:74" ht="15.75" customHeight="1">
      <c r="A362" s="672"/>
      <c r="B362" s="145"/>
      <c r="C362" s="145"/>
      <c r="D362" s="145"/>
      <c r="E362" s="145"/>
      <c r="F362" s="145"/>
      <c r="G362" s="145"/>
      <c r="H362" s="145"/>
      <c r="I362" s="145"/>
      <c r="J362" s="145"/>
      <c r="K362" s="145"/>
      <c r="L362" s="145"/>
      <c r="M362" s="145"/>
      <c r="N362" s="145"/>
      <c r="O362" s="145"/>
      <c r="P362" s="145"/>
      <c r="Q362" s="145"/>
      <c r="R362" s="145"/>
      <c r="S362" s="145"/>
      <c r="T362" s="145"/>
      <c r="U362" s="199"/>
      <c r="V362" s="145"/>
      <c r="W362" s="145"/>
      <c r="X362" s="145"/>
      <c r="Y362" s="145"/>
      <c r="Z362" s="145"/>
      <c r="AA362" s="145"/>
      <c r="AB362" s="145"/>
      <c r="AC362" s="145"/>
      <c r="AD362" s="145"/>
      <c r="AE362" s="145"/>
      <c r="AF362" s="145"/>
      <c r="AG362" s="145"/>
      <c r="AH362" s="145"/>
      <c r="AI362" s="145"/>
      <c r="AJ362" s="145"/>
      <c r="AK362" s="145"/>
      <c r="AL362" s="262"/>
      <c r="AM362" s="262"/>
      <c r="AN362" s="145"/>
      <c r="AO362" s="145"/>
      <c r="AP362" s="145"/>
      <c r="AQ362" s="145"/>
      <c r="AR362" s="263"/>
      <c r="AS362" s="264"/>
      <c r="AT362" s="257"/>
      <c r="AU362" s="257"/>
      <c r="AV362" s="145"/>
      <c r="AW362" s="145"/>
      <c r="AX362" s="145"/>
      <c r="AY362" s="255"/>
      <c r="AZ362" s="145"/>
      <c r="BA362" s="256"/>
      <c r="BB362" s="257"/>
      <c r="BC362" s="148"/>
      <c r="BD362" s="257"/>
      <c r="BE362" s="145"/>
      <c r="BF362" s="256"/>
      <c r="BG362" s="257"/>
      <c r="BH362" s="145"/>
      <c r="BI362" s="257"/>
      <c r="BJ362" s="145"/>
      <c r="BK362" s="256"/>
      <c r="BL362" s="257"/>
      <c r="BM362" s="145"/>
      <c r="BN362" s="146"/>
      <c r="BO362" s="146"/>
      <c r="BP362" s="146"/>
      <c r="BQ362" s="146"/>
      <c r="BR362" s="146"/>
      <c r="BS362" s="146"/>
      <c r="BT362" s="146"/>
      <c r="BU362" s="146"/>
      <c r="BV362" s="146"/>
    </row>
    <row r="363" spans="1:74" ht="15.75" customHeight="1">
      <c r="A363" s="672"/>
      <c r="B363" s="145"/>
      <c r="C363" s="145"/>
      <c r="D363" s="145"/>
      <c r="E363" s="145"/>
      <c r="F363" s="145"/>
      <c r="G363" s="145"/>
      <c r="H363" s="145"/>
      <c r="I363" s="145"/>
      <c r="J363" s="145"/>
      <c r="K363" s="145"/>
      <c r="L363" s="145"/>
      <c r="M363" s="145"/>
      <c r="N363" s="145"/>
      <c r="O363" s="145"/>
      <c r="P363" s="145"/>
      <c r="Q363" s="145"/>
      <c r="R363" s="145"/>
      <c r="S363" s="145"/>
      <c r="T363" s="145"/>
      <c r="U363" s="199"/>
      <c r="V363" s="145"/>
      <c r="W363" s="145"/>
      <c r="X363" s="145"/>
      <c r="Y363" s="145"/>
      <c r="Z363" s="145"/>
      <c r="AA363" s="145"/>
      <c r="AB363" s="145"/>
      <c r="AC363" s="145"/>
      <c r="AD363" s="145"/>
      <c r="AE363" s="145"/>
      <c r="AF363" s="145"/>
      <c r="AG363" s="145"/>
      <c r="AH363" s="145"/>
      <c r="AI363" s="145"/>
      <c r="AJ363" s="145"/>
      <c r="AK363" s="145"/>
      <c r="AL363" s="262"/>
      <c r="AM363" s="262"/>
      <c r="AN363" s="145"/>
      <c r="AO363" s="145"/>
      <c r="AP363" s="145"/>
      <c r="AQ363" s="145"/>
      <c r="AR363" s="263"/>
      <c r="AS363" s="264"/>
      <c r="AT363" s="257"/>
      <c r="AU363" s="257"/>
      <c r="AV363" s="145"/>
      <c r="AW363" s="145"/>
      <c r="AX363" s="145"/>
      <c r="AY363" s="255"/>
      <c r="AZ363" s="145"/>
      <c r="BA363" s="256"/>
      <c r="BB363" s="257"/>
      <c r="BC363" s="148"/>
      <c r="BD363" s="257"/>
      <c r="BE363" s="145"/>
      <c r="BF363" s="256"/>
      <c r="BG363" s="257"/>
      <c r="BH363" s="145"/>
      <c r="BI363" s="257"/>
      <c r="BJ363" s="145"/>
      <c r="BK363" s="256"/>
      <c r="BL363" s="257"/>
      <c r="BM363" s="145"/>
      <c r="BN363" s="146"/>
      <c r="BO363" s="146"/>
      <c r="BP363" s="146"/>
      <c r="BQ363" s="146"/>
      <c r="BR363" s="146"/>
      <c r="BS363" s="146"/>
      <c r="BT363" s="146"/>
      <c r="BU363" s="146"/>
      <c r="BV363" s="146"/>
    </row>
    <row r="364" spans="1:74" ht="15.75" customHeight="1">
      <c r="A364" s="672"/>
      <c r="B364" s="145"/>
      <c r="C364" s="145"/>
      <c r="D364" s="145"/>
      <c r="E364" s="145"/>
      <c r="F364" s="145"/>
      <c r="G364" s="145"/>
      <c r="H364" s="145"/>
      <c r="I364" s="145"/>
      <c r="J364" s="145"/>
      <c r="K364" s="145"/>
      <c r="L364" s="145"/>
      <c r="M364" s="145"/>
      <c r="N364" s="145"/>
      <c r="O364" s="145"/>
      <c r="P364" s="145"/>
      <c r="Q364" s="145"/>
      <c r="R364" s="145"/>
      <c r="S364" s="145"/>
      <c r="T364" s="145"/>
      <c r="U364" s="199"/>
      <c r="V364" s="145"/>
      <c r="W364" s="145"/>
      <c r="X364" s="145"/>
      <c r="Y364" s="145"/>
      <c r="Z364" s="145"/>
      <c r="AA364" s="145"/>
      <c r="AB364" s="145"/>
      <c r="AC364" s="145"/>
      <c r="AD364" s="145"/>
      <c r="AE364" s="145"/>
      <c r="AF364" s="145"/>
      <c r="AG364" s="145"/>
      <c r="AH364" s="145"/>
      <c r="AI364" s="145"/>
      <c r="AJ364" s="145"/>
      <c r="AK364" s="145"/>
      <c r="AL364" s="262"/>
      <c r="AM364" s="262"/>
      <c r="AN364" s="145"/>
      <c r="AO364" s="145"/>
      <c r="AP364" s="145"/>
      <c r="AQ364" s="145"/>
      <c r="AR364" s="263"/>
      <c r="AS364" s="264"/>
      <c r="AT364" s="257"/>
      <c r="AU364" s="257"/>
      <c r="AV364" s="145"/>
      <c r="AW364" s="145"/>
      <c r="AX364" s="145"/>
      <c r="AY364" s="255"/>
      <c r="AZ364" s="145"/>
      <c r="BA364" s="256"/>
      <c r="BB364" s="257"/>
      <c r="BC364" s="148"/>
      <c r="BD364" s="257"/>
      <c r="BE364" s="145"/>
      <c r="BF364" s="256"/>
      <c r="BG364" s="257"/>
      <c r="BH364" s="145"/>
      <c r="BI364" s="257"/>
      <c r="BJ364" s="145"/>
      <c r="BK364" s="256"/>
      <c r="BL364" s="257"/>
      <c r="BM364" s="145"/>
      <c r="BN364" s="146"/>
      <c r="BO364" s="146"/>
      <c r="BP364" s="146"/>
      <c r="BQ364" s="146"/>
      <c r="BR364" s="146"/>
      <c r="BS364" s="146"/>
      <c r="BT364" s="146"/>
      <c r="BU364" s="146"/>
      <c r="BV364" s="146"/>
    </row>
    <row r="365" spans="1:74" ht="15.75" customHeight="1">
      <c r="A365" s="672"/>
      <c r="B365" s="145"/>
      <c r="C365" s="145"/>
      <c r="D365" s="145"/>
      <c r="E365" s="145"/>
      <c r="F365" s="145"/>
      <c r="G365" s="145"/>
      <c r="H365" s="145"/>
      <c r="I365" s="145"/>
      <c r="J365" s="145"/>
      <c r="K365" s="145"/>
      <c r="L365" s="145"/>
      <c r="M365" s="145"/>
      <c r="N365" s="145"/>
      <c r="O365" s="145"/>
      <c r="P365" s="145"/>
      <c r="Q365" s="145"/>
      <c r="R365" s="145"/>
      <c r="S365" s="145"/>
      <c r="T365" s="145"/>
      <c r="U365" s="199"/>
      <c r="V365" s="145"/>
      <c r="W365" s="145"/>
      <c r="X365" s="145"/>
      <c r="Y365" s="145"/>
      <c r="Z365" s="145"/>
      <c r="AA365" s="145"/>
      <c r="AB365" s="145"/>
      <c r="AC365" s="145"/>
      <c r="AD365" s="145"/>
      <c r="AE365" s="145"/>
      <c r="AF365" s="145"/>
      <c r="AG365" s="145"/>
      <c r="AH365" s="145"/>
      <c r="AI365" s="145"/>
      <c r="AJ365" s="145"/>
      <c r="AK365" s="145"/>
      <c r="AL365" s="262"/>
      <c r="AM365" s="262"/>
      <c r="AN365" s="145"/>
      <c r="AO365" s="145"/>
      <c r="AP365" s="145"/>
      <c r="AQ365" s="145"/>
      <c r="AR365" s="263"/>
      <c r="AS365" s="264"/>
      <c r="AT365" s="257"/>
      <c r="AU365" s="257"/>
      <c r="AV365" s="145"/>
      <c r="AW365" s="145"/>
      <c r="AX365" s="145"/>
      <c r="AY365" s="255"/>
      <c r="AZ365" s="145"/>
      <c r="BA365" s="256"/>
      <c r="BB365" s="257"/>
      <c r="BC365" s="148"/>
      <c r="BD365" s="257"/>
      <c r="BE365" s="145"/>
      <c r="BF365" s="256"/>
      <c r="BG365" s="257"/>
      <c r="BH365" s="145"/>
      <c r="BI365" s="257"/>
      <c r="BJ365" s="145"/>
      <c r="BK365" s="256"/>
      <c r="BL365" s="257"/>
      <c r="BM365" s="145"/>
      <c r="BN365" s="146"/>
      <c r="BO365" s="146"/>
      <c r="BP365" s="146"/>
      <c r="BQ365" s="146"/>
      <c r="BR365" s="146"/>
      <c r="BS365" s="146"/>
      <c r="BT365" s="146"/>
      <c r="BU365" s="146"/>
      <c r="BV365" s="146"/>
    </row>
    <row r="366" spans="1:74" ht="15.75" customHeight="1">
      <c r="A366" s="672"/>
      <c r="B366" s="145"/>
      <c r="C366" s="145"/>
      <c r="D366" s="145"/>
      <c r="E366" s="145"/>
      <c r="F366" s="145"/>
      <c r="G366" s="145"/>
      <c r="H366" s="145"/>
      <c r="I366" s="145"/>
      <c r="J366" s="145"/>
      <c r="K366" s="145"/>
      <c r="L366" s="145"/>
      <c r="M366" s="145"/>
      <c r="N366" s="145"/>
      <c r="O366" s="145"/>
      <c r="P366" s="145"/>
      <c r="Q366" s="145"/>
      <c r="R366" s="145"/>
      <c r="S366" s="145"/>
      <c r="T366" s="145"/>
      <c r="U366" s="199"/>
      <c r="V366" s="145"/>
      <c r="W366" s="145"/>
      <c r="X366" s="145"/>
      <c r="Y366" s="145"/>
      <c r="Z366" s="145"/>
      <c r="AA366" s="145"/>
      <c r="AB366" s="145"/>
      <c r="AC366" s="145"/>
      <c r="AD366" s="145"/>
      <c r="AE366" s="145"/>
      <c r="AF366" s="145"/>
      <c r="AG366" s="145"/>
      <c r="AH366" s="145"/>
      <c r="AI366" s="145"/>
      <c r="AJ366" s="145"/>
      <c r="AK366" s="145"/>
      <c r="AL366" s="262"/>
      <c r="AM366" s="262"/>
      <c r="AN366" s="145"/>
      <c r="AO366" s="145"/>
      <c r="AP366" s="145"/>
      <c r="AQ366" s="145"/>
      <c r="AR366" s="263"/>
      <c r="AS366" s="264"/>
      <c r="AT366" s="257"/>
      <c r="AU366" s="257"/>
      <c r="AV366" s="145"/>
      <c r="AW366" s="145"/>
      <c r="AX366" s="145"/>
      <c r="AY366" s="255"/>
      <c r="AZ366" s="145"/>
      <c r="BA366" s="256"/>
      <c r="BB366" s="257"/>
      <c r="BC366" s="148"/>
      <c r="BD366" s="257"/>
      <c r="BE366" s="145"/>
      <c r="BF366" s="256"/>
      <c r="BG366" s="257"/>
      <c r="BH366" s="145"/>
      <c r="BI366" s="257"/>
      <c r="BJ366" s="145"/>
      <c r="BK366" s="256"/>
      <c r="BL366" s="257"/>
      <c r="BM366" s="145"/>
      <c r="BN366" s="146"/>
      <c r="BO366" s="146"/>
      <c r="BP366" s="146"/>
      <c r="BQ366" s="146"/>
      <c r="BR366" s="146"/>
      <c r="BS366" s="146"/>
      <c r="BT366" s="146"/>
      <c r="BU366" s="146"/>
      <c r="BV366" s="146"/>
    </row>
    <row r="367" spans="1:74" ht="15.75" customHeight="1">
      <c r="A367" s="672"/>
      <c r="B367" s="145"/>
      <c r="C367" s="145"/>
      <c r="D367" s="145"/>
      <c r="E367" s="145"/>
      <c r="F367" s="145"/>
      <c r="G367" s="145"/>
      <c r="H367" s="145"/>
      <c r="I367" s="145"/>
      <c r="J367" s="145"/>
      <c r="K367" s="145"/>
      <c r="L367" s="145"/>
      <c r="M367" s="145"/>
      <c r="N367" s="145"/>
      <c r="O367" s="145"/>
      <c r="P367" s="145"/>
      <c r="Q367" s="145"/>
      <c r="R367" s="145"/>
      <c r="S367" s="145"/>
      <c r="T367" s="145"/>
      <c r="U367" s="199"/>
      <c r="V367" s="145"/>
      <c r="W367" s="145"/>
      <c r="X367" s="145"/>
      <c r="Y367" s="145"/>
      <c r="Z367" s="145"/>
      <c r="AA367" s="145"/>
      <c r="AB367" s="145"/>
      <c r="AC367" s="145"/>
      <c r="AD367" s="145"/>
      <c r="AE367" s="145"/>
      <c r="AF367" s="145"/>
      <c r="AG367" s="145"/>
      <c r="AH367" s="145"/>
      <c r="AI367" s="145"/>
      <c r="AJ367" s="145"/>
      <c r="AK367" s="145"/>
      <c r="AL367" s="262"/>
      <c r="AM367" s="262"/>
      <c r="AN367" s="145"/>
      <c r="AO367" s="145"/>
      <c r="AP367" s="145"/>
      <c r="AQ367" s="145"/>
      <c r="AR367" s="263"/>
      <c r="AS367" s="264"/>
      <c r="AT367" s="257"/>
      <c r="AU367" s="257"/>
      <c r="AV367" s="145"/>
      <c r="AW367" s="145"/>
      <c r="AX367" s="145"/>
      <c r="AY367" s="255"/>
      <c r="AZ367" s="145"/>
      <c r="BA367" s="256"/>
      <c r="BB367" s="257"/>
      <c r="BC367" s="148"/>
      <c r="BD367" s="257"/>
      <c r="BE367" s="145"/>
      <c r="BF367" s="256"/>
      <c r="BG367" s="257"/>
      <c r="BH367" s="145"/>
      <c r="BI367" s="257"/>
      <c r="BJ367" s="145"/>
      <c r="BK367" s="256"/>
      <c r="BL367" s="257"/>
      <c r="BM367" s="145"/>
      <c r="BN367" s="146"/>
      <c r="BO367" s="146"/>
      <c r="BP367" s="146"/>
      <c r="BQ367" s="146"/>
      <c r="BR367" s="146"/>
      <c r="BS367" s="146"/>
      <c r="BT367" s="146"/>
      <c r="BU367" s="146"/>
      <c r="BV367" s="146"/>
    </row>
    <row r="368" spans="1:74" ht="15.75" customHeight="1">
      <c r="A368" s="672"/>
      <c r="B368" s="145"/>
      <c r="C368" s="145"/>
      <c r="D368" s="145"/>
      <c r="E368" s="145"/>
      <c r="F368" s="145"/>
      <c r="G368" s="145"/>
      <c r="H368" s="145"/>
      <c r="I368" s="145"/>
      <c r="J368" s="145"/>
      <c r="K368" s="145"/>
      <c r="L368" s="145"/>
      <c r="M368" s="145"/>
      <c r="N368" s="145"/>
      <c r="O368" s="145"/>
      <c r="P368" s="145"/>
      <c r="Q368" s="145"/>
      <c r="R368" s="145"/>
      <c r="S368" s="145"/>
      <c r="T368" s="145"/>
      <c r="U368" s="199"/>
      <c r="V368" s="145"/>
      <c r="W368" s="145"/>
      <c r="X368" s="145"/>
      <c r="Y368" s="145"/>
      <c r="Z368" s="145"/>
      <c r="AA368" s="145"/>
      <c r="AB368" s="145"/>
      <c r="AC368" s="145"/>
      <c r="AD368" s="145"/>
      <c r="AE368" s="145"/>
      <c r="AF368" s="145"/>
      <c r="AG368" s="145"/>
      <c r="AH368" s="145"/>
      <c r="AI368" s="145"/>
      <c r="AJ368" s="145"/>
      <c r="AK368" s="145"/>
      <c r="AL368" s="262"/>
      <c r="AM368" s="262"/>
      <c r="AN368" s="145"/>
      <c r="AO368" s="145"/>
      <c r="AP368" s="145"/>
      <c r="AQ368" s="145"/>
      <c r="AR368" s="263"/>
      <c r="AS368" s="264"/>
      <c r="AT368" s="257"/>
      <c r="AU368" s="257"/>
      <c r="AV368" s="145"/>
      <c r="AW368" s="145"/>
      <c r="AX368" s="145"/>
      <c r="AY368" s="255"/>
      <c r="AZ368" s="145"/>
      <c r="BA368" s="256"/>
      <c r="BB368" s="257"/>
      <c r="BC368" s="148"/>
      <c r="BD368" s="257"/>
      <c r="BE368" s="145"/>
      <c r="BF368" s="256"/>
      <c r="BG368" s="257"/>
      <c r="BH368" s="145"/>
      <c r="BI368" s="257"/>
      <c r="BJ368" s="145"/>
      <c r="BK368" s="256"/>
      <c r="BL368" s="257"/>
      <c r="BM368" s="145"/>
      <c r="BN368" s="146"/>
      <c r="BO368" s="146"/>
      <c r="BP368" s="146"/>
      <c r="BQ368" s="146"/>
      <c r="BR368" s="146"/>
      <c r="BS368" s="146"/>
      <c r="BT368" s="146"/>
      <c r="BU368" s="146"/>
      <c r="BV368" s="146"/>
    </row>
    <row r="369" spans="1:74" ht="15.75" customHeight="1">
      <c r="A369" s="672"/>
      <c r="B369" s="145"/>
      <c r="C369" s="145"/>
      <c r="D369" s="145"/>
      <c r="E369" s="145"/>
      <c r="F369" s="145"/>
      <c r="G369" s="145"/>
      <c r="H369" s="145"/>
      <c r="I369" s="145"/>
      <c r="J369" s="145"/>
      <c r="K369" s="145"/>
      <c r="L369" s="145"/>
      <c r="M369" s="145"/>
      <c r="N369" s="145"/>
      <c r="O369" s="145"/>
      <c r="P369" s="145"/>
      <c r="Q369" s="145"/>
      <c r="R369" s="145"/>
      <c r="S369" s="145"/>
      <c r="T369" s="145"/>
      <c r="U369" s="199"/>
      <c r="V369" s="145"/>
      <c r="W369" s="145"/>
      <c r="X369" s="145"/>
      <c r="Y369" s="145"/>
      <c r="Z369" s="145"/>
      <c r="AA369" s="145"/>
      <c r="AB369" s="145"/>
      <c r="AC369" s="145"/>
      <c r="AD369" s="145"/>
      <c r="AE369" s="145"/>
      <c r="AF369" s="145"/>
      <c r="AG369" s="145"/>
      <c r="AH369" s="145"/>
      <c r="AI369" s="145"/>
      <c r="AJ369" s="145"/>
      <c r="AK369" s="145"/>
      <c r="AL369" s="262"/>
      <c r="AM369" s="262"/>
      <c r="AN369" s="145"/>
      <c r="AO369" s="145"/>
      <c r="AP369" s="145"/>
      <c r="AQ369" s="145"/>
      <c r="AR369" s="263"/>
      <c r="AS369" s="264"/>
      <c r="AT369" s="257"/>
      <c r="AU369" s="257"/>
      <c r="AV369" s="145"/>
      <c r="AW369" s="145"/>
      <c r="AX369" s="145"/>
      <c r="AY369" s="255"/>
      <c r="AZ369" s="145"/>
      <c r="BA369" s="256"/>
      <c r="BB369" s="257"/>
      <c r="BC369" s="148"/>
      <c r="BD369" s="257"/>
      <c r="BE369" s="145"/>
      <c r="BF369" s="256"/>
      <c r="BG369" s="257"/>
      <c r="BH369" s="145"/>
      <c r="BI369" s="257"/>
      <c r="BJ369" s="145"/>
      <c r="BK369" s="256"/>
      <c r="BL369" s="257"/>
      <c r="BM369" s="145"/>
      <c r="BN369" s="146"/>
      <c r="BO369" s="146"/>
      <c r="BP369" s="146"/>
      <c r="BQ369" s="146"/>
      <c r="BR369" s="146"/>
      <c r="BS369" s="146"/>
      <c r="BT369" s="146"/>
      <c r="BU369" s="146"/>
      <c r="BV369" s="146"/>
    </row>
    <row r="370" spans="1:74" ht="15.75" customHeight="1">
      <c r="A370" s="672"/>
      <c r="B370" s="145"/>
      <c r="C370" s="145"/>
      <c r="D370" s="145"/>
      <c r="E370" s="145"/>
      <c r="F370" s="145"/>
      <c r="G370" s="145"/>
      <c r="H370" s="145"/>
      <c r="I370" s="145"/>
      <c r="J370" s="145"/>
      <c r="K370" s="145"/>
      <c r="L370" s="145"/>
      <c r="M370" s="145"/>
      <c r="N370" s="145"/>
      <c r="O370" s="145"/>
      <c r="P370" s="145"/>
      <c r="Q370" s="145"/>
      <c r="R370" s="145"/>
      <c r="S370" s="145"/>
      <c r="T370" s="145"/>
      <c r="U370" s="199"/>
      <c r="V370" s="145"/>
      <c r="W370" s="145"/>
      <c r="X370" s="145"/>
      <c r="Y370" s="145"/>
      <c r="Z370" s="145"/>
      <c r="AA370" s="145"/>
      <c r="AB370" s="145"/>
      <c r="AC370" s="145"/>
      <c r="AD370" s="145"/>
      <c r="AE370" s="145"/>
      <c r="AF370" s="145"/>
      <c r="AG370" s="145"/>
      <c r="AH370" s="145"/>
      <c r="AI370" s="145"/>
      <c r="AJ370" s="145"/>
      <c r="AK370" s="145"/>
      <c r="AL370" s="262"/>
      <c r="AM370" s="262"/>
      <c r="AN370" s="145"/>
      <c r="AO370" s="145"/>
      <c r="AP370" s="145"/>
      <c r="AQ370" s="145"/>
      <c r="AR370" s="263"/>
      <c r="AS370" s="264"/>
      <c r="AT370" s="257"/>
      <c r="AU370" s="257"/>
      <c r="AV370" s="145"/>
      <c r="AW370" s="145"/>
      <c r="AX370" s="145"/>
      <c r="AY370" s="255"/>
      <c r="AZ370" s="145"/>
      <c r="BA370" s="256"/>
      <c r="BB370" s="257"/>
      <c r="BC370" s="148"/>
      <c r="BD370" s="257"/>
      <c r="BE370" s="145"/>
      <c r="BF370" s="256"/>
      <c r="BG370" s="257"/>
      <c r="BH370" s="145"/>
      <c r="BI370" s="257"/>
      <c r="BJ370" s="145"/>
      <c r="BK370" s="256"/>
      <c r="BL370" s="257"/>
      <c r="BM370" s="145"/>
      <c r="BN370" s="146"/>
      <c r="BO370" s="146"/>
      <c r="BP370" s="146"/>
      <c r="BQ370" s="146"/>
      <c r="BR370" s="146"/>
      <c r="BS370" s="146"/>
      <c r="BT370" s="146"/>
      <c r="BU370" s="146"/>
      <c r="BV370" s="146"/>
    </row>
    <row r="371" spans="1:74" ht="15.75" customHeight="1">
      <c r="A371" s="672"/>
      <c r="B371" s="145"/>
      <c r="C371" s="145"/>
      <c r="D371" s="145"/>
      <c r="E371" s="145"/>
      <c r="F371" s="145"/>
      <c r="G371" s="145"/>
      <c r="H371" s="145"/>
      <c r="I371" s="145"/>
      <c r="J371" s="145"/>
      <c r="K371" s="145"/>
      <c r="L371" s="145"/>
      <c r="M371" s="145"/>
      <c r="N371" s="145"/>
      <c r="O371" s="145"/>
      <c r="P371" s="145"/>
      <c r="Q371" s="145"/>
      <c r="R371" s="145"/>
      <c r="S371" s="145"/>
      <c r="T371" s="145"/>
      <c r="U371" s="199"/>
      <c r="V371" s="145"/>
      <c r="W371" s="145"/>
      <c r="X371" s="145"/>
      <c r="Y371" s="145"/>
      <c r="Z371" s="145"/>
      <c r="AA371" s="145"/>
      <c r="AB371" s="145"/>
      <c r="AC371" s="145"/>
      <c r="AD371" s="145"/>
      <c r="AE371" s="145"/>
      <c r="AF371" s="145"/>
      <c r="AG371" s="145"/>
      <c r="AH371" s="145"/>
      <c r="AI371" s="145"/>
      <c r="AJ371" s="145"/>
      <c r="AK371" s="145"/>
      <c r="AL371" s="262"/>
      <c r="AM371" s="262"/>
      <c r="AN371" s="145"/>
      <c r="AO371" s="145"/>
      <c r="AP371" s="145"/>
      <c r="AQ371" s="145"/>
      <c r="AR371" s="263"/>
      <c r="AS371" s="264"/>
      <c r="AT371" s="257"/>
      <c r="AU371" s="257"/>
      <c r="AV371" s="145"/>
      <c r="AW371" s="145"/>
      <c r="AX371" s="145"/>
      <c r="AY371" s="255"/>
      <c r="AZ371" s="145"/>
      <c r="BA371" s="256"/>
      <c r="BB371" s="257"/>
      <c r="BC371" s="148"/>
      <c r="BD371" s="257"/>
      <c r="BE371" s="145"/>
      <c r="BF371" s="256"/>
      <c r="BG371" s="257"/>
      <c r="BH371" s="145"/>
      <c r="BI371" s="257"/>
      <c r="BJ371" s="145"/>
      <c r="BK371" s="256"/>
      <c r="BL371" s="257"/>
      <c r="BM371" s="145"/>
      <c r="BN371" s="146"/>
      <c r="BO371" s="146"/>
      <c r="BP371" s="146"/>
      <c r="BQ371" s="146"/>
      <c r="BR371" s="146"/>
      <c r="BS371" s="146"/>
      <c r="BT371" s="146"/>
      <c r="BU371" s="146"/>
      <c r="BV371" s="146"/>
    </row>
    <row r="372" spans="1:74" ht="15.75" customHeight="1">
      <c r="A372" s="672"/>
      <c r="B372" s="145"/>
      <c r="C372" s="145"/>
      <c r="D372" s="145"/>
      <c r="E372" s="145"/>
      <c r="F372" s="145"/>
      <c r="G372" s="145"/>
      <c r="H372" s="145"/>
      <c r="I372" s="145"/>
      <c r="J372" s="145"/>
      <c r="K372" s="145"/>
      <c r="L372" s="145"/>
      <c r="M372" s="145"/>
      <c r="N372" s="145"/>
      <c r="O372" s="145"/>
      <c r="P372" s="145"/>
      <c r="Q372" s="145"/>
      <c r="R372" s="145"/>
      <c r="S372" s="145"/>
      <c r="T372" s="145"/>
      <c r="U372" s="199"/>
      <c r="V372" s="145"/>
      <c r="W372" s="145"/>
      <c r="X372" s="145"/>
      <c r="Y372" s="145"/>
      <c r="Z372" s="145"/>
      <c r="AA372" s="145"/>
      <c r="AB372" s="145"/>
      <c r="AC372" s="145"/>
      <c r="AD372" s="145"/>
      <c r="AE372" s="145"/>
      <c r="AF372" s="145"/>
      <c r="AG372" s="145"/>
      <c r="AH372" s="145"/>
      <c r="AI372" s="145"/>
      <c r="AJ372" s="145"/>
      <c r="AK372" s="145"/>
      <c r="AL372" s="262"/>
      <c r="AM372" s="262"/>
      <c r="AN372" s="145"/>
      <c r="AO372" s="145"/>
      <c r="AP372" s="145"/>
      <c r="AQ372" s="145"/>
      <c r="AR372" s="263"/>
      <c r="AS372" s="264"/>
      <c r="AT372" s="257"/>
      <c r="AU372" s="257"/>
      <c r="AV372" s="145"/>
      <c r="AW372" s="145"/>
      <c r="AX372" s="145"/>
      <c r="AY372" s="255"/>
      <c r="AZ372" s="145"/>
      <c r="BA372" s="256"/>
      <c r="BB372" s="257"/>
      <c r="BC372" s="148"/>
      <c r="BD372" s="257"/>
      <c r="BE372" s="145"/>
      <c r="BF372" s="256"/>
      <c r="BG372" s="257"/>
      <c r="BH372" s="145"/>
      <c r="BI372" s="257"/>
      <c r="BJ372" s="145"/>
      <c r="BK372" s="256"/>
      <c r="BL372" s="257"/>
      <c r="BM372" s="145"/>
      <c r="BN372" s="146"/>
      <c r="BO372" s="146"/>
      <c r="BP372" s="146"/>
      <c r="BQ372" s="146"/>
      <c r="BR372" s="146"/>
      <c r="BS372" s="146"/>
      <c r="BT372" s="146"/>
      <c r="BU372" s="146"/>
      <c r="BV372" s="146"/>
    </row>
    <row r="373" spans="1:74" ht="15.75" customHeight="1">
      <c r="A373" s="672"/>
      <c r="B373" s="145"/>
      <c r="C373" s="145"/>
      <c r="D373" s="145"/>
      <c r="E373" s="145"/>
      <c r="F373" s="145"/>
      <c r="G373" s="145"/>
      <c r="H373" s="145"/>
      <c r="I373" s="145"/>
      <c r="J373" s="145"/>
      <c r="K373" s="145"/>
      <c r="L373" s="145"/>
      <c r="M373" s="145"/>
      <c r="N373" s="145"/>
      <c r="O373" s="145"/>
      <c r="P373" s="145"/>
      <c r="Q373" s="145"/>
      <c r="R373" s="145"/>
      <c r="S373" s="145"/>
      <c r="T373" s="145"/>
      <c r="U373" s="199"/>
      <c r="V373" s="145"/>
      <c r="W373" s="145"/>
      <c r="X373" s="145"/>
      <c r="Y373" s="145"/>
      <c r="Z373" s="145"/>
      <c r="AA373" s="145"/>
      <c r="AB373" s="145"/>
      <c r="AC373" s="145"/>
      <c r="AD373" s="145"/>
      <c r="AE373" s="145"/>
      <c r="AF373" s="145"/>
      <c r="AG373" s="145"/>
      <c r="AH373" s="145"/>
      <c r="AI373" s="145"/>
      <c r="AJ373" s="145"/>
      <c r="AK373" s="145"/>
      <c r="AL373" s="262"/>
      <c r="AM373" s="262"/>
      <c r="AN373" s="145"/>
      <c r="AO373" s="145"/>
      <c r="AP373" s="145"/>
      <c r="AQ373" s="145"/>
      <c r="AR373" s="263"/>
      <c r="AS373" s="264"/>
      <c r="AT373" s="257"/>
      <c r="AU373" s="257"/>
      <c r="AV373" s="145"/>
      <c r="AW373" s="145"/>
      <c r="AX373" s="145"/>
      <c r="AY373" s="255"/>
      <c r="AZ373" s="145"/>
      <c r="BA373" s="256"/>
      <c r="BB373" s="257"/>
      <c r="BC373" s="148"/>
      <c r="BD373" s="257"/>
      <c r="BE373" s="145"/>
      <c r="BF373" s="256"/>
      <c r="BG373" s="257"/>
      <c r="BH373" s="145"/>
      <c r="BI373" s="257"/>
      <c r="BJ373" s="145"/>
      <c r="BK373" s="256"/>
      <c r="BL373" s="257"/>
      <c r="BM373" s="145"/>
      <c r="BN373" s="146"/>
      <c r="BO373" s="146"/>
      <c r="BP373" s="146"/>
      <c r="BQ373" s="146"/>
      <c r="BR373" s="146"/>
      <c r="BS373" s="146"/>
      <c r="BT373" s="146"/>
      <c r="BU373" s="146"/>
      <c r="BV373" s="146"/>
    </row>
    <row r="374" spans="1:74" ht="15.75" customHeight="1">
      <c r="A374" s="672"/>
      <c r="B374" s="145"/>
      <c r="C374" s="145"/>
      <c r="D374" s="145"/>
      <c r="E374" s="145"/>
      <c r="F374" s="145"/>
      <c r="G374" s="145"/>
      <c r="H374" s="145"/>
      <c r="I374" s="145"/>
      <c r="J374" s="145"/>
      <c r="K374" s="145"/>
      <c r="L374" s="145"/>
      <c r="M374" s="145"/>
      <c r="N374" s="145"/>
      <c r="O374" s="145"/>
      <c r="P374" s="145"/>
      <c r="Q374" s="145"/>
      <c r="R374" s="145"/>
      <c r="S374" s="145"/>
      <c r="T374" s="145"/>
      <c r="U374" s="199"/>
      <c r="V374" s="145"/>
      <c r="W374" s="145"/>
      <c r="X374" s="145"/>
      <c r="Y374" s="145"/>
      <c r="Z374" s="145"/>
      <c r="AA374" s="145"/>
      <c r="AB374" s="145"/>
      <c r="AC374" s="145"/>
      <c r="AD374" s="145"/>
      <c r="AE374" s="145"/>
      <c r="AF374" s="145"/>
      <c r="AG374" s="145"/>
      <c r="AH374" s="145"/>
      <c r="AI374" s="145"/>
      <c r="AJ374" s="145"/>
      <c r="AK374" s="145"/>
      <c r="AL374" s="262"/>
      <c r="AM374" s="262"/>
      <c r="AN374" s="145"/>
      <c r="AO374" s="145"/>
      <c r="AP374" s="145"/>
      <c r="AQ374" s="145"/>
      <c r="AR374" s="263"/>
      <c r="AS374" s="264"/>
      <c r="AT374" s="257"/>
      <c r="AU374" s="257"/>
      <c r="AV374" s="145"/>
      <c r="AW374" s="145"/>
      <c r="AX374" s="145"/>
      <c r="AY374" s="255"/>
      <c r="AZ374" s="145"/>
      <c r="BA374" s="256"/>
      <c r="BB374" s="257"/>
      <c r="BC374" s="148"/>
      <c r="BD374" s="257"/>
      <c r="BE374" s="145"/>
      <c r="BF374" s="256"/>
      <c r="BG374" s="257"/>
      <c r="BH374" s="145"/>
      <c r="BI374" s="257"/>
      <c r="BJ374" s="145"/>
      <c r="BK374" s="256"/>
      <c r="BL374" s="257"/>
      <c r="BM374" s="145"/>
      <c r="BN374" s="146"/>
      <c r="BO374" s="146"/>
      <c r="BP374" s="146"/>
      <c r="BQ374" s="146"/>
      <c r="BR374" s="146"/>
      <c r="BS374" s="146"/>
      <c r="BT374" s="146"/>
      <c r="BU374" s="146"/>
      <c r="BV374" s="146"/>
    </row>
    <row r="375" spans="1:74" ht="15.75" customHeight="1">
      <c r="A375" s="672"/>
      <c r="B375" s="145"/>
      <c r="C375" s="145"/>
      <c r="D375" s="145"/>
      <c r="E375" s="145"/>
      <c r="F375" s="145"/>
      <c r="G375" s="145"/>
      <c r="H375" s="145"/>
      <c r="I375" s="145"/>
      <c r="J375" s="145"/>
      <c r="K375" s="145"/>
      <c r="L375" s="145"/>
      <c r="M375" s="145"/>
      <c r="N375" s="145"/>
      <c r="O375" s="145"/>
      <c r="P375" s="145"/>
      <c r="Q375" s="145"/>
      <c r="R375" s="145"/>
      <c r="S375" s="145"/>
      <c r="T375" s="145"/>
      <c r="U375" s="199"/>
      <c r="V375" s="145"/>
      <c r="W375" s="145"/>
      <c r="X375" s="145"/>
      <c r="Y375" s="145"/>
      <c r="Z375" s="145"/>
      <c r="AA375" s="145"/>
      <c r="AB375" s="145"/>
      <c r="AC375" s="145"/>
      <c r="AD375" s="145"/>
      <c r="AE375" s="145"/>
      <c r="AF375" s="145"/>
      <c r="AG375" s="145"/>
      <c r="AH375" s="145"/>
      <c r="AI375" s="145"/>
      <c r="AJ375" s="145"/>
      <c r="AK375" s="145"/>
      <c r="AL375" s="262"/>
      <c r="AM375" s="262"/>
      <c r="AN375" s="145"/>
      <c r="AO375" s="145"/>
      <c r="AP375" s="145"/>
      <c r="AQ375" s="145"/>
      <c r="AR375" s="263"/>
      <c r="AS375" s="264"/>
      <c r="AT375" s="257"/>
      <c r="AU375" s="257"/>
      <c r="AV375" s="145"/>
      <c r="AW375" s="145"/>
      <c r="AX375" s="145"/>
      <c r="AY375" s="255"/>
      <c r="AZ375" s="145"/>
      <c r="BA375" s="256"/>
      <c r="BB375" s="257"/>
      <c r="BC375" s="148"/>
      <c r="BD375" s="257"/>
      <c r="BE375" s="145"/>
      <c r="BF375" s="256"/>
      <c r="BG375" s="257"/>
      <c r="BH375" s="145"/>
      <c r="BI375" s="257"/>
      <c r="BJ375" s="145"/>
      <c r="BK375" s="256"/>
      <c r="BL375" s="257"/>
      <c r="BM375" s="145"/>
      <c r="BN375" s="146"/>
      <c r="BO375" s="146"/>
      <c r="BP375" s="146"/>
      <c r="BQ375" s="146"/>
      <c r="BR375" s="146"/>
      <c r="BS375" s="146"/>
      <c r="BT375" s="146"/>
      <c r="BU375" s="146"/>
      <c r="BV375" s="146"/>
    </row>
    <row r="376" spans="1:74" ht="15.75" customHeight="1">
      <c r="A376" s="672"/>
      <c r="B376" s="145"/>
      <c r="C376" s="145"/>
      <c r="D376" s="145"/>
      <c r="E376" s="145"/>
      <c r="F376" s="145"/>
      <c r="G376" s="145"/>
      <c r="H376" s="145"/>
      <c r="I376" s="145"/>
      <c r="J376" s="145"/>
      <c r="K376" s="145"/>
      <c r="L376" s="145"/>
      <c r="M376" s="145"/>
      <c r="N376" s="145"/>
      <c r="O376" s="145"/>
      <c r="P376" s="145"/>
      <c r="Q376" s="145"/>
      <c r="R376" s="145"/>
      <c r="S376" s="145"/>
      <c r="T376" s="145"/>
      <c r="U376" s="199"/>
      <c r="V376" s="145"/>
      <c r="W376" s="145"/>
      <c r="X376" s="145"/>
      <c r="Y376" s="145"/>
      <c r="Z376" s="145"/>
      <c r="AA376" s="145"/>
      <c r="AB376" s="145"/>
      <c r="AC376" s="145"/>
      <c r="AD376" s="145"/>
      <c r="AE376" s="145"/>
      <c r="AF376" s="145"/>
      <c r="AG376" s="145"/>
      <c r="AH376" s="145"/>
      <c r="AI376" s="145"/>
      <c r="AJ376" s="145"/>
      <c r="AK376" s="145"/>
      <c r="AL376" s="262"/>
      <c r="AM376" s="262"/>
      <c r="AN376" s="145"/>
      <c r="AO376" s="145"/>
      <c r="AP376" s="145"/>
      <c r="AQ376" s="145"/>
      <c r="AR376" s="263"/>
      <c r="AS376" s="264"/>
      <c r="AT376" s="257"/>
      <c r="AU376" s="257"/>
      <c r="AV376" s="145"/>
      <c r="AW376" s="145"/>
      <c r="AX376" s="145"/>
      <c r="AY376" s="255"/>
      <c r="AZ376" s="145"/>
      <c r="BA376" s="256"/>
      <c r="BB376" s="257"/>
      <c r="BC376" s="148"/>
      <c r="BD376" s="257"/>
      <c r="BE376" s="145"/>
      <c r="BF376" s="256"/>
      <c r="BG376" s="257"/>
      <c r="BH376" s="145"/>
      <c r="BI376" s="257"/>
      <c r="BJ376" s="145"/>
      <c r="BK376" s="256"/>
      <c r="BL376" s="257"/>
      <c r="BM376" s="145"/>
      <c r="BN376" s="146"/>
      <c r="BO376" s="146"/>
      <c r="BP376" s="146"/>
      <c r="BQ376" s="146"/>
      <c r="BR376" s="146"/>
      <c r="BS376" s="146"/>
      <c r="BT376" s="146"/>
      <c r="BU376" s="146"/>
      <c r="BV376" s="146"/>
    </row>
    <row r="377" spans="1:74" ht="15.75" customHeight="1">
      <c r="A377" s="672"/>
      <c r="B377" s="145"/>
      <c r="C377" s="145"/>
      <c r="D377" s="145"/>
      <c r="E377" s="145"/>
      <c r="F377" s="145"/>
      <c r="G377" s="145"/>
      <c r="H377" s="145"/>
      <c r="I377" s="145"/>
      <c r="J377" s="145"/>
      <c r="K377" s="145"/>
      <c r="L377" s="145"/>
      <c r="M377" s="145"/>
      <c r="N377" s="145"/>
      <c r="O377" s="145"/>
      <c r="P377" s="145"/>
      <c r="Q377" s="145"/>
      <c r="R377" s="145"/>
      <c r="S377" s="145"/>
      <c r="T377" s="145"/>
      <c r="U377" s="199"/>
      <c r="V377" s="145"/>
      <c r="W377" s="145"/>
      <c r="X377" s="145"/>
      <c r="Y377" s="145"/>
      <c r="Z377" s="145"/>
      <c r="AA377" s="145"/>
      <c r="AB377" s="145"/>
      <c r="AC377" s="145"/>
      <c r="AD377" s="145"/>
      <c r="AE377" s="145"/>
      <c r="AF377" s="145"/>
      <c r="AG377" s="145"/>
      <c r="AH377" s="145"/>
      <c r="AI377" s="145"/>
      <c r="AJ377" s="145"/>
      <c r="AK377" s="145"/>
      <c r="AL377" s="262"/>
      <c r="AM377" s="262"/>
      <c r="AN377" s="145"/>
      <c r="AO377" s="145"/>
      <c r="AP377" s="145"/>
      <c r="AQ377" s="145"/>
      <c r="AR377" s="263"/>
      <c r="AS377" s="264"/>
      <c r="AT377" s="257"/>
      <c r="AU377" s="257"/>
      <c r="AV377" s="145"/>
      <c r="AW377" s="145"/>
      <c r="AX377" s="145"/>
      <c r="AY377" s="255"/>
      <c r="AZ377" s="145"/>
      <c r="BA377" s="256"/>
      <c r="BB377" s="257"/>
      <c r="BC377" s="148"/>
      <c r="BD377" s="257"/>
      <c r="BE377" s="145"/>
      <c r="BF377" s="256"/>
      <c r="BG377" s="257"/>
      <c r="BH377" s="145"/>
      <c r="BI377" s="257"/>
      <c r="BJ377" s="145"/>
      <c r="BK377" s="256"/>
      <c r="BL377" s="257"/>
      <c r="BM377" s="145"/>
      <c r="BN377" s="146"/>
      <c r="BO377" s="146"/>
      <c r="BP377" s="146"/>
      <c r="BQ377" s="146"/>
      <c r="BR377" s="146"/>
      <c r="BS377" s="146"/>
      <c r="BT377" s="146"/>
      <c r="BU377" s="146"/>
      <c r="BV377" s="146"/>
    </row>
    <row r="378" spans="1:74" ht="15.75" customHeight="1">
      <c r="A378" s="672"/>
      <c r="B378" s="145"/>
      <c r="C378" s="145"/>
      <c r="D378" s="145"/>
      <c r="E378" s="145"/>
      <c r="F378" s="145"/>
      <c r="G378" s="145"/>
      <c r="H378" s="145"/>
      <c r="I378" s="145"/>
      <c r="J378" s="145"/>
      <c r="K378" s="145"/>
      <c r="L378" s="145"/>
      <c r="M378" s="145"/>
      <c r="N378" s="145"/>
      <c r="O378" s="145"/>
      <c r="P378" s="145"/>
      <c r="Q378" s="145"/>
      <c r="R378" s="145"/>
      <c r="S378" s="145"/>
      <c r="T378" s="145"/>
      <c r="U378" s="199"/>
      <c r="V378" s="145"/>
      <c r="W378" s="145"/>
      <c r="X378" s="145"/>
      <c r="Y378" s="145"/>
      <c r="Z378" s="145"/>
      <c r="AA378" s="145"/>
      <c r="AB378" s="145"/>
      <c r="AC378" s="145"/>
      <c r="AD378" s="145"/>
      <c r="AE378" s="145"/>
      <c r="AF378" s="145"/>
      <c r="AG378" s="145"/>
      <c r="AH378" s="145"/>
      <c r="AI378" s="145"/>
      <c r="AJ378" s="145"/>
      <c r="AK378" s="145"/>
      <c r="AL378" s="262"/>
      <c r="AM378" s="262"/>
      <c r="AN378" s="145"/>
      <c r="AO378" s="145"/>
      <c r="AP378" s="145"/>
      <c r="AQ378" s="145"/>
      <c r="AR378" s="263"/>
      <c r="AS378" s="264"/>
      <c r="AT378" s="257"/>
      <c r="AU378" s="257"/>
      <c r="AV378" s="145"/>
      <c r="AW378" s="145"/>
      <c r="AX378" s="145"/>
      <c r="AY378" s="255"/>
      <c r="AZ378" s="145"/>
      <c r="BA378" s="256"/>
      <c r="BB378" s="257"/>
      <c r="BC378" s="148"/>
      <c r="BD378" s="257"/>
      <c r="BE378" s="145"/>
      <c r="BF378" s="256"/>
      <c r="BG378" s="257"/>
      <c r="BH378" s="145"/>
      <c r="BI378" s="257"/>
      <c r="BJ378" s="145"/>
      <c r="BK378" s="256"/>
      <c r="BL378" s="257"/>
      <c r="BM378" s="145"/>
      <c r="BN378" s="146"/>
      <c r="BO378" s="146"/>
      <c r="BP378" s="146"/>
      <c r="BQ378" s="146"/>
      <c r="BR378" s="146"/>
      <c r="BS378" s="146"/>
      <c r="BT378" s="146"/>
      <c r="BU378" s="146"/>
      <c r="BV378" s="146"/>
    </row>
    <row r="379" spans="1:74" ht="15.75" customHeight="1">
      <c r="A379" s="672"/>
      <c r="B379" s="145"/>
      <c r="C379" s="145"/>
      <c r="D379" s="145"/>
      <c r="E379" s="145"/>
      <c r="F379" s="145"/>
      <c r="G379" s="145"/>
      <c r="H379" s="145"/>
      <c r="I379" s="145"/>
      <c r="J379" s="145"/>
      <c r="K379" s="145"/>
      <c r="L379" s="145"/>
      <c r="M379" s="145"/>
      <c r="N379" s="145"/>
      <c r="O379" s="145"/>
      <c r="P379" s="145"/>
      <c r="Q379" s="145"/>
      <c r="R379" s="145"/>
      <c r="S379" s="145"/>
      <c r="T379" s="145"/>
      <c r="U379" s="199"/>
      <c r="V379" s="145"/>
      <c r="W379" s="145"/>
      <c r="X379" s="145"/>
      <c r="Y379" s="145"/>
      <c r="Z379" s="145"/>
      <c r="AA379" s="145"/>
      <c r="AB379" s="145"/>
      <c r="AC379" s="145"/>
      <c r="AD379" s="145"/>
      <c r="AE379" s="145"/>
      <c r="AF379" s="145"/>
      <c r="AG379" s="145"/>
      <c r="AH379" s="145"/>
      <c r="AI379" s="145"/>
      <c r="AJ379" s="145"/>
      <c r="AK379" s="145"/>
      <c r="AL379" s="262"/>
      <c r="AM379" s="262"/>
      <c r="AN379" s="145"/>
      <c r="AO379" s="145"/>
      <c r="AP379" s="145"/>
      <c r="AQ379" s="145"/>
      <c r="AR379" s="263"/>
      <c r="AS379" s="264"/>
      <c r="AT379" s="257"/>
      <c r="AU379" s="257"/>
      <c r="AV379" s="145"/>
      <c r="AW379" s="145"/>
      <c r="AX379" s="145"/>
      <c r="AY379" s="255"/>
      <c r="AZ379" s="145"/>
      <c r="BA379" s="256"/>
      <c r="BB379" s="257"/>
      <c r="BC379" s="148"/>
      <c r="BD379" s="257"/>
      <c r="BE379" s="145"/>
      <c r="BF379" s="256"/>
      <c r="BG379" s="257"/>
      <c r="BH379" s="145"/>
      <c r="BI379" s="257"/>
      <c r="BJ379" s="145"/>
      <c r="BK379" s="256"/>
      <c r="BL379" s="257"/>
      <c r="BM379" s="145"/>
      <c r="BN379" s="146"/>
      <c r="BO379" s="146"/>
      <c r="BP379" s="146"/>
      <c r="BQ379" s="146"/>
      <c r="BR379" s="146"/>
      <c r="BS379" s="146"/>
      <c r="BT379" s="146"/>
      <c r="BU379" s="146"/>
      <c r="BV379" s="146"/>
    </row>
    <row r="380" spans="1:74" ht="15.75" customHeight="1">
      <c r="A380" s="672"/>
      <c r="B380" s="145"/>
      <c r="C380" s="145"/>
      <c r="D380" s="145"/>
      <c r="E380" s="145"/>
      <c r="F380" s="145"/>
      <c r="G380" s="145"/>
      <c r="H380" s="145"/>
      <c r="I380" s="145"/>
      <c r="J380" s="145"/>
      <c r="K380" s="145"/>
      <c r="L380" s="145"/>
      <c r="M380" s="145"/>
      <c r="N380" s="145"/>
      <c r="O380" s="145"/>
      <c r="P380" s="145"/>
      <c r="Q380" s="145"/>
      <c r="R380" s="145"/>
      <c r="S380" s="145"/>
      <c r="T380" s="145"/>
      <c r="U380" s="199"/>
      <c r="V380" s="145"/>
      <c r="W380" s="145"/>
      <c r="X380" s="145"/>
      <c r="Y380" s="145"/>
      <c r="Z380" s="145"/>
      <c r="AA380" s="145"/>
      <c r="AB380" s="145"/>
      <c r="AC380" s="145"/>
      <c r="AD380" s="145"/>
      <c r="AE380" s="145"/>
      <c r="AF380" s="145"/>
      <c r="AG380" s="145"/>
      <c r="AH380" s="145"/>
      <c r="AI380" s="145"/>
      <c r="AJ380" s="145"/>
      <c r="AK380" s="145"/>
      <c r="AL380" s="262"/>
      <c r="AM380" s="262"/>
      <c r="AN380" s="145"/>
      <c r="AO380" s="145"/>
      <c r="AP380" s="145"/>
      <c r="AQ380" s="145"/>
      <c r="AR380" s="263"/>
      <c r="AS380" s="264"/>
      <c r="AT380" s="257"/>
      <c r="AU380" s="257"/>
      <c r="AV380" s="145"/>
      <c r="AW380" s="145"/>
      <c r="AX380" s="145"/>
      <c r="AY380" s="255"/>
      <c r="AZ380" s="145"/>
      <c r="BA380" s="256"/>
      <c r="BB380" s="257"/>
      <c r="BC380" s="148"/>
      <c r="BD380" s="257"/>
      <c r="BE380" s="145"/>
      <c r="BF380" s="256"/>
      <c r="BG380" s="257"/>
      <c r="BH380" s="145"/>
      <c r="BI380" s="257"/>
      <c r="BJ380" s="145"/>
      <c r="BK380" s="256"/>
      <c r="BL380" s="257"/>
      <c r="BM380" s="145"/>
      <c r="BN380" s="146"/>
      <c r="BO380" s="146"/>
      <c r="BP380" s="146"/>
      <c r="BQ380" s="146"/>
      <c r="BR380" s="146"/>
      <c r="BS380" s="146"/>
      <c r="BT380" s="146"/>
      <c r="BU380" s="146"/>
      <c r="BV380" s="146"/>
    </row>
    <row r="381" spans="1:74" ht="15.75" customHeight="1">
      <c r="A381" s="672"/>
      <c r="B381" s="145"/>
      <c r="C381" s="145"/>
      <c r="D381" s="145"/>
      <c r="E381" s="145"/>
      <c r="F381" s="145"/>
      <c r="G381" s="145"/>
      <c r="H381" s="145"/>
      <c r="I381" s="145"/>
      <c r="J381" s="145"/>
      <c r="K381" s="145"/>
      <c r="L381" s="145"/>
      <c r="M381" s="145"/>
      <c r="N381" s="145"/>
      <c r="O381" s="145"/>
      <c r="P381" s="145"/>
      <c r="Q381" s="145"/>
      <c r="R381" s="145"/>
      <c r="S381" s="145"/>
      <c r="T381" s="145"/>
      <c r="U381" s="199"/>
      <c r="V381" s="145"/>
      <c r="W381" s="145"/>
      <c r="X381" s="145"/>
      <c r="Y381" s="145"/>
      <c r="Z381" s="145"/>
      <c r="AA381" s="145"/>
      <c r="AB381" s="145"/>
      <c r="AC381" s="145"/>
      <c r="AD381" s="145"/>
      <c r="AE381" s="145"/>
      <c r="AF381" s="145"/>
      <c r="AG381" s="145"/>
      <c r="AH381" s="145"/>
      <c r="AI381" s="145"/>
      <c r="AJ381" s="145"/>
      <c r="AK381" s="145"/>
      <c r="AL381" s="262"/>
      <c r="AM381" s="262"/>
      <c r="AN381" s="145"/>
      <c r="AO381" s="145"/>
      <c r="AP381" s="145"/>
      <c r="AQ381" s="145"/>
      <c r="AR381" s="263"/>
      <c r="AS381" s="264"/>
      <c r="AT381" s="257"/>
      <c r="AU381" s="257"/>
      <c r="AV381" s="145"/>
      <c r="AW381" s="145"/>
      <c r="AX381" s="145"/>
      <c r="AY381" s="255"/>
      <c r="AZ381" s="145"/>
      <c r="BA381" s="256"/>
      <c r="BB381" s="257"/>
      <c r="BC381" s="148"/>
      <c r="BD381" s="257"/>
      <c r="BE381" s="145"/>
      <c r="BF381" s="256"/>
      <c r="BG381" s="257"/>
      <c r="BH381" s="145"/>
      <c r="BI381" s="257"/>
      <c r="BJ381" s="145"/>
      <c r="BK381" s="256"/>
      <c r="BL381" s="257"/>
      <c r="BM381" s="145"/>
      <c r="BN381" s="146"/>
      <c r="BO381" s="146"/>
      <c r="BP381" s="146"/>
      <c r="BQ381" s="146"/>
      <c r="BR381" s="146"/>
      <c r="BS381" s="146"/>
      <c r="BT381" s="146"/>
      <c r="BU381" s="146"/>
      <c r="BV381" s="146"/>
    </row>
    <row r="382" spans="1:74" ht="15.75" customHeight="1">
      <c r="A382" s="672"/>
      <c r="B382" s="145"/>
      <c r="C382" s="145"/>
      <c r="D382" s="145"/>
      <c r="E382" s="145"/>
      <c r="F382" s="145"/>
      <c r="G382" s="145"/>
      <c r="H382" s="145"/>
      <c r="I382" s="145"/>
      <c r="J382" s="145"/>
      <c r="K382" s="145"/>
      <c r="L382" s="145"/>
      <c r="M382" s="145"/>
      <c r="N382" s="145"/>
      <c r="O382" s="145"/>
      <c r="P382" s="145"/>
      <c r="Q382" s="145"/>
      <c r="R382" s="145"/>
      <c r="S382" s="145"/>
      <c r="T382" s="145"/>
      <c r="U382" s="199"/>
      <c r="V382" s="145"/>
      <c r="W382" s="145"/>
      <c r="X382" s="145"/>
      <c r="Y382" s="145"/>
      <c r="Z382" s="145"/>
      <c r="AA382" s="145"/>
      <c r="AB382" s="145"/>
      <c r="AC382" s="145"/>
      <c r="AD382" s="145"/>
      <c r="AE382" s="145"/>
      <c r="AF382" s="145"/>
      <c r="AG382" s="145"/>
      <c r="AH382" s="145"/>
      <c r="AI382" s="145"/>
      <c r="AJ382" s="145"/>
      <c r="AK382" s="145"/>
      <c r="AL382" s="262"/>
      <c r="AM382" s="262"/>
      <c r="AN382" s="145"/>
      <c r="AO382" s="145"/>
      <c r="AP382" s="145"/>
      <c r="AQ382" s="145"/>
      <c r="AR382" s="263"/>
      <c r="AS382" s="264"/>
      <c r="AT382" s="257"/>
      <c r="AU382" s="257"/>
      <c r="AV382" s="145"/>
      <c r="AW382" s="145"/>
      <c r="AX382" s="145"/>
      <c r="AY382" s="255"/>
      <c r="AZ382" s="145"/>
      <c r="BA382" s="256"/>
      <c r="BB382" s="257"/>
      <c r="BC382" s="148"/>
      <c r="BD382" s="257"/>
      <c r="BE382" s="145"/>
      <c r="BF382" s="256"/>
      <c r="BG382" s="257"/>
      <c r="BH382" s="145"/>
      <c r="BI382" s="257"/>
      <c r="BJ382" s="145"/>
      <c r="BK382" s="256"/>
      <c r="BL382" s="257"/>
      <c r="BM382" s="145"/>
      <c r="BN382" s="146"/>
      <c r="BO382" s="146"/>
      <c r="BP382" s="146"/>
      <c r="BQ382" s="146"/>
      <c r="BR382" s="146"/>
      <c r="BS382" s="146"/>
      <c r="BT382" s="146"/>
      <c r="BU382" s="146"/>
      <c r="BV382" s="146"/>
    </row>
    <row r="383" spans="1:74" ht="15.75" customHeight="1">
      <c r="A383" s="672"/>
      <c r="B383" s="145"/>
      <c r="C383" s="145"/>
      <c r="D383" s="145"/>
      <c r="E383" s="145"/>
      <c r="F383" s="145"/>
      <c r="G383" s="145"/>
      <c r="H383" s="145"/>
      <c r="I383" s="145"/>
      <c r="J383" s="145"/>
      <c r="K383" s="145"/>
      <c r="L383" s="145"/>
      <c r="M383" s="145"/>
      <c r="N383" s="145"/>
      <c r="O383" s="145"/>
      <c r="P383" s="145"/>
      <c r="Q383" s="145"/>
      <c r="R383" s="145"/>
      <c r="S383" s="145"/>
      <c r="T383" s="145"/>
      <c r="U383" s="199"/>
      <c r="V383" s="145"/>
      <c r="W383" s="145"/>
      <c r="X383" s="145"/>
      <c r="Y383" s="145"/>
      <c r="Z383" s="145"/>
      <c r="AA383" s="145"/>
      <c r="AB383" s="145"/>
      <c r="AC383" s="145"/>
      <c r="AD383" s="145"/>
      <c r="AE383" s="145"/>
      <c r="AF383" s="145"/>
      <c r="AG383" s="145"/>
      <c r="AH383" s="145"/>
      <c r="AI383" s="145"/>
      <c r="AJ383" s="145"/>
      <c r="AK383" s="145"/>
      <c r="AL383" s="262"/>
      <c r="AM383" s="262"/>
      <c r="AN383" s="145"/>
      <c r="AO383" s="145"/>
      <c r="AP383" s="145"/>
      <c r="AQ383" s="145"/>
      <c r="AR383" s="263"/>
      <c r="AS383" s="264"/>
      <c r="AT383" s="257"/>
      <c r="AU383" s="257"/>
      <c r="AV383" s="145"/>
      <c r="AW383" s="145"/>
      <c r="AX383" s="145"/>
      <c r="AY383" s="255"/>
      <c r="AZ383" s="145"/>
      <c r="BA383" s="256"/>
      <c r="BB383" s="257"/>
      <c r="BC383" s="148"/>
      <c r="BD383" s="257"/>
      <c r="BE383" s="145"/>
      <c r="BF383" s="256"/>
      <c r="BG383" s="257"/>
      <c r="BH383" s="145"/>
      <c r="BI383" s="257"/>
      <c r="BJ383" s="145"/>
      <c r="BK383" s="256"/>
      <c r="BL383" s="257"/>
      <c r="BM383" s="145"/>
      <c r="BN383" s="146"/>
      <c r="BO383" s="146"/>
      <c r="BP383" s="146"/>
      <c r="BQ383" s="146"/>
      <c r="BR383" s="146"/>
      <c r="BS383" s="146"/>
      <c r="BT383" s="146"/>
      <c r="BU383" s="146"/>
      <c r="BV383" s="146"/>
    </row>
    <row r="384" spans="1:74" ht="15.75" customHeight="1">
      <c r="A384" s="672"/>
      <c r="B384" s="145"/>
      <c r="C384" s="145"/>
      <c r="D384" s="145"/>
      <c r="E384" s="145"/>
      <c r="F384" s="145"/>
      <c r="G384" s="145"/>
      <c r="H384" s="145"/>
      <c r="I384" s="145"/>
      <c r="J384" s="145"/>
      <c r="K384" s="145"/>
      <c r="L384" s="145"/>
      <c r="M384" s="145"/>
      <c r="N384" s="145"/>
      <c r="O384" s="145"/>
      <c r="P384" s="145"/>
      <c r="Q384" s="145"/>
      <c r="R384" s="145"/>
      <c r="S384" s="145"/>
      <c r="T384" s="145"/>
      <c r="U384" s="199"/>
      <c r="V384" s="145"/>
      <c r="W384" s="145"/>
      <c r="X384" s="145"/>
      <c r="Y384" s="145"/>
      <c r="Z384" s="145"/>
      <c r="AA384" s="145"/>
      <c r="AB384" s="145"/>
      <c r="AC384" s="145"/>
      <c r="AD384" s="145"/>
      <c r="AE384" s="145"/>
      <c r="AF384" s="145"/>
      <c r="AG384" s="145"/>
      <c r="AH384" s="145"/>
      <c r="AI384" s="145"/>
      <c r="AJ384" s="145"/>
      <c r="AK384" s="145"/>
      <c r="AL384" s="262"/>
      <c r="AM384" s="262"/>
      <c r="AN384" s="145"/>
      <c r="AO384" s="145"/>
      <c r="AP384" s="145"/>
      <c r="AQ384" s="145"/>
      <c r="AR384" s="263"/>
      <c r="AS384" s="264"/>
      <c r="AT384" s="257"/>
      <c r="AU384" s="257"/>
      <c r="AV384" s="145"/>
      <c r="AW384" s="145"/>
      <c r="AX384" s="145"/>
      <c r="AY384" s="255"/>
      <c r="AZ384" s="145"/>
      <c r="BA384" s="256"/>
      <c r="BB384" s="257"/>
      <c r="BC384" s="148"/>
      <c r="BD384" s="257"/>
      <c r="BE384" s="145"/>
      <c r="BF384" s="256"/>
      <c r="BG384" s="257"/>
      <c r="BH384" s="145"/>
      <c r="BI384" s="257"/>
      <c r="BJ384" s="145"/>
      <c r="BK384" s="256"/>
      <c r="BL384" s="257"/>
      <c r="BM384" s="145"/>
      <c r="BN384" s="146"/>
      <c r="BO384" s="146"/>
      <c r="BP384" s="146"/>
      <c r="BQ384" s="146"/>
      <c r="BR384" s="146"/>
      <c r="BS384" s="146"/>
      <c r="BT384" s="146"/>
      <c r="BU384" s="146"/>
      <c r="BV384" s="146"/>
    </row>
    <row r="385" spans="1:74" ht="15.75" customHeight="1">
      <c r="A385" s="672"/>
      <c r="B385" s="145"/>
      <c r="C385" s="145"/>
      <c r="D385" s="145"/>
      <c r="E385" s="145"/>
      <c r="F385" s="145"/>
      <c r="G385" s="145"/>
      <c r="H385" s="145"/>
      <c r="I385" s="145"/>
      <c r="J385" s="145"/>
      <c r="K385" s="145"/>
      <c r="L385" s="145"/>
      <c r="M385" s="145"/>
      <c r="N385" s="145"/>
      <c r="O385" s="145"/>
      <c r="P385" s="145"/>
      <c r="Q385" s="145"/>
      <c r="R385" s="145"/>
      <c r="S385" s="145"/>
      <c r="T385" s="145"/>
      <c r="U385" s="199"/>
      <c r="V385" s="145"/>
      <c r="W385" s="145"/>
      <c r="X385" s="145"/>
      <c r="Y385" s="145"/>
      <c r="Z385" s="145"/>
      <c r="AA385" s="145"/>
      <c r="AB385" s="145"/>
      <c r="AC385" s="145"/>
      <c r="AD385" s="145"/>
      <c r="AE385" s="145"/>
      <c r="AF385" s="145"/>
      <c r="AG385" s="145"/>
      <c r="AH385" s="145"/>
      <c r="AI385" s="145"/>
      <c r="AJ385" s="145"/>
      <c r="AK385" s="145"/>
      <c r="AL385" s="262"/>
      <c r="AM385" s="262"/>
      <c r="AN385" s="145"/>
      <c r="AO385" s="145"/>
      <c r="AP385" s="145"/>
      <c r="AQ385" s="145"/>
      <c r="AR385" s="263"/>
      <c r="AS385" s="264"/>
      <c r="AT385" s="257"/>
      <c r="AU385" s="257"/>
      <c r="AV385" s="145"/>
      <c r="AW385" s="145"/>
      <c r="AX385" s="145"/>
      <c r="AY385" s="255"/>
      <c r="AZ385" s="145"/>
      <c r="BA385" s="256"/>
      <c r="BB385" s="257"/>
      <c r="BC385" s="148"/>
      <c r="BD385" s="257"/>
      <c r="BE385" s="145"/>
      <c r="BF385" s="256"/>
      <c r="BG385" s="257"/>
      <c r="BH385" s="145"/>
      <c r="BI385" s="257"/>
      <c r="BJ385" s="145"/>
      <c r="BK385" s="256"/>
      <c r="BL385" s="257"/>
      <c r="BM385" s="145"/>
      <c r="BN385" s="146"/>
      <c r="BO385" s="146"/>
      <c r="BP385" s="146"/>
      <c r="BQ385" s="146"/>
      <c r="BR385" s="146"/>
      <c r="BS385" s="146"/>
      <c r="BT385" s="146"/>
      <c r="BU385" s="146"/>
      <c r="BV385" s="146"/>
    </row>
    <row r="386" spans="1:74" ht="15.75" customHeight="1">
      <c r="A386" s="672"/>
      <c r="B386" s="145"/>
      <c r="C386" s="145"/>
      <c r="D386" s="145"/>
      <c r="E386" s="145"/>
      <c r="F386" s="145"/>
      <c r="G386" s="145"/>
      <c r="H386" s="145"/>
      <c r="I386" s="145"/>
      <c r="J386" s="145"/>
      <c r="K386" s="145"/>
      <c r="L386" s="145"/>
      <c r="M386" s="145"/>
      <c r="N386" s="145"/>
      <c r="O386" s="145"/>
      <c r="P386" s="145"/>
      <c r="Q386" s="145"/>
      <c r="R386" s="145"/>
      <c r="S386" s="145"/>
      <c r="T386" s="145"/>
      <c r="U386" s="199"/>
      <c r="V386" s="145"/>
      <c r="W386" s="145"/>
      <c r="X386" s="145"/>
      <c r="Y386" s="145"/>
      <c r="Z386" s="145"/>
      <c r="AA386" s="145"/>
      <c r="AB386" s="145"/>
      <c r="AC386" s="145"/>
      <c r="AD386" s="145"/>
      <c r="AE386" s="145"/>
      <c r="AF386" s="145"/>
      <c r="AG386" s="145"/>
      <c r="AH386" s="145"/>
      <c r="AI386" s="145"/>
      <c r="AJ386" s="145"/>
      <c r="AK386" s="145"/>
      <c r="AL386" s="262"/>
      <c r="AM386" s="262"/>
      <c r="AN386" s="145"/>
      <c r="AO386" s="145"/>
      <c r="AP386" s="145"/>
      <c r="AQ386" s="145"/>
      <c r="AR386" s="263"/>
      <c r="AS386" s="264"/>
      <c r="AT386" s="257"/>
      <c r="AU386" s="257"/>
      <c r="AV386" s="145"/>
      <c r="AW386" s="145"/>
      <c r="AX386" s="145"/>
      <c r="AY386" s="255"/>
      <c r="AZ386" s="145"/>
      <c r="BA386" s="256"/>
      <c r="BB386" s="257"/>
      <c r="BC386" s="148"/>
      <c r="BD386" s="257"/>
      <c r="BE386" s="145"/>
      <c r="BF386" s="256"/>
      <c r="BG386" s="257"/>
      <c r="BH386" s="145"/>
      <c r="BI386" s="257"/>
      <c r="BJ386" s="145"/>
      <c r="BK386" s="256"/>
      <c r="BL386" s="257"/>
      <c r="BM386" s="145"/>
      <c r="BN386" s="146"/>
      <c r="BO386" s="146"/>
      <c r="BP386" s="146"/>
      <c r="BQ386" s="146"/>
      <c r="BR386" s="146"/>
      <c r="BS386" s="146"/>
      <c r="BT386" s="146"/>
      <c r="BU386" s="146"/>
      <c r="BV386" s="146"/>
    </row>
    <row r="387" spans="1:74" ht="15.75" customHeight="1">
      <c r="A387" s="672"/>
      <c r="B387" s="145"/>
      <c r="C387" s="145"/>
      <c r="D387" s="145"/>
      <c r="E387" s="145"/>
      <c r="F387" s="145"/>
      <c r="G387" s="145"/>
      <c r="H387" s="145"/>
      <c r="I387" s="145"/>
      <c r="J387" s="145"/>
      <c r="K387" s="145"/>
      <c r="L387" s="145"/>
      <c r="M387" s="145"/>
      <c r="N387" s="145"/>
      <c r="O387" s="145"/>
      <c r="P387" s="145"/>
      <c r="Q387" s="145"/>
      <c r="R387" s="145"/>
      <c r="S387" s="145"/>
      <c r="T387" s="145"/>
      <c r="U387" s="199"/>
      <c r="V387" s="145"/>
      <c r="W387" s="145"/>
      <c r="X387" s="145"/>
      <c r="Y387" s="145"/>
      <c r="Z387" s="145"/>
      <c r="AA387" s="145"/>
      <c r="AB387" s="145"/>
      <c r="AC387" s="145"/>
      <c r="AD387" s="145"/>
      <c r="AE387" s="145"/>
      <c r="AF387" s="145"/>
      <c r="AG387" s="145"/>
      <c r="AH387" s="145"/>
      <c r="AI387" s="145"/>
      <c r="AJ387" s="145"/>
      <c r="AK387" s="145"/>
      <c r="AL387" s="262"/>
      <c r="AM387" s="262"/>
      <c r="AN387" s="145"/>
      <c r="AO387" s="145"/>
      <c r="AP387" s="145"/>
      <c r="AQ387" s="145"/>
      <c r="AR387" s="263"/>
      <c r="AS387" s="264"/>
      <c r="AT387" s="257"/>
      <c r="AU387" s="257"/>
      <c r="AV387" s="145"/>
      <c r="AW387" s="145"/>
      <c r="AX387" s="145"/>
      <c r="AY387" s="255"/>
      <c r="AZ387" s="145"/>
      <c r="BA387" s="256"/>
      <c r="BB387" s="257"/>
      <c r="BC387" s="148"/>
      <c r="BD387" s="257"/>
      <c r="BE387" s="145"/>
      <c r="BF387" s="256"/>
      <c r="BG387" s="257"/>
      <c r="BH387" s="145"/>
      <c r="BI387" s="257"/>
      <c r="BJ387" s="145"/>
      <c r="BK387" s="256"/>
      <c r="BL387" s="257"/>
      <c r="BM387" s="145"/>
      <c r="BN387" s="146"/>
      <c r="BO387" s="146"/>
      <c r="BP387" s="146"/>
      <c r="BQ387" s="146"/>
      <c r="BR387" s="146"/>
      <c r="BS387" s="146"/>
      <c r="BT387" s="146"/>
      <c r="BU387" s="146"/>
      <c r="BV387" s="146"/>
    </row>
    <row r="388" spans="1:74" ht="15.75" customHeight="1">
      <c r="A388" s="672"/>
      <c r="B388" s="145"/>
      <c r="C388" s="145"/>
      <c r="D388" s="145"/>
      <c r="E388" s="145"/>
      <c r="F388" s="145"/>
      <c r="G388" s="145"/>
      <c r="H388" s="145"/>
      <c r="I388" s="145"/>
      <c r="J388" s="145"/>
      <c r="K388" s="145"/>
      <c r="L388" s="145"/>
      <c r="M388" s="145"/>
      <c r="N388" s="145"/>
      <c r="O388" s="145"/>
      <c r="P388" s="145"/>
      <c r="Q388" s="145"/>
      <c r="R388" s="145"/>
      <c r="S388" s="145"/>
      <c r="T388" s="145"/>
      <c r="U388" s="199"/>
      <c r="V388" s="145"/>
      <c r="W388" s="145"/>
      <c r="X388" s="145"/>
      <c r="Y388" s="145"/>
      <c r="Z388" s="145"/>
      <c r="AA388" s="145"/>
      <c r="AB388" s="145"/>
      <c r="AC388" s="145"/>
      <c r="AD388" s="145"/>
      <c r="AE388" s="145"/>
      <c r="AF388" s="145"/>
      <c r="AG388" s="145"/>
      <c r="AH388" s="145"/>
      <c r="AI388" s="145"/>
      <c r="AJ388" s="145"/>
      <c r="AK388" s="145"/>
      <c r="AL388" s="262"/>
      <c r="AM388" s="262"/>
      <c r="AN388" s="145"/>
      <c r="AO388" s="145"/>
      <c r="AP388" s="145"/>
      <c r="AQ388" s="145"/>
      <c r="AR388" s="263"/>
      <c r="AS388" s="264"/>
      <c r="AT388" s="257"/>
      <c r="AU388" s="257"/>
      <c r="AV388" s="145"/>
      <c r="AW388" s="145"/>
      <c r="AX388" s="145"/>
      <c r="AY388" s="255"/>
      <c r="AZ388" s="145"/>
      <c r="BA388" s="256"/>
      <c r="BB388" s="257"/>
      <c r="BC388" s="148"/>
      <c r="BD388" s="257"/>
      <c r="BE388" s="145"/>
      <c r="BF388" s="256"/>
      <c r="BG388" s="257"/>
      <c r="BH388" s="145"/>
      <c r="BI388" s="257"/>
      <c r="BJ388" s="145"/>
      <c r="BK388" s="256"/>
      <c r="BL388" s="257"/>
      <c r="BM388" s="145"/>
      <c r="BN388" s="146"/>
      <c r="BO388" s="146"/>
      <c r="BP388" s="146"/>
      <c r="BQ388" s="146"/>
      <c r="BR388" s="146"/>
      <c r="BS388" s="146"/>
      <c r="BT388" s="146"/>
      <c r="BU388" s="146"/>
      <c r="BV388" s="146"/>
    </row>
    <row r="389" spans="1:74" ht="15.75" customHeight="1">
      <c r="A389" s="672"/>
      <c r="B389" s="145"/>
      <c r="C389" s="145"/>
      <c r="D389" s="145"/>
      <c r="E389" s="145"/>
      <c r="F389" s="145"/>
      <c r="G389" s="145"/>
      <c r="H389" s="145"/>
      <c r="I389" s="145"/>
      <c r="J389" s="145"/>
      <c r="K389" s="145"/>
      <c r="L389" s="145"/>
      <c r="M389" s="145"/>
      <c r="N389" s="145"/>
      <c r="O389" s="145"/>
      <c r="P389" s="145"/>
      <c r="Q389" s="145"/>
      <c r="R389" s="145"/>
      <c r="S389" s="145"/>
      <c r="T389" s="145"/>
      <c r="U389" s="199"/>
      <c r="V389" s="145"/>
      <c r="W389" s="145"/>
      <c r="X389" s="145"/>
      <c r="Y389" s="145"/>
      <c r="Z389" s="145"/>
      <c r="AA389" s="145"/>
      <c r="AB389" s="145"/>
      <c r="AC389" s="145"/>
      <c r="AD389" s="145"/>
      <c r="AE389" s="145"/>
      <c r="AF389" s="145"/>
      <c r="AG389" s="145"/>
      <c r="AH389" s="145"/>
      <c r="AI389" s="145"/>
      <c r="AJ389" s="145"/>
      <c r="AK389" s="145"/>
      <c r="AL389" s="262"/>
      <c r="AM389" s="262"/>
      <c r="AN389" s="145"/>
      <c r="AO389" s="145"/>
      <c r="AP389" s="145"/>
      <c r="AQ389" s="145"/>
      <c r="AR389" s="263"/>
      <c r="AS389" s="264"/>
      <c r="AT389" s="257"/>
      <c r="AU389" s="257"/>
      <c r="AV389" s="145"/>
      <c r="AW389" s="145"/>
      <c r="AX389" s="145"/>
      <c r="AY389" s="255"/>
      <c r="AZ389" s="145"/>
      <c r="BA389" s="256"/>
      <c r="BB389" s="257"/>
      <c r="BC389" s="148"/>
      <c r="BD389" s="257"/>
      <c r="BE389" s="145"/>
      <c r="BF389" s="256"/>
      <c r="BG389" s="257"/>
      <c r="BH389" s="145"/>
      <c r="BI389" s="257"/>
      <c r="BJ389" s="145"/>
      <c r="BK389" s="256"/>
      <c r="BL389" s="257"/>
      <c r="BM389" s="145"/>
      <c r="BN389" s="146"/>
      <c r="BO389" s="146"/>
      <c r="BP389" s="146"/>
      <c r="BQ389" s="146"/>
      <c r="BR389" s="146"/>
      <c r="BS389" s="146"/>
      <c r="BT389" s="146"/>
      <c r="BU389" s="146"/>
      <c r="BV389" s="146"/>
    </row>
    <row r="390" spans="1:74" ht="15.75" customHeight="1">
      <c r="A390" s="672"/>
      <c r="B390" s="145"/>
      <c r="C390" s="145"/>
      <c r="D390" s="145"/>
      <c r="E390" s="145"/>
      <c r="F390" s="145"/>
      <c r="G390" s="145"/>
      <c r="H390" s="145"/>
      <c r="I390" s="145"/>
      <c r="J390" s="145"/>
      <c r="K390" s="145"/>
      <c r="L390" s="145"/>
      <c r="M390" s="145"/>
      <c r="N390" s="145"/>
      <c r="O390" s="145"/>
      <c r="P390" s="145"/>
      <c r="Q390" s="145"/>
      <c r="R390" s="145"/>
      <c r="S390" s="145"/>
      <c r="T390" s="145"/>
      <c r="U390" s="199"/>
      <c r="V390" s="145"/>
      <c r="W390" s="145"/>
      <c r="X390" s="145"/>
      <c r="Y390" s="145"/>
      <c r="Z390" s="145"/>
      <c r="AA390" s="145"/>
      <c r="AB390" s="145"/>
      <c r="AC390" s="145"/>
      <c r="AD390" s="145"/>
      <c r="AE390" s="145"/>
      <c r="AF390" s="145"/>
      <c r="AG390" s="145"/>
      <c r="AH390" s="145"/>
      <c r="AI390" s="145"/>
      <c r="AJ390" s="145"/>
      <c r="AK390" s="145"/>
      <c r="AL390" s="262"/>
      <c r="AM390" s="262"/>
      <c r="AN390" s="145"/>
      <c r="AO390" s="145"/>
      <c r="AP390" s="145"/>
      <c r="AQ390" s="145"/>
      <c r="AR390" s="263"/>
      <c r="AS390" s="264"/>
      <c r="AT390" s="257"/>
      <c r="AU390" s="257"/>
      <c r="AV390" s="145"/>
      <c r="AW390" s="145"/>
      <c r="AX390" s="145"/>
      <c r="AY390" s="255"/>
      <c r="AZ390" s="145"/>
      <c r="BA390" s="256"/>
      <c r="BB390" s="257"/>
      <c r="BC390" s="148"/>
      <c r="BD390" s="257"/>
      <c r="BE390" s="145"/>
      <c r="BF390" s="256"/>
      <c r="BG390" s="257"/>
      <c r="BH390" s="145"/>
      <c r="BI390" s="257"/>
      <c r="BJ390" s="145"/>
      <c r="BK390" s="256"/>
      <c r="BL390" s="257"/>
      <c r="BM390" s="145"/>
      <c r="BN390" s="146"/>
      <c r="BO390" s="146"/>
      <c r="BP390" s="146"/>
      <c r="BQ390" s="146"/>
      <c r="BR390" s="146"/>
      <c r="BS390" s="146"/>
      <c r="BT390" s="146"/>
      <c r="BU390" s="146"/>
      <c r="BV390" s="146"/>
    </row>
    <row r="391" spans="1:74" ht="15.75" customHeight="1">
      <c r="A391" s="672"/>
      <c r="B391" s="145"/>
      <c r="C391" s="145"/>
      <c r="D391" s="145"/>
      <c r="E391" s="145"/>
      <c r="F391" s="145"/>
      <c r="G391" s="145"/>
      <c r="H391" s="145"/>
      <c r="I391" s="145"/>
      <c r="J391" s="145"/>
      <c r="K391" s="145"/>
      <c r="L391" s="145"/>
      <c r="M391" s="145"/>
      <c r="N391" s="145"/>
      <c r="O391" s="145"/>
      <c r="P391" s="145"/>
      <c r="Q391" s="145"/>
      <c r="R391" s="145"/>
      <c r="S391" s="145"/>
      <c r="T391" s="145"/>
      <c r="U391" s="199"/>
      <c r="V391" s="145"/>
      <c r="W391" s="145"/>
      <c r="X391" s="145"/>
      <c r="Y391" s="145"/>
      <c r="Z391" s="145"/>
      <c r="AA391" s="145"/>
      <c r="AB391" s="145"/>
      <c r="AC391" s="145"/>
      <c r="AD391" s="145"/>
      <c r="AE391" s="145"/>
      <c r="AF391" s="145"/>
      <c r="AG391" s="145"/>
      <c r="AH391" s="145"/>
      <c r="AI391" s="145"/>
      <c r="AJ391" s="145"/>
      <c r="AK391" s="145"/>
      <c r="AL391" s="262"/>
      <c r="AM391" s="262"/>
      <c r="AN391" s="145"/>
      <c r="AO391" s="145"/>
      <c r="AP391" s="145"/>
      <c r="AQ391" s="145"/>
      <c r="AR391" s="263"/>
      <c r="AS391" s="264"/>
      <c r="AT391" s="257"/>
      <c r="AU391" s="257"/>
      <c r="AV391" s="145"/>
      <c r="AW391" s="145"/>
      <c r="AX391" s="145"/>
      <c r="AY391" s="255"/>
      <c r="AZ391" s="145"/>
      <c r="BA391" s="256"/>
      <c r="BB391" s="257"/>
      <c r="BC391" s="148"/>
      <c r="BD391" s="257"/>
      <c r="BE391" s="145"/>
      <c r="BF391" s="256"/>
      <c r="BG391" s="257"/>
      <c r="BH391" s="145"/>
      <c r="BI391" s="257"/>
      <c r="BJ391" s="145"/>
      <c r="BK391" s="256"/>
      <c r="BL391" s="257"/>
      <c r="BM391" s="145"/>
      <c r="BN391" s="146"/>
      <c r="BO391" s="146"/>
      <c r="BP391" s="146"/>
      <c r="BQ391" s="146"/>
      <c r="BR391" s="146"/>
      <c r="BS391" s="146"/>
      <c r="BT391" s="146"/>
      <c r="BU391" s="146"/>
      <c r="BV391" s="146"/>
    </row>
    <row r="392" spans="1:74" ht="15.75" customHeight="1">
      <c r="A392" s="672"/>
      <c r="B392" s="145"/>
      <c r="C392" s="145"/>
      <c r="D392" s="145"/>
      <c r="E392" s="145"/>
      <c r="F392" s="145"/>
      <c r="G392" s="145"/>
      <c r="H392" s="145"/>
      <c r="I392" s="145"/>
      <c r="J392" s="145"/>
      <c r="K392" s="145"/>
      <c r="L392" s="145"/>
      <c r="M392" s="145"/>
      <c r="N392" s="145"/>
      <c r="O392" s="145"/>
      <c r="P392" s="145"/>
      <c r="Q392" s="145"/>
      <c r="R392" s="145"/>
      <c r="S392" s="145"/>
      <c r="T392" s="145"/>
      <c r="U392" s="199"/>
      <c r="V392" s="145"/>
      <c r="W392" s="145"/>
      <c r="X392" s="145"/>
      <c r="Y392" s="145"/>
      <c r="Z392" s="145"/>
      <c r="AA392" s="145"/>
      <c r="AB392" s="145"/>
      <c r="AC392" s="145"/>
      <c r="AD392" s="145"/>
      <c r="AE392" s="145"/>
      <c r="AF392" s="145"/>
      <c r="AG392" s="145"/>
      <c r="AH392" s="145"/>
      <c r="AI392" s="145"/>
      <c r="AJ392" s="145"/>
      <c r="AK392" s="145"/>
      <c r="AL392" s="262"/>
      <c r="AM392" s="262"/>
      <c r="AN392" s="145"/>
      <c r="AO392" s="145"/>
      <c r="AP392" s="145"/>
      <c r="AQ392" s="145"/>
      <c r="AR392" s="263"/>
      <c r="AS392" s="264"/>
      <c r="AT392" s="257"/>
      <c r="AU392" s="257"/>
      <c r="AV392" s="145"/>
      <c r="AW392" s="145"/>
      <c r="AX392" s="145"/>
      <c r="AY392" s="255"/>
      <c r="AZ392" s="145"/>
      <c r="BA392" s="256"/>
      <c r="BB392" s="257"/>
      <c r="BC392" s="148"/>
      <c r="BD392" s="257"/>
      <c r="BE392" s="145"/>
      <c r="BF392" s="256"/>
      <c r="BG392" s="257"/>
      <c r="BH392" s="145"/>
      <c r="BI392" s="257"/>
      <c r="BJ392" s="145"/>
      <c r="BK392" s="256"/>
      <c r="BL392" s="257"/>
      <c r="BM392" s="145"/>
      <c r="BN392" s="146"/>
      <c r="BO392" s="146"/>
      <c r="BP392" s="146"/>
      <c r="BQ392" s="146"/>
      <c r="BR392" s="146"/>
      <c r="BS392" s="146"/>
      <c r="BT392" s="146"/>
      <c r="BU392" s="146"/>
      <c r="BV392" s="146"/>
    </row>
    <row r="393" spans="1:74" ht="15.75" customHeight="1">
      <c r="A393" s="672"/>
      <c r="B393" s="145"/>
      <c r="C393" s="145"/>
      <c r="D393" s="145"/>
      <c r="E393" s="145"/>
      <c r="F393" s="145"/>
      <c r="G393" s="145"/>
      <c r="H393" s="145"/>
      <c r="I393" s="145"/>
      <c r="J393" s="145"/>
      <c r="K393" s="145"/>
      <c r="L393" s="145"/>
      <c r="M393" s="145"/>
      <c r="N393" s="145"/>
      <c r="O393" s="145"/>
      <c r="P393" s="145"/>
      <c r="Q393" s="145"/>
      <c r="R393" s="145"/>
      <c r="S393" s="145"/>
      <c r="T393" s="145"/>
      <c r="U393" s="199"/>
      <c r="V393" s="145"/>
      <c r="W393" s="145"/>
      <c r="X393" s="145"/>
      <c r="Y393" s="145"/>
      <c r="Z393" s="145"/>
      <c r="AA393" s="145"/>
      <c r="AB393" s="145"/>
      <c r="AC393" s="145"/>
      <c r="AD393" s="145"/>
      <c r="AE393" s="145"/>
      <c r="AF393" s="145"/>
      <c r="AG393" s="145"/>
      <c r="AH393" s="145"/>
      <c r="AI393" s="145"/>
      <c r="AJ393" s="145"/>
      <c r="AK393" s="145"/>
      <c r="AL393" s="262"/>
      <c r="AM393" s="262"/>
      <c r="AN393" s="145"/>
      <c r="AO393" s="145"/>
      <c r="AP393" s="145"/>
      <c r="AQ393" s="145"/>
      <c r="AR393" s="263"/>
      <c r="AS393" s="264"/>
      <c r="AT393" s="257"/>
      <c r="AU393" s="257"/>
      <c r="AV393" s="145"/>
      <c r="AW393" s="145"/>
      <c r="AX393" s="145"/>
      <c r="AY393" s="255"/>
      <c r="AZ393" s="145"/>
      <c r="BA393" s="256"/>
      <c r="BB393" s="257"/>
      <c r="BC393" s="148"/>
      <c r="BD393" s="257"/>
      <c r="BE393" s="145"/>
      <c r="BF393" s="256"/>
      <c r="BG393" s="257"/>
      <c r="BH393" s="145"/>
      <c r="BI393" s="257"/>
      <c r="BJ393" s="145"/>
      <c r="BK393" s="256"/>
      <c r="BL393" s="257"/>
      <c r="BM393" s="145"/>
      <c r="BN393" s="146"/>
      <c r="BO393" s="146"/>
      <c r="BP393" s="146"/>
      <c r="BQ393" s="146"/>
      <c r="BR393" s="146"/>
      <c r="BS393" s="146"/>
      <c r="BT393" s="146"/>
      <c r="BU393" s="146"/>
      <c r="BV393" s="146"/>
    </row>
    <row r="394" spans="1:74" ht="15.75" customHeight="1">
      <c r="A394" s="672"/>
      <c r="B394" s="145"/>
      <c r="C394" s="145"/>
      <c r="D394" s="145"/>
      <c r="E394" s="145"/>
      <c r="F394" s="145"/>
      <c r="G394" s="145"/>
      <c r="H394" s="145"/>
      <c r="I394" s="145"/>
      <c r="J394" s="145"/>
      <c r="K394" s="145"/>
      <c r="L394" s="145"/>
      <c r="M394" s="145"/>
      <c r="N394" s="145"/>
      <c r="O394" s="145"/>
      <c r="P394" s="145"/>
      <c r="Q394" s="145"/>
      <c r="R394" s="145"/>
      <c r="S394" s="145"/>
      <c r="T394" s="145"/>
      <c r="U394" s="199"/>
      <c r="V394" s="145"/>
      <c r="W394" s="145"/>
      <c r="X394" s="145"/>
      <c r="Y394" s="145"/>
      <c r="Z394" s="145"/>
      <c r="AA394" s="145"/>
      <c r="AB394" s="145"/>
      <c r="AC394" s="145"/>
      <c r="AD394" s="145"/>
      <c r="AE394" s="145"/>
      <c r="AF394" s="145"/>
      <c r="AG394" s="145"/>
      <c r="AH394" s="145"/>
      <c r="AI394" s="145"/>
      <c r="AJ394" s="145"/>
      <c r="AK394" s="145"/>
      <c r="AL394" s="262"/>
      <c r="AM394" s="262"/>
      <c r="AN394" s="145"/>
      <c r="AO394" s="145"/>
      <c r="AP394" s="145"/>
      <c r="AQ394" s="145"/>
      <c r="AR394" s="263"/>
      <c r="AS394" s="264"/>
      <c r="AT394" s="257"/>
      <c r="AU394" s="257"/>
      <c r="AV394" s="145"/>
      <c r="AW394" s="145"/>
      <c r="AX394" s="145"/>
      <c r="AY394" s="255"/>
      <c r="AZ394" s="145"/>
      <c r="BA394" s="256"/>
      <c r="BB394" s="257"/>
      <c r="BC394" s="148"/>
      <c r="BD394" s="257"/>
      <c r="BE394" s="145"/>
      <c r="BF394" s="256"/>
      <c r="BG394" s="257"/>
      <c r="BH394" s="145"/>
      <c r="BI394" s="257"/>
      <c r="BJ394" s="145"/>
      <c r="BK394" s="256"/>
      <c r="BL394" s="257"/>
      <c r="BM394" s="145"/>
      <c r="BN394" s="146"/>
      <c r="BO394" s="146"/>
      <c r="BP394" s="146"/>
      <c r="BQ394" s="146"/>
      <c r="BR394" s="146"/>
      <c r="BS394" s="146"/>
      <c r="BT394" s="146"/>
      <c r="BU394" s="146"/>
      <c r="BV394" s="146"/>
    </row>
    <row r="395" spans="1:74" ht="15.75" customHeight="1">
      <c r="A395" s="672"/>
      <c r="B395" s="145"/>
      <c r="C395" s="145"/>
      <c r="D395" s="145"/>
      <c r="E395" s="145"/>
      <c r="F395" s="145"/>
      <c r="G395" s="145"/>
      <c r="H395" s="145"/>
      <c r="I395" s="145"/>
      <c r="J395" s="145"/>
      <c r="K395" s="145"/>
      <c r="L395" s="145"/>
      <c r="M395" s="145"/>
      <c r="N395" s="145"/>
      <c r="O395" s="145"/>
      <c r="P395" s="145"/>
      <c r="Q395" s="145"/>
      <c r="R395" s="145"/>
      <c r="S395" s="145"/>
      <c r="T395" s="145"/>
      <c r="U395" s="199"/>
      <c r="V395" s="145"/>
      <c r="W395" s="145"/>
      <c r="X395" s="145"/>
      <c r="Y395" s="145"/>
      <c r="Z395" s="145"/>
      <c r="AA395" s="145"/>
      <c r="AB395" s="145"/>
      <c r="AC395" s="145"/>
      <c r="AD395" s="145"/>
      <c r="AE395" s="145"/>
      <c r="AF395" s="145"/>
      <c r="AG395" s="145"/>
      <c r="AH395" s="145"/>
      <c r="AI395" s="145"/>
      <c r="AJ395" s="145"/>
      <c r="AK395" s="145"/>
      <c r="AL395" s="262"/>
      <c r="AM395" s="262"/>
      <c r="AN395" s="145"/>
      <c r="AO395" s="145"/>
      <c r="AP395" s="145"/>
      <c r="AQ395" s="145"/>
      <c r="AR395" s="263"/>
      <c r="AS395" s="264"/>
      <c r="AT395" s="257"/>
      <c r="AU395" s="257"/>
      <c r="AV395" s="145"/>
      <c r="AW395" s="145"/>
      <c r="AX395" s="145"/>
      <c r="AY395" s="255"/>
      <c r="AZ395" s="145"/>
      <c r="BA395" s="256"/>
      <c r="BB395" s="257"/>
      <c r="BC395" s="148"/>
      <c r="BD395" s="257"/>
      <c r="BE395" s="145"/>
      <c r="BF395" s="256"/>
      <c r="BG395" s="257"/>
      <c r="BH395" s="145"/>
      <c r="BI395" s="257"/>
      <c r="BJ395" s="145"/>
      <c r="BK395" s="256"/>
      <c r="BL395" s="257"/>
      <c r="BM395" s="145"/>
      <c r="BN395" s="146"/>
      <c r="BO395" s="146"/>
      <c r="BP395" s="146"/>
      <c r="BQ395" s="146"/>
      <c r="BR395" s="146"/>
      <c r="BS395" s="146"/>
      <c r="BT395" s="146"/>
      <c r="BU395" s="146"/>
      <c r="BV395" s="146"/>
    </row>
    <row r="396" spans="1:74" ht="15.75" customHeight="1">
      <c r="A396" s="672"/>
      <c r="B396" s="145"/>
      <c r="C396" s="145"/>
      <c r="D396" s="145"/>
      <c r="E396" s="145"/>
      <c r="F396" s="145"/>
      <c r="G396" s="145"/>
      <c r="H396" s="145"/>
      <c r="I396" s="145"/>
      <c r="J396" s="145"/>
      <c r="K396" s="145"/>
      <c r="L396" s="145"/>
      <c r="M396" s="145"/>
      <c r="N396" s="145"/>
      <c r="O396" s="145"/>
      <c r="P396" s="145"/>
      <c r="Q396" s="145"/>
      <c r="R396" s="145"/>
      <c r="S396" s="145"/>
      <c r="T396" s="145"/>
      <c r="U396" s="199"/>
      <c r="V396" s="145"/>
      <c r="W396" s="145"/>
      <c r="X396" s="145"/>
      <c r="Y396" s="145"/>
      <c r="Z396" s="145"/>
      <c r="AA396" s="145"/>
      <c r="AB396" s="145"/>
      <c r="AC396" s="145"/>
      <c r="AD396" s="145"/>
      <c r="AE396" s="145"/>
      <c r="AF396" s="145"/>
      <c r="AG396" s="145"/>
      <c r="AH396" s="145"/>
      <c r="AI396" s="145"/>
      <c r="AJ396" s="145"/>
      <c r="AK396" s="145"/>
      <c r="AL396" s="262"/>
      <c r="AM396" s="262"/>
      <c r="AN396" s="145"/>
      <c r="AO396" s="145"/>
      <c r="AP396" s="145"/>
      <c r="AQ396" s="145"/>
      <c r="AR396" s="263"/>
      <c r="AS396" s="264"/>
      <c r="AT396" s="257"/>
      <c r="AU396" s="257"/>
      <c r="AV396" s="145"/>
      <c r="AW396" s="145"/>
      <c r="AX396" s="145"/>
      <c r="AY396" s="255"/>
      <c r="AZ396" s="145"/>
      <c r="BA396" s="256"/>
      <c r="BB396" s="257"/>
      <c r="BC396" s="148"/>
      <c r="BD396" s="257"/>
      <c r="BE396" s="145"/>
      <c r="BF396" s="256"/>
      <c r="BG396" s="257"/>
      <c r="BH396" s="145"/>
      <c r="BI396" s="257"/>
      <c r="BJ396" s="145"/>
      <c r="BK396" s="256"/>
      <c r="BL396" s="257"/>
      <c r="BM396" s="145"/>
      <c r="BN396" s="146"/>
      <c r="BO396" s="146"/>
      <c r="BP396" s="146"/>
      <c r="BQ396" s="146"/>
      <c r="BR396" s="146"/>
      <c r="BS396" s="146"/>
      <c r="BT396" s="146"/>
      <c r="BU396" s="146"/>
      <c r="BV396" s="146"/>
    </row>
    <row r="397" spans="1:74" ht="15.75" customHeight="1">
      <c r="A397" s="672"/>
      <c r="B397" s="145"/>
      <c r="C397" s="145"/>
      <c r="D397" s="145"/>
      <c r="E397" s="145"/>
      <c r="F397" s="145"/>
      <c r="G397" s="145"/>
      <c r="H397" s="145"/>
      <c r="I397" s="145"/>
      <c r="J397" s="145"/>
      <c r="K397" s="145"/>
      <c r="L397" s="145"/>
      <c r="M397" s="145"/>
      <c r="N397" s="145"/>
      <c r="O397" s="145"/>
      <c r="P397" s="145"/>
      <c r="Q397" s="145"/>
      <c r="R397" s="145"/>
      <c r="S397" s="145"/>
      <c r="T397" s="145"/>
      <c r="U397" s="199"/>
      <c r="V397" s="145"/>
      <c r="W397" s="145"/>
      <c r="X397" s="145"/>
      <c r="Y397" s="145"/>
      <c r="Z397" s="145"/>
      <c r="AA397" s="145"/>
      <c r="AB397" s="145"/>
      <c r="AC397" s="145"/>
      <c r="AD397" s="145"/>
      <c r="AE397" s="145"/>
      <c r="AF397" s="145"/>
      <c r="AG397" s="145"/>
      <c r="AH397" s="145"/>
      <c r="AI397" s="145"/>
      <c r="AJ397" s="145"/>
      <c r="AK397" s="145"/>
      <c r="AL397" s="262"/>
      <c r="AM397" s="262"/>
      <c r="AN397" s="145"/>
      <c r="AO397" s="145"/>
      <c r="AP397" s="145"/>
      <c r="AQ397" s="145"/>
      <c r="AR397" s="263"/>
      <c r="AS397" s="264"/>
      <c r="AT397" s="257"/>
      <c r="AU397" s="257"/>
      <c r="AV397" s="145"/>
      <c r="AW397" s="145"/>
      <c r="AX397" s="145"/>
      <c r="AY397" s="255"/>
      <c r="AZ397" s="145"/>
      <c r="BA397" s="256"/>
      <c r="BB397" s="257"/>
      <c r="BC397" s="148"/>
      <c r="BD397" s="257"/>
      <c r="BE397" s="145"/>
      <c r="BF397" s="256"/>
      <c r="BG397" s="257"/>
      <c r="BH397" s="145"/>
      <c r="BI397" s="257"/>
      <c r="BJ397" s="145"/>
      <c r="BK397" s="256"/>
      <c r="BL397" s="257"/>
      <c r="BM397" s="145"/>
      <c r="BN397" s="146"/>
      <c r="BO397" s="146"/>
      <c r="BP397" s="146"/>
      <c r="BQ397" s="146"/>
      <c r="BR397" s="146"/>
      <c r="BS397" s="146"/>
      <c r="BT397" s="146"/>
      <c r="BU397" s="146"/>
      <c r="BV397" s="146"/>
    </row>
    <row r="398" spans="1:74" ht="15.75" customHeight="1">
      <c r="A398" s="672"/>
      <c r="B398" s="145"/>
      <c r="C398" s="145"/>
      <c r="D398" s="145"/>
      <c r="E398" s="145"/>
      <c r="F398" s="145"/>
      <c r="G398" s="145"/>
      <c r="H398" s="145"/>
      <c r="I398" s="145"/>
      <c r="J398" s="145"/>
      <c r="K398" s="145"/>
      <c r="L398" s="145"/>
      <c r="M398" s="145"/>
      <c r="N398" s="145"/>
      <c r="O398" s="145"/>
      <c r="P398" s="145"/>
      <c r="Q398" s="145"/>
      <c r="R398" s="145"/>
      <c r="S398" s="145"/>
      <c r="T398" s="145"/>
      <c r="U398" s="199"/>
      <c r="V398" s="145"/>
      <c r="W398" s="145"/>
      <c r="X398" s="145"/>
      <c r="Y398" s="145"/>
      <c r="Z398" s="145"/>
      <c r="AA398" s="145"/>
      <c r="AB398" s="145"/>
      <c r="AC398" s="145"/>
      <c r="AD398" s="145"/>
      <c r="AE398" s="145"/>
      <c r="AF398" s="145"/>
      <c r="AG398" s="145"/>
      <c r="AH398" s="145"/>
      <c r="AI398" s="145"/>
      <c r="AJ398" s="145"/>
      <c r="AK398" s="145"/>
      <c r="AL398" s="262"/>
      <c r="AM398" s="262"/>
      <c r="AN398" s="145"/>
      <c r="AO398" s="145"/>
      <c r="AP398" s="145"/>
      <c r="AQ398" s="145"/>
      <c r="AR398" s="263"/>
      <c r="AS398" s="264"/>
      <c r="AT398" s="257"/>
      <c r="AU398" s="257"/>
      <c r="AV398" s="145"/>
      <c r="AW398" s="145"/>
      <c r="AX398" s="145"/>
      <c r="AY398" s="255"/>
      <c r="AZ398" s="145"/>
      <c r="BA398" s="256"/>
      <c r="BB398" s="257"/>
      <c r="BC398" s="148"/>
      <c r="BD398" s="257"/>
      <c r="BE398" s="145"/>
      <c r="BF398" s="256"/>
      <c r="BG398" s="257"/>
      <c r="BH398" s="145"/>
      <c r="BI398" s="257"/>
      <c r="BJ398" s="145"/>
      <c r="BK398" s="256"/>
      <c r="BL398" s="257"/>
      <c r="BM398" s="145"/>
      <c r="BN398" s="146"/>
      <c r="BO398" s="146"/>
      <c r="BP398" s="146"/>
      <c r="BQ398" s="146"/>
      <c r="BR398" s="146"/>
      <c r="BS398" s="146"/>
      <c r="BT398" s="146"/>
      <c r="BU398" s="146"/>
      <c r="BV398" s="146"/>
    </row>
    <row r="399" spans="1:74" ht="15.75" customHeight="1">
      <c r="A399" s="672"/>
      <c r="B399" s="145"/>
      <c r="C399" s="145"/>
      <c r="D399" s="145"/>
      <c r="E399" s="145"/>
      <c r="F399" s="145"/>
      <c r="G399" s="145"/>
      <c r="H399" s="145"/>
      <c r="I399" s="145"/>
      <c r="J399" s="145"/>
      <c r="K399" s="145"/>
      <c r="L399" s="145"/>
      <c r="M399" s="145"/>
      <c r="N399" s="145"/>
      <c r="O399" s="145"/>
      <c r="P399" s="145"/>
      <c r="Q399" s="145"/>
      <c r="R399" s="145"/>
      <c r="S399" s="145"/>
      <c r="T399" s="145"/>
      <c r="U399" s="199"/>
      <c r="V399" s="145"/>
      <c r="W399" s="145"/>
      <c r="X399" s="145"/>
      <c r="Y399" s="145"/>
      <c r="Z399" s="145"/>
      <c r="AA399" s="145"/>
      <c r="AB399" s="145"/>
      <c r="AC399" s="145"/>
      <c r="AD399" s="145"/>
      <c r="AE399" s="145"/>
      <c r="AF399" s="145"/>
      <c r="AG399" s="145"/>
      <c r="AH399" s="145"/>
      <c r="AI399" s="145"/>
      <c r="AJ399" s="145"/>
      <c r="AK399" s="145"/>
      <c r="AL399" s="262"/>
      <c r="AM399" s="262"/>
      <c r="AN399" s="145"/>
      <c r="AO399" s="145"/>
      <c r="AP399" s="145"/>
      <c r="AQ399" s="145"/>
      <c r="AR399" s="263"/>
      <c r="AS399" s="264"/>
      <c r="AT399" s="257"/>
      <c r="AU399" s="257"/>
      <c r="AV399" s="145"/>
      <c r="AW399" s="145"/>
      <c r="AX399" s="145"/>
      <c r="AY399" s="255"/>
      <c r="AZ399" s="145"/>
      <c r="BA399" s="256"/>
      <c r="BB399" s="257"/>
      <c r="BC399" s="148"/>
      <c r="BD399" s="257"/>
      <c r="BE399" s="145"/>
      <c r="BF399" s="256"/>
      <c r="BG399" s="257"/>
      <c r="BH399" s="145"/>
      <c r="BI399" s="257"/>
      <c r="BJ399" s="145"/>
      <c r="BK399" s="256"/>
      <c r="BL399" s="257"/>
      <c r="BM399" s="145"/>
      <c r="BN399" s="146"/>
      <c r="BO399" s="146"/>
      <c r="BP399" s="146"/>
      <c r="BQ399" s="146"/>
      <c r="BR399" s="146"/>
      <c r="BS399" s="146"/>
      <c r="BT399" s="146"/>
      <c r="BU399" s="146"/>
      <c r="BV399" s="146"/>
    </row>
    <row r="400" spans="1:74" ht="15.75" customHeight="1">
      <c r="A400" s="672"/>
      <c r="B400" s="145"/>
      <c r="C400" s="145"/>
      <c r="D400" s="145"/>
      <c r="E400" s="145"/>
      <c r="F400" s="145"/>
      <c r="G400" s="145"/>
      <c r="H400" s="145"/>
      <c r="I400" s="145"/>
      <c r="J400" s="145"/>
      <c r="K400" s="145"/>
      <c r="L400" s="145"/>
      <c r="M400" s="145"/>
      <c r="N400" s="145"/>
      <c r="O400" s="145"/>
      <c r="P400" s="145"/>
      <c r="Q400" s="145"/>
      <c r="R400" s="145"/>
      <c r="S400" s="145"/>
      <c r="T400" s="145"/>
      <c r="U400" s="199"/>
      <c r="V400" s="145"/>
      <c r="W400" s="145"/>
      <c r="X400" s="145"/>
      <c r="Y400" s="145"/>
      <c r="Z400" s="145"/>
      <c r="AA400" s="145"/>
      <c r="AB400" s="145"/>
      <c r="AC400" s="145"/>
      <c r="AD400" s="145"/>
      <c r="AE400" s="145"/>
      <c r="AF400" s="145"/>
      <c r="AG400" s="145"/>
      <c r="AH400" s="145"/>
      <c r="AI400" s="145"/>
      <c r="AJ400" s="145"/>
      <c r="AK400" s="145"/>
      <c r="AL400" s="262"/>
      <c r="AM400" s="262"/>
      <c r="AN400" s="145"/>
      <c r="AO400" s="145"/>
      <c r="AP400" s="145"/>
      <c r="AQ400" s="145"/>
      <c r="AR400" s="263"/>
      <c r="AS400" s="264"/>
      <c r="AT400" s="257"/>
      <c r="AU400" s="257"/>
      <c r="AV400" s="145"/>
      <c r="AW400" s="145"/>
      <c r="AX400" s="145"/>
      <c r="AY400" s="255"/>
      <c r="AZ400" s="145"/>
      <c r="BA400" s="256"/>
      <c r="BB400" s="257"/>
      <c r="BC400" s="148"/>
      <c r="BD400" s="257"/>
      <c r="BE400" s="145"/>
      <c r="BF400" s="256"/>
      <c r="BG400" s="257"/>
      <c r="BH400" s="145"/>
      <c r="BI400" s="257"/>
      <c r="BJ400" s="145"/>
      <c r="BK400" s="256"/>
      <c r="BL400" s="257"/>
      <c r="BM400" s="145"/>
      <c r="BN400" s="146"/>
      <c r="BO400" s="146"/>
      <c r="BP400" s="146"/>
      <c r="BQ400" s="146"/>
      <c r="BR400" s="146"/>
      <c r="BS400" s="146"/>
      <c r="BT400" s="146"/>
      <c r="BU400" s="146"/>
      <c r="BV400" s="146"/>
    </row>
    <row r="401" spans="1:74" ht="15.75" customHeight="1">
      <c r="A401" s="672"/>
      <c r="B401" s="145"/>
      <c r="C401" s="145"/>
      <c r="D401" s="145"/>
      <c r="E401" s="145"/>
      <c r="F401" s="145"/>
      <c r="G401" s="145"/>
      <c r="H401" s="145"/>
      <c r="I401" s="145"/>
      <c r="J401" s="145"/>
      <c r="K401" s="145"/>
      <c r="L401" s="145"/>
      <c r="M401" s="145"/>
      <c r="N401" s="145"/>
      <c r="O401" s="145"/>
      <c r="P401" s="145"/>
      <c r="Q401" s="145"/>
      <c r="R401" s="145"/>
      <c r="S401" s="145"/>
      <c r="T401" s="145"/>
      <c r="U401" s="199"/>
      <c r="V401" s="145"/>
      <c r="W401" s="145"/>
      <c r="X401" s="145"/>
      <c r="Y401" s="145"/>
      <c r="Z401" s="145"/>
      <c r="AA401" s="145"/>
      <c r="AB401" s="145"/>
      <c r="AC401" s="145"/>
      <c r="AD401" s="145"/>
      <c r="AE401" s="145"/>
      <c r="AF401" s="145"/>
      <c r="AG401" s="145"/>
      <c r="AH401" s="145"/>
      <c r="AI401" s="145"/>
      <c r="AJ401" s="145"/>
      <c r="AK401" s="145"/>
      <c r="AL401" s="262"/>
      <c r="AM401" s="262"/>
      <c r="AN401" s="145"/>
      <c r="AO401" s="145"/>
      <c r="AP401" s="145"/>
      <c r="AQ401" s="145"/>
      <c r="AR401" s="263"/>
      <c r="AS401" s="264"/>
      <c r="AT401" s="257"/>
      <c r="AU401" s="257"/>
      <c r="AV401" s="145"/>
      <c r="AW401" s="145"/>
      <c r="AX401" s="145"/>
      <c r="AY401" s="255"/>
      <c r="AZ401" s="145"/>
      <c r="BA401" s="256"/>
      <c r="BB401" s="257"/>
      <c r="BC401" s="148"/>
      <c r="BD401" s="257"/>
      <c r="BE401" s="145"/>
      <c r="BF401" s="256"/>
      <c r="BG401" s="257"/>
      <c r="BH401" s="145"/>
      <c r="BI401" s="257"/>
      <c r="BJ401" s="145"/>
      <c r="BK401" s="256"/>
      <c r="BL401" s="257"/>
      <c r="BM401" s="145"/>
      <c r="BN401" s="146"/>
      <c r="BO401" s="146"/>
      <c r="BP401" s="146"/>
      <c r="BQ401" s="146"/>
      <c r="BR401" s="146"/>
      <c r="BS401" s="146"/>
      <c r="BT401" s="146"/>
      <c r="BU401" s="146"/>
      <c r="BV401" s="146"/>
    </row>
    <row r="402" spans="1:74" ht="15.75" customHeight="1">
      <c r="A402" s="672"/>
      <c r="B402" s="145"/>
      <c r="C402" s="145"/>
      <c r="D402" s="145"/>
      <c r="E402" s="145"/>
      <c r="F402" s="145"/>
      <c r="G402" s="145"/>
      <c r="H402" s="145"/>
      <c r="I402" s="145"/>
      <c r="J402" s="145"/>
      <c r="K402" s="145"/>
      <c r="L402" s="145"/>
      <c r="M402" s="145"/>
      <c r="N402" s="145"/>
      <c r="O402" s="145"/>
      <c r="P402" s="145"/>
      <c r="Q402" s="145"/>
      <c r="R402" s="145"/>
      <c r="S402" s="145"/>
      <c r="T402" s="145"/>
      <c r="U402" s="199"/>
      <c r="V402" s="145"/>
      <c r="W402" s="145"/>
      <c r="X402" s="145"/>
      <c r="Y402" s="145"/>
      <c r="Z402" s="145"/>
      <c r="AA402" s="145"/>
      <c r="AB402" s="145"/>
      <c r="AC402" s="145"/>
      <c r="AD402" s="145"/>
      <c r="AE402" s="145"/>
      <c r="AF402" s="145"/>
      <c r="AG402" s="145"/>
      <c r="AH402" s="145"/>
      <c r="AI402" s="145"/>
      <c r="AJ402" s="145"/>
      <c r="AK402" s="145"/>
      <c r="AL402" s="262"/>
      <c r="AM402" s="262"/>
      <c r="AN402" s="145"/>
      <c r="AO402" s="145"/>
      <c r="AP402" s="145"/>
      <c r="AQ402" s="145"/>
      <c r="AR402" s="263"/>
      <c r="AS402" s="264"/>
      <c r="AT402" s="257"/>
      <c r="AU402" s="257"/>
      <c r="AV402" s="145"/>
      <c r="AW402" s="145"/>
      <c r="AX402" s="145"/>
      <c r="AY402" s="255"/>
      <c r="AZ402" s="145"/>
      <c r="BA402" s="256"/>
      <c r="BB402" s="257"/>
      <c r="BC402" s="148"/>
      <c r="BD402" s="257"/>
      <c r="BE402" s="145"/>
      <c r="BF402" s="256"/>
      <c r="BG402" s="257"/>
      <c r="BH402" s="145"/>
      <c r="BI402" s="257"/>
      <c r="BJ402" s="145"/>
      <c r="BK402" s="256"/>
      <c r="BL402" s="257"/>
      <c r="BM402" s="145"/>
      <c r="BN402" s="146"/>
      <c r="BO402" s="146"/>
      <c r="BP402" s="146"/>
      <c r="BQ402" s="146"/>
      <c r="BR402" s="146"/>
      <c r="BS402" s="146"/>
      <c r="BT402" s="146"/>
      <c r="BU402" s="146"/>
      <c r="BV402" s="146"/>
    </row>
    <row r="403" spans="1:74" ht="15.75" customHeight="1">
      <c r="A403" s="672"/>
      <c r="B403" s="145"/>
      <c r="C403" s="145"/>
      <c r="D403" s="145"/>
      <c r="E403" s="145"/>
      <c r="F403" s="145"/>
      <c r="G403" s="145"/>
      <c r="H403" s="145"/>
      <c r="I403" s="145"/>
      <c r="J403" s="145"/>
      <c r="K403" s="145"/>
      <c r="L403" s="145"/>
      <c r="M403" s="145"/>
      <c r="N403" s="145"/>
      <c r="O403" s="145"/>
      <c r="P403" s="145"/>
      <c r="Q403" s="145"/>
      <c r="R403" s="145"/>
      <c r="S403" s="145"/>
      <c r="T403" s="145"/>
      <c r="U403" s="199"/>
      <c r="V403" s="145"/>
      <c r="W403" s="145"/>
      <c r="X403" s="145"/>
      <c r="Y403" s="145"/>
      <c r="Z403" s="145"/>
      <c r="AA403" s="145"/>
      <c r="AB403" s="145"/>
      <c r="AC403" s="145"/>
      <c r="AD403" s="145"/>
      <c r="AE403" s="145"/>
      <c r="AF403" s="145"/>
      <c r="AG403" s="145"/>
      <c r="AH403" s="145"/>
      <c r="AI403" s="145"/>
      <c r="AJ403" s="145"/>
      <c r="AK403" s="145"/>
      <c r="AL403" s="262"/>
      <c r="AM403" s="262"/>
      <c r="AN403" s="145"/>
      <c r="AO403" s="145"/>
      <c r="AP403" s="145"/>
      <c r="AQ403" s="145"/>
      <c r="AR403" s="263"/>
      <c r="AS403" s="264"/>
      <c r="AT403" s="257"/>
      <c r="AU403" s="257"/>
      <c r="AV403" s="145"/>
      <c r="AW403" s="145"/>
      <c r="AX403" s="145"/>
      <c r="AY403" s="255"/>
      <c r="AZ403" s="145"/>
      <c r="BA403" s="256"/>
      <c r="BB403" s="257"/>
      <c r="BC403" s="148"/>
      <c r="BD403" s="257"/>
      <c r="BE403" s="145"/>
      <c r="BF403" s="256"/>
      <c r="BG403" s="257"/>
      <c r="BH403" s="145"/>
      <c r="BI403" s="257"/>
      <c r="BJ403" s="145"/>
      <c r="BK403" s="256"/>
      <c r="BL403" s="257"/>
      <c r="BM403" s="145"/>
      <c r="BN403" s="146"/>
      <c r="BO403" s="146"/>
      <c r="BP403" s="146"/>
      <c r="BQ403" s="146"/>
      <c r="BR403" s="146"/>
      <c r="BS403" s="146"/>
      <c r="BT403" s="146"/>
      <c r="BU403" s="146"/>
      <c r="BV403" s="146"/>
    </row>
    <row r="404" spans="1:74" ht="15.75" customHeight="1">
      <c r="A404" s="672"/>
      <c r="B404" s="145"/>
      <c r="C404" s="145"/>
      <c r="D404" s="145"/>
      <c r="E404" s="145"/>
      <c r="F404" s="145"/>
      <c r="G404" s="145"/>
      <c r="H404" s="145"/>
      <c r="I404" s="145"/>
      <c r="J404" s="145"/>
      <c r="K404" s="145"/>
      <c r="L404" s="145"/>
      <c r="M404" s="145"/>
      <c r="N404" s="145"/>
      <c r="O404" s="145"/>
      <c r="P404" s="145"/>
      <c r="Q404" s="145"/>
      <c r="R404" s="145"/>
      <c r="S404" s="145"/>
      <c r="T404" s="145"/>
      <c r="U404" s="199"/>
      <c r="V404" s="145"/>
      <c r="W404" s="145"/>
      <c r="X404" s="145"/>
      <c r="Y404" s="145"/>
      <c r="Z404" s="145"/>
      <c r="AA404" s="145"/>
      <c r="AB404" s="145"/>
      <c r="AC404" s="145"/>
      <c r="AD404" s="145"/>
      <c r="AE404" s="145"/>
      <c r="AF404" s="145"/>
      <c r="AG404" s="145"/>
      <c r="AH404" s="145"/>
      <c r="AI404" s="145"/>
      <c r="AJ404" s="145"/>
      <c r="AK404" s="145"/>
      <c r="AL404" s="262"/>
      <c r="AM404" s="262"/>
      <c r="AN404" s="145"/>
      <c r="AO404" s="145"/>
      <c r="AP404" s="145"/>
      <c r="AQ404" s="145"/>
      <c r="AR404" s="263"/>
      <c r="AS404" s="264"/>
      <c r="AT404" s="257"/>
      <c r="AU404" s="257"/>
      <c r="AV404" s="145"/>
      <c r="AW404" s="145"/>
      <c r="AX404" s="145"/>
      <c r="AY404" s="255"/>
      <c r="AZ404" s="145"/>
      <c r="BA404" s="256"/>
      <c r="BB404" s="257"/>
      <c r="BC404" s="148"/>
      <c r="BD404" s="257"/>
      <c r="BE404" s="145"/>
      <c r="BF404" s="256"/>
      <c r="BG404" s="257"/>
      <c r="BH404" s="145"/>
      <c r="BI404" s="257"/>
      <c r="BJ404" s="145"/>
      <c r="BK404" s="256"/>
      <c r="BL404" s="257"/>
      <c r="BM404" s="145"/>
      <c r="BN404" s="146"/>
      <c r="BO404" s="146"/>
      <c r="BP404" s="146"/>
      <c r="BQ404" s="146"/>
      <c r="BR404" s="146"/>
      <c r="BS404" s="146"/>
      <c r="BT404" s="146"/>
      <c r="BU404" s="146"/>
      <c r="BV404" s="146"/>
    </row>
    <row r="405" spans="1:74" ht="15.75" customHeight="1">
      <c r="A405" s="672"/>
      <c r="B405" s="145"/>
      <c r="C405" s="145"/>
      <c r="D405" s="145"/>
      <c r="E405" s="145"/>
      <c r="F405" s="145"/>
      <c r="G405" s="145"/>
      <c r="H405" s="145"/>
      <c r="I405" s="145"/>
      <c r="J405" s="145"/>
      <c r="K405" s="145"/>
      <c r="L405" s="145"/>
      <c r="M405" s="145"/>
      <c r="N405" s="145"/>
      <c r="O405" s="145"/>
      <c r="P405" s="145"/>
      <c r="Q405" s="145"/>
      <c r="R405" s="145"/>
      <c r="S405" s="145"/>
      <c r="T405" s="145"/>
      <c r="U405" s="199"/>
      <c r="V405" s="145"/>
      <c r="W405" s="145"/>
      <c r="X405" s="145"/>
      <c r="Y405" s="145"/>
      <c r="Z405" s="145"/>
      <c r="AA405" s="145"/>
      <c r="AB405" s="145"/>
      <c r="AC405" s="145"/>
      <c r="AD405" s="145"/>
      <c r="AE405" s="145"/>
      <c r="AF405" s="145"/>
      <c r="AG405" s="145"/>
      <c r="AH405" s="145"/>
      <c r="AI405" s="145"/>
      <c r="AJ405" s="145"/>
      <c r="AK405" s="145"/>
      <c r="AL405" s="262"/>
      <c r="AM405" s="262"/>
      <c r="AN405" s="145"/>
      <c r="AO405" s="145"/>
      <c r="AP405" s="145"/>
      <c r="AQ405" s="145"/>
      <c r="AR405" s="263"/>
      <c r="AS405" s="264"/>
      <c r="AT405" s="257"/>
      <c r="AU405" s="257"/>
      <c r="AV405" s="145"/>
      <c r="AW405" s="145"/>
      <c r="AX405" s="145"/>
      <c r="AY405" s="255"/>
      <c r="AZ405" s="145"/>
      <c r="BA405" s="256"/>
      <c r="BB405" s="257"/>
      <c r="BC405" s="148"/>
      <c r="BD405" s="257"/>
      <c r="BE405" s="145"/>
      <c r="BF405" s="256"/>
      <c r="BG405" s="257"/>
      <c r="BH405" s="145"/>
      <c r="BI405" s="257"/>
      <c r="BJ405" s="145"/>
      <c r="BK405" s="256"/>
      <c r="BL405" s="257"/>
      <c r="BM405" s="145"/>
      <c r="BN405" s="146"/>
      <c r="BO405" s="146"/>
      <c r="BP405" s="146"/>
      <c r="BQ405" s="146"/>
      <c r="BR405" s="146"/>
      <c r="BS405" s="146"/>
      <c r="BT405" s="146"/>
      <c r="BU405" s="146"/>
      <c r="BV405" s="146"/>
    </row>
    <row r="406" spans="1:74" ht="15.75" customHeight="1">
      <c r="A406" s="672"/>
      <c r="B406" s="145"/>
      <c r="C406" s="145"/>
      <c r="D406" s="145"/>
      <c r="E406" s="145"/>
      <c r="F406" s="145"/>
      <c r="G406" s="145"/>
      <c r="H406" s="145"/>
      <c r="I406" s="145"/>
      <c r="J406" s="145"/>
      <c r="K406" s="145"/>
      <c r="L406" s="145"/>
      <c r="M406" s="145"/>
      <c r="N406" s="145"/>
      <c r="O406" s="145"/>
      <c r="P406" s="145"/>
      <c r="Q406" s="145"/>
      <c r="R406" s="145"/>
      <c r="S406" s="145"/>
      <c r="T406" s="145"/>
      <c r="U406" s="199"/>
      <c r="V406" s="145"/>
      <c r="W406" s="145"/>
      <c r="X406" s="145"/>
      <c r="Y406" s="145"/>
      <c r="Z406" s="145"/>
      <c r="AA406" s="145"/>
      <c r="AB406" s="145"/>
      <c r="AC406" s="145"/>
      <c r="AD406" s="145"/>
      <c r="AE406" s="145"/>
      <c r="AF406" s="145"/>
      <c r="AG406" s="145"/>
      <c r="AH406" s="145"/>
      <c r="AI406" s="145"/>
      <c r="AJ406" s="145"/>
      <c r="AK406" s="145"/>
      <c r="AL406" s="262"/>
      <c r="AM406" s="262"/>
      <c r="AN406" s="145"/>
      <c r="AO406" s="145"/>
      <c r="AP406" s="145"/>
      <c r="AQ406" s="145"/>
      <c r="AR406" s="263"/>
      <c r="AS406" s="264"/>
      <c r="AT406" s="257"/>
      <c r="AU406" s="257"/>
      <c r="AV406" s="145"/>
      <c r="AW406" s="145"/>
      <c r="AX406" s="145"/>
      <c r="AY406" s="255"/>
      <c r="AZ406" s="145"/>
      <c r="BA406" s="256"/>
      <c r="BB406" s="257"/>
      <c r="BC406" s="148"/>
      <c r="BD406" s="257"/>
      <c r="BE406" s="145"/>
      <c r="BF406" s="256"/>
      <c r="BG406" s="257"/>
      <c r="BH406" s="145"/>
      <c r="BI406" s="257"/>
      <c r="BJ406" s="145"/>
      <c r="BK406" s="256"/>
      <c r="BL406" s="257"/>
      <c r="BM406" s="145"/>
      <c r="BN406" s="146"/>
      <c r="BO406" s="146"/>
      <c r="BP406" s="146"/>
      <c r="BQ406" s="146"/>
      <c r="BR406" s="146"/>
      <c r="BS406" s="146"/>
      <c r="BT406" s="146"/>
      <c r="BU406" s="146"/>
      <c r="BV406" s="146"/>
    </row>
    <row r="407" spans="1:74" ht="15.75" customHeight="1">
      <c r="A407" s="672"/>
      <c r="B407" s="145"/>
      <c r="C407" s="145"/>
      <c r="D407" s="145"/>
      <c r="E407" s="145"/>
      <c r="F407" s="145"/>
      <c r="G407" s="145"/>
      <c r="H407" s="145"/>
      <c r="I407" s="145"/>
      <c r="J407" s="145"/>
      <c r="K407" s="145"/>
      <c r="L407" s="145"/>
      <c r="M407" s="145"/>
      <c r="N407" s="145"/>
      <c r="O407" s="145"/>
      <c r="P407" s="145"/>
      <c r="Q407" s="145"/>
      <c r="R407" s="145"/>
      <c r="S407" s="145"/>
      <c r="T407" s="145"/>
      <c r="U407" s="199"/>
      <c r="V407" s="145"/>
      <c r="W407" s="145"/>
      <c r="X407" s="145"/>
      <c r="Y407" s="145"/>
      <c r="Z407" s="145"/>
      <c r="AA407" s="145"/>
      <c r="AB407" s="145"/>
      <c r="AC407" s="145"/>
      <c r="AD407" s="145"/>
      <c r="AE407" s="145"/>
      <c r="AF407" s="145"/>
      <c r="AG407" s="145"/>
      <c r="AH407" s="145"/>
      <c r="AI407" s="145"/>
      <c r="AJ407" s="145"/>
      <c r="AK407" s="145"/>
      <c r="AL407" s="262"/>
      <c r="AM407" s="262"/>
      <c r="AN407" s="145"/>
      <c r="AO407" s="145"/>
      <c r="AP407" s="145"/>
      <c r="AQ407" s="145"/>
      <c r="AR407" s="263"/>
      <c r="AS407" s="264"/>
      <c r="AT407" s="257"/>
      <c r="AU407" s="257"/>
      <c r="AV407" s="145"/>
      <c r="AW407" s="145"/>
      <c r="AX407" s="145"/>
      <c r="AY407" s="255"/>
      <c r="AZ407" s="145"/>
      <c r="BA407" s="256"/>
      <c r="BB407" s="257"/>
      <c r="BC407" s="148"/>
      <c r="BD407" s="257"/>
      <c r="BE407" s="145"/>
      <c r="BF407" s="256"/>
      <c r="BG407" s="257"/>
      <c r="BH407" s="145"/>
      <c r="BI407" s="257"/>
      <c r="BJ407" s="145"/>
      <c r="BK407" s="256"/>
      <c r="BL407" s="257"/>
      <c r="BM407" s="145"/>
      <c r="BN407" s="146"/>
      <c r="BO407" s="146"/>
      <c r="BP407" s="146"/>
      <c r="BQ407" s="146"/>
      <c r="BR407" s="146"/>
      <c r="BS407" s="146"/>
      <c r="BT407" s="146"/>
      <c r="BU407" s="146"/>
      <c r="BV407" s="146"/>
    </row>
    <row r="408" spans="1:74" ht="15.75" customHeight="1">
      <c r="A408" s="672"/>
      <c r="B408" s="145"/>
      <c r="C408" s="145"/>
      <c r="D408" s="145"/>
      <c r="E408" s="145"/>
      <c r="F408" s="145"/>
      <c r="G408" s="145"/>
      <c r="H408" s="145"/>
      <c r="I408" s="145"/>
      <c r="J408" s="145"/>
      <c r="K408" s="145"/>
      <c r="L408" s="145"/>
      <c r="M408" s="145"/>
      <c r="N408" s="145"/>
      <c r="O408" s="145"/>
      <c r="P408" s="145"/>
      <c r="Q408" s="145"/>
      <c r="R408" s="145"/>
      <c r="S408" s="145"/>
      <c r="T408" s="145"/>
      <c r="U408" s="199"/>
      <c r="V408" s="145"/>
      <c r="W408" s="145"/>
      <c r="X408" s="145"/>
      <c r="Y408" s="145"/>
      <c r="Z408" s="145"/>
      <c r="AA408" s="145"/>
      <c r="AB408" s="145"/>
      <c r="AC408" s="145"/>
      <c r="AD408" s="145"/>
      <c r="AE408" s="145"/>
      <c r="AF408" s="145"/>
      <c r="AG408" s="145"/>
      <c r="AH408" s="145"/>
      <c r="AI408" s="145"/>
      <c r="AJ408" s="145"/>
      <c r="AK408" s="145"/>
      <c r="AL408" s="262"/>
      <c r="AM408" s="262"/>
      <c r="AN408" s="145"/>
      <c r="AO408" s="145"/>
      <c r="AP408" s="145"/>
      <c r="AQ408" s="145"/>
      <c r="AR408" s="263"/>
      <c r="AS408" s="264"/>
      <c r="AT408" s="257"/>
      <c r="AU408" s="257"/>
      <c r="AV408" s="145"/>
      <c r="AW408" s="145"/>
      <c r="AX408" s="145"/>
      <c r="AY408" s="255"/>
      <c r="AZ408" s="145"/>
      <c r="BA408" s="256"/>
      <c r="BB408" s="257"/>
      <c r="BC408" s="148"/>
      <c r="BD408" s="257"/>
      <c r="BE408" s="145"/>
      <c r="BF408" s="256"/>
      <c r="BG408" s="257"/>
      <c r="BH408" s="145"/>
      <c r="BI408" s="257"/>
      <c r="BJ408" s="145"/>
      <c r="BK408" s="256"/>
      <c r="BL408" s="257"/>
      <c r="BM408" s="145"/>
      <c r="BN408" s="146"/>
      <c r="BO408" s="146"/>
      <c r="BP408" s="146"/>
      <c r="BQ408" s="146"/>
      <c r="BR408" s="146"/>
      <c r="BS408" s="146"/>
      <c r="BT408" s="146"/>
      <c r="BU408" s="146"/>
      <c r="BV408" s="146"/>
    </row>
    <row r="409" spans="1:74" ht="15.75" customHeight="1">
      <c r="A409" s="672"/>
      <c r="B409" s="145"/>
      <c r="C409" s="145"/>
      <c r="D409" s="145"/>
      <c r="E409" s="145"/>
      <c r="F409" s="145"/>
      <c r="G409" s="145"/>
      <c r="H409" s="145"/>
      <c r="I409" s="145"/>
      <c r="J409" s="145"/>
      <c r="K409" s="145"/>
      <c r="L409" s="145"/>
      <c r="M409" s="145"/>
      <c r="N409" s="145"/>
      <c r="O409" s="145"/>
      <c r="P409" s="145"/>
      <c r="Q409" s="145"/>
      <c r="R409" s="145"/>
      <c r="S409" s="145"/>
      <c r="T409" s="145"/>
      <c r="U409" s="199"/>
      <c r="V409" s="145"/>
      <c r="W409" s="145"/>
      <c r="X409" s="145"/>
      <c r="Y409" s="145"/>
      <c r="Z409" s="145"/>
      <c r="AA409" s="145"/>
      <c r="AB409" s="145"/>
      <c r="AC409" s="145"/>
      <c r="AD409" s="145"/>
      <c r="AE409" s="145"/>
      <c r="AF409" s="145"/>
      <c r="AG409" s="145"/>
      <c r="AH409" s="145"/>
      <c r="AI409" s="145"/>
      <c r="AJ409" s="145"/>
      <c r="AK409" s="145"/>
      <c r="AL409" s="262"/>
      <c r="AM409" s="262"/>
      <c r="AN409" s="145"/>
      <c r="AO409" s="145"/>
      <c r="AP409" s="145"/>
      <c r="AQ409" s="145"/>
      <c r="AR409" s="263"/>
      <c r="AS409" s="264"/>
      <c r="AT409" s="257"/>
      <c r="AU409" s="257"/>
      <c r="AV409" s="145"/>
      <c r="AW409" s="145"/>
      <c r="AX409" s="145"/>
      <c r="AY409" s="255"/>
      <c r="AZ409" s="145"/>
      <c r="BA409" s="256"/>
      <c r="BB409" s="257"/>
      <c r="BC409" s="148"/>
      <c r="BD409" s="257"/>
      <c r="BE409" s="145"/>
      <c r="BF409" s="256"/>
      <c r="BG409" s="257"/>
      <c r="BH409" s="145"/>
      <c r="BI409" s="257"/>
      <c r="BJ409" s="145"/>
      <c r="BK409" s="256"/>
      <c r="BL409" s="257"/>
      <c r="BM409" s="145"/>
      <c r="BN409" s="146"/>
      <c r="BO409" s="146"/>
      <c r="BP409" s="146"/>
      <c r="BQ409" s="146"/>
      <c r="BR409" s="146"/>
      <c r="BS409" s="146"/>
      <c r="BT409" s="146"/>
      <c r="BU409" s="146"/>
      <c r="BV409" s="146"/>
    </row>
    <row r="410" spans="1:74" ht="15.75" customHeight="1">
      <c r="A410" s="672"/>
      <c r="B410" s="145"/>
      <c r="C410" s="145"/>
      <c r="D410" s="145"/>
      <c r="E410" s="145"/>
      <c r="F410" s="145"/>
      <c r="G410" s="145"/>
      <c r="H410" s="145"/>
      <c r="I410" s="145"/>
      <c r="J410" s="145"/>
      <c r="K410" s="145"/>
      <c r="L410" s="145"/>
      <c r="M410" s="145"/>
      <c r="N410" s="145"/>
      <c r="O410" s="145"/>
      <c r="P410" s="145"/>
      <c r="Q410" s="145"/>
      <c r="R410" s="145"/>
      <c r="S410" s="145"/>
      <c r="T410" s="145"/>
      <c r="U410" s="199"/>
      <c r="V410" s="145"/>
      <c r="W410" s="145"/>
      <c r="X410" s="145"/>
      <c r="Y410" s="145"/>
      <c r="Z410" s="145"/>
      <c r="AA410" s="145"/>
      <c r="AB410" s="145"/>
      <c r="AC410" s="145"/>
      <c r="AD410" s="145"/>
      <c r="AE410" s="145"/>
      <c r="AF410" s="145"/>
      <c r="AG410" s="145"/>
      <c r="AH410" s="145"/>
      <c r="AI410" s="145"/>
      <c r="AJ410" s="145"/>
      <c r="AK410" s="145"/>
      <c r="AL410" s="262"/>
      <c r="AM410" s="262"/>
      <c r="AN410" s="145"/>
      <c r="AO410" s="145"/>
      <c r="AP410" s="145"/>
      <c r="AQ410" s="145"/>
      <c r="AR410" s="263"/>
      <c r="AS410" s="264"/>
      <c r="AT410" s="257"/>
      <c r="AU410" s="257"/>
      <c r="AV410" s="145"/>
      <c r="AW410" s="145"/>
      <c r="AX410" s="145"/>
      <c r="AY410" s="255"/>
      <c r="AZ410" s="145"/>
      <c r="BA410" s="256"/>
      <c r="BB410" s="257"/>
      <c r="BC410" s="148"/>
      <c r="BD410" s="257"/>
      <c r="BE410" s="145"/>
      <c r="BF410" s="256"/>
      <c r="BG410" s="257"/>
      <c r="BH410" s="145"/>
      <c r="BI410" s="257"/>
      <c r="BJ410" s="145"/>
      <c r="BK410" s="256"/>
      <c r="BL410" s="257"/>
      <c r="BM410" s="145"/>
      <c r="BN410" s="146"/>
      <c r="BO410" s="146"/>
      <c r="BP410" s="146"/>
      <c r="BQ410" s="146"/>
      <c r="BR410" s="146"/>
      <c r="BS410" s="146"/>
      <c r="BT410" s="146"/>
      <c r="BU410" s="146"/>
      <c r="BV410" s="146"/>
    </row>
    <row r="411" spans="1:74" ht="15.75" customHeight="1">
      <c r="A411" s="672"/>
      <c r="B411" s="145"/>
      <c r="C411" s="145"/>
      <c r="D411" s="145"/>
      <c r="E411" s="145"/>
      <c r="F411" s="145"/>
      <c r="G411" s="145"/>
      <c r="H411" s="145"/>
      <c r="I411" s="145"/>
      <c r="J411" s="145"/>
      <c r="K411" s="145"/>
      <c r="L411" s="145"/>
      <c r="M411" s="145"/>
      <c r="N411" s="145"/>
      <c r="O411" s="145"/>
      <c r="P411" s="145"/>
      <c r="Q411" s="145"/>
      <c r="R411" s="145"/>
      <c r="S411" s="145"/>
      <c r="T411" s="145"/>
      <c r="U411" s="199"/>
      <c r="V411" s="145"/>
      <c r="W411" s="145"/>
      <c r="X411" s="145"/>
      <c r="Y411" s="145"/>
      <c r="Z411" s="145"/>
      <c r="AA411" s="145"/>
      <c r="AB411" s="145"/>
      <c r="AC411" s="145"/>
      <c r="AD411" s="145"/>
      <c r="AE411" s="145"/>
      <c r="AF411" s="145"/>
      <c r="AG411" s="145"/>
      <c r="AH411" s="145"/>
      <c r="AI411" s="145"/>
      <c r="AJ411" s="145"/>
      <c r="AK411" s="145"/>
      <c r="AL411" s="262"/>
      <c r="AM411" s="262"/>
      <c r="AN411" s="145"/>
      <c r="AO411" s="145"/>
      <c r="AP411" s="145"/>
      <c r="AQ411" s="145"/>
      <c r="AR411" s="263"/>
      <c r="AS411" s="264"/>
      <c r="AT411" s="257"/>
      <c r="AU411" s="257"/>
      <c r="AV411" s="145"/>
      <c r="AW411" s="145"/>
      <c r="AX411" s="145"/>
      <c r="AY411" s="255"/>
      <c r="AZ411" s="145"/>
      <c r="BA411" s="256"/>
      <c r="BB411" s="257"/>
      <c r="BC411" s="148"/>
      <c r="BD411" s="257"/>
      <c r="BE411" s="145"/>
      <c r="BF411" s="256"/>
      <c r="BG411" s="257"/>
      <c r="BH411" s="145"/>
      <c r="BI411" s="257"/>
      <c r="BJ411" s="145"/>
      <c r="BK411" s="256"/>
      <c r="BL411" s="257"/>
      <c r="BM411" s="145"/>
      <c r="BN411" s="146"/>
      <c r="BO411" s="146"/>
      <c r="BP411" s="146"/>
      <c r="BQ411" s="146"/>
      <c r="BR411" s="146"/>
      <c r="BS411" s="146"/>
      <c r="BT411" s="146"/>
      <c r="BU411" s="146"/>
      <c r="BV411" s="146"/>
    </row>
    <row r="412" spans="1:74" ht="15.75" customHeight="1">
      <c r="A412" s="672"/>
      <c r="B412" s="145"/>
      <c r="C412" s="145"/>
      <c r="D412" s="145"/>
      <c r="E412" s="145"/>
      <c r="F412" s="145"/>
      <c r="G412" s="145"/>
      <c r="H412" s="145"/>
      <c r="I412" s="145"/>
      <c r="J412" s="145"/>
      <c r="K412" s="145"/>
      <c r="L412" s="145"/>
      <c r="M412" s="145"/>
      <c r="N412" s="145"/>
      <c r="O412" s="145"/>
      <c r="P412" s="145"/>
      <c r="Q412" s="145"/>
      <c r="R412" s="145"/>
      <c r="S412" s="145"/>
      <c r="T412" s="145"/>
      <c r="U412" s="199"/>
      <c r="V412" s="145"/>
      <c r="W412" s="145"/>
      <c r="X412" s="145"/>
      <c r="Y412" s="145"/>
      <c r="Z412" s="145"/>
      <c r="AA412" s="145"/>
      <c r="AB412" s="145"/>
      <c r="AC412" s="145"/>
      <c r="AD412" s="145"/>
      <c r="AE412" s="145"/>
      <c r="AF412" s="145"/>
      <c r="AG412" s="145"/>
      <c r="AH412" s="145"/>
      <c r="AI412" s="145"/>
      <c r="AJ412" s="145"/>
      <c r="AK412" s="145"/>
      <c r="AL412" s="262"/>
      <c r="AM412" s="262"/>
      <c r="AN412" s="145"/>
      <c r="AO412" s="145"/>
      <c r="AP412" s="145"/>
      <c r="AQ412" s="145"/>
      <c r="AR412" s="263"/>
      <c r="AS412" s="264"/>
      <c r="AT412" s="257"/>
      <c r="AU412" s="257"/>
      <c r="AV412" s="145"/>
      <c r="AW412" s="145"/>
      <c r="AX412" s="145"/>
      <c r="AY412" s="255"/>
      <c r="AZ412" s="145"/>
      <c r="BA412" s="256"/>
      <c r="BB412" s="257"/>
      <c r="BC412" s="148"/>
      <c r="BD412" s="257"/>
      <c r="BE412" s="145"/>
      <c r="BF412" s="256"/>
      <c r="BG412" s="257"/>
      <c r="BH412" s="145"/>
      <c r="BI412" s="257"/>
      <c r="BJ412" s="145"/>
      <c r="BK412" s="256"/>
      <c r="BL412" s="257"/>
      <c r="BM412" s="145"/>
      <c r="BN412" s="146"/>
      <c r="BO412" s="146"/>
      <c r="BP412" s="146"/>
      <c r="BQ412" s="146"/>
      <c r="BR412" s="146"/>
      <c r="BS412" s="146"/>
      <c r="BT412" s="146"/>
      <c r="BU412" s="146"/>
      <c r="BV412" s="146"/>
    </row>
    <row r="413" spans="1:74" ht="15.75" customHeight="1">
      <c r="A413" s="672"/>
      <c r="B413" s="145"/>
      <c r="C413" s="145"/>
      <c r="D413" s="145"/>
      <c r="E413" s="145"/>
      <c r="F413" s="145"/>
      <c r="G413" s="145"/>
      <c r="H413" s="145"/>
      <c r="I413" s="145"/>
      <c r="J413" s="145"/>
      <c r="K413" s="145"/>
      <c r="L413" s="145"/>
      <c r="M413" s="145"/>
      <c r="N413" s="145"/>
      <c r="O413" s="145"/>
      <c r="P413" s="145"/>
      <c r="Q413" s="145"/>
      <c r="R413" s="145"/>
      <c r="S413" s="145"/>
      <c r="T413" s="145"/>
      <c r="U413" s="199"/>
      <c r="V413" s="145"/>
      <c r="W413" s="145"/>
      <c r="X413" s="145"/>
      <c r="Y413" s="145"/>
      <c r="Z413" s="145"/>
      <c r="AA413" s="145"/>
      <c r="AB413" s="145"/>
      <c r="AC413" s="145"/>
      <c r="AD413" s="145"/>
      <c r="AE413" s="145"/>
      <c r="AF413" s="145"/>
      <c r="AG413" s="145"/>
      <c r="AH413" s="145"/>
      <c r="AI413" s="145"/>
      <c r="AJ413" s="145"/>
      <c r="AK413" s="145"/>
      <c r="AL413" s="262"/>
      <c r="AM413" s="262"/>
      <c r="AN413" s="145"/>
      <c r="AO413" s="145"/>
      <c r="AP413" s="145"/>
      <c r="AQ413" s="145"/>
      <c r="AR413" s="263"/>
      <c r="AS413" s="264"/>
      <c r="AT413" s="257"/>
      <c r="AU413" s="257"/>
      <c r="AV413" s="145"/>
      <c r="AW413" s="145"/>
      <c r="AX413" s="145"/>
      <c r="AY413" s="255"/>
      <c r="AZ413" s="145"/>
      <c r="BA413" s="256"/>
      <c r="BB413" s="257"/>
      <c r="BC413" s="148"/>
      <c r="BD413" s="257"/>
      <c r="BE413" s="145"/>
      <c r="BF413" s="256"/>
      <c r="BG413" s="257"/>
      <c r="BH413" s="145"/>
      <c r="BI413" s="257"/>
      <c r="BJ413" s="145"/>
      <c r="BK413" s="256"/>
      <c r="BL413" s="257"/>
      <c r="BM413" s="145"/>
      <c r="BN413" s="146"/>
      <c r="BO413" s="146"/>
      <c r="BP413" s="146"/>
      <c r="BQ413" s="146"/>
      <c r="BR413" s="146"/>
      <c r="BS413" s="146"/>
      <c r="BT413" s="146"/>
      <c r="BU413" s="146"/>
      <c r="BV413" s="146"/>
    </row>
    <row r="414" spans="1:74" ht="15.75" customHeight="1">
      <c r="A414" s="672"/>
      <c r="B414" s="145"/>
      <c r="C414" s="145"/>
      <c r="D414" s="145"/>
      <c r="E414" s="145"/>
      <c r="F414" s="145"/>
      <c r="G414" s="145"/>
      <c r="H414" s="145"/>
      <c r="I414" s="145"/>
      <c r="J414" s="145"/>
      <c r="K414" s="145"/>
      <c r="L414" s="145"/>
      <c r="M414" s="145"/>
      <c r="N414" s="145"/>
      <c r="O414" s="145"/>
      <c r="P414" s="145"/>
      <c r="Q414" s="145"/>
      <c r="R414" s="145"/>
      <c r="S414" s="145"/>
      <c r="T414" s="145"/>
      <c r="U414" s="199"/>
      <c r="V414" s="145"/>
      <c r="W414" s="145"/>
      <c r="X414" s="145"/>
      <c r="Y414" s="145"/>
      <c r="Z414" s="145"/>
      <c r="AA414" s="145"/>
      <c r="AB414" s="145"/>
      <c r="AC414" s="145"/>
      <c r="AD414" s="145"/>
      <c r="AE414" s="145"/>
      <c r="AF414" s="145"/>
      <c r="AG414" s="145"/>
      <c r="AH414" s="145"/>
      <c r="AI414" s="145"/>
      <c r="AJ414" s="145"/>
      <c r="AK414" s="145"/>
      <c r="AL414" s="262"/>
      <c r="AM414" s="262"/>
      <c r="AN414" s="145"/>
      <c r="AO414" s="145"/>
      <c r="AP414" s="145"/>
      <c r="AQ414" s="145"/>
      <c r="AR414" s="263"/>
      <c r="AS414" s="264"/>
      <c r="AT414" s="257"/>
      <c r="AU414" s="257"/>
      <c r="AV414" s="145"/>
      <c r="AW414" s="145"/>
      <c r="AX414" s="145"/>
      <c r="AY414" s="255"/>
      <c r="AZ414" s="145"/>
      <c r="BA414" s="256"/>
      <c r="BB414" s="257"/>
      <c r="BC414" s="148"/>
      <c r="BD414" s="257"/>
      <c r="BE414" s="145"/>
      <c r="BF414" s="256"/>
      <c r="BG414" s="257"/>
      <c r="BH414" s="145"/>
      <c r="BI414" s="257"/>
      <c r="BJ414" s="145"/>
      <c r="BK414" s="256"/>
      <c r="BL414" s="257"/>
      <c r="BM414" s="145"/>
      <c r="BN414" s="146"/>
      <c r="BO414" s="146"/>
      <c r="BP414" s="146"/>
      <c r="BQ414" s="146"/>
      <c r="BR414" s="146"/>
      <c r="BS414" s="146"/>
      <c r="BT414" s="146"/>
      <c r="BU414" s="146"/>
      <c r="BV414" s="146"/>
    </row>
    <row r="415" spans="1:74" ht="15.75" customHeight="1">
      <c r="A415" s="672"/>
      <c r="B415" s="145"/>
      <c r="C415" s="145"/>
      <c r="D415" s="145"/>
      <c r="E415" s="145"/>
      <c r="F415" s="145"/>
      <c r="G415" s="145"/>
      <c r="H415" s="145"/>
      <c r="I415" s="145"/>
      <c r="J415" s="145"/>
      <c r="K415" s="145"/>
      <c r="L415" s="145"/>
      <c r="M415" s="145"/>
      <c r="N415" s="145"/>
      <c r="O415" s="145"/>
      <c r="P415" s="145"/>
      <c r="Q415" s="145"/>
      <c r="R415" s="145"/>
      <c r="S415" s="145"/>
      <c r="T415" s="145"/>
      <c r="U415" s="199"/>
      <c r="V415" s="145"/>
      <c r="W415" s="145"/>
      <c r="X415" s="145"/>
      <c r="Y415" s="145"/>
      <c r="Z415" s="145"/>
      <c r="AA415" s="145"/>
      <c r="AB415" s="145"/>
      <c r="AC415" s="145"/>
      <c r="AD415" s="145"/>
      <c r="AE415" s="145"/>
      <c r="AF415" s="145"/>
      <c r="AG415" s="145"/>
      <c r="AH415" s="145"/>
      <c r="AI415" s="145"/>
      <c r="AJ415" s="145"/>
      <c r="AK415" s="145"/>
      <c r="AL415" s="262"/>
      <c r="AM415" s="262"/>
      <c r="AN415" s="145"/>
      <c r="AO415" s="145"/>
      <c r="AP415" s="145"/>
      <c r="AQ415" s="145"/>
      <c r="AR415" s="263"/>
      <c r="AS415" s="264"/>
      <c r="AT415" s="257"/>
      <c r="AU415" s="257"/>
      <c r="AV415" s="145"/>
      <c r="AW415" s="145"/>
      <c r="AX415" s="145"/>
      <c r="AY415" s="255"/>
      <c r="AZ415" s="145"/>
      <c r="BA415" s="256"/>
      <c r="BB415" s="257"/>
      <c r="BC415" s="148"/>
      <c r="BD415" s="257"/>
      <c r="BE415" s="145"/>
      <c r="BF415" s="256"/>
      <c r="BG415" s="257"/>
      <c r="BH415" s="145"/>
      <c r="BI415" s="257"/>
      <c r="BJ415" s="145"/>
      <c r="BK415" s="256"/>
      <c r="BL415" s="257"/>
      <c r="BM415" s="145"/>
      <c r="BN415" s="146"/>
      <c r="BO415" s="146"/>
      <c r="BP415" s="146"/>
      <c r="BQ415" s="146"/>
      <c r="BR415" s="146"/>
      <c r="BS415" s="146"/>
      <c r="BT415" s="146"/>
      <c r="BU415" s="146"/>
      <c r="BV415" s="146"/>
    </row>
    <row r="416" spans="1:74" ht="15.75" customHeight="1">
      <c r="A416" s="672"/>
      <c r="B416" s="145"/>
      <c r="C416" s="145"/>
      <c r="D416" s="145"/>
      <c r="E416" s="145"/>
      <c r="F416" s="145"/>
      <c r="G416" s="145"/>
      <c r="H416" s="145"/>
      <c r="I416" s="145"/>
      <c r="J416" s="145"/>
      <c r="K416" s="145"/>
      <c r="L416" s="145"/>
      <c r="M416" s="145"/>
      <c r="N416" s="145"/>
      <c r="O416" s="145"/>
      <c r="P416" s="145"/>
      <c r="Q416" s="145"/>
      <c r="R416" s="145"/>
      <c r="S416" s="145"/>
      <c r="T416" s="145"/>
      <c r="U416" s="199"/>
      <c r="V416" s="145"/>
      <c r="W416" s="145"/>
      <c r="X416" s="145"/>
      <c r="Y416" s="145"/>
      <c r="Z416" s="145"/>
      <c r="AA416" s="145"/>
      <c r="AB416" s="145"/>
      <c r="AC416" s="145"/>
      <c r="AD416" s="145"/>
      <c r="AE416" s="145"/>
      <c r="AF416" s="145"/>
      <c r="AG416" s="145"/>
      <c r="AH416" s="145"/>
      <c r="AI416" s="145"/>
      <c r="AJ416" s="145"/>
      <c r="AK416" s="145"/>
      <c r="AL416" s="262"/>
      <c r="AM416" s="262"/>
      <c r="AN416" s="145"/>
      <c r="AO416" s="145"/>
      <c r="AP416" s="145"/>
      <c r="AQ416" s="145"/>
      <c r="AR416" s="263"/>
      <c r="AS416" s="264"/>
      <c r="AT416" s="257"/>
      <c r="AU416" s="257"/>
      <c r="AV416" s="145"/>
      <c r="AW416" s="145"/>
      <c r="AX416" s="145"/>
      <c r="AY416" s="255"/>
      <c r="AZ416" s="145"/>
      <c r="BA416" s="256"/>
      <c r="BB416" s="257"/>
      <c r="BC416" s="148"/>
      <c r="BD416" s="257"/>
      <c r="BE416" s="145"/>
      <c r="BF416" s="256"/>
      <c r="BG416" s="257"/>
      <c r="BH416" s="145"/>
      <c r="BI416" s="257"/>
      <c r="BJ416" s="145"/>
      <c r="BK416" s="256"/>
      <c r="BL416" s="257"/>
      <c r="BM416" s="145"/>
      <c r="BN416" s="146"/>
      <c r="BO416" s="146"/>
      <c r="BP416" s="146"/>
      <c r="BQ416" s="146"/>
      <c r="BR416" s="146"/>
      <c r="BS416" s="146"/>
      <c r="BT416" s="146"/>
      <c r="BU416" s="146"/>
      <c r="BV416" s="146"/>
    </row>
    <row r="417" spans="1:74" ht="15.75" customHeight="1">
      <c r="A417" s="672"/>
      <c r="B417" s="145"/>
      <c r="C417" s="145"/>
      <c r="D417" s="145"/>
      <c r="E417" s="145"/>
      <c r="F417" s="145"/>
      <c r="G417" s="145"/>
      <c r="H417" s="145"/>
      <c r="I417" s="145"/>
      <c r="J417" s="145"/>
      <c r="K417" s="145"/>
      <c r="L417" s="145"/>
      <c r="M417" s="145"/>
      <c r="N417" s="145"/>
      <c r="O417" s="145"/>
      <c r="P417" s="145"/>
      <c r="Q417" s="145"/>
      <c r="R417" s="145"/>
      <c r="S417" s="145"/>
      <c r="T417" s="145"/>
      <c r="U417" s="199"/>
      <c r="V417" s="145"/>
      <c r="W417" s="145"/>
      <c r="X417" s="145"/>
      <c r="Y417" s="145"/>
      <c r="Z417" s="145"/>
      <c r="AA417" s="145"/>
      <c r="AB417" s="145"/>
      <c r="AC417" s="145"/>
      <c r="AD417" s="145"/>
      <c r="AE417" s="145"/>
      <c r="AF417" s="145"/>
      <c r="AG417" s="145"/>
      <c r="AH417" s="145"/>
      <c r="AI417" s="145"/>
      <c r="AJ417" s="145"/>
      <c r="AK417" s="145"/>
      <c r="AL417" s="262"/>
      <c r="AM417" s="262"/>
      <c r="AN417" s="145"/>
      <c r="AO417" s="145"/>
      <c r="AP417" s="145"/>
      <c r="AQ417" s="145"/>
      <c r="AR417" s="263"/>
      <c r="AS417" s="264"/>
      <c r="AT417" s="257"/>
      <c r="AU417" s="257"/>
      <c r="AV417" s="145"/>
      <c r="AW417" s="145"/>
      <c r="AX417" s="145"/>
      <c r="AY417" s="255"/>
      <c r="AZ417" s="145"/>
      <c r="BA417" s="256"/>
      <c r="BB417" s="257"/>
      <c r="BC417" s="148"/>
      <c r="BD417" s="257"/>
      <c r="BE417" s="145"/>
      <c r="BF417" s="256"/>
      <c r="BG417" s="257"/>
      <c r="BH417" s="145"/>
      <c r="BI417" s="257"/>
      <c r="BJ417" s="145"/>
      <c r="BK417" s="256"/>
      <c r="BL417" s="257"/>
      <c r="BM417" s="145"/>
      <c r="BN417" s="146"/>
      <c r="BO417" s="146"/>
      <c r="BP417" s="146"/>
      <c r="BQ417" s="146"/>
      <c r="BR417" s="146"/>
      <c r="BS417" s="146"/>
      <c r="BT417" s="146"/>
      <c r="BU417" s="146"/>
      <c r="BV417" s="146"/>
    </row>
    <row r="418" spans="1:74" ht="15.75" customHeight="1">
      <c r="A418" s="672"/>
      <c r="B418" s="145"/>
      <c r="C418" s="145"/>
      <c r="D418" s="145"/>
      <c r="E418" s="145"/>
      <c r="F418" s="145"/>
      <c r="G418" s="145"/>
      <c r="H418" s="145"/>
      <c r="I418" s="145"/>
      <c r="J418" s="145"/>
      <c r="K418" s="145"/>
      <c r="L418" s="145"/>
      <c r="M418" s="145"/>
      <c r="N418" s="145"/>
      <c r="O418" s="145"/>
      <c r="P418" s="145"/>
      <c r="Q418" s="145"/>
      <c r="R418" s="145"/>
      <c r="S418" s="145"/>
      <c r="T418" s="145"/>
      <c r="U418" s="199"/>
      <c r="V418" s="145"/>
      <c r="W418" s="145"/>
      <c r="X418" s="145"/>
      <c r="Y418" s="145"/>
      <c r="Z418" s="145"/>
      <c r="AA418" s="145"/>
      <c r="AB418" s="145"/>
      <c r="AC418" s="145"/>
      <c r="AD418" s="145"/>
      <c r="AE418" s="145"/>
      <c r="AF418" s="145"/>
      <c r="AG418" s="145"/>
      <c r="AH418" s="145"/>
      <c r="AI418" s="145"/>
      <c r="AJ418" s="145"/>
      <c r="AK418" s="145"/>
      <c r="AL418" s="262"/>
      <c r="AM418" s="262"/>
      <c r="AN418" s="145"/>
      <c r="AO418" s="145"/>
      <c r="AP418" s="145"/>
      <c r="AQ418" s="145"/>
      <c r="AR418" s="263"/>
      <c r="AS418" s="264"/>
      <c r="AT418" s="257"/>
      <c r="AU418" s="257"/>
      <c r="AV418" s="145"/>
      <c r="AW418" s="145"/>
      <c r="AX418" s="145"/>
      <c r="AY418" s="255"/>
      <c r="AZ418" s="145"/>
      <c r="BA418" s="256"/>
      <c r="BB418" s="257"/>
      <c r="BC418" s="148"/>
      <c r="BD418" s="257"/>
      <c r="BE418" s="145"/>
      <c r="BF418" s="256"/>
      <c r="BG418" s="257"/>
      <c r="BH418" s="145"/>
      <c r="BI418" s="257"/>
      <c r="BJ418" s="145"/>
      <c r="BK418" s="256"/>
      <c r="BL418" s="257"/>
      <c r="BM418" s="145"/>
      <c r="BN418" s="146"/>
      <c r="BO418" s="146"/>
      <c r="BP418" s="146"/>
      <c r="BQ418" s="146"/>
      <c r="BR418" s="146"/>
      <c r="BS418" s="146"/>
      <c r="BT418" s="146"/>
      <c r="BU418" s="146"/>
      <c r="BV418" s="146"/>
    </row>
    <row r="419" spans="1:74" ht="15.75" customHeight="1">
      <c r="A419" s="672"/>
      <c r="B419" s="145"/>
      <c r="C419" s="145"/>
      <c r="D419" s="145"/>
      <c r="E419" s="145"/>
      <c r="F419" s="145"/>
      <c r="G419" s="145"/>
      <c r="H419" s="145"/>
      <c r="I419" s="145"/>
      <c r="J419" s="145"/>
      <c r="K419" s="145"/>
      <c r="L419" s="145"/>
      <c r="M419" s="145"/>
      <c r="N419" s="145"/>
      <c r="O419" s="145"/>
      <c r="P419" s="145"/>
      <c r="Q419" s="145"/>
      <c r="R419" s="145"/>
      <c r="S419" s="145"/>
      <c r="T419" s="145"/>
      <c r="U419" s="199"/>
      <c r="V419" s="145"/>
      <c r="W419" s="145"/>
      <c r="X419" s="145"/>
      <c r="Y419" s="145"/>
      <c r="Z419" s="145"/>
      <c r="AA419" s="145"/>
      <c r="AB419" s="145"/>
      <c r="AC419" s="145"/>
      <c r="AD419" s="145"/>
      <c r="AE419" s="145"/>
      <c r="AF419" s="145"/>
      <c r="AG419" s="145"/>
      <c r="AH419" s="145"/>
      <c r="AI419" s="145"/>
      <c r="AJ419" s="145"/>
      <c r="AK419" s="145"/>
      <c r="AL419" s="262"/>
      <c r="AM419" s="262"/>
      <c r="AN419" s="145"/>
      <c r="AO419" s="145"/>
      <c r="AP419" s="145"/>
      <c r="AQ419" s="145"/>
      <c r="AR419" s="263"/>
      <c r="AS419" s="264"/>
      <c r="AT419" s="257"/>
      <c r="AU419" s="257"/>
      <c r="AV419" s="145"/>
      <c r="AW419" s="145"/>
      <c r="AX419" s="145"/>
      <c r="AY419" s="255"/>
      <c r="AZ419" s="145"/>
      <c r="BA419" s="256"/>
      <c r="BB419" s="257"/>
      <c r="BC419" s="148"/>
      <c r="BD419" s="257"/>
      <c r="BE419" s="145"/>
      <c r="BF419" s="256"/>
      <c r="BG419" s="257"/>
      <c r="BH419" s="145"/>
      <c r="BI419" s="257"/>
      <c r="BJ419" s="145"/>
      <c r="BK419" s="256"/>
      <c r="BL419" s="257"/>
      <c r="BM419" s="145"/>
      <c r="BN419" s="146"/>
      <c r="BO419" s="146"/>
      <c r="BP419" s="146"/>
      <c r="BQ419" s="146"/>
      <c r="BR419" s="146"/>
      <c r="BS419" s="146"/>
      <c r="BT419" s="146"/>
      <c r="BU419" s="146"/>
      <c r="BV419" s="146"/>
    </row>
    <row r="420" spans="1:74" ht="15.75" customHeight="1">
      <c r="A420" s="672"/>
      <c r="B420" s="145"/>
      <c r="C420" s="145"/>
      <c r="D420" s="145"/>
      <c r="E420" s="145"/>
      <c r="F420" s="145"/>
      <c r="G420" s="145"/>
      <c r="H420" s="145"/>
      <c r="I420" s="145"/>
      <c r="J420" s="145"/>
      <c r="K420" s="145"/>
      <c r="L420" s="145"/>
      <c r="M420" s="145"/>
      <c r="N420" s="145"/>
      <c r="O420" s="145"/>
      <c r="P420" s="145"/>
      <c r="Q420" s="145"/>
      <c r="R420" s="145"/>
      <c r="S420" s="145"/>
      <c r="T420" s="145"/>
      <c r="U420" s="199"/>
      <c r="V420" s="145"/>
      <c r="W420" s="145"/>
      <c r="X420" s="145"/>
      <c r="Y420" s="145"/>
      <c r="Z420" s="145"/>
      <c r="AA420" s="145"/>
      <c r="AB420" s="145"/>
      <c r="AC420" s="145"/>
      <c r="AD420" s="145"/>
      <c r="AE420" s="145"/>
      <c r="AF420" s="145"/>
      <c r="AG420" s="145"/>
      <c r="AH420" s="145"/>
      <c r="AI420" s="145"/>
      <c r="AJ420" s="145"/>
      <c r="AK420" s="145"/>
      <c r="AL420" s="262"/>
      <c r="AM420" s="262"/>
      <c r="AN420" s="145"/>
      <c r="AO420" s="145"/>
      <c r="AP420" s="145"/>
      <c r="AQ420" s="145"/>
      <c r="AR420" s="263"/>
      <c r="AS420" s="264"/>
      <c r="AT420" s="257"/>
      <c r="AU420" s="257"/>
      <c r="AV420" s="145"/>
      <c r="AW420" s="145"/>
      <c r="AX420" s="145"/>
      <c r="AY420" s="255"/>
      <c r="AZ420" s="145"/>
      <c r="BA420" s="256"/>
      <c r="BB420" s="257"/>
      <c r="BC420" s="148"/>
      <c r="BD420" s="257"/>
      <c r="BE420" s="145"/>
      <c r="BF420" s="256"/>
      <c r="BG420" s="257"/>
      <c r="BH420" s="145"/>
      <c r="BI420" s="257"/>
      <c r="BJ420" s="145"/>
      <c r="BK420" s="256"/>
      <c r="BL420" s="257"/>
      <c r="BM420" s="145"/>
      <c r="BN420" s="146"/>
      <c r="BO420" s="146"/>
      <c r="BP420" s="146"/>
      <c r="BQ420" s="146"/>
      <c r="BR420" s="146"/>
      <c r="BS420" s="146"/>
      <c r="BT420" s="146"/>
      <c r="BU420" s="146"/>
      <c r="BV420" s="146"/>
    </row>
    <row r="421" spans="1:74" ht="15.75" customHeight="1">
      <c r="A421" s="672"/>
      <c r="B421" s="145"/>
      <c r="C421" s="145"/>
      <c r="D421" s="145"/>
      <c r="E421" s="145"/>
      <c r="F421" s="145"/>
      <c r="G421" s="145"/>
      <c r="H421" s="145"/>
      <c r="I421" s="145"/>
      <c r="J421" s="145"/>
      <c r="K421" s="145"/>
      <c r="L421" s="145"/>
      <c r="M421" s="145"/>
      <c r="N421" s="145"/>
      <c r="O421" s="145"/>
      <c r="P421" s="145"/>
      <c r="Q421" s="145"/>
      <c r="R421" s="145"/>
      <c r="S421" s="145"/>
      <c r="T421" s="145"/>
      <c r="U421" s="199"/>
      <c r="V421" s="145"/>
      <c r="W421" s="145"/>
      <c r="X421" s="145"/>
      <c r="Y421" s="145"/>
      <c r="Z421" s="145"/>
      <c r="AA421" s="145"/>
      <c r="AB421" s="145"/>
      <c r="AC421" s="145"/>
      <c r="AD421" s="145"/>
      <c r="AE421" s="145"/>
      <c r="AF421" s="145"/>
      <c r="AG421" s="145"/>
      <c r="AH421" s="145"/>
      <c r="AI421" s="145"/>
      <c r="AJ421" s="145"/>
      <c r="AK421" s="145"/>
      <c r="AL421" s="262"/>
      <c r="AM421" s="262"/>
      <c r="AN421" s="145"/>
      <c r="AO421" s="145"/>
      <c r="AP421" s="145"/>
      <c r="AQ421" s="145"/>
      <c r="AR421" s="263"/>
      <c r="AS421" s="264"/>
      <c r="AT421" s="257"/>
      <c r="AU421" s="257"/>
      <c r="AV421" s="145"/>
      <c r="AW421" s="145"/>
      <c r="AX421" s="145"/>
      <c r="AY421" s="255"/>
      <c r="AZ421" s="145"/>
      <c r="BA421" s="256"/>
      <c r="BB421" s="257"/>
      <c r="BC421" s="148"/>
      <c r="BD421" s="257"/>
      <c r="BE421" s="145"/>
      <c r="BF421" s="256"/>
      <c r="BG421" s="257"/>
      <c r="BH421" s="145"/>
      <c r="BI421" s="257"/>
      <c r="BJ421" s="145"/>
      <c r="BK421" s="256"/>
      <c r="BL421" s="257"/>
      <c r="BM421" s="145"/>
      <c r="BN421" s="146"/>
      <c r="BO421" s="146"/>
      <c r="BP421" s="146"/>
      <c r="BQ421" s="146"/>
      <c r="BR421" s="146"/>
      <c r="BS421" s="146"/>
      <c r="BT421" s="146"/>
      <c r="BU421" s="146"/>
      <c r="BV421" s="146"/>
    </row>
    <row r="422" spans="1:74" ht="15.75" customHeight="1">
      <c r="A422" s="672"/>
      <c r="B422" s="145"/>
      <c r="C422" s="145"/>
      <c r="D422" s="145"/>
      <c r="E422" s="145"/>
      <c r="F422" s="145"/>
      <c r="G422" s="145"/>
      <c r="H422" s="145"/>
      <c r="I422" s="145"/>
      <c r="J422" s="145"/>
      <c r="K422" s="145"/>
      <c r="L422" s="145"/>
      <c r="M422" s="145"/>
      <c r="N422" s="145"/>
      <c r="O422" s="145"/>
      <c r="P422" s="145"/>
      <c r="Q422" s="145"/>
      <c r="R422" s="145"/>
      <c r="S422" s="145"/>
      <c r="T422" s="145"/>
      <c r="U422" s="199"/>
      <c r="V422" s="145"/>
      <c r="W422" s="145"/>
      <c r="X422" s="145"/>
      <c r="Y422" s="145"/>
      <c r="Z422" s="145"/>
      <c r="AA422" s="145"/>
      <c r="AB422" s="145"/>
      <c r="AC422" s="145"/>
      <c r="AD422" s="145"/>
      <c r="AE422" s="145"/>
      <c r="AF422" s="145"/>
      <c r="AG422" s="145"/>
      <c r="AH422" s="145"/>
      <c r="AI422" s="145"/>
      <c r="AJ422" s="145"/>
      <c r="AK422" s="145"/>
      <c r="AL422" s="262"/>
      <c r="AM422" s="262"/>
      <c r="AN422" s="145"/>
      <c r="AO422" s="145"/>
      <c r="AP422" s="145"/>
      <c r="AQ422" s="145"/>
      <c r="AR422" s="263"/>
      <c r="AS422" s="264"/>
      <c r="AT422" s="257"/>
      <c r="AU422" s="257"/>
      <c r="AV422" s="145"/>
      <c r="AW422" s="145"/>
      <c r="AX422" s="145"/>
      <c r="AY422" s="255"/>
      <c r="AZ422" s="145"/>
      <c r="BA422" s="256"/>
      <c r="BB422" s="257"/>
      <c r="BC422" s="148"/>
      <c r="BD422" s="257"/>
      <c r="BE422" s="145"/>
      <c r="BF422" s="256"/>
      <c r="BG422" s="257"/>
      <c r="BH422" s="145"/>
      <c r="BI422" s="257"/>
      <c r="BJ422" s="145"/>
      <c r="BK422" s="256"/>
      <c r="BL422" s="257"/>
      <c r="BM422" s="145"/>
      <c r="BN422" s="146"/>
      <c r="BO422" s="146"/>
      <c r="BP422" s="146"/>
      <c r="BQ422" s="146"/>
      <c r="BR422" s="146"/>
      <c r="BS422" s="146"/>
      <c r="BT422" s="146"/>
      <c r="BU422" s="146"/>
      <c r="BV422" s="146"/>
    </row>
    <row r="423" spans="1:74" ht="15.75" customHeight="1">
      <c r="A423" s="672"/>
      <c r="B423" s="145"/>
      <c r="C423" s="145"/>
      <c r="D423" s="145"/>
      <c r="E423" s="145"/>
      <c r="F423" s="145"/>
      <c r="G423" s="145"/>
      <c r="H423" s="145"/>
      <c r="I423" s="145"/>
      <c r="J423" s="145"/>
      <c r="K423" s="145"/>
      <c r="L423" s="145"/>
      <c r="M423" s="145"/>
      <c r="N423" s="145"/>
      <c r="O423" s="145"/>
      <c r="P423" s="145"/>
      <c r="Q423" s="145"/>
      <c r="R423" s="145"/>
      <c r="S423" s="145"/>
      <c r="T423" s="145"/>
      <c r="U423" s="199"/>
      <c r="V423" s="145"/>
      <c r="W423" s="145"/>
      <c r="X423" s="145"/>
      <c r="Y423" s="145"/>
      <c r="Z423" s="145"/>
      <c r="AA423" s="145"/>
      <c r="AB423" s="145"/>
      <c r="AC423" s="145"/>
      <c r="AD423" s="145"/>
      <c r="AE423" s="145"/>
      <c r="AF423" s="145"/>
      <c r="AG423" s="145"/>
      <c r="AH423" s="145"/>
      <c r="AI423" s="145"/>
      <c r="AJ423" s="145"/>
      <c r="AK423" s="145"/>
      <c r="AL423" s="262"/>
      <c r="AM423" s="262"/>
      <c r="AN423" s="145"/>
      <c r="AO423" s="145"/>
      <c r="AP423" s="145"/>
      <c r="AQ423" s="145"/>
      <c r="AR423" s="263"/>
      <c r="AS423" s="264"/>
      <c r="AT423" s="257"/>
      <c r="AU423" s="257"/>
      <c r="AV423" s="145"/>
      <c r="AW423" s="145"/>
      <c r="AX423" s="145"/>
      <c r="AY423" s="255"/>
      <c r="AZ423" s="145"/>
      <c r="BA423" s="256"/>
      <c r="BB423" s="257"/>
      <c r="BC423" s="148"/>
      <c r="BD423" s="257"/>
      <c r="BE423" s="145"/>
      <c r="BF423" s="256"/>
      <c r="BG423" s="257"/>
      <c r="BH423" s="145"/>
      <c r="BI423" s="257"/>
      <c r="BJ423" s="145"/>
      <c r="BK423" s="256"/>
      <c r="BL423" s="257"/>
      <c r="BM423" s="145"/>
      <c r="BN423" s="146"/>
      <c r="BO423" s="146"/>
      <c r="BP423" s="146"/>
      <c r="BQ423" s="146"/>
      <c r="BR423" s="146"/>
      <c r="BS423" s="146"/>
      <c r="BT423" s="146"/>
      <c r="BU423" s="146"/>
      <c r="BV423" s="146"/>
    </row>
    <row r="424" spans="1:74" ht="15.75" customHeight="1">
      <c r="A424" s="672"/>
      <c r="B424" s="145"/>
      <c r="C424" s="145"/>
      <c r="D424" s="145"/>
      <c r="E424" s="145"/>
      <c r="F424" s="145"/>
      <c r="G424" s="145"/>
      <c r="H424" s="145"/>
      <c r="I424" s="145"/>
      <c r="J424" s="145"/>
      <c r="K424" s="145"/>
      <c r="L424" s="145"/>
      <c r="M424" s="145"/>
      <c r="N424" s="145"/>
      <c r="O424" s="145"/>
      <c r="P424" s="145"/>
      <c r="Q424" s="145"/>
      <c r="R424" s="145"/>
      <c r="S424" s="145"/>
      <c r="T424" s="145"/>
      <c r="U424" s="199"/>
      <c r="V424" s="145"/>
      <c r="W424" s="145"/>
      <c r="X424" s="145"/>
      <c r="Y424" s="145"/>
      <c r="Z424" s="145"/>
      <c r="AA424" s="145"/>
      <c r="AB424" s="145"/>
      <c r="AC424" s="145"/>
      <c r="AD424" s="145"/>
      <c r="AE424" s="145"/>
      <c r="AF424" s="145"/>
      <c r="AG424" s="145"/>
      <c r="AH424" s="145"/>
      <c r="AI424" s="145"/>
      <c r="AJ424" s="145"/>
      <c r="AK424" s="145"/>
      <c r="AL424" s="262"/>
      <c r="AM424" s="262"/>
      <c r="AN424" s="145"/>
      <c r="AO424" s="145"/>
      <c r="AP424" s="145"/>
      <c r="AQ424" s="145"/>
      <c r="AR424" s="263"/>
      <c r="AS424" s="264"/>
      <c r="AT424" s="257"/>
      <c r="AU424" s="257"/>
      <c r="AV424" s="145"/>
      <c r="AW424" s="145"/>
      <c r="AX424" s="145"/>
      <c r="AY424" s="255"/>
      <c r="AZ424" s="145"/>
      <c r="BA424" s="256"/>
      <c r="BB424" s="257"/>
      <c r="BC424" s="148"/>
      <c r="BD424" s="257"/>
      <c r="BE424" s="145"/>
      <c r="BF424" s="256"/>
      <c r="BG424" s="257"/>
      <c r="BH424" s="145"/>
      <c r="BI424" s="257"/>
      <c r="BJ424" s="145"/>
      <c r="BK424" s="256"/>
      <c r="BL424" s="257"/>
      <c r="BM424" s="145"/>
      <c r="BN424" s="146"/>
      <c r="BO424" s="146"/>
      <c r="BP424" s="146"/>
      <c r="BQ424" s="146"/>
      <c r="BR424" s="146"/>
      <c r="BS424" s="146"/>
      <c r="BT424" s="146"/>
      <c r="BU424" s="146"/>
      <c r="BV424" s="146"/>
    </row>
    <row r="425" spans="1:74" ht="15.75" customHeight="1">
      <c r="A425" s="672"/>
      <c r="B425" s="145"/>
      <c r="C425" s="145"/>
      <c r="D425" s="145"/>
      <c r="E425" s="145"/>
      <c r="F425" s="145"/>
      <c r="G425" s="145"/>
      <c r="H425" s="145"/>
      <c r="I425" s="145"/>
      <c r="J425" s="145"/>
      <c r="K425" s="145"/>
      <c r="L425" s="145"/>
      <c r="M425" s="145"/>
      <c r="N425" s="145"/>
      <c r="O425" s="145"/>
      <c r="P425" s="145"/>
      <c r="Q425" s="145"/>
      <c r="R425" s="145"/>
      <c r="S425" s="145"/>
      <c r="T425" s="145"/>
      <c r="U425" s="199"/>
      <c r="V425" s="145"/>
      <c r="W425" s="145"/>
      <c r="X425" s="145"/>
      <c r="Y425" s="145"/>
      <c r="Z425" s="145"/>
      <c r="AA425" s="145"/>
      <c r="AB425" s="145"/>
      <c r="AC425" s="145"/>
      <c r="AD425" s="145"/>
      <c r="AE425" s="145"/>
      <c r="AF425" s="145"/>
      <c r="AG425" s="145"/>
      <c r="AH425" s="145"/>
      <c r="AI425" s="145"/>
      <c r="AJ425" s="145"/>
      <c r="AK425" s="145"/>
      <c r="AL425" s="262"/>
      <c r="AM425" s="262"/>
      <c r="AN425" s="145"/>
      <c r="AO425" s="145"/>
      <c r="AP425" s="145"/>
      <c r="AQ425" s="145"/>
      <c r="AR425" s="263"/>
      <c r="AS425" s="264"/>
      <c r="AT425" s="257"/>
      <c r="AU425" s="257"/>
      <c r="AV425" s="145"/>
      <c r="AW425" s="145"/>
      <c r="AX425" s="145"/>
      <c r="AY425" s="255"/>
      <c r="AZ425" s="145"/>
      <c r="BA425" s="256"/>
      <c r="BB425" s="257"/>
      <c r="BC425" s="148"/>
      <c r="BD425" s="257"/>
      <c r="BE425" s="145"/>
      <c r="BF425" s="256"/>
      <c r="BG425" s="257"/>
      <c r="BH425" s="145"/>
      <c r="BI425" s="257"/>
      <c r="BJ425" s="145"/>
      <c r="BK425" s="256"/>
      <c r="BL425" s="257"/>
      <c r="BM425" s="145"/>
      <c r="BN425" s="146"/>
      <c r="BO425" s="146"/>
      <c r="BP425" s="146"/>
      <c r="BQ425" s="146"/>
      <c r="BR425" s="146"/>
      <c r="BS425" s="146"/>
      <c r="BT425" s="146"/>
      <c r="BU425" s="146"/>
      <c r="BV425" s="146"/>
    </row>
    <row r="426" spans="1:74" ht="15.75" customHeight="1">
      <c r="A426" s="672"/>
      <c r="B426" s="145"/>
      <c r="C426" s="145"/>
      <c r="D426" s="145"/>
      <c r="E426" s="145"/>
      <c r="F426" s="145"/>
      <c r="G426" s="145"/>
      <c r="H426" s="145"/>
      <c r="I426" s="145"/>
      <c r="J426" s="145"/>
      <c r="K426" s="145"/>
      <c r="L426" s="145"/>
      <c r="M426" s="145"/>
      <c r="N426" s="145"/>
      <c r="O426" s="145"/>
      <c r="P426" s="145"/>
      <c r="Q426" s="145"/>
      <c r="R426" s="145"/>
      <c r="S426" s="145"/>
      <c r="T426" s="145"/>
      <c r="U426" s="199"/>
      <c r="V426" s="145"/>
      <c r="W426" s="145"/>
      <c r="X426" s="145"/>
      <c r="Y426" s="145"/>
      <c r="Z426" s="145"/>
      <c r="AA426" s="145"/>
      <c r="AB426" s="145"/>
      <c r="AC426" s="145"/>
      <c r="AD426" s="145"/>
      <c r="AE426" s="145"/>
      <c r="AF426" s="145"/>
      <c r="AG426" s="145"/>
      <c r="AH426" s="145"/>
      <c r="AI426" s="145"/>
      <c r="AJ426" s="145"/>
      <c r="AK426" s="145"/>
      <c r="AL426" s="262"/>
      <c r="AM426" s="262"/>
      <c r="AN426" s="145"/>
      <c r="AO426" s="145"/>
      <c r="AP426" s="145"/>
      <c r="AQ426" s="145"/>
      <c r="AR426" s="263"/>
      <c r="AS426" s="264"/>
      <c r="AT426" s="257"/>
      <c r="AU426" s="257"/>
      <c r="AV426" s="145"/>
      <c r="AW426" s="145"/>
      <c r="AX426" s="145"/>
      <c r="AY426" s="255"/>
      <c r="AZ426" s="145"/>
      <c r="BA426" s="256"/>
      <c r="BB426" s="257"/>
      <c r="BC426" s="148"/>
      <c r="BD426" s="257"/>
      <c r="BE426" s="145"/>
      <c r="BF426" s="256"/>
      <c r="BG426" s="257"/>
      <c r="BH426" s="145"/>
      <c r="BI426" s="257"/>
      <c r="BJ426" s="145"/>
      <c r="BK426" s="256"/>
      <c r="BL426" s="257"/>
      <c r="BM426" s="145"/>
      <c r="BN426" s="146"/>
      <c r="BO426" s="146"/>
      <c r="BP426" s="146"/>
      <c r="BQ426" s="146"/>
      <c r="BR426" s="146"/>
      <c r="BS426" s="146"/>
      <c r="BT426" s="146"/>
      <c r="BU426" s="146"/>
      <c r="BV426" s="146"/>
    </row>
    <row r="427" spans="1:74" ht="15.75" customHeight="1">
      <c r="A427" s="672"/>
      <c r="B427" s="145"/>
      <c r="C427" s="145"/>
      <c r="D427" s="145"/>
      <c r="E427" s="145"/>
      <c r="F427" s="145"/>
      <c r="G427" s="145"/>
      <c r="H427" s="145"/>
      <c r="I427" s="145"/>
      <c r="J427" s="145"/>
      <c r="K427" s="145"/>
      <c r="L427" s="145"/>
      <c r="M427" s="145"/>
      <c r="N427" s="145"/>
      <c r="O427" s="145"/>
      <c r="P427" s="145"/>
      <c r="Q427" s="145"/>
      <c r="R427" s="145"/>
      <c r="S427" s="145"/>
      <c r="T427" s="145"/>
      <c r="U427" s="199"/>
      <c r="V427" s="145"/>
      <c r="W427" s="145"/>
      <c r="X427" s="145"/>
      <c r="Y427" s="145"/>
      <c r="Z427" s="145"/>
      <c r="AA427" s="145"/>
      <c r="AB427" s="145"/>
      <c r="AC427" s="145"/>
      <c r="AD427" s="145"/>
      <c r="AE427" s="145"/>
      <c r="AF427" s="145"/>
      <c r="AG427" s="145"/>
      <c r="AH427" s="145"/>
      <c r="AI427" s="145"/>
      <c r="AJ427" s="145"/>
      <c r="AK427" s="145"/>
      <c r="AL427" s="262"/>
      <c r="AM427" s="262"/>
      <c r="AN427" s="145"/>
      <c r="AO427" s="145"/>
      <c r="AP427" s="145"/>
      <c r="AQ427" s="145"/>
      <c r="AR427" s="263"/>
      <c r="AS427" s="264"/>
      <c r="AT427" s="257"/>
      <c r="AU427" s="257"/>
      <c r="AV427" s="145"/>
      <c r="AW427" s="145"/>
      <c r="AX427" s="145"/>
      <c r="AY427" s="255"/>
      <c r="AZ427" s="145"/>
      <c r="BA427" s="256"/>
      <c r="BB427" s="257"/>
      <c r="BC427" s="148"/>
      <c r="BD427" s="257"/>
      <c r="BE427" s="145"/>
      <c r="BF427" s="256"/>
      <c r="BG427" s="257"/>
      <c r="BH427" s="145"/>
      <c r="BI427" s="257"/>
      <c r="BJ427" s="145"/>
      <c r="BK427" s="256"/>
      <c r="BL427" s="257"/>
      <c r="BM427" s="145"/>
      <c r="BN427" s="146"/>
      <c r="BO427" s="146"/>
      <c r="BP427" s="146"/>
      <c r="BQ427" s="146"/>
      <c r="BR427" s="146"/>
      <c r="BS427" s="146"/>
      <c r="BT427" s="146"/>
      <c r="BU427" s="146"/>
      <c r="BV427" s="146"/>
    </row>
    <row r="428" spans="1:74" ht="15.75" customHeight="1">
      <c r="A428" s="672"/>
      <c r="B428" s="145"/>
      <c r="C428" s="145"/>
      <c r="D428" s="145"/>
      <c r="E428" s="145"/>
      <c r="F428" s="145"/>
      <c r="G428" s="145"/>
      <c r="H428" s="145"/>
      <c r="I428" s="145"/>
      <c r="J428" s="145"/>
      <c r="K428" s="145"/>
      <c r="L428" s="145"/>
      <c r="M428" s="145"/>
      <c r="N428" s="145"/>
      <c r="O428" s="145"/>
      <c r="P428" s="145"/>
      <c r="Q428" s="145"/>
      <c r="R428" s="145"/>
      <c r="S428" s="145"/>
      <c r="T428" s="145"/>
      <c r="U428" s="199"/>
      <c r="V428" s="145"/>
      <c r="W428" s="145"/>
      <c r="X428" s="145"/>
      <c r="Y428" s="145"/>
      <c r="Z428" s="145"/>
      <c r="AA428" s="145"/>
      <c r="AB428" s="145"/>
      <c r="AC428" s="145"/>
      <c r="AD428" s="145"/>
      <c r="AE428" s="145"/>
      <c r="AF428" s="145"/>
      <c r="AG428" s="145"/>
      <c r="AH428" s="145"/>
      <c r="AI428" s="145"/>
      <c r="AJ428" s="145"/>
      <c r="AK428" s="145"/>
      <c r="AL428" s="262"/>
      <c r="AM428" s="262"/>
      <c r="AN428" s="145"/>
      <c r="AO428" s="145"/>
      <c r="AP428" s="145"/>
      <c r="AQ428" s="145"/>
      <c r="AR428" s="263"/>
      <c r="AS428" s="264"/>
      <c r="AT428" s="257"/>
      <c r="AU428" s="257"/>
      <c r="AV428" s="145"/>
      <c r="AW428" s="145"/>
      <c r="AX428" s="145"/>
      <c r="AY428" s="255"/>
      <c r="AZ428" s="145"/>
      <c r="BA428" s="256"/>
      <c r="BB428" s="257"/>
      <c r="BC428" s="148"/>
      <c r="BD428" s="257"/>
      <c r="BE428" s="145"/>
      <c r="BF428" s="256"/>
      <c r="BG428" s="257"/>
      <c r="BH428" s="145"/>
      <c r="BI428" s="257"/>
      <c r="BJ428" s="145"/>
      <c r="BK428" s="256"/>
      <c r="BL428" s="257"/>
      <c r="BM428" s="145"/>
      <c r="BN428" s="146"/>
      <c r="BO428" s="146"/>
      <c r="BP428" s="146"/>
      <c r="BQ428" s="146"/>
      <c r="BR428" s="146"/>
      <c r="BS428" s="146"/>
      <c r="BT428" s="146"/>
      <c r="BU428" s="146"/>
      <c r="BV428" s="146"/>
    </row>
    <row r="429" spans="1:74" ht="15.75" customHeight="1">
      <c r="A429" s="672"/>
      <c r="B429" s="145"/>
      <c r="C429" s="145"/>
      <c r="D429" s="145"/>
      <c r="E429" s="145"/>
      <c r="F429" s="145"/>
      <c r="G429" s="145"/>
      <c r="H429" s="145"/>
      <c r="I429" s="145"/>
      <c r="J429" s="145"/>
      <c r="K429" s="145"/>
      <c r="L429" s="145"/>
      <c r="M429" s="145"/>
      <c r="N429" s="145"/>
      <c r="O429" s="145"/>
      <c r="P429" s="145"/>
      <c r="Q429" s="145"/>
      <c r="R429" s="145"/>
      <c r="S429" s="145"/>
      <c r="T429" s="145"/>
      <c r="U429" s="199"/>
      <c r="V429" s="145"/>
      <c r="W429" s="145"/>
      <c r="X429" s="145"/>
      <c r="Y429" s="145"/>
      <c r="Z429" s="145"/>
      <c r="AA429" s="145"/>
      <c r="AB429" s="145"/>
      <c r="AC429" s="145"/>
      <c r="AD429" s="145"/>
      <c r="AE429" s="145"/>
      <c r="AF429" s="145"/>
      <c r="AG429" s="145"/>
      <c r="AH429" s="145"/>
      <c r="AI429" s="145"/>
      <c r="AJ429" s="145"/>
      <c r="AK429" s="145"/>
      <c r="AL429" s="262"/>
      <c r="AM429" s="262"/>
      <c r="AN429" s="145"/>
      <c r="AO429" s="145"/>
      <c r="AP429" s="145"/>
      <c r="AQ429" s="145"/>
      <c r="AR429" s="263"/>
      <c r="AS429" s="264"/>
      <c r="AT429" s="257"/>
      <c r="AU429" s="257"/>
      <c r="AV429" s="145"/>
      <c r="AW429" s="145"/>
      <c r="AX429" s="145"/>
      <c r="AY429" s="255"/>
      <c r="AZ429" s="145"/>
      <c r="BA429" s="256"/>
      <c r="BB429" s="257"/>
      <c r="BC429" s="148"/>
      <c r="BD429" s="257"/>
      <c r="BE429" s="145"/>
      <c r="BF429" s="256"/>
      <c r="BG429" s="257"/>
      <c r="BH429" s="145"/>
      <c r="BI429" s="257"/>
      <c r="BJ429" s="145"/>
      <c r="BK429" s="256"/>
      <c r="BL429" s="257"/>
      <c r="BM429" s="145"/>
      <c r="BN429" s="146"/>
      <c r="BO429" s="146"/>
      <c r="BP429" s="146"/>
      <c r="BQ429" s="146"/>
      <c r="BR429" s="146"/>
      <c r="BS429" s="146"/>
      <c r="BT429" s="146"/>
      <c r="BU429" s="146"/>
      <c r="BV429" s="146"/>
    </row>
    <row r="430" spans="1:74" ht="15.75" customHeight="1">
      <c r="A430" s="672"/>
      <c r="B430" s="145"/>
      <c r="C430" s="145"/>
      <c r="D430" s="145"/>
      <c r="E430" s="145"/>
      <c r="F430" s="145"/>
      <c r="G430" s="145"/>
      <c r="H430" s="145"/>
      <c r="I430" s="145"/>
      <c r="J430" s="145"/>
      <c r="K430" s="145"/>
      <c r="L430" s="145"/>
      <c r="M430" s="145"/>
      <c r="N430" s="145"/>
      <c r="O430" s="145"/>
      <c r="P430" s="145"/>
      <c r="Q430" s="145"/>
      <c r="R430" s="145"/>
      <c r="S430" s="145"/>
      <c r="T430" s="145"/>
      <c r="U430" s="199"/>
      <c r="V430" s="145"/>
      <c r="W430" s="145"/>
      <c r="X430" s="145"/>
      <c r="Y430" s="145"/>
      <c r="Z430" s="145"/>
      <c r="AA430" s="145"/>
      <c r="AB430" s="145"/>
      <c r="AC430" s="145"/>
      <c r="AD430" s="145"/>
      <c r="AE430" s="145"/>
      <c r="AF430" s="145"/>
      <c r="AG430" s="145"/>
      <c r="AH430" s="145"/>
      <c r="AI430" s="145"/>
      <c r="AJ430" s="145"/>
      <c r="AK430" s="145"/>
      <c r="AL430" s="262"/>
      <c r="AM430" s="262"/>
      <c r="AN430" s="145"/>
      <c r="AO430" s="145"/>
      <c r="AP430" s="145"/>
      <c r="AQ430" s="145"/>
      <c r="AR430" s="263"/>
      <c r="AS430" s="264"/>
      <c r="AT430" s="257"/>
      <c r="AU430" s="257"/>
      <c r="AV430" s="145"/>
      <c r="AW430" s="145"/>
      <c r="AX430" s="145"/>
      <c r="AY430" s="255"/>
      <c r="AZ430" s="145"/>
      <c r="BA430" s="256"/>
      <c r="BB430" s="257"/>
      <c r="BC430" s="148"/>
      <c r="BD430" s="257"/>
      <c r="BE430" s="145"/>
      <c r="BF430" s="256"/>
      <c r="BG430" s="257"/>
      <c r="BH430" s="145"/>
      <c r="BI430" s="257"/>
      <c r="BJ430" s="145"/>
      <c r="BK430" s="256"/>
      <c r="BL430" s="257"/>
      <c r="BM430" s="145"/>
      <c r="BN430" s="146"/>
      <c r="BO430" s="146"/>
      <c r="BP430" s="146"/>
      <c r="BQ430" s="146"/>
      <c r="BR430" s="146"/>
      <c r="BS430" s="146"/>
      <c r="BT430" s="146"/>
      <c r="BU430" s="146"/>
      <c r="BV430" s="146"/>
    </row>
    <row r="431" spans="1:74" ht="15.75" customHeight="1">
      <c r="A431" s="672"/>
      <c r="B431" s="145"/>
      <c r="C431" s="145"/>
      <c r="D431" s="145"/>
      <c r="E431" s="145"/>
      <c r="F431" s="145"/>
      <c r="G431" s="145"/>
      <c r="H431" s="145"/>
      <c r="I431" s="145"/>
      <c r="J431" s="145"/>
      <c r="K431" s="145"/>
      <c r="L431" s="145"/>
      <c r="M431" s="145"/>
      <c r="N431" s="145"/>
      <c r="O431" s="145"/>
      <c r="P431" s="145"/>
      <c r="Q431" s="145"/>
      <c r="R431" s="145"/>
      <c r="S431" s="145"/>
      <c r="T431" s="145"/>
      <c r="U431" s="199"/>
      <c r="V431" s="145"/>
      <c r="W431" s="145"/>
      <c r="X431" s="145"/>
      <c r="Y431" s="145"/>
      <c r="Z431" s="145"/>
      <c r="AA431" s="145"/>
      <c r="AB431" s="145"/>
      <c r="AC431" s="145"/>
      <c r="AD431" s="145"/>
      <c r="AE431" s="145"/>
      <c r="AF431" s="145"/>
      <c r="AG431" s="145"/>
      <c r="AH431" s="145"/>
      <c r="AI431" s="145"/>
      <c r="AJ431" s="145"/>
      <c r="AK431" s="145"/>
      <c r="AL431" s="262"/>
      <c r="AM431" s="262"/>
      <c r="AN431" s="145"/>
      <c r="AO431" s="145"/>
      <c r="AP431" s="145"/>
      <c r="AQ431" s="145"/>
      <c r="AR431" s="263"/>
      <c r="AS431" s="264"/>
      <c r="AT431" s="257"/>
      <c r="AU431" s="257"/>
      <c r="AV431" s="145"/>
      <c r="AW431" s="145"/>
      <c r="AX431" s="145"/>
      <c r="AY431" s="255"/>
      <c r="AZ431" s="145"/>
      <c r="BA431" s="256"/>
      <c r="BB431" s="257"/>
      <c r="BC431" s="148"/>
      <c r="BD431" s="257"/>
      <c r="BE431" s="145"/>
      <c r="BF431" s="256"/>
      <c r="BG431" s="257"/>
      <c r="BH431" s="145"/>
      <c r="BI431" s="257"/>
      <c r="BJ431" s="145"/>
      <c r="BK431" s="256"/>
      <c r="BL431" s="257"/>
      <c r="BM431" s="145"/>
      <c r="BN431" s="146"/>
      <c r="BO431" s="146"/>
      <c r="BP431" s="146"/>
      <c r="BQ431" s="146"/>
      <c r="BR431" s="146"/>
      <c r="BS431" s="146"/>
      <c r="BT431" s="146"/>
      <c r="BU431" s="146"/>
      <c r="BV431" s="146"/>
    </row>
    <row r="432" spans="1:74" ht="15.75" customHeight="1">
      <c r="A432" s="672"/>
      <c r="B432" s="145"/>
      <c r="C432" s="145"/>
      <c r="D432" s="145"/>
      <c r="E432" s="145"/>
      <c r="F432" s="145"/>
      <c r="G432" s="145"/>
      <c r="H432" s="145"/>
      <c r="I432" s="145"/>
      <c r="J432" s="145"/>
      <c r="K432" s="145"/>
      <c r="L432" s="145"/>
      <c r="M432" s="145"/>
      <c r="N432" s="145"/>
      <c r="O432" s="145"/>
      <c r="P432" s="145"/>
      <c r="Q432" s="145"/>
      <c r="R432" s="145"/>
      <c r="S432" s="145"/>
      <c r="T432" s="145"/>
      <c r="U432" s="199"/>
      <c r="V432" s="145"/>
      <c r="W432" s="145"/>
      <c r="X432" s="145"/>
      <c r="Y432" s="145"/>
      <c r="Z432" s="145"/>
      <c r="AA432" s="145"/>
      <c r="AB432" s="145"/>
      <c r="AC432" s="145"/>
      <c r="AD432" s="145"/>
      <c r="AE432" s="145"/>
      <c r="AF432" s="145"/>
      <c r="AG432" s="145"/>
      <c r="AH432" s="145"/>
      <c r="AI432" s="145"/>
      <c r="AJ432" s="145"/>
      <c r="AK432" s="145"/>
      <c r="AL432" s="262"/>
      <c r="AM432" s="262"/>
      <c r="AN432" s="145"/>
      <c r="AO432" s="145"/>
      <c r="AP432" s="145"/>
      <c r="AQ432" s="145"/>
      <c r="AR432" s="263"/>
      <c r="AS432" s="264"/>
      <c r="AT432" s="257"/>
      <c r="AU432" s="257"/>
      <c r="AV432" s="145"/>
      <c r="AW432" s="145"/>
      <c r="AX432" s="145"/>
      <c r="AY432" s="255"/>
      <c r="AZ432" s="145"/>
      <c r="BA432" s="256"/>
      <c r="BB432" s="257"/>
      <c r="BC432" s="148"/>
      <c r="BD432" s="257"/>
      <c r="BE432" s="145"/>
      <c r="BF432" s="256"/>
      <c r="BG432" s="257"/>
      <c r="BH432" s="145"/>
      <c r="BI432" s="257"/>
      <c r="BJ432" s="145"/>
      <c r="BK432" s="256"/>
      <c r="BL432" s="257"/>
      <c r="BM432" s="145"/>
      <c r="BN432" s="146"/>
      <c r="BO432" s="146"/>
      <c r="BP432" s="146"/>
      <c r="BQ432" s="146"/>
      <c r="BR432" s="146"/>
      <c r="BS432" s="146"/>
      <c r="BT432" s="146"/>
      <c r="BU432" s="146"/>
      <c r="BV432" s="146"/>
    </row>
    <row r="433" spans="1:74" ht="15.75" customHeight="1">
      <c r="A433" s="672"/>
      <c r="B433" s="145"/>
      <c r="C433" s="145"/>
      <c r="D433" s="145"/>
      <c r="E433" s="145"/>
      <c r="F433" s="145"/>
      <c r="G433" s="145"/>
      <c r="H433" s="145"/>
      <c r="I433" s="145"/>
      <c r="J433" s="145"/>
      <c r="K433" s="145"/>
      <c r="L433" s="145"/>
      <c r="M433" s="145"/>
      <c r="N433" s="145"/>
      <c r="O433" s="145"/>
      <c r="P433" s="145"/>
      <c r="Q433" s="145"/>
      <c r="R433" s="145"/>
      <c r="S433" s="145"/>
      <c r="T433" s="145"/>
      <c r="U433" s="199"/>
      <c r="V433" s="145"/>
      <c r="W433" s="145"/>
      <c r="X433" s="145"/>
      <c r="Y433" s="145"/>
      <c r="Z433" s="145"/>
      <c r="AA433" s="145"/>
      <c r="AB433" s="145"/>
      <c r="AC433" s="145"/>
      <c r="AD433" s="145"/>
      <c r="AE433" s="145"/>
      <c r="AF433" s="145"/>
      <c r="AG433" s="145"/>
      <c r="AH433" s="145"/>
      <c r="AI433" s="145"/>
      <c r="AJ433" s="145"/>
      <c r="AK433" s="145"/>
      <c r="AL433" s="262"/>
      <c r="AM433" s="262"/>
      <c r="AN433" s="145"/>
      <c r="AO433" s="145"/>
      <c r="AP433" s="145"/>
      <c r="AQ433" s="145"/>
      <c r="AR433" s="263"/>
      <c r="AS433" s="264"/>
      <c r="AT433" s="257"/>
      <c r="AU433" s="257"/>
      <c r="AV433" s="145"/>
      <c r="AW433" s="145"/>
      <c r="AX433" s="145"/>
      <c r="AY433" s="255"/>
      <c r="AZ433" s="145"/>
      <c r="BA433" s="256"/>
      <c r="BB433" s="257"/>
      <c r="BC433" s="148"/>
      <c r="BD433" s="257"/>
      <c r="BE433" s="145"/>
      <c r="BF433" s="256"/>
      <c r="BG433" s="257"/>
      <c r="BH433" s="145"/>
      <c r="BI433" s="257"/>
      <c r="BJ433" s="145"/>
      <c r="BK433" s="256"/>
      <c r="BL433" s="257"/>
      <c r="BM433" s="145"/>
      <c r="BN433" s="146"/>
      <c r="BO433" s="146"/>
      <c r="BP433" s="146"/>
      <c r="BQ433" s="146"/>
      <c r="BR433" s="146"/>
      <c r="BS433" s="146"/>
      <c r="BT433" s="146"/>
      <c r="BU433" s="146"/>
      <c r="BV433" s="146"/>
    </row>
    <row r="434" spans="1:74" ht="15.75" customHeight="1">
      <c r="A434" s="672"/>
      <c r="B434" s="145"/>
      <c r="C434" s="145"/>
      <c r="D434" s="145"/>
      <c r="E434" s="145"/>
      <c r="F434" s="145"/>
      <c r="G434" s="145"/>
      <c r="H434" s="145"/>
      <c r="I434" s="145"/>
      <c r="J434" s="145"/>
      <c r="K434" s="145"/>
      <c r="L434" s="145"/>
      <c r="M434" s="145"/>
      <c r="N434" s="145"/>
      <c r="O434" s="145"/>
      <c r="P434" s="145"/>
      <c r="Q434" s="145"/>
      <c r="R434" s="145"/>
      <c r="S434" s="145"/>
      <c r="T434" s="145"/>
      <c r="U434" s="199"/>
      <c r="V434" s="145"/>
      <c r="W434" s="145"/>
      <c r="X434" s="145"/>
      <c r="Y434" s="145"/>
      <c r="Z434" s="145"/>
      <c r="AA434" s="145"/>
      <c r="AB434" s="145"/>
      <c r="AC434" s="145"/>
      <c r="AD434" s="145"/>
      <c r="AE434" s="145"/>
      <c r="AF434" s="145"/>
      <c r="AG434" s="145"/>
      <c r="AH434" s="145"/>
      <c r="AI434" s="145"/>
      <c r="AJ434" s="145"/>
      <c r="AK434" s="145"/>
      <c r="AL434" s="262"/>
      <c r="AM434" s="262"/>
      <c r="AN434" s="145"/>
      <c r="AO434" s="145"/>
      <c r="AP434" s="145"/>
      <c r="AQ434" s="145"/>
      <c r="AR434" s="263"/>
      <c r="AS434" s="264"/>
      <c r="AT434" s="257"/>
      <c r="AU434" s="257"/>
      <c r="AV434" s="145"/>
      <c r="AW434" s="145"/>
      <c r="AX434" s="145"/>
      <c r="AY434" s="255"/>
      <c r="AZ434" s="145"/>
      <c r="BA434" s="256"/>
      <c r="BB434" s="257"/>
      <c r="BC434" s="148"/>
      <c r="BD434" s="257"/>
      <c r="BE434" s="145"/>
      <c r="BF434" s="256"/>
      <c r="BG434" s="257"/>
      <c r="BH434" s="145"/>
      <c r="BI434" s="257"/>
      <c r="BJ434" s="145"/>
      <c r="BK434" s="256"/>
      <c r="BL434" s="257"/>
      <c r="BM434" s="145"/>
      <c r="BN434" s="146"/>
      <c r="BO434" s="146"/>
      <c r="BP434" s="146"/>
      <c r="BQ434" s="146"/>
      <c r="BR434" s="146"/>
      <c r="BS434" s="146"/>
      <c r="BT434" s="146"/>
      <c r="BU434" s="146"/>
      <c r="BV434" s="146"/>
    </row>
    <row r="435" spans="1:74" ht="15.75" customHeight="1">
      <c r="A435" s="672"/>
      <c r="B435" s="145"/>
      <c r="C435" s="145"/>
      <c r="D435" s="145"/>
      <c r="E435" s="145"/>
      <c r="F435" s="145"/>
      <c r="G435" s="145"/>
      <c r="H435" s="145"/>
      <c r="I435" s="145"/>
      <c r="J435" s="145"/>
      <c r="K435" s="145"/>
      <c r="L435" s="145"/>
      <c r="M435" s="145"/>
      <c r="N435" s="145"/>
      <c r="O435" s="145"/>
      <c r="P435" s="145"/>
      <c r="Q435" s="145"/>
      <c r="R435" s="145"/>
      <c r="S435" s="145"/>
      <c r="T435" s="145"/>
      <c r="U435" s="199"/>
      <c r="V435" s="145"/>
      <c r="W435" s="145"/>
      <c r="X435" s="145"/>
      <c r="Y435" s="145"/>
      <c r="Z435" s="145"/>
      <c r="AA435" s="145"/>
      <c r="AB435" s="145"/>
      <c r="AC435" s="145"/>
      <c r="AD435" s="145"/>
      <c r="AE435" s="145"/>
      <c r="AF435" s="145"/>
      <c r="AG435" s="145"/>
      <c r="AH435" s="145"/>
      <c r="AI435" s="145"/>
      <c r="AJ435" s="145"/>
      <c r="AK435" s="145"/>
      <c r="AL435" s="262"/>
      <c r="AM435" s="262"/>
      <c r="AN435" s="145"/>
      <c r="AO435" s="145"/>
      <c r="AP435" s="145"/>
      <c r="AQ435" s="145"/>
      <c r="AR435" s="263"/>
      <c r="AS435" s="264"/>
      <c r="AT435" s="257"/>
      <c r="AU435" s="257"/>
      <c r="AV435" s="145"/>
      <c r="AW435" s="145"/>
      <c r="AX435" s="145"/>
      <c r="AY435" s="255"/>
      <c r="AZ435" s="145"/>
      <c r="BA435" s="256"/>
      <c r="BB435" s="257"/>
      <c r="BC435" s="148"/>
      <c r="BD435" s="257"/>
      <c r="BE435" s="145"/>
      <c r="BF435" s="256"/>
      <c r="BG435" s="257"/>
      <c r="BH435" s="145"/>
      <c r="BI435" s="257"/>
      <c r="BJ435" s="145"/>
      <c r="BK435" s="256"/>
      <c r="BL435" s="257"/>
      <c r="BM435" s="145"/>
      <c r="BN435" s="146"/>
      <c r="BO435" s="146"/>
      <c r="BP435" s="146"/>
      <c r="BQ435" s="146"/>
      <c r="BR435" s="146"/>
      <c r="BS435" s="146"/>
      <c r="BT435" s="146"/>
      <c r="BU435" s="146"/>
      <c r="BV435" s="146"/>
    </row>
    <row r="436" spans="1:74" ht="15.75" customHeight="1">
      <c r="A436" s="672"/>
      <c r="B436" s="145"/>
      <c r="C436" s="145"/>
      <c r="D436" s="145"/>
      <c r="E436" s="145"/>
      <c r="F436" s="145"/>
      <c r="G436" s="145"/>
      <c r="H436" s="145"/>
      <c r="I436" s="145"/>
      <c r="J436" s="145"/>
      <c r="K436" s="145"/>
      <c r="L436" s="145"/>
      <c r="M436" s="145"/>
      <c r="N436" s="145"/>
      <c r="O436" s="145"/>
      <c r="P436" s="145"/>
      <c r="Q436" s="145"/>
      <c r="R436" s="145"/>
      <c r="S436" s="145"/>
      <c r="T436" s="145"/>
      <c r="U436" s="199"/>
      <c r="V436" s="145"/>
      <c r="W436" s="145"/>
      <c r="X436" s="145"/>
      <c r="Y436" s="145"/>
      <c r="Z436" s="145"/>
      <c r="AA436" s="145"/>
      <c r="AB436" s="145"/>
      <c r="AC436" s="145"/>
      <c r="AD436" s="145"/>
      <c r="AE436" s="145"/>
      <c r="AF436" s="145"/>
      <c r="AG436" s="145"/>
      <c r="AH436" s="145"/>
      <c r="AI436" s="145"/>
      <c r="AJ436" s="145"/>
      <c r="AK436" s="145"/>
      <c r="AL436" s="262"/>
      <c r="AM436" s="262"/>
      <c r="AN436" s="145"/>
      <c r="AO436" s="145"/>
      <c r="AP436" s="145"/>
      <c r="AQ436" s="145"/>
      <c r="AR436" s="263"/>
      <c r="AS436" s="264"/>
      <c r="AT436" s="257"/>
      <c r="AU436" s="257"/>
      <c r="AV436" s="145"/>
      <c r="AW436" s="145"/>
      <c r="AX436" s="145"/>
      <c r="AY436" s="255"/>
      <c r="AZ436" s="145"/>
      <c r="BA436" s="256"/>
      <c r="BB436" s="257"/>
      <c r="BC436" s="148"/>
      <c r="BD436" s="257"/>
      <c r="BE436" s="145"/>
      <c r="BF436" s="256"/>
      <c r="BG436" s="257"/>
      <c r="BH436" s="145"/>
      <c r="BI436" s="257"/>
      <c r="BJ436" s="145"/>
      <c r="BK436" s="256"/>
      <c r="BL436" s="257"/>
      <c r="BM436" s="145"/>
      <c r="BN436" s="146"/>
      <c r="BO436" s="146"/>
      <c r="BP436" s="146"/>
      <c r="BQ436" s="146"/>
      <c r="BR436" s="146"/>
      <c r="BS436" s="146"/>
      <c r="BT436" s="146"/>
      <c r="BU436" s="146"/>
      <c r="BV436" s="146"/>
    </row>
    <row r="437" spans="1:74" ht="15.75" customHeight="1">
      <c r="A437" s="672"/>
      <c r="B437" s="145"/>
      <c r="C437" s="145"/>
      <c r="D437" s="145"/>
      <c r="E437" s="145"/>
      <c r="F437" s="145"/>
      <c r="G437" s="145"/>
      <c r="H437" s="145"/>
      <c r="I437" s="145"/>
      <c r="J437" s="145"/>
      <c r="K437" s="145"/>
      <c r="L437" s="145"/>
      <c r="M437" s="145"/>
      <c r="N437" s="145"/>
      <c r="O437" s="145"/>
      <c r="P437" s="145"/>
      <c r="Q437" s="145"/>
      <c r="R437" s="145"/>
      <c r="S437" s="145"/>
      <c r="T437" s="145"/>
      <c r="U437" s="199"/>
      <c r="V437" s="145"/>
      <c r="W437" s="145"/>
      <c r="X437" s="145"/>
      <c r="Y437" s="145"/>
      <c r="Z437" s="145"/>
      <c r="AA437" s="145"/>
      <c r="AB437" s="145"/>
      <c r="AC437" s="145"/>
      <c r="AD437" s="145"/>
      <c r="AE437" s="145"/>
      <c r="AF437" s="145"/>
      <c r="AG437" s="145"/>
      <c r="AH437" s="145"/>
      <c r="AI437" s="145"/>
      <c r="AJ437" s="145"/>
      <c r="AK437" s="145"/>
      <c r="AL437" s="262"/>
      <c r="AM437" s="262"/>
      <c r="AN437" s="145"/>
      <c r="AO437" s="145"/>
      <c r="AP437" s="145"/>
      <c r="AQ437" s="145"/>
      <c r="AR437" s="263"/>
      <c r="AS437" s="264"/>
      <c r="AT437" s="257"/>
      <c r="AU437" s="257"/>
      <c r="AV437" s="145"/>
      <c r="AW437" s="145"/>
      <c r="AX437" s="145"/>
      <c r="AY437" s="255"/>
      <c r="AZ437" s="145"/>
      <c r="BA437" s="256"/>
      <c r="BB437" s="257"/>
      <c r="BC437" s="148"/>
      <c r="BD437" s="257"/>
      <c r="BE437" s="145"/>
      <c r="BF437" s="256"/>
      <c r="BG437" s="257"/>
      <c r="BH437" s="145"/>
      <c r="BI437" s="257"/>
      <c r="BJ437" s="145"/>
      <c r="BK437" s="256"/>
      <c r="BL437" s="257"/>
      <c r="BM437" s="145"/>
      <c r="BN437" s="146"/>
      <c r="BO437" s="146"/>
      <c r="BP437" s="146"/>
      <c r="BQ437" s="146"/>
      <c r="BR437" s="146"/>
      <c r="BS437" s="146"/>
      <c r="BT437" s="146"/>
      <c r="BU437" s="146"/>
      <c r="BV437" s="146"/>
    </row>
    <row r="438" spans="1:74" ht="15.75" customHeight="1">
      <c r="A438" s="672"/>
      <c r="B438" s="145"/>
      <c r="C438" s="145"/>
      <c r="D438" s="145"/>
      <c r="E438" s="145"/>
      <c r="F438" s="145"/>
      <c r="G438" s="145"/>
      <c r="H438" s="145"/>
      <c r="I438" s="145"/>
      <c r="J438" s="145"/>
      <c r="K438" s="145"/>
      <c r="L438" s="145"/>
      <c r="M438" s="145"/>
      <c r="N438" s="145"/>
      <c r="O438" s="145"/>
      <c r="P438" s="145"/>
      <c r="Q438" s="145"/>
      <c r="R438" s="145"/>
      <c r="S438" s="145"/>
      <c r="T438" s="145"/>
      <c r="U438" s="199"/>
      <c r="V438" s="145"/>
      <c r="W438" s="145"/>
      <c r="X438" s="145"/>
      <c r="Y438" s="145"/>
      <c r="Z438" s="145"/>
      <c r="AA438" s="145"/>
      <c r="AB438" s="145"/>
      <c r="AC438" s="145"/>
      <c r="AD438" s="145"/>
      <c r="AE438" s="145"/>
      <c r="AF438" s="145"/>
      <c r="AG438" s="145"/>
      <c r="AH438" s="145"/>
      <c r="AI438" s="145"/>
      <c r="AJ438" s="145"/>
      <c r="AK438" s="145"/>
      <c r="AL438" s="262"/>
      <c r="AM438" s="262"/>
      <c r="AN438" s="145"/>
      <c r="AO438" s="145"/>
      <c r="AP438" s="145"/>
      <c r="AQ438" s="145"/>
      <c r="AR438" s="263"/>
      <c r="AS438" s="264"/>
      <c r="AT438" s="257"/>
      <c r="AU438" s="257"/>
      <c r="AV438" s="145"/>
      <c r="AW438" s="145"/>
      <c r="AX438" s="145"/>
      <c r="AY438" s="255"/>
      <c r="AZ438" s="145"/>
      <c r="BA438" s="256"/>
      <c r="BB438" s="257"/>
      <c r="BC438" s="148"/>
      <c r="BD438" s="257"/>
      <c r="BE438" s="145"/>
      <c r="BF438" s="256"/>
      <c r="BG438" s="257"/>
      <c r="BH438" s="145"/>
      <c r="BI438" s="257"/>
      <c r="BJ438" s="145"/>
      <c r="BK438" s="256"/>
      <c r="BL438" s="257"/>
      <c r="BM438" s="145"/>
      <c r="BN438" s="146"/>
      <c r="BO438" s="146"/>
      <c r="BP438" s="146"/>
      <c r="BQ438" s="146"/>
      <c r="BR438" s="146"/>
      <c r="BS438" s="146"/>
      <c r="BT438" s="146"/>
      <c r="BU438" s="146"/>
      <c r="BV438" s="146"/>
    </row>
    <row r="439" spans="1:74" ht="15.75" customHeight="1">
      <c r="A439" s="672"/>
      <c r="B439" s="145"/>
      <c r="C439" s="145"/>
      <c r="D439" s="145"/>
      <c r="E439" s="145"/>
      <c r="F439" s="145"/>
      <c r="G439" s="145"/>
      <c r="H439" s="145"/>
      <c r="I439" s="145"/>
      <c r="J439" s="145"/>
      <c r="K439" s="145"/>
      <c r="L439" s="145"/>
      <c r="M439" s="145"/>
      <c r="N439" s="145"/>
      <c r="O439" s="145"/>
      <c r="P439" s="145"/>
      <c r="Q439" s="145"/>
      <c r="R439" s="145"/>
      <c r="S439" s="145"/>
      <c r="T439" s="145"/>
      <c r="U439" s="199"/>
      <c r="V439" s="145"/>
      <c r="W439" s="145"/>
      <c r="X439" s="145"/>
      <c r="Y439" s="145"/>
      <c r="Z439" s="145"/>
      <c r="AA439" s="145"/>
      <c r="AB439" s="145"/>
      <c r="AC439" s="145"/>
      <c r="AD439" s="145"/>
      <c r="AE439" s="145"/>
      <c r="AF439" s="145"/>
      <c r="AG439" s="145"/>
      <c r="AH439" s="145"/>
      <c r="AI439" s="145"/>
      <c r="AJ439" s="145"/>
      <c r="AK439" s="145"/>
      <c r="AL439" s="262"/>
      <c r="AM439" s="262"/>
      <c r="AN439" s="145"/>
      <c r="AO439" s="145"/>
      <c r="AP439" s="145"/>
      <c r="AQ439" s="145"/>
      <c r="AR439" s="263"/>
      <c r="AS439" s="264"/>
      <c r="AT439" s="257"/>
      <c r="AU439" s="257"/>
      <c r="AV439" s="145"/>
      <c r="AW439" s="145"/>
      <c r="AX439" s="145"/>
      <c r="AY439" s="255"/>
      <c r="AZ439" s="145"/>
      <c r="BA439" s="256"/>
      <c r="BB439" s="257"/>
      <c r="BC439" s="148"/>
      <c r="BD439" s="257"/>
      <c r="BE439" s="145"/>
      <c r="BF439" s="256"/>
      <c r="BG439" s="257"/>
      <c r="BH439" s="145"/>
      <c r="BI439" s="257"/>
      <c r="BJ439" s="145"/>
      <c r="BK439" s="256"/>
      <c r="BL439" s="257"/>
      <c r="BM439" s="145"/>
      <c r="BN439" s="146"/>
      <c r="BO439" s="146"/>
      <c r="BP439" s="146"/>
      <c r="BQ439" s="146"/>
      <c r="BR439" s="146"/>
      <c r="BS439" s="146"/>
      <c r="BT439" s="146"/>
      <c r="BU439" s="146"/>
      <c r="BV439" s="146"/>
    </row>
    <row r="440" spans="1:74" ht="15.75" customHeight="1">
      <c r="A440" s="672"/>
      <c r="B440" s="145"/>
      <c r="C440" s="145"/>
      <c r="D440" s="145"/>
      <c r="E440" s="145"/>
      <c r="F440" s="145"/>
      <c r="G440" s="145"/>
      <c r="H440" s="145"/>
      <c r="I440" s="145"/>
      <c r="J440" s="145"/>
      <c r="K440" s="145"/>
      <c r="L440" s="145"/>
      <c r="M440" s="145"/>
      <c r="N440" s="145"/>
      <c r="O440" s="145"/>
      <c r="P440" s="145"/>
      <c r="Q440" s="145"/>
      <c r="R440" s="145"/>
      <c r="S440" s="145"/>
      <c r="T440" s="145"/>
      <c r="U440" s="199"/>
      <c r="V440" s="145"/>
      <c r="W440" s="145"/>
      <c r="X440" s="145"/>
      <c r="Y440" s="145"/>
      <c r="Z440" s="145"/>
      <c r="AA440" s="145"/>
      <c r="AB440" s="145"/>
      <c r="AC440" s="145"/>
      <c r="AD440" s="145"/>
      <c r="AE440" s="145"/>
      <c r="AF440" s="145"/>
      <c r="AG440" s="145"/>
      <c r="AH440" s="145"/>
      <c r="AI440" s="145"/>
      <c r="AJ440" s="145"/>
      <c r="AK440" s="145"/>
      <c r="AL440" s="262"/>
      <c r="AM440" s="262"/>
      <c r="AN440" s="145"/>
      <c r="AO440" s="145"/>
      <c r="AP440" s="145"/>
      <c r="AQ440" s="145"/>
      <c r="AR440" s="263"/>
      <c r="AS440" s="264"/>
      <c r="AT440" s="257"/>
      <c r="AU440" s="257"/>
      <c r="AV440" s="145"/>
      <c r="AW440" s="145"/>
      <c r="AX440" s="145"/>
      <c r="AY440" s="255"/>
      <c r="AZ440" s="145"/>
      <c r="BA440" s="256"/>
      <c r="BB440" s="257"/>
      <c r="BC440" s="148"/>
      <c r="BD440" s="257"/>
      <c r="BE440" s="145"/>
      <c r="BF440" s="256"/>
      <c r="BG440" s="257"/>
      <c r="BH440" s="145"/>
      <c r="BI440" s="257"/>
      <c r="BJ440" s="145"/>
      <c r="BK440" s="256"/>
      <c r="BL440" s="257"/>
      <c r="BM440" s="145"/>
      <c r="BN440" s="146"/>
      <c r="BO440" s="146"/>
      <c r="BP440" s="146"/>
      <c r="BQ440" s="146"/>
      <c r="BR440" s="146"/>
      <c r="BS440" s="146"/>
      <c r="BT440" s="146"/>
      <c r="BU440" s="146"/>
      <c r="BV440" s="146"/>
    </row>
    <row r="441" spans="1:74" ht="15.75" customHeight="1">
      <c r="A441" s="672"/>
      <c r="B441" s="145"/>
      <c r="C441" s="145"/>
      <c r="D441" s="145"/>
      <c r="E441" s="145"/>
      <c r="F441" s="145"/>
      <c r="G441" s="145"/>
      <c r="H441" s="145"/>
      <c r="I441" s="145"/>
      <c r="J441" s="145"/>
      <c r="K441" s="145"/>
      <c r="L441" s="145"/>
      <c r="M441" s="145"/>
      <c r="N441" s="145"/>
      <c r="O441" s="145"/>
      <c r="P441" s="145"/>
      <c r="Q441" s="145"/>
      <c r="R441" s="145"/>
      <c r="S441" s="145"/>
      <c r="T441" s="145"/>
      <c r="U441" s="199"/>
      <c r="V441" s="145"/>
      <c r="W441" s="145"/>
      <c r="X441" s="145"/>
      <c r="Y441" s="145"/>
      <c r="Z441" s="145"/>
      <c r="AA441" s="145"/>
      <c r="AB441" s="145"/>
      <c r="AC441" s="145"/>
      <c r="AD441" s="145"/>
      <c r="AE441" s="145"/>
      <c r="AF441" s="145"/>
      <c r="AG441" s="145"/>
      <c r="AH441" s="145"/>
      <c r="AI441" s="145"/>
      <c r="AJ441" s="145"/>
      <c r="AK441" s="145"/>
      <c r="AL441" s="262"/>
      <c r="AM441" s="262"/>
      <c r="AN441" s="145"/>
      <c r="AO441" s="145"/>
      <c r="AP441" s="145"/>
      <c r="AQ441" s="145"/>
      <c r="AR441" s="263"/>
      <c r="AS441" s="264"/>
      <c r="AT441" s="257"/>
      <c r="AU441" s="257"/>
      <c r="AV441" s="145"/>
      <c r="AW441" s="145"/>
      <c r="AX441" s="145"/>
      <c r="AY441" s="255"/>
      <c r="AZ441" s="145"/>
      <c r="BA441" s="256"/>
      <c r="BB441" s="257"/>
      <c r="BC441" s="148"/>
      <c r="BD441" s="257"/>
      <c r="BE441" s="145"/>
      <c r="BF441" s="256"/>
      <c r="BG441" s="257"/>
      <c r="BH441" s="145"/>
      <c r="BI441" s="257"/>
      <c r="BJ441" s="145"/>
      <c r="BK441" s="256"/>
      <c r="BL441" s="257"/>
      <c r="BM441" s="145"/>
      <c r="BN441" s="146"/>
      <c r="BO441" s="146"/>
      <c r="BP441" s="146"/>
      <c r="BQ441" s="146"/>
      <c r="BR441" s="146"/>
      <c r="BS441" s="146"/>
      <c r="BT441" s="146"/>
      <c r="BU441" s="146"/>
      <c r="BV441" s="146"/>
    </row>
    <row r="442" spans="1:74" ht="15.75" customHeight="1">
      <c r="A442" s="672"/>
      <c r="B442" s="145"/>
      <c r="C442" s="145"/>
      <c r="D442" s="145"/>
      <c r="E442" s="145"/>
      <c r="F442" s="145"/>
      <c r="G442" s="145"/>
      <c r="H442" s="145"/>
      <c r="I442" s="145"/>
      <c r="J442" s="145"/>
      <c r="K442" s="145"/>
      <c r="L442" s="145"/>
      <c r="M442" s="145"/>
      <c r="N442" s="145"/>
      <c r="O442" s="145"/>
      <c r="P442" s="145"/>
      <c r="Q442" s="145"/>
      <c r="R442" s="145"/>
      <c r="S442" s="145"/>
      <c r="T442" s="145"/>
      <c r="U442" s="199"/>
      <c r="V442" s="145"/>
      <c r="W442" s="145"/>
      <c r="X442" s="145"/>
      <c r="Y442" s="145"/>
      <c r="Z442" s="145"/>
      <c r="AA442" s="145"/>
      <c r="AB442" s="145"/>
      <c r="AC442" s="145"/>
      <c r="AD442" s="145"/>
      <c r="AE442" s="145"/>
      <c r="AF442" s="145"/>
      <c r="AG442" s="145"/>
      <c r="AH442" s="145"/>
      <c r="AI442" s="145"/>
      <c r="AJ442" s="145"/>
      <c r="AK442" s="145"/>
      <c r="AL442" s="262"/>
      <c r="AM442" s="262"/>
      <c r="AN442" s="145"/>
      <c r="AO442" s="145"/>
      <c r="AP442" s="145"/>
      <c r="AQ442" s="145"/>
      <c r="AR442" s="263"/>
      <c r="AS442" s="264"/>
      <c r="AT442" s="257"/>
      <c r="AU442" s="257"/>
      <c r="AV442" s="145"/>
      <c r="AW442" s="145"/>
      <c r="AX442" s="145"/>
      <c r="AY442" s="255"/>
      <c r="AZ442" s="145"/>
      <c r="BA442" s="256"/>
      <c r="BB442" s="257"/>
      <c r="BC442" s="148"/>
      <c r="BD442" s="257"/>
      <c r="BE442" s="145"/>
      <c r="BF442" s="256"/>
      <c r="BG442" s="257"/>
      <c r="BH442" s="145"/>
      <c r="BI442" s="257"/>
      <c r="BJ442" s="145"/>
      <c r="BK442" s="256"/>
      <c r="BL442" s="257"/>
      <c r="BM442" s="145"/>
      <c r="BN442" s="146"/>
      <c r="BO442" s="146"/>
      <c r="BP442" s="146"/>
      <c r="BQ442" s="146"/>
      <c r="BR442" s="146"/>
      <c r="BS442" s="146"/>
      <c r="BT442" s="146"/>
      <c r="BU442" s="146"/>
      <c r="BV442" s="146"/>
    </row>
    <row r="443" spans="1:74" ht="15.75" customHeight="1">
      <c r="A443" s="672"/>
      <c r="B443" s="145"/>
      <c r="C443" s="145"/>
      <c r="D443" s="145"/>
      <c r="E443" s="145"/>
      <c r="F443" s="145"/>
      <c r="G443" s="145"/>
      <c r="H443" s="145"/>
      <c r="I443" s="145"/>
      <c r="J443" s="145"/>
      <c r="K443" s="145"/>
      <c r="L443" s="145"/>
      <c r="M443" s="145"/>
      <c r="N443" s="145"/>
      <c r="O443" s="145"/>
      <c r="P443" s="145"/>
      <c r="Q443" s="145"/>
      <c r="R443" s="145"/>
      <c r="S443" s="145"/>
      <c r="T443" s="145"/>
      <c r="U443" s="199"/>
      <c r="V443" s="145"/>
      <c r="W443" s="145"/>
      <c r="X443" s="145"/>
      <c r="Y443" s="145"/>
      <c r="Z443" s="145"/>
      <c r="AA443" s="145"/>
      <c r="AB443" s="145"/>
      <c r="AC443" s="145"/>
      <c r="AD443" s="145"/>
      <c r="AE443" s="145"/>
      <c r="AF443" s="145"/>
      <c r="AG443" s="145"/>
      <c r="AH443" s="145"/>
      <c r="AI443" s="145"/>
      <c r="AJ443" s="145"/>
      <c r="AK443" s="145"/>
      <c r="AL443" s="262"/>
      <c r="AM443" s="262"/>
      <c r="AN443" s="145"/>
      <c r="AO443" s="145"/>
      <c r="AP443" s="145"/>
      <c r="AQ443" s="145"/>
      <c r="AR443" s="263"/>
      <c r="AS443" s="264"/>
      <c r="AT443" s="257"/>
      <c r="AU443" s="257"/>
      <c r="AV443" s="145"/>
      <c r="AW443" s="145"/>
      <c r="AX443" s="145"/>
      <c r="AY443" s="255"/>
      <c r="AZ443" s="145"/>
      <c r="BA443" s="256"/>
      <c r="BB443" s="257"/>
      <c r="BC443" s="148"/>
      <c r="BD443" s="257"/>
      <c r="BE443" s="145"/>
      <c r="BF443" s="256"/>
      <c r="BG443" s="257"/>
      <c r="BH443" s="145"/>
      <c r="BI443" s="257"/>
      <c r="BJ443" s="145"/>
      <c r="BK443" s="256"/>
      <c r="BL443" s="257"/>
      <c r="BM443" s="145"/>
      <c r="BN443" s="146"/>
      <c r="BO443" s="146"/>
      <c r="BP443" s="146"/>
      <c r="BQ443" s="146"/>
      <c r="BR443" s="146"/>
      <c r="BS443" s="146"/>
      <c r="BT443" s="146"/>
      <c r="BU443" s="146"/>
      <c r="BV443" s="146"/>
    </row>
    <row r="444" spans="1:74" ht="15.75" customHeight="1">
      <c r="A444" s="672"/>
      <c r="B444" s="145"/>
      <c r="C444" s="145"/>
      <c r="D444" s="145"/>
      <c r="E444" s="145"/>
      <c r="F444" s="145"/>
      <c r="G444" s="145"/>
      <c r="H444" s="145"/>
      <c r="I444" s="145"/>
      <c r="J444" s="145"/>
      <c r="K444" s="145"/>
      <c r="L444" s="145"/>
      <c r="M444" s="145"/>
      <c r="N444" s="145"/>
      <c r="O444" s="145"/>
      <c r="P444" s="145"/>
      <c r="Q444" s="145"/>
      <c r="R444" s="145"/>
      <c r="S444" s="145"/>
      <c r="T444" s="145"/>
      <c r="U444" s="199"/>
      <c r="V444" s="145"/>
      <c r="W444" s="145"/>
      <c r="X444" s="145"/>
      <c r="Y444" s="145"/>
      <c r="Z444" s="145"/>
      <c r="AA444" s="145"/>
      <c r="AB444" s="145"/>
      <c r="AC444" s="145"/>
      <c r="AD444" s="145"/>
      <c r="AE444" s="145"/>
      <c r="AF444" s="145"/>
      <c r="AG444" s="145"/>
      <c r="AH444" s="145"/>
      <c r="AI444" s="145"/>
      <c r="AJ444" s="145"/>
      <c r="AK444" s="145"/>
      <c r="AL444" s="262"/>
      <c r="AM444" s="262"/>
      <c r="AN444" s="145"/>
      <c r="AO444" s="145"/>
      <c r="AP444" s="145"/>
      <c r="AQ444" s="145"/>
      <c r="AR444" s="263"/>
      <c r="AS444" s="264"/>
      <c r="AT444" s="257"/>
      <c r="AU444" s="257"/>
      <c r="AV444" s="145"/>
      <c r="AW444" s="145"/>
      <c r="AX444" s="145"/>
      <c r="AY444" s="255"/>
      <c r="AZ444" s="145"/>
      <c r="BA444" s="256"/>
      <c r="BB444" s="257"/>
      <c r="BC444" s="148"/>
      <c r="BD444" s="257"/>
      <c r="BE444" s="145"/>
      <c r="BF444" s="256"/>
      <c r="BG444" s="257"/>
      <c r="BH444" s="145"/>
      <c r="BI444" s="257"/>
      <c r="BJ444" s="145"/>
      <c r="BK444" s="256"/>
      <c r="BL444" s="257"/>
      <c r="BM444" s="145"/>
      <c r="BN444" s="146"/>
      <c r="BO444" s="146"/>
      <c r="BP444" s="146"/>
      <c r="BQ444" s="146"/>
      <c r="BR444" s="146"/>
      <c r="BS444" s="146"/>
      <c r="BT444" s="146"/>
      <c r="BU444" s="146"/>
      <c r="BV444" s="146"/>
    </row>
    <row r="445" spans="1:74" ht="15.75" customHeight="1">
      <c r="A445" s="672"/>
      <c r="B445" s="145"/>
      <c r="C445" s="145"/>
      <c r="D445" s="145"/>
      <c r="E445" s="145"/>
      <c r="F445" s="145"/>
      <c r="G445" s="145"/>
      <c r="H445" s="145"/>
      <c r="I445" s="145"/>
      <c r="J445" s="145"/>
      <c r="K445" s="145"/>
      <c r="L445" s="145"/>
      <c r="M445" s="145"/>
      <c r="N445" s="145"/>
      <c r="O445" s="145"/>
      <c r="P445" s="145"/>
      <c r="Q445" s="145"/>
      <c r="R445" s="145"/>
      <c r="S445" s="145"/>
      <c r="T445" s="145"/>
      <c r="U445" s="199"/>
      <c r="V445" s="145"/>
      <c r="W445" s="145"/>
      <c r="X445" s="145"/>
      <c r="Y445" s="145"/>
      <c r="Z445" s="145"/>
      <c r="AA445" s="145"/>
      <c r="AB445" s="145"/>
      <c r="AC445" s="145"/>
      <c r="AD445" s="145"/>
      <c r="AE445" s="145"/>
      <c r="AF445" s="145"/>
      <c r="AG445" s="145"/>
      <c r="AH445" s="145"/>
      <c r="AI445" s="145"/>
      <c r="AJ445" s="145"/>
      <c r="AK445" s="145"/>
      <c r="AL445" s="262"/>
      <c r="AM445" s="262"/>
      <c r="AN445" s="145"/>
      <c r="AO445" s="145"/>
      <c r="AP445" s="145"/>
      <c r="AQ445" s="145"/>
      <c r="AR445" s="263"/>
      <c r="AS445" s="264"/>
      <c r="AT445" s="257"/>
      <c r="AU445" s="257"/>
      <c r="AV445" s="145"/>
      <c r="AW445" s="145"/>
      <c r="AX445" s="145"/>
      <c r="AY445" s="255"/>
      <c r="AZ445" s="145"/>
      <c r="BA445" s="256"/>
      <c r="BB445" s="257"/>
      <c r="BC445" s="148"/>
      <c r="BD445" s="257"/>
      <c r="BE445" s="145"/>
      <c r="BF445" s="256"/>
      <c r="BG445" s="257"/>
      <c r="BH445" s="145"/>
      <c r="BI445" s="257"/>
      <c r="BJ445" s="145"/>
      <c r="BK445" s="256"/>
      <c r="BL445" s="257"/>
      <c r="BM445" s="145"/>
      <c r="BN445" s="146"/>
      <c r="BO445" s="146"/>
      <c r="BP445" s="146"/>
      <c r="BQ445" s="146"/>
      <c r="BR445" s="146"/>
      <c r="BS445" s="146"/>
      <c r="BT445" s="146"/>
      <c r="BU445" s="146"/>
      <c r="BV445" s="146"/>
    </row>
    <row r="446" spans="1:74" ht="15.75" customHeight="1">
      <c r="A446" s="672"/>
      <c r="B446" s="145"/>
      <c r="C446" s="145"/>
      <c r="D446" s="145"/>
      <c r="E446" s="145"/>
      <c r="F446" s="145"/>
      <c r="G446" s="145"/>
      <c r="H446" s="145"/>
      <c r="I446" s="145"/>
      <c r="J446" s="145"/>
      <c r="K446" s="145"/>
      <c r="L446" s="145"/>
      <c r="M446" s="145"/>
      <c r="N446" s="145"/>
      <c r="O446" s="145"/>
      <c r="P446" s="145"/>
      <c r="Q446" s="145"/>
      <c r="R446" s="145"/>
      <c r="S446" s="145"/>
      <c r="T446" s="145"/>
      <c r="U446" s="199"/>
      <c r="V446" s="145"/>
      <c r="W446" s="145"/>
      <c r="X446" s="145"/>
      <c r="Y446" s="145"/>
      <c r="Z446" s="145"/>
      <c r="AA446" s="145"/>
      <c r="AB446" s="145"/>
      <c r="AC446" s="145"/>
      <c r="AD446" s="145"/>
      <c r="AE446" s="145"/>
      <c r="AF446" s="145"/>
      <c r="AG446" s="145"/>
      <c r="AH446" s="145"/>
      <c r="AI446" s="145"/>
      <c r="AJ446" s="145"/>
      <c r="AK446" s="145"/>
      <c r="AL446" s="262"/>
      <c r="AM446" s="262"/>
      <c r="AN446" s="145"/>
      <c r="AO446" s="145"/>
      <c r="AP446" s="145"/>
      <c r="AQ446" s="145"/>
      <c r="AR446" s="263"/>
      <c r="AS446" s="264"/>
      <c r="AT446" s="257"/>
      <c r="AU446" s="257"/>
      <c r="AV446" s="145"/>
      <c r="AW446" s="145"/>
      <c r="AX446" s="145"/>
      <c r="AY446" s="255"/>
      <c r="AZ446" s="145"/>
      <c r="BA446" s="256"/>
      <c r="BB446" s="257"/>
      <c r="BC446" s="148"/>
      <c r="BD446" s="257"/>
      <c r="BE446" s="145"/>
      <c r="BF446" s="256"/>
      <c r="BG446" s="257"/>
      <c r="BH446" s="145"/>
      <c r="BI446" s="257"/>
      <c r="BJ446" s="145"/>
      <c r="BK446" s="256"/>
      <c r="BL446" s="257"/>
      <c r="BM446" s="145"/>
      <c r="BN446" s="146"/>
      <c r="BO446" s="146"/>
      <c r="BP446" s="146"/>
      <c r="BQ446" s="146"/>
      <c r="BR446" s="146"/>
      <c r="BS446" s="146"/>
      <c r="BT446" s="146"/>
      <c r="BU446" s="146"/>
      <c r="BV446" s="146"/>
    </row>
    <row r="447" spans="1:74" ht="15.75" customHeight="1">
      <c r="A447" s="672"/>
      <c r="B447" s="145"/>
      <c r="C447" s="145"/>
      <c r="D447" s="145"/>
      <c r="E447" s="145"/>
      <c r="F447" s="145"/>
      <c r="G447" s="145"/>
      <c r="H447" s="145"/>
      <c r="I447" s="145"/>
      <c r="J447" s="145"/>
      <c r="K447" s="145"/>
      <c r="L447" s="145"/>
      <c r="M447" s="145"/>
      <c r="N447" s="145"/>
      <c r="O447" s="145"/>
      <c r="P447" s="145"/>
      <c r="Q447" s="145"/>
      <c r="R447" s="145"/>
      <c r="S447" s="145"/>
      <c r="T447" s="145"/>
      <c r="U447" s="199"/>
      <c r="V447" s="145"/>
      <c r="W447" s="145"/>
      <c r="X447" s="145"/>
      <c r="Y447" s="145"/>
      <c r="Z447" s="145"/>
      <c r="AA447" s="145"/>
      <c r="AB447" s="145"/>
      <c r="AC447" s="145"/>
      <c r="AD447" s="145"/>
      <c r="AE447" s="145"/>
      <c r="AF447" s="145"/>
      <c r="AG447" s="145"/>
      <c r="AH447" s="145"/>
      <c r="AI447" s="145"/>
      <c r="AJ447" s="145"/>
      <c r="AK447" s="145"/>
      <c r="AL447" s="262"/>
      <c r="AM447" s="262"/>
      <c r="AN447" s="145"/>
      <c r="AO447" s="145"/>
      <c r="AP447" s="145"/>
      <c r="AQ447" s="145"/>
      <c r="AR447" s="263"/>
      <c r="AS447" s="264"/>
      <c r="AT447" s="257"/>
      <c r="AU447" s="257"/>
      <c r="AV447" s="145"/>
      <c r="AW447" s="145"/>
      <c r="AX447" s="145"/>
      <c r="AY447" s="255"/>
      <c r="AZ447" s="145"/>
      <c r="BA447" s="256"/>
      <c r="BB447" s="257"/>
      <c r="BC447" s="148"/>
      <c r="BD447" s="257"/>
      <c r="BE447" s="145"/>
      <c r="BF447" s="256"/>
      <c r="BG447" s="257"/>
      <c r="BH447" s="145"/>
      <c r="BI447" s="257"/>
      <c r="BJ447" s="145"/>
      <c r="BK447" s="256"/>
      <c r="BL447" s="257"/>
      <c r="BM447" s="145"/>
      <c r="BN447" s="146"/>
      <c r="BO447" s="146"/>
      <c r="BP447" s="146"/>
      <c r="BQ447" s="146"/>
      <c r="BR447" s="146"/>
      <c r="BS447" s="146"/>
      <c r="BT447" s="146"/>
      <c r="BU447" s="146"/>
      <c r="BV447" s="146"/>
    </row>
    <row r="448" spans="1:74" ht="15.75" customHeight="1">
      <c r="A448" s="672"/>
      <c r="B448" s="145"/>
      <c r="C448" s="145"/>
      <c r="D448" s="145"/>
      <c r="E448" s="145"/>
      <c r="F448" s="145"/>
      <c r="G448" s="145"/>
      <c r="H448" s="145"/>
      <c r="I448" s="145"/>
      <c r="J448" s="145"/>
      <c r="K448" s="145"/>
      <c r="L448" s="145"/>
      <c r="M448" s="145"/>
      <c r="N448" s="145"/>
      <c r="O448" s="145"/>
      <c r="P448" s="145"/>
      <c r="Q448" s="145"/>
      <c r="R448" s="145"/>
      <c r="S448" s="145"/>
      <c r="T448" s="145"/>
      <c r="U448" s="199"/>
      <c r="V448" s="145"/>
      <c r="W448" s="145"/>
      <c r="X448" s="145"/>
      <c r="Y448" s="145"/>
      <c r="Z448" s="145"/>
      <c r="AA448" s="145"/>
      <c r="AB448" s="145"/>
      <c r="AC448" s="145"/>
      <c r="AD448" s="145"/>
      <c r="AE448" s="145"/>
      <c r="AF448" s="145"/>
      <c r="AG448" s="145"/>
      <c r="AH448" s="145"/>
      <c r="AI448" s="145"/>
      <c r="AJ448" s="145"/>
      <c r="AK448" s="145"/>
      <c r="AL448" s="262"/>
      <c r="AM448" s="262"/>
      <c r="AN448" s="145"/>
      <c r="AO448" s="145"/>
      <c r="AP448" s="145"/>
      <c r="AQ448" s="145"/>
      <c r="AR448" s="263"/>
      <c r="AS448" s="264"/>
      <c r="AT448" s="257"/>
      <c r="AU448" s="257"/>
      <c r="AV448" s="145"/>
      <c r="AW448" s="145"/>
      <c r="AX448" s="145"/>
      <c r="AY448" s="255"/>
      <c r="AZ448" s="145"/>
      <c r="BA448" s="256"/>
      <c r="BB448" s="257"/>
      <c r="BC448" s="148"/>
      <c r="BD448" s="257"/>
      <c r="BE448" s="145"/>
      <c r="BF448" s="256"/>
      <c r="BG448" s="257"/>
      <c r="BH448" s="145"/>
      <c r="BI448" s="257"/>
      <c r="BJ448" s="145"/>
      <c r="BK448" s="256"/>
      <c r="BL448" s="257"/>
      <c r="BM448" s="145"/>
      <c r="BN448" s="146"/>
      <c r="BO448" s="146"/>
      <c r="BP448" s="146"/>
      <c r="BQ448" s="146"/>
      <c r="BR448" s="146"/>
      <c r="BS448" s="146"/>
      <c r="BT448" s="146"/>
      <c r="BU448" s="146"/>
      <c r="BV448" s="146"/>
    </row>
    <row r="449" spans="1:74" ht="15.75" customHeight="1">
      <c r="A449" s="672"/>
      <c r="B449" s="145"/>
      <c r="C449" s="145"/>
      <c r="D449" s="145"/>
      <c r="E449" s="145"/>
      <c r="F449" s="145"/>
      <c r="G449" s="145"/>
      <c r="H449" s="145"/>
      <c r="I449" s="145"/>
      <c r="J449" s="145"/>
      <c r="K449" s="145"/>
      <c r="L449" s="145"/>
      <c r="M449" s="145"/>
      <c r="N449" s="145"/>
      <c r="O449" s="145"/>
      <c r="P449" s="145"/>
      <c r="Q449" s="145"/>
      <c r="R449" s="145"/>
      <c r="S449" s="145"/>
      <c r="T449" s="145"/>
      <c r="U449" s="199"/>
      <c r="V449" s="145"/>
      <c r="W449" s="145"/>
      <c r="X449" s="145"/>
      <c r="Y449" s="145"/>
      <c r="Z449" s="145"/>
      <c r="AA449" s="145"/>
      <c r="AB449" s="145"/>
      <c r="AC449" s="145"/>
      <c r="AD449" s="145"/>
      <c r="AE449" s="145"/>
      <c r="AF449" s="145"/>
      <c r="AG449" s="145"/>
      <c r="AH449" s="145"/>
      <c r="AI449" s="145"/>
      <c r="AJ449" s="145"/>
      <c r="AK449" s="145"/>
      <c r="AL449" s="262"/>
      <c r="AM449" s="262"/>
      <c r="AN449" s="145"/>
      <c r="AO449" s="145"/>
      <c r="AP449" s="145"/>
      <c r="AQ449" s="145"/>
      <c r="AR449" s="263"/>
      <c r="AS449" s="264"/>
      <c r="AT449" s="257"/>
      <c r="AU449" s="257"/>
      <c r="AV449" s="145"/>
      <c r="AW449" s="145"/>
      <c r="AX449" s="145"/>
      <c r="AY449" s="255"/>
      <c r="AZ449" s="145"/>
      <c r="BA449" s="256"/>
      <c r="BB449" s="257"/>
      <c r="BC449" s="148"/>
      <c r="BD449" s="257"/>
      <c r="BE449" s="145"/>
      <c r="BF449" s="256"/>
      <c r="BG449" s="257"/>
      <c r="BH449" s="145"/>
      <c r="BI449" s="257"/>
      <c r="BJ449" s="145"/>
      <c r="BK449" s="256"/>
      <c r="BL449" s="257"/>
      <c r="BM449" s="145"/>
      <c r="BN449" s="146"/>
      <c r="BO449" s="146"/>
      <c r="BP449" s="146"/>
      <c r="BQ449" s="146"/>
      <c r="BR449" s="146"/>
      <c r="BS449" s="146"/>
      <c r="BT449" s="146"/>
      <c r="BU449" s="146"/>
      <c r="BV449" s="146"/>
    </row>
    <row r="450" spans="1:74" ht="15.75" customHeight="1">
      <c r="A450" s="672"/>
      <c r="B450" s="145"/>
      <c r="C450" s="145"/>
      <c r="D450" s="145"/>
      <c r="E450" s="145"/>
      <c r="F450" s="145"/>
      <c r="G450" s="145"/>
      <c r="H450" s="145"/>
      <c r="I450" s="145"/>
      <c r="J450" s="145"/>
      <c r="K450" s="145"/>
      <c r="L450" s="145"/>
      <c r="M450" s="145"/>
      <c r="N450" s="145"/>
      <c r="O450" s="145"/>
      <c r="P450" s="145"/>
      <c r="Q450" s="145"/>
      <c r="R450" s="145"/>
      <c r="S450" s="145"/>
      <c r="T450" s="145"/>
      <c r="U450" s="199"/>
      <c r="V450" s="145"/>
      <c r="W450" s="145"/>
      <c r="X450" s="145"/>
      <c r="Y450" s="145"/>
      <c r="Z450" s="145"/>
      <c r="AA450" s="145"/>
      <c r="AB450" s="145"/>
      <c r="AC450" s="145"/>
      <c r="AD450" s="145"/>
      <c r="AE450" s="145"/>
      <c r="AF450" s="145"/>
      <c r="AG450" s="145"/>
      <c r="AH450" s="145"/>
      <c r="AI450" s="145"/>
      <c r="AJ450" s="145"/>
      <c r="AK450" s="145"/>
      <c r="AL450" s="262"/>
      <c r="AM450" s="262"/>
      <c r="AN450" s="145"/>
      <c r="AO450" s="145"/>
      <c r="AP450" s="145"/>
      <c r="AQ450" s="145"/>
      <c r="AR450" s="263"/>
      <c r="AS450" s="264"/>
      <c r="AT450" s="257"/>
      <c r="AU450" s="257"/>
      <c r="AV450" s="145"/>
      <c r="AW450" s="145"/>
      <c r="AX450" s="145"/>
      <c r="AY450" s="255"/>
      <c r="AZ450" s="145"/>
      <c r="BA450" s="256"/>
      <c r="BB450" s="257"/>
      <c r="BC450" s="148"/>
      <c r="BD450" s="257"/>
      <c r="BE450" s="145"/>
      <c r="BF450" s="256"/>
      <c r="BG450" s="257"/>
      <c r="BH450" s="145"/>
      <c r="BI450" s="257"/>
      <c r="BJ450" s="145"/>
      <c r="BK450" s="256"/>
      <c r="BL450" s="257"/>
      <c r="BM450" s="145"/>
      <c r="BN450" s="146"/>
      <c r="BO450" s="146"/>
      <c r="BP450" s="146"/>
      <c r="BQ450" s="146"/>
      <c r="BR450" s="146"/>
      <c r="BS450" s="146"/>
      <c r="BT450" s="146"/>
      <c r="BU450" s="146"/>
      <c r="BV450" s="146"/>
    </row>
    <row r="451" spans="1:74" ht="15.75" customHeight="1">
      <c r="A451" s="672"/>
      <c r="B451" s="145"/>
      <c r="C451" s="145"/>
      <c r="D451" s="145"/>
      <c r="E451" s="145"/>
      <c r="F451" s="145"/>
      <c r="G451" s="145"/>
      <c r="H451" s="145"/>
      <c r="I451" s="145"/>
      <c r="J451" s="145"/>
      <c r="K451" s="145"/>
      <c r="L451" s="145"/>
      <c r="M451" s="145"/>
      <c r="N451" s="145"/>
      <c r="O451" s="145"/>
      <c r="P451" s="145"/>
      <c r="Q451" s="145"/>
      <c r="R451" s="145"/>
      <c r="S451" s="145"/>
      <c r="T451" s="145"/>
      <c r="U451" s="199"/>
      <c r="V451" s="145"/>
      <c r="W451" s="145"/>
      <c r="X451" s="145"/>
      <c r="Y451" s="145"/>
      <c r="Z451" s="145"/>
      <c r="AA451" s="145"/>
      <c r="AB451" s="145"/>
      <c r="AC451" s="145"/>
      <c r="AD451" s="145"/>
      <c r="AE451" s="145"/>
      <c r="AF451" s="145"/>
      <c r="AG451" s="145"/>
      <c r="AH451" s="145"/>
      <c r="AI451" s="145"/>
      <c r="AJ451" s="145"/>
      <c r="AK451" s="145"/>
      <c r="AL451" s="262"/>
      <c r="AM451" s="262"/>
      <c r="AN451" s="145"/>
      <c r="AO451" s="145"/>
      <c r="AP451" s="145"/>
      <c r="AQ451" s="145"/>
      <c r="AR451" s="263"/>
      <c r="AS451" s="264"/>
      <c r="AT451" s="257"/>
      <c r="AU451" s="257"/>
      <c r="AV451" s="145"/>
      <c r="AW451" s="145"/>
      <c r="AX451" s="145"/>
      <c r="AY451" s="255"/>
      <c r="AZ451" s="145"/>
      <c r="BA451" s="256"/>
      <c r="BB451" s="257"/>
      <c r="BC451" s="148"/>
      <c r="BD451" s="257"/>
      <c r="BE451" s="145"/>
      <c r="BF451" s="256"/>
      <c r="BG451" s="257"/>
      <c r="BH451" s="145"/>
      <c r="BI451" s="257"/>
      <c r="BJ451" s="145"/>
      <c r="BK451" s="256"/>
      <c r="BL451" s="257"/>
      <c r="BM451" s="145"/>
      <c r="BN451" s="146"/>
      <c r="BO451" s="146"/>
      <c r="BP451" s="146"/>
      <c r="BQ451" s="146"/>
      <c r="BR451" s="146"/>
      <c r="BS451" s="146"/>
      <c r="BT451" s="146"/>
      <c r="BU451" s="146"/>
      <c r="BV451" s="146"/>
    </row>
    <row r="452" spans="1:74" ht="15.75" customHeight="1">
      <c r="A452" s="672"/>
      <c r="B452" s="145"/>
      <c r="C452" s="145"/>
      <c r="D452" s="145"/>
      <c r="E452" s="145"/>
      <c r="F452" s="145"/>
      <c r="G452" s="145"/>
      <c r="H452" s="145"/>
      <c r="I452" s="145"/>
      <c r="J452" s="145"/>
      <c r="K452" s="145"/>
      <c r="L452" s="145"/>
      <c r="M452" s="145"/>
      <c r="N452" s="145"/>
      <c r="O452" s="145"/>
      <c r="P452" s="145"/>
      <c r="Q452" s="145"/>
      <c r="R452" s="145"/>
      <c r="S452" s="145"/>
      <c r="T452" s="145"/>
      <c r="U452" s="199"/>
      <c r="V452" s="145"/>
      <c r="W452" s="145"/>
      <c r="X452" s="145"/>
      <c r="Y452" s="145"/>
      <c r="Z452" s="145"/>
      <c r="AA452" s="145"/>
      <c r="AB452" s="145"/>
      <c r="AC452" s="145"/>
      <c r="AD452" s="145"/>
      <c r="AE452" s="145"/>
      <c r="AF452" s="145"/>
      <c r="AG452" s="145"/>
      <c r="AH452" s="145"/>
      <c r="AI452" s="145"/>
      <c r="AJ452" s="145"/>
      <c r="AK452" s="145"/>
      <c r="AL452" s="262"/>
      <c r="AM452" s="262"/>
      <c r="AN452" s="145"/>
      <c r="AO452" s="145"/>
      <c r="AP452" s="145"/>
      <c r="AQ452" s="145"/>
      <c r="AR452" s="263"/>
      <c r="AS452" s="264"/>
      <c r="AT452" s="257"/>
      <c r="AU452" s="257"/>
      <c r="AV452" s="145"/>
      <c r="AW452" s="145"/>
      <c r="AX452" s="145"/>
      <c r="AY452" s="255"/>
      <c r="AZ452" s="145"/>
      <c r="BA452" s="256"/>
      <c r="BB452" s="257"/>
      <c r="BC452" s="148"/>
      <c r="BD452" s="257"/>
      <c r="BE452" s="145"/>
      <c r="BF452" s="256"/>
      <c r="BG452" s="257"/>
      <c r="BH452" s="145"/>
      <c r="BI452" s="257"/>
      <c r="BJ452" s="145"/>
      <c r="BK452" s="256"/>
      <c r="BL452" s="257"/>
      <c r="BM452" s="145"/>
      <c r="BN452" s="146"/>
      <c r="BO452" s="146"/>
      <c r="BP452" s="146"/>
      <c r="BQ452" s="146"/>
      <c r="BR452" s="146"/>
      <c r="BS452" s="146"/>
      <c r="BT452" s="146"/>
      <c r="BU452" s="146"/>
      <c r="BV452" s="146"/>
    </row>
    <row r="453" spans="1:74" ht="15.75" customHeight="1">
      <c r="A453" s="672"/>
      <c r="B453" s="145"/>
      <c r="C453" s="145"/>
      <c r="D453" s="145"/>
      <c r="E453" s="145"/>
      <c r="F453" s="145"/>
      <c r="G453" s="145"/>
      <c r="H453" s="145"/>
      <c r="I453" s="145"/>
      <c r="J453" s="145"/>
      <c r="K453" s="145"/>
      <c r="L453" s="145"/>
      <c r="M453" s="145"/>
      <c r="N453" s="145"/>
      <c r="O453" s="145"/>
      <c r="P453" s="145"/>
      <c r="Q453" s="145"/>
      <c r="R453" s="145"/>
      <c r="S453" s="145"/>
      <c r="T453" s="145"/>
      <c r="U453" s="199"/>
      <c r="V453" s="145"/>
      <c r="W453" s="145"/>
      <c r="X453" s="145"/>
      <c r="Y453" s="145"/>
      <c r="Z453" s="145"/>
      <c r="AA453" s="145"/>
      <c r="AB453" s="145"/>
      <c r="AC453" s="145"/>
      <c r="AD453" s="145"/>
      <c r="AE453" s="145"/>
      <c r="AF453" s="145"/>
      <c r="AG453" s="145"/>
      <c r="AH453" s="145"/>
      <c r="AI453" s="145"/>
      <c r="AJ453" s="145"/>
      <c r="AK453" s="145"/>
      <c r="AL453" s="262"/>
      <c r="AM453" s="262"/>
      <c r="AN453" s="145"/>
      <c r="AO453" s="145"/>
      <c r="AP453" s="145"/>
      <c r="AQ453" s="145"/>
      <c r="AR453" s="263"/>
      <c r="AS453" s="264"/>
      <c r="AT453" s="257"/>
      <c r="AU453" s="257"/>
      <c r="AV453" s="145"/>
      <c r="AW453" s="145"/>
      <c r="AX453" s="145"/>
      <c r="AY453" s="255"/>
      <c r="AZ453" s="145"/>
      <c r="BA453" s="256"/>
      <c r="BB453" s="257"/>
      <c r="BC453" s="148"/>
      <c r="BD453" s="257"/>
      <c r="BE453" s="145"/>
      <c r="BF453" s="256"/>
      <c r="BG453" s="257"/>
      <c r="BH453" s="145"/>
      <c r="BI453" s="257"/>
      <c r="BJ453" s="145"/>
      <c r="BK453" s="256"/>
      <c r="BL453" s="257"/>
      <c r="BM453" s="145"/>
      <c r="BN453" s="146"/>
      <c r="BO453" s="146"/>
      <c r="BP453" s="146"/>
      <c r="BQ453" s="146"/>
      <c r="BR453" s="146"/>
      <c r="BS453" s="146"/>
      <c r="BT453" s="146"/>
      <c r="BU453" s="146"/>
      <c r="BV453" s="146"/>
    </row>
    <row r="454" spans="1:74" ht="15.75" customHeight="1">
      <c r="A454" s="672"/>
      <c r="B454" s="145"/>
      <c r="C454" s="145"/>
      <c r="D454" s="145"/>
      <c r="E454" s="145"/>
      <c r="F454" s="145"/>
      <c r="G454" s="145"/>
      <c r="H454" s="145"/>
      <c r="I454" s="145"/>
      <c r="J454" s="145"/>
      <c r="K454" s="145"/>
      <c r="L454" s="145"/>
      <c r="M454" s="145"/>
      <c r="N454" s="145"/>
      <c r="O454" s="145"/>
      <c r="P454" s="145"/>
      <c r="Q454" s="145"/>
      <c r="R454" s="145"/>
      <c r="S454" s="145"/>
      <c r="T454" s="145"/>
      <c r="U454" s="199"/>
      <c r="V454" s="145"/>
      <c r="W454" s="145"/>
      <c r="X454" s="145"/>
      <c r="Y454" s="145"/>
      <c r="Z454" s="145"/>
      <c r="AA454" s="145"/>
      <c r="AB454" s="145"/>
      <c r="AC454" s="145"/>
      <c r="AD454" s="145"/>
      <c r="AE454" s="145"/>
      <c r="AF454" s="145"/>
      <c r="AG454" s="145"/>
      <c r="AH454" s="145"/>
      <c r="AI454" s="145"/>
      <c r="AJ454" s="145"/>
      <c r="AK454" s="145"/>
      <c r="AL454" s="262"/>
      <c r="AM454" s="262"/>
      <c r="AN454" s="145"/>
      <c r="AO454" s="145"/>
      <c r="AP454" s="145"/>
      <c r="AQ454" s="145"/>
      <c r="AR454" s="263"/>
      <c r="AS454" s="264"/>
      <c r="AT454" s="257"/>
      <c r="AU454" s="257"/>
      <c r="AV454" s="145"/>
      <c r="AW454" s="145"/>
      <c r="AX454" s="145"/>
      <c r="AY454" s="255"/>
      <c r="AZ454" s="145"/>
      <c r="BA454" s="256"/>
      <c r="BB454" s="257"/>
      <c r="BC454" s="148"/>
      <c r="BD454" s="257"/>
      <c r="BE454" s="145"/>
      <c r="BF454" s="256"/>
      <c r="BG454" s="257"/>
      <c r="BH454" s="145"/>
      <c r="BI454" s="257"/>
      <c r="BJ454" s="145"/>
      <c r="BK454" s="256"/>
      <c r="BL454" s="257"/>
      <c r="BM454" s="145"/>
      <c r="BN454" s="146"/>
      <c r="BO454" s="146"/>
      <c r="BP454" s="146"/>
      <c r="BQ454" s="146"/>
      <c r="BR454" s="146"/>
      <c r="BS454" s="146"/>
      <c r="BT454" s="146"/>
      <c r="BU454" s="146"/>
      <c r="BV454" s="146"/>
    </row>
    <row r="455" spans="1:74" ht="15.75" customHeight="1">
      <c r="A455" s="672"/>
      <c r="B455" s="145"/>
      <c r="C455" s="145"/>
      <c r="D455" s="145"/>
      <c r="E455" s="145"/>
      <c r="F455" s="145"/>
      <c r="G455" s="145"/>
      <c r="H455" s="145"/>
      <c r="I455" s="145"/>
      <c r="J455" s="145"/>
      <c r="K455" s="145"/>
      <c r="L455" s="145"/>
      <c r="M455" s="145"/>
      <c r="N455" s="145"/>
      <c r="O455" s="145"/>
      <c r="P455" s="145"/>
      <c r="Q455" s="145"/>
      <c r="R455" s="145"/>
      <c r="S455" s="145"/>
      <c r="T455" s="145"/>
      <c r="U455" s="199"/>
      <c r="V455" s="145"/>
      <c r="W455" s="145"/>
      <c r="X455" s="145"/>
      <c r="Y455" s="145"/>
      <c r="Z455" s="145"/>
      <c r="AA455" s="145"/>
      <c r="AB455" s="145"/>
      <c r="AC455" s="145"/>
      <c r="AD455" s="145"/>
      <c r="AE455" s="145"/>
      <c r="AF455" s="145"/>
      <c r="AG455" s="145"/>
      <c r="AH455" s="145"/>
      <c r="AI455" s="145"/>
      <c r="AJ455" s="145"/>
      <c r="AK455" s="145"/>
      <c r="AL455" s="262"/>
      <c r="AM455" s="262"/>
      <c r="AN455" s="145"/>
      <c r="AO455" s="145"/>
      <c r="AP455" s="145"/>
      <c r="AQ455" s="145"/>
      <c r="AR455" s="263"/>
      <c r="AS455" s="264"/>
      <c r="AT455" s="257"/>
      <c r="AU455" s="257"/>
      <c r="AV455" s="145"/>
      <c r="AW455" s="145"/>
      <c r="AX455" s="145"/>
      <c r="AY455" s="255"/>
      <c r="AZ455" s="145"/>
      <c r="BA455" s="256"/>
      <c r="BB455" s="257"/>
      <c r="BC455" s="148"/>
      <c r="BD455" s="257"/>
      <c r="BE455" s="145"/>
      <c r="BF455" s="256"/>
      <c r="BG455" s="257"/>
      <c r="BH455" s="145"/>
      <c r="BI455" s="257"/>
      <c r="BJ455" s="145"/>
      <c r="BK455" s="256"/>
      <c r="BL455" s="257"/>
      <c r="BM455" s="145"/>
      <c r="BN455" s="146"/>
      <c r="BO455" s="146"/>
      <c r="BP455" s="146"/>
      <c r="BQ455" s="146"/>
      <c r="BR455" s="146"/>
      <c r="BS455" s="146"/>
      <c r="BT455" s="146"/>
      <c r="BU455" s="146"/>
      <c r="BV455" s="146"/>
    </row>
    <row r="456" spans="1:74" ht="15.75" customHeight="1">
      <c r="A456" s="672"/>
      <c r="B456" s="145"/>
      <c r="C456" s="145"/>
      <c r="D456" s="145"/>
      <c r="E456" s="145"/>
      <c r="F456" s="145"/>
      <c r="G456" s="145"/>
      <c r="H456" s="145"/>
      <c r="I456" s="145"/>
      <c r="J456" s="145"/>
      <c r="K456" s="145"/>
      <c r="L456" s="145"/>
      <c r="M456" s="145"/>
      <c r="N456" s="145"/>
      <c r="O456" s="145"/>
      <c r="P456" s="145"/>
      <c r="Q456" s="145"/>
      <c r="R456" s="145"/>
      <c r="S456" s="145"/>
      <c r="T456" s="145"/>
      <c r="U456" s="199"/>
      <c r="V456" s="145"/>
      <c r="W456" s="145"/>
      <c r="X456" s="145"/>
      <c r="Y456" s="145"/>
      <c r="Z456" s="145"/>
      <c r="AA456" s="145"/>
      <c r="AB456" s="145"/>
      <c r="AC456" s="145"/>
      <c r="AD456" s="145"/>
      <c r="AE456" s="145"/>
      <c r="AF456" s="145"/>
      <c r="AG456" s="145"/>
      <c r="AH456" s="145"/>
      <c r="AI456" s="145"/>
      <c r="AJ456" s="145"/>
      <c r="AK456" s="145"/>
      <c r="AL456" s="262"/>
      <c r="AM456" s="262"/>
      <c r="AN456" s="145"/>
      <c r="AO456" s="145"/>
      <c r="AP456" s="145"/>
      <c r="AQ456" s="145"/>
      <c r="AR456" s="263"/>
      <c r="AS456" s="264"/>
      <c r="AT456" s="257"/>
      <c r="AU456" s="257"/>
      <c r="AV456" s="145"/>
      <c r="AW456" s="145"/>
      <c r="AX456" s="145"/>
      <c r="AY456" s="255"/>
      <c r="AZ456" s="145"/>
      <c r="BA456" s="256"/>
      <c r="BB456" s="257"/>
      <c r="BC456" s="148"/>
      <c r="BD456" s="257"/>
      <c r="BE456" s="145"/>
      <c r="BF456" s="256"/>
      <c r="BG456" s="257"/>
      <c r="BH456" s="145"/>
      <c r="BI456" s="257"/>
      <c r="BJ456" s="145"/>
      <c r="BK456" s="256"/>
      <c r="BL456" s="257"/>
      <c r="BM456" s="145"/>
      <c r="BN456" s="146"/>
      <c r="BO456" s="146"/>
      <c r="BP456" s="146"/>
      <c r="BQ456" s="146"/>
      <c r="BR456" s="146"/>
      <c r="BS456" s="146"/>
      <c r="BT456" s="146"/>
      <c r="BU456" s="146"/>
      <c r="BV456" s="146"/>
    </row>
    <row r="457" spans="1:74" ht="15.75" customHeight="1">
      <c r="A457" s="672"/>
      <c r="B457" s="145"/>
      <c r="C457" s="145"/>
      <c r="D457" s="145"/>
      <c r="E457" s="145"/>
      <c r="F457" s="145"/>
      <c r="G457" s="145"/>
      <c r="H457" s="145"/>
      <c r="I457" s="145"/>
      <c r="J457" s="145"/>
      <c r="K457" s="145"/>
      <c r="L457" s="145"/>
      <c r="M457" s="145"/>
      <c r="N457" s="145"/>
      <c r="O457" s="145"/>
      <c r="P457" s="145"/>
      <c r="Q457" s="145"/>
      <c r="R457" s="145"/>
      <c r="S457" s="145"/>
      <c r="T457" s="145"/>
      <c r="U457" s="199"/>
      <c r="V457" s="145"/>
      <c r="W457" s="145"/>
      <c r="X457" s="145"/>
      <c r="Y457" s="145"/>
      <c r="Z457" s="145"/>
      <c r="AA457" s="145"/>
      <c r="AB457" s="145"/>
      <c r="AC457" s="145"/>
      <c r="AD457" s="145"/>
      <c r="AE457" s="145"/>
      <c r="AF457" s="145"/>
      <c r="AG457" s="145"/>
      <c r="AH457" s="145"/>
      <c r="AI457" s="145"/>
      <c r="AJ457" s="145"/>
      <c r="AK457" s="145"/>
      <c r="AL457" s="262"/>
      <c r="AM457" s="262"/>
      <c r="AN457" s="145"/>
      <c r="AO457" s="145"/>
      <c r="AP457" s="145"/>
      <c r="AQ457" s="145"/>
      <c r="AR457" s="263"/>
      <c r="AS457" s="264"/>
      <c r="AT457" s="257"/>
      <c r="AU457" s="257"/>
      <c r="AV457" s="145"/>
      <c r="AW457" s="145"/>
      <c r="AX457" s="145"/>
      <c r="AY457" s="255"/>
      <c r="AZ457" s="145"/>
      <c r="BA457" s="256"/>
      <c r="BB457" s="257"/>
      <c r="BC457" s="148"/>
      <c r="BD457" s="257"/>
      <c r="BE457" s="145"/>
      <c r="BF457" s="256"/>
      <c r="BG457" s="257"/>
      <c r="BH457" s="145"/>
      <c r="BI457" s="257"/>
      <c r="BJ457" s="145"/>
      <c r="BK457" s="256"/>
      <c r="BL457" s="257"/>
      <c r="BM457" s="145"/>
      <c r="BN457" s="146"/>
      <c r="BO457" s="146"/>
      <c r="BP457" s="146"/>
      <c r="BQ457" s="146"/>
      <c r="BR457" s="146"/>
      <c r="BS457" s="146"/>
      <c r="BT457" s="146"/>
      <c r="BU457" s="146"/>
      <c r="BV457" s="146"/>
    </row>
    <row r="458" spans="1:74" ht="15.75" customHeight="1">
      <c r="A458" s="672"/>
      <c r="B458" s="145"/>
      <c r="C458" s="145"/>
      <c r="D458" s="145"/>
      <c r="E458" s="145"/>
      <c r="F458" s="145"/>
      <c r="G458" s="145"/>
      <c r="H458" s="145"/>
      <c r="I458" s="145"/>
      <c r="J458" s="145"/>
      <c r="K458" s="145"/>
      <c r="L458" s="145"/>
      <c r="M458" s="145"/>
      <c r="N458" s="145"/>
      <c r="O458" s="145"/>
      <c r="P458" s="145"/>
      <c r="Q458" s="145"/>
      <c r="R458" s="145"/>
      <c r="S458" s="145"/>
      <c r="T458" s="145"/>
      <c r="U458" s="199"/>
      <c r="V458" s="145"/>
      <c r="W458" s="145"/>
      <c r="X458" s="145"/>
      <c r="Y458" s="145"/>
      <c r="Z458" s="145"/>
      <c r="AA458" s="145"/>
      <c r="AB458" s="145"/>
      <c r="AC458" s="145"/>
      <c r="AD458" s="145"/>
      <c r="AE458" s="145"/>
      <c r="AF458" s="145"/>
      <c r="AG458" s="145"/>
      <c r="AH458" s="145"/>
      <c r="AI458" s="145"/>
      <c r="AJ458" s="145"/>
      <c r="AK458" s="145"/>
      <c r="AL458" s="262"/>
      <c r="AM458" s="262"/>
      <c r="AN458" s="145"/>
      <c r="AO458" s="145"/>
      <c r="AP458" s="145"/>
      <c r="AQ458" s="145"/>
      <c r="AR458" s="263"/>
      <c r="AS458" s="264"/>
      <c r="AT458" s="257"/>
      <c r="AU458" s="257"/>
      <c r="AV458" s="145"/>
      <c r="AW458" s="145"/>
      <c r="AX458" s="145"/>
      <c r="AY458" s="255"/>
      <c r="AZ458" s="145"/>
      <c r="BA458" s="256"/>
      <c r="BB458" s="257"/>
      <c r="BC458" s="148"/>
      <c r="BD458" s="257"/>
      <c r="BE458" s="145"/>
      <c r="BF458" s="256"/>
      <c r="BG458" s="257"/>
      <c r="BH458" s="145"/>
      <c r="BI458" s="257"/>
      <c r="BJ458" s="145"/>
      <c r="BK458" s="256"/>
      <c r="BL458" s="257"/>
      <c r="BM458" s="145"/>
      <c r="BN458" s="146"/>
      <c r="BO458" s="146"/>
      <c r="BP458" s="146"/>
      <c r="BQ458" s="146"/>
      <c r="BR458" s="146"/>
      <c r="BS458" s="146"/>
      <c r="BT458" s="146"/>
      <c r="BU458" s="146"/>
      <c r="BV458" s="146"/>
    </row>
    <row r="459" spans="1:74" ht="15.75" customHeight="1">
      <c r="A459" s="672"/>
      <c r="B459" s="145"/>
      <c r="C459" s="145"/>
      <c r="D459" s="145"/>
      <c r="E459" s="145"/>
      <c r="F459" s="145"/>
      <c r="G459" s="145"/>
      <c r="H459" s="145"/>
      <c r="I459" s="145"/>
      <c r="J459" s="145"/>
      <c r="K459" s="145"/>
      <c r="L459" s="145"/>
      <c r="M459" s="145"/>
      <c r="N459" s="145"/>
      <c r="O459" s="145"/>
      <c r="P459" s="145"/>
      <c r="Q459" s="145"/>
      <c r="R459" s="145"/>
      <c r="S459" s="145"/>
      <c r="T459" s="145"/>
      <c r="U459" s="199"/>
      <c r="V459" s="145"/>
      <c r="W459" s="145"/>
      <c r="X459" s="145"/>
      <c r="Y459" s="145"/>
      <c r="Z459" s="145"/>
      <c r="AA459" s="145"/>
      <c r="AB459" s="145"/>
      <c r="AC459" s="145"/>
      <c r="AD459" s="145"/>
      <c r="AE459" s="145"/>
      <c r="AF459" s="145"/>
      <c r="AG459" s="145"/>
      <c r="AH459" s="145"/>
      <c r="AI459" s="145"/>
      <c r="AJ459" s="145"/>
      <c r="AK459" s="145"/>
      <c r="AL459" s="262"/>
      <c r="AM459" s="262"/>
      <c r="AN459" s="145"/>
      <c r="AO459" s="145"/>
      <c r="AP459" s="145"/>
      <c r="AQ459" s="145"/>
      <c r="AR459" s="263"/>
      <c r="AS459" s="264"/>
      <c r="AT459" s="257"/>
      <c r="AU459" s="257"/>
      <c r="AV459" s="145"/>
      <c r="AW459" s="145"/>
      <c r="AX459" s="145"/>
      <c r="AY459" s="255"/>
      <c r="AZ459" s="145"/>
      <c r="BA459" s="256"/>
      <c r="BB459" s="257"/>
      <c r="BC459" s="148"/>
      <c r="BD459" s="257"/>
      <c r="BE459" s="145"/>
      <c r="BF459" s="256"/>
      <c r="BG459" s="257"/>
      <c r="BH459" s="145"/>
      <c r="BI459" s="257"/>
      <c r="BJ459" s="145"/>
      <c r="BK459" s="256"/>
      <c r="BL459" s="257"/>
      <c r="BM459" s="145"/>
      <c r="BN459" s="146"/>
      <c r="BO459" s="146"/>
      <c r="BP459" s="146"/>
      <c r="BQ459" s="146"/>
      <c r="BR459" s="146"/>
      <c r="BS459" s="146"/>
      <c r="BT459" s="146"/>
      <c r="BU459" s="146"/>
      <c r="BV459" s="146"/>
    </row>
    <row r="460" spans="1:74" ht="15.75" customHeight="1">
      <c r="A460" s="672"/>
      <c r="B460" s="145"/>
      <c r="C460" s="145"/>
      <c r="D460" s="145"/>
      <c r="E460" s="145"/>
      <c r="F460" s="145"/>
      <c r="G460" s="145"/>
      <c r="H460" s="145"/>
      <c r="I460" s="145"/>
      <c r="J460" s="145"/>
      <c r="K460" s="145"/>
      <c r="L460" s="145"/>
      <c r="M460" s="145"/>
      <c r="N460" s="145"/>
      <c r="O460" s="145"/>
      <c r="P460" s="145"/>
      <c r="Q460" s="145"/>
      <c r="R460" s="145"/>
      <c r="S460" s="145"/>
      <c r="T460" s="145"/>
      <c r="U460" s="199"/>
      <c r="V460" s="145"/>
      <c r="W460" s="145"/>
      <c r="X460" s="145"/>
      <c r="Y460" s="145"/>
      <c r="Z460" s="145"/>
      <c r="AA460" s="145"/>
      <c r="AB460" s="145"/>
      <c r="AC460" s="145"/>
      <c r="AD460" s="145"/>
      <c r="AE460" s="145"/>
      <c r="AF460" s="145"/>
      <c r="AG460" s="145"/>
      <c r="AH460" s="145"/>
      <c r="AI460" s="145"/>
      <c r="AJ460" s="145"/>
      <c r="AK460" s="145"/>
      <c r="AL460" s="262"/>
      <c r="AM460" s="262"/>
      <c r="AN460" s="145"/>
      <c r="AO460" s="145"/>
      <c r="AP460" s="145"/>
      <c r="AQ460" s="145"/>
      <c r="AR460" s="263"/>
      <c r="AS460" s="264"/>
      <c r="AT460" s="257"/>
      <c r="AU460" s="257"/>
      <c r="AV460" s="145"/>
      <c r="AW460" s="145"/>
      <c r="AX460" s="145"/>
      <c r="AY460" s="255"/>
      <c r="AZ460" s="145"/>
      <c r="BA460" s="256"/>
      <c r="BB460" s="257"/>
      <c r="BC460" s="148"/>
      <c r="BD460" s="257"/>
      <c r="BE460" s="145"/>
      <c r="BF460" s="256"/>
      <c r="BG460" s="257"/>
      <c r="BH460" s="145"/>
      <c r="BI460" s="257"/>
      <c r="BJ460" s="145"/>
      <c r="BK460" s="256"/>
      <c r="BL460" s="257"/>
      <c r="BM460" s="145"/>
      <c r="BN460" s="146"/>
      <c r="BO460" s="146"/>
      <c r="BP460" s="146"/>
      <c r="BQ460" s="146"/>
      <c r="BR460" s="146"/>
      <c r="BS460" s="146"/>
      <c r="BT460" s="146"/>
      <c r="BU460" s="146"/>
      <c r="BV460" s="146"/>
    </row>
    <row r="461" spans="1:74" ht="15.75" customHeight="1">
      <c r="A461" s="672"/>
      <c r="B461" s="145"/>
      <c r="C461" s="145"/>
      <c r="D461" s="145"/>
      <c r="E461" s="145"/>
      <c r="F461" s="145"/>
      <c r="G461" s="145"/>
      <c r="H461" s="145"/>
      <c r="I461" s="145"/>
      <c r="J461" s="145"/>
      <c r="K461" s="145"/>
      <c r="L461" s="145"/>
      <c r="M461" s="145"/>
      <c r="N461" s="145"/>
      <c r="O461" s="145"/>
      <c r="P461" s="145"/>
      <c r="Q461" s="145"/>
      <c r="R461" s="145"/>
      <c r="S461" s="145"/>
      <c r="T461" s="145"/>
      <c r="U461" s="199"/>
      <c r="V461" s="145"/>
      <c r="W461" s="145"/>
      <c r="X461" s="145"/>
      <c r="Y461" s="145"/>
      <c r="Z461" s="145"/>
      <c r="AA461" s="145"/>
      <c r="AB461" s="145"/>
      <c r="AC461" s="145"/>
      <c r="AD461" s="145"/>
      <c r="AE461" s="145"/>
      <c r="AF461" s="145"/>
      <c r="AG461" s="145"/>
      <c r="AH461" s="145"/>
      <c r="AI461" s="145"/>
      <c r="AJ461" s="145"/>
      <c r="AK461" s="145"/>
      <c r="AL461" s="262"/>
      <c r="AM461" s="262"/>
      <c r="AN461" s="145"/>
      <c r="AO461" s="145"/>
      <c r="AP461" s="145"/>
      <c r="AQ461" s="145"/>
      <c r="AR461" s="263"/>
      <c r="AS461" s="264"/>
      <c r="AT461" s="257"/>
      <c r="AU461" s="257"/>
      <c r="AV461" s="145"/>
      <c r="AW461" s="145"/>
      <c r="AX461" s="145"/>
      <c r="AY461" s="255"/>
      <c r="AZ461" s="145"/>
      <c r="BA461" s="256"/>
      <c r="BB461" s="257"/>
      <c r="BC461" s="148"/>
      <c r="BD461" s="257"/>
      <c r="BE461" s="145"/>
      <c r="BF461" s="256"/>
      <c r="BG461" s="257"/>
      <c r="BH461" s="145"/>
      <c r="BI461" s="257"/>
      <c r="BJ461" s="145"/>
      <c r="BK461" s="256"/>
      <c r="BL461" s="257"/>
      <c r="BM461" s="145"/>
      <c r="BN461" s="146"/>
      <c r="BO461" s="146"/>
      <c r="BP461" s="146"/>
      <c r="BQ461" s="146"/>
      <c r="BR461" s="146"/>
      <c r="BS461" s="146"/>
      <c r="BT461" s="146"/>
      <c r="BU461" s="146"/>
      <c r="BV461" s="146"/>
    </row>
    <row r="462" spans="1:74" ht="15.75" customHeight="1">
      <c r="A462" s="672"/>
      <c r="B462" s="145"/>
      <c r="C462" s="145"/>
      <c r="D462" s="145"/>
      <c r="E462" s="145"/>
      <c r="F462" s="145"/>
      <c r="G462" s="145"/>
      <c r="H462" s="145"/>
      <c r="I462" s="145"/>
      <c r="J462" s="145"/>
      <c r="K462" s="145"/>
      <c r="L462" s="145"/>
      <c r="M462" s="145"/>
      <c r="N462" s="145"/>
      <c r="O462" s="145"/>
      <c r="P462" s="145"/>
      <c r="Q462" s="145"/>
      <c r="R462" s="145"/>
      <c r="S462" s="145"/>
      <c r="T462" s="145"/>
      <c r="U462" s="199"/>
      <c r="V462" s="145"/>
      <c r="W462" s="145"/>
      <c r="X462" s="145"/>
      <c r="Y462" s="145"/>
      <c r="Z462" s="145"/>
      <c r="AA462" s="145"/>
      <c r="AB462" s="145"/>
      <c r="AC462" s="145"/>
      <c r="AD462" s="145"/>
      <c r="AE462" s="145"/>
      <c r="AF462" s="145"/>
      <c r="AG462" s="145"/>
      <c r="AH462" s="145"/>
      <c r="AI462" s="145"/>
      <c r="AJ462" s="145"/>
      <c r="AK462" s="145"/>
      <c r="AL462" s="262"/>
      <c r="AM462" s="262"/>
      <c r="AN462" s="145"/>
      <c r="AO462" s="145"/>
      <c r="AP462" s="145"/>
      <c r="AQ462" s="145"/>
      <c r="AR462" s="263"/>
      <c r="AS462" s="264"/>
      <c r="AT462" s="257"/>
      <c r="AU462" s="257"/>
      <c r="AV462" s="145"/>
      <c r="AW462" s="145"/>
      <c r="AX462" s="145"/>
      <c r="AY462" s="255"/>
      <c r="AZ462" s="145"/>
      <c r="BA462" s="256"/>
      <c r="BB462" s="257"/>
      <c r="BC462" s="148"/>
      <c r="BD462" s="257"/>
      <c r="BE462" s="145"/>
      <c r="BF462" s="256"/>
      <c r="BG462" s="257"/>
      <c r="BH462" s="145"/>
      <c r="BI462" s="257"/>
      <c r="BJ462" s="145"/>
      <c r="BK462" s="256"/>
      <c r="BL462" s="257"/>
      <c r="BM462" s="145"/>
      <c r="BN462" s="146"/>
      <c r="BO462" s="146"/>
      <c r="BP462" s="146"/>
      <c r="BQ462" s="146"/>
      <c r="BR462" s="146"/>
      <c r="BS462" s="146"/>
      <c r="BT462" s="146"/>
      <c r="BU462" s="146"/>
      <c r="BV462" s="146"/>
    </row>
    <row r="463" spans="1:74" ht="15.75" customHeight="1">
      <c r="A463" s="672"/>
      <c r="B463" s="145"/>
      <c r="C463" s="145"/>
      <c r="D463" s="145"/>
      <c r="E463" s="145"/>
      <c r="F463" s="145"/>
      <c r="G463" s="145"/>
      <c r="H463" s="145"/>
      <c r="I463" s="145"/>
      <c r="J463" s="145"/>
      <c r="K463" s="145"/>
      <c r="L463" s="145"/>
      <c r="M463" s="145"/>
      <c r="N463" s="145"/>
      <c r="O463" s="145"/>
      <c r="P463" s="145"/>
      <c r="Q463" s="145"/>
      <c r="R463" s="145"/>
      <c r="S463" s="145"/>
      <c r="T463" s="145"/>
      <c r="U463" s="199"/>
      <c r="V463" s="145"/>
      <c r="W463" s="145"/>
      <c r="X463" s="145"/>
      <c r="Y463" s="145"/>
      <c r="Z463" s="145"/>
      <c r="AA463" s="145"/>
      <c r="AB463" s="145"/>
      <c r="AC463" s="145"/>
      <c r="AD463" s="145"/>
      <c r="AE463" s="145"/>
      <c r="AF463" s="145"/>
      <c r="AG463" s="145"/>
      <c r="AH463" s="145"/>
      <c r="AI463" s="145"/>
      <c r="AJ463" s="145"/>
      <c r="AK463" s="145"/>
      <c r="AL463" s="262"/>
      <c r="AM463" s="262"/>
      <c r="AN463" s="145"/>
      <c r="AO463" s="145"/>
      <c r="AP463" s="145"/>
      <c r="AQ463" s="145"/>
      <c r="AR463" s="263"/>
      <c r="AS463" s="264"/>
      <c r="AT463" s="257"/>
      <c r="AU463" s="257"/>
      <c r="AV463" s="145"/>
      <c r="AW463" s="145"/>
      <c r="AX463" s="145"/>
      <c r="AY463" s="255"/>
      <c r="AZ463" s="145"/>
      <c r="BA463" s="256"/>
      <c r="BB463" s="257"/>
      <c r="BC463" s="148"/>
      <c r="BD463" s="257"/>
      <c r="BE463" s="145"/>
      <c r="BF463" s="256"/>
      <c r="BG463" s="257"/>
      <c r="BH463" s="145"/>
      <c r="BI463" s="257"/>
      <c r="BJ463" s="145"/>
      <c r="BK463" s="256"/>
      <c r="BL463" s="257"/>
      <c r="BM463" s="145"/>
      <c r="BN463" s="146"/>
      <c r="BO463" s="146"/>
      <c r="BP463" s="146"/>
      <c r="BQ463" s="146"/>
      <c r="BR463" s="146"/>
      <c r="BS463" s="146"/>
      <c r="BT463" s="146"/>
      <c r="BU463" s="146"/>
      <c r="BV463" s="146"/>
    </row>
    <row r="464" spans="1:74" ht="15.75" customHeight="1">
      <c r="A464" s="672"/>
      <c r="B464" s="145"/>
      <c r="C464" s="145"/>
      <c r="D464" s="145"/>
      <c r="E464" s="145"/>
      <c r="F464" s="145"/>
      <c r="G464" s="145"/>
      <c r="H464" s="145"/>
      <c r="I464" s="145"/>
      <c r="J464" s="145"/>
      <c r="K464" s="145"/>
      <c r="L464" s="145"/>
      <c r="M464" s="145"/>
      <c r="N464" s="145"/>
      <c r="O464" s="145"/>
      <c r="P464" s="145"/>
      <c r="Q464" s="145"/>
      <c r="R464" s="145"/>
      <c r="S464" s="145"/>
      <c r="T464" s="145"/>
      <c r="U464" s="199"/>
      <c r="V464" s="145"/>
      <c r="W464" s="145"/>
      <c r="X464" s="145"/>
      <c r="Y464" s="145"/>
      <c r="Z464" s="145"/>
      <c r="AA464" s="145"/>
      <c r="AB464" s="145"/>
      <c r="AC464" s="145"/>
      <c r="AD464" s="145"/>
      <c r="AE464" s="145"/>
      <c r="AF464" s="145"/>
      <c r="AG464" s="145"/>
      <c r="AH464" s="145"/>
      <c r="AI464" s="145"/>
      <c r="AJ464" s="145"/>
      <c r="AK464" s="145"/>
      <c r="AL464" s="262"/>
      <c r="AM464" s="262"/>
      <c r="AN464" s="145"/>
      <c r="AO464" s="145"/>
      <c r="AP464" s="145"/>
      <c r="AQ464" s="145"/>
      <c r="AR464" s="263"/>
      <c r="AS464" s="264"/>
      <c r="AT464" s="257"/>
      <c r="AU464" s="257"/>
      <c r="AV464" s="145"/>
      <c r="AW464" s="145"/>
      <c r="AX464" s="145"/>
      <c r="AY464" s="255"/>
      <c r="AZ464" s="145"/>
      <c r="BA464" s="256"/>
      <c r="BB464" s="257"/>
      <c r="BC464" s="148"/>
      <c r="BD464" s="257"/>
      <c r="BE464" s="145"/>
      <c r="BF464" s="256"/>
      <c r="BG464" s="257"/>
      <c r="BH464" s="145"/>
      <c r="BI464" s="257"/>
      <c r="BJ464" s="145"/>
      <c r="BK464" s="256"/>
      <c r="BL464" s="257"/>
      <c r="BM464" s="145"/>
      <c r="BN464" s="146"/>
      <c r="BO464" s="146"/>
      <c r="BP464" s="146"/>
      <c r="BQ464" s="146"/>
      <c r="BR464" s="146"/>
      <c r="BS464" s="146"/>
      <c r="BT464" s="146"/>
      <c r="BU464" s="146"/>
      <c r="BV464" s="146"/>
    </row>
    <row r="465" spans="1:74" ht="15.75" customHeight="1">
      <c r="A465" s="672"/>
      <c r="B465" s="145"/>
      <c r="C465" s="145"/>
      <c r="D465" s="145"/>
      <c r="E465" s="145"/>
      <c r="F465" s="145"/>
      <c r="G465" s="145"/>
      <c r="H465" s="145"/>
      <c r="I465" s="145"/>
      <c r="J465" s="145"/>
      <c r="K465" s="145"/>
      <c r="L465" s="145"/>
      <c r="M465" s="145"/>
      <c r="N465" s="145"/>
      <c r="O465" s="145"/>
      <c r="P465" s="145"/>
      <c r="Q465" s="145"/>
      <c r="R465" s="145"/>
      <c r="S465" s="145"/>
      <c r="T465" s="145"/>
      <c r="U465" s="199"/>
      <c r="V465" s="145"/>
      <c r="W465" s="145"/>
      <c r="X465" s="145"/>
      <c r="Y465" s="145"/>
      <c r="Z465" s="145"/>
      <c r="AA465" s="145"/>
      <c r="AB465" s="145"/>
      <c r="AC465" s="145"/>
      <c r="AD465" s="145"/>
      <c r="AE465" s="145"/>
      <c r="AF465" s="145"/>
      <c r="AG465" s="145"/>
      <c r="AH465" s="145"/>
      <c r="AI465" s="145"/>
      <c r="AJ465" s="145"/>
      <c r="AK465" s="145"/>
      <c r="AL465" s="262"/>
      <c r="AM465" s="262"/>
      <c r="AN465" s="145"/>
      <c r="AO465" s="145"/>
      <c r="AP465" s="145"/>
      <c r="AQ465" s="145"/>
      <c r="AR465" s="263"/>
      <c r="AS465" s="264"/>
      <c r="AT465" s="257"/>
      <c r="AU465" s="257"/>
      <c r="AV465" s="145"/>
      <c r="AW465" s="145"/>
      <c r="AX465" s="145"/>
      <c r="AY465" s="255"/>
      <c r="AZ465" s="145"/>
      <c r="BA465" s="256"/>
      <c r="BB465" s="257"/>
      <c r="BC465" s="148"/>
      <c r="BD465" s="257"/>
      <c r="BE465" s="145"/>
      <c r="BF465" s="256"/>
      <c r="BG465" s="257"/>
      <c r="BH465" s="145"/>
      <c r="BI465" s="257"/>
      <c r="BJ465" s="145"/>
      <c r="BK465" s="256"/>
      <c r="BL465" s="257"/>
      <c r="BM465" s="145"/>
      <c r="BN465" s="146"/>
      <c r="BO465" s="146"/>
      <c r="BP465" s="146"/>
      <c r="BQ465" s="146"/>
      <c r="BR465" s="146"/>
      <c r="BS465" s="146"/>
      <c r="BT465" s="146"/>
      <c r="BU465" s="146"/>
      <c r="BV465" s="146"/>
    </row>
  </sheetData>
  <autoFilter ref="A9:BV286"/>
  <mergeCells count="27">
    <mergeCell ref="B1:D3"/>
    <mergeCell ref="E1:BJ3"/>
    <mergeCell ref="BB5:BC5"/>
    <mergeCell ref="BD5:BF5"/>
    <mergeCell ref="BG5:BH5"/>
    <mergeCell ref="BI5:BK5"/>
    <mergeCell ref="B5:P6"/>
    <mergeCell ref="Q6:S6"/>
    <mergeCell ref="T6:AN6"/>
    <mergeCell ref="BK1:BM1"/>
    <mergeCell ref="BK2:BM2"/>
    <mergeCell ref="BK3:BM3"/>
    <mergeCell ref="BG6:BH7"/>
    <mergeCell ref="BI6:BK7"/>
    <mergeCell ref="AY5:BA5"/>
    <mergeCell ref="AY6:BA7"/>
    <mergeCell ref="Q5:AN5"/>
    <mergeCell ref="BL5:BM5"/>
    <mergeCell ref="BL6:BM6"/>
    <mergeCell ref="AO5:AX6"/>
    <mergeCell ref="V7:AB7"/>
    <mergeCell ref="AC7:AE7"/>
    <mergeCell ref="AF7:AH7"/>
    <mergeCell ref="AI7:AJ7"/>
    <mergeCell ref="BL7:BM7"/>
    <mergeCell ref="BB6:BC7"/>
    <mergeCell ref="BD6:BF7"/>
  </mergeCells>
  <conditionalFormatting sqref="S10 AN10 S12 S72:S77 AN72:AN77 S240:S243 AN240:AN243 S246:S248 AN246:AN248">
    <cfRule type="containsText" dxfId="518" priority="1" operator="containsText" text="MODERADO">
      <formula>NOT(ISERROR(SEARCH(("MODERADO"),(S10))))</formula>
    </cfRule>
  </conditionalFormatting>
  <conditionalFormatting sqref="S10 AN10 S12 S72:S77 AN72:AN77 S240:S243 AN240:AN243 S246:S248 AN246:AN248">
    <cfRule type="containsText" dxfId="517" priority="2" operator="containsText" text="ALTO">
      <formula>NOT(ISERROR(SEARCH(("ALTO"),(S10))))</formula>
    </cfRule>
  </conditionalFormatting>
  <conditionalFormatting sqref="S10 AN10 S12 S72:S77 AN72:AN77 S240:S243 AN240:AN243 S246:S248 AN246:AN248">
    <cfRule type="containsText" dxfId="516" priority="3" operator="containsText" text="EXTREMO">
      <formula>NOT(ISERROR(SEARCH(("EXTREMO"),(S10))))</formula>
    </cfRule>
  </conditionalFormatting>
  <conditionalFormatting sqref="S10 AN10 S12 S72:S77 AN72:AN77 S240:S243 AN240:AN243 S246:S248 AN246:AN248">
    <cfRule type="containsText" dxfId="515" priority="4" operator="containsText" text="BAJO">
      <formula>NOT(ISERROR(SEARCH(("BAJO"),(S10))))</formula>
    </cfRule>
  </conditionalFormatting>
  <conditionalFormatting sqref="S15:S23 AN15:AN23">
    <cfRule type="containsText" dxfId="514" priority="5" operator="containsText" text="MODERADO">
      <formula>NOT(ISERROR(SEARCH(("MODERADO"),(S15))))</formula>
    </cfRule>
  </conditionalFormatting>
  <conditionalFormatting sqref="S15:S23 AN15:AN23">
    <cfRule type="containsText" dxfId="513" priority="6" operator="containsText" text="ALTO">
      <formula>NOT(ISERROR(SEARCH(("ALTO"),(S15))))</formula>
    </cfRule>
  </conditionalFormatting>
  <conditionalFormatting sqref="S15:S23 AN15:AN23">
    <cfRule type="containsText" dxfId="512" priority="7" operator="containsText" text="EXTREMO">
      <formula>NOT(ISERROR(SEARCH(("EXTREMO"),(S15))))</formula>
    </cfRule>
  </conditionalFormatting>
  <conditionalFormatting sqref="S15:S23 AN15:AN23">
    <cfRule type="containsText" dxfId="511" priority="8" operator="containsText" text="BAJO">
      <formula>NOT(ISERROR(SEARCH(("BAJO"),(S15))))</formula>
    </cfRule>
  </conditionalFormatting>
  <conditionalFormatting sqref="S11">
    <cfRule type="containsText" dxfId="510" priority="9" operator="containsText" text="MODERADO">
      <formula>NOT(ISERROR(SEARCH(("MODERADO"),(S11))))</formula>
    </cfRule>
  </conditionalFormatting>
  <conditionalFormatting sqref="S11">
    <cfRule type="containsText" dxfId="509" priority="10" operator="containsText" text="ALTO">
      <formula>NOT(ISERROR(SEARCH(("ALTO"),(S11))))</formula>
    </cfRule>
  </conditionalFormatting>
  <conditionalFormatting sqref="S11">
    <cfRule type="containsText" dxfId="508" priority="11" operator="containsText" text="EXTREMO">
      <formula>NOT(ISERROR(SEARCH(("EXTREMO"),(S11))))</formula>
    </cfRule>
  </conditionalFormatting>
  <conditionalFormatting sqref="S11">
    <cfRule type="containsText" dxfId="507" priority="12" operator="containsText" text="BAJO">
      <formula>NOT(ISERROR(SEARCH(("BAJO"),(S11))))</formula>
    </cfRule>
  </conditionalFormatting>
  <conditionalFormatting sqref="AN12:AN14">
    <cfRule type="containsText" dxfId="506" priority="13" operator="containsText" text="MODERADO">
      <formula>NOT(ISERROR(SEARCH(("MODERADO"),(AN12))))</formula>
    </cfRule>
  </conditionalFormatting>
  <conditionalFormatting sqref="AN12:AN14">
    <cfRule type="containsText" dxfId="505" priority="14" operator="containsText" text="ALTO">
      <formula>NOT(ISERROR(SEARCH(("ALTO"),(AN12))))</formula>
    </cfRule>
  </conditionalFormatting>
  <conditionalFormatting sqref="AN12:AN14">
    <cfRule type="containsText" dxfId="504" priority="15" operator="containsText" text="EXTREMO">
      <formula>NOT(ISERROR(SEARCH(("EXTREMO"),(AN12))))</formula>
    </cfRule>
  </conditionalFormatting>
  <conditionalFormatting sqref="AN12:AN14">
    <cfRule type="containsText" dxfId="503" priority="16" operator="containsText" text="BAJO">
      <formula>NOT(ISERROR(SEARCH(("BAJO"),(AN12))))</formula>
    </cfRule>
  </conditionalFormatting>
  <conditionalFormatting sqref="AN11">
    <cfRule type="containsText" dxfId="502" priority="17" operator="containsText" text="MODERADO">
      <formula>NOT(ISERROR(SEARCH(("MODERADO"),(AN11))))</formula>
    </cfRule>
  </conditionalFormatting>
  <conditionalFormatting sqref="AN11">
    <cfRule type="containsText" dxfId="501" priority="18" operator="containsText" text="ALTO">
      <formula>NOT(ISERROR(SEARCH(("ALTO"),(AN11))))</formula>
    </cfRule>
  </conditionalFormatting>
  <conditionalFormatting sqref="AN11">
    <cfRule type="containsText" dxfId="500" priority="19" operator="containsText" text="EXTREMO">
      <formula>NOT(ISERROR(SEARCH(("EXTREMO"),(AN11))))</formula>
    </cfRule>
  </conditionalFormatting>
  <conditionalFormatting sqref="AN11">
    <cfRule type="containsText" dxfId="499" priority="20" operator="containsText" text="BAJO">
      <formula>NOT(ISERROR(SEARCH(("BAJO"),(AN11))))</formula>
    </cfRule>
  </conditionalFormatting>
  <conditionalFormatting sqref="S12:S14">
    <cfRule type="containsText" dxfId="498" priority="21" operator="containsText" text="MODERADO">
      <formula>NOT(ISERROR(SEARCH(("MODERADO"),(S12))))</formula>
    </cfRule>
  </conditionalFormatting>
  <conditionalFormatting sqref="S12:S14">
    <cfRule type="containsText" dxfId="497" priority="22" operator="containsText" text="ALTO">
      <formula>NOT(ISERROR(SEARCH(("ALTO"),(S12))))</formula>
    </cfRule>
  </conditionalFormatting>
  <conditionalFormatting sqref="S12:S14">
    <cfRule type="containsText" dxfId="496" priority="23" operator="containsText" text="EXTREMO">
      <formula>NOT(ISERROR(SEARCH(("EXTREMO"),(S12))))</formula>
    </cfRule>
  </conditionalFormatting>
  <conditionalFormatting sqref="S12:S14">
    <cfRule type="containsText" dxfId="495" priority="24" operator="containsText" text="BAJO">
      <formula>NOT(ISERROR(SEARCH(("BAJO"),(S12))))</formula>
    </cfRule>
  </conditionalFormatting>
  <conditionalFormatting sqref="S24:S26 AN24:AN26 S229:S239 AN229:AN239">
    <cfRule type="containsText" dxfId="494" priority="25" operator="containsText" text="MODERADO">
      <formula>NOT(ISERROR(SEARCH(("MODERADO"),(S24))))</formula>
    </cfRule>
  </conditionalFormatting>
  <conditionalFormatting sqref="S24:S26 AN24:AN26 S229:S239 AN229:AN239">
    <cfRule type="containsText" dxfId="493" priority="26" operator="containsText" text="ALTO">
      <formula>NOT(ISERROR(SEARCH(("ALTO"),(S24))))</formula>
    </cfRule>
  </conditionalFormatting>
  <conditionalFormatting sqref="S24:S26 AN24:AN26 S229:S239 AN229:AN239">
    <cfRule type="containsText" dxfId="492" priority="27" operator="containsText" text="EXTREMO">
      <formula>NOT(ISERROR(SEARCH(("EXTREMO"),(S24))))</formula>
    </cfRule>
  </conditionalFormatting>
  <conditionalFormatting sqref="S24:S26 AN24:AN26 S229:S239 AN229:AN239">
    <cfRule type="containsText" dxfId="491" priority="28" operator="containsText" text="BAJO">
      <formula>NOT(ISERROR(SEARCH(("BAJO"),(S24))))</formula>
    </cfRule>
  </conditionalFormatting>
  <conditionalFormatting sqref="S61">
    <cfRule type="containsText" dxfId="490" priority="29" operator="containsText" text="MODERADO">
      <formula>NOT(ISERROR(SEARCH(("MODERADO"),(S61))))</formula>
    </cfRule>
  </conditionalFormatting>
  <conditionalFormatting sqref="S61">
    <cfRule type="containsText" dxfId="489" priority="30" operator="containsText" text="ALTO">
      <formula>NOT(ISERROR(SEARCH(("ALTO"),(S61))))</formula>
    </cfRule>
  </conditionalFormatting>
  <conditionalFormatting sqref="S61">
    <cfRule type="containsText" dxfId="488" priority="31" operator="containsText" text="EXTREMO">
      <formula>NOT(ISERROR(SEARCH(("EXTREMO"),(S61))))</formula>
    </cfRule>
  </conditionalFormatting>
  <conditionalFormatting sqref="S61">
    <cfRule type="containsText" dxfId="487" priority="32" operator="containsText" text="BAJO">
      <formula>NOT(ISERROR(SEARCH(("BAJO"),(S61))))</formula>
    </cfRule>
  </conditionalFormatting>
  <conditionalFormatting sqref="S110:S112 AN110:AN112">
    <cfRule type="containsText" dxfId="486" priority="33" operator="containsText" text="MODERADO">
      <formula>NOT(ISERROR(SEARCH(("MODERADO"),(S110))))</formula>
    </cfRule>
  </conditionalFormatting>
  <conditionalFormatting sqref="S110:S112 AN110:AN112">
    <cfRule type="containsText" dxfId="485" priority="34" operator="containsText" text="ALTO">
      <formula>NOT(ISERROR(SEARCH(("ALTO"),(S110))))</formula>
    </cfRule>
  </conditionalFormatting>
  <conditionalFormatting sqref="S110:S112 AN110:AN112">
    <cfRule type="containsText" dxfId="484" priority="35" operator="containsText" text="EXTREMO">
      <formula>NOT(ISERROR(SEARCH(("EXTREMO"),(S110))))</formula>
    </cfRule>
  </conditionalFormatting>
  <conditionalFormatting sqref="S110:S112 AN110:AN112">
    <cfRule type="containsText" dxfId="483" priority="36" operator="containsText" text="BAJO">
      <formula>NOT(ISERROR(SEARCH(("BAJO"),(S110))))</formula>
    </cfRule>
  </conditionalFormatting>
  <conditionalFormatting sqref="AN27">
    <cfRule type="containsText" dxfId="482" priority="37" operator="containsText" text="MODERADO">
      <formula>NOT(ISERROR(SEARCH(("MODERADO"),(AN27))))</formula>
    </cfRule>
  </conditionalFormatting>
  <conditionalFormatting sqref="AN27">
    <cfRule type="containsText" dxfId="481" priority="38" operator="containsText" text="ALTO">
      <formula>NOT(ISERROR(SEARCH(("ALTO"),(AN27))))</formula>
    </cfRule>
  </conditionalFormatting>
  <conditionalFormatting sqref="AN27">
    <cfRule type="containsText" dxfId="480" priority="39" operator="containsText" text="EXTREMO">
      <formula>NOT(ISERROR(SEARCH(("EXTREMO"),(AN27))))</formula>
    </cfRule>
  </conditionalFormatting>
  <conditionalFormatting sqref="AN27">
    <cfRule type="containsText" dxfId="479" priority="40" operator="containsText" text="BAJO">
      <formula>NOT(ISERROR(SEARCH(("BAJO"),(AN27))))</formula>
    </cfRule>
  </conditionalFormatting>
  <conditionalFormatting sqref="AN63">
    <cfRule type="containsText" dxfId="478" priority="41" operator="containsText" text="MODERADO">
      <formula>NOT(ISERROR(SEARCH(("MODERADO"),(AN63))))</formula>
    </cfRule>
  </conditionalFormatting>
  <conditionalFormatting sqref="AN63">
    <cfRule type="containsText" dxfId="477" priority="42" operator="containsText" text="ALTO">
      <formula>NOT(ISERROR(SEARCH(("ALTO"),(AN63))))</formula>
    </cfRule>
  </conditionalFormatting>
  <conditionalFormatting sqref="AN63">
    <cfRule type="containsText" dxfId="476" priority="43" operator="containsText" text="EXTREMO">
      <formula>NOT(ISERROR(SEARCH(("EXTREMO"),(AN63))))</formula>
    </cfRule>
  </conditionalFormatting>
  <conditionalFormatting sqref="AN63">
    <cfRule type="containsText" dxfId="475" priority="44" operator="containsText" text="BAJO">
      <formula>NOT(ISERROR(SEARCH(("BAJO"),(AN63))))</formula>
    </cfRule>
  </conditionalFormatting>
  <conditionalFormatting sqref="AN34">
    <cfRule type="containsText" dxfId="474" priority="45" operator="containsText" text="MODERADO">
      <formula>NOT(ISERROR(SEARCH(("MODERADO"),(AN34))))</formula>
    </cfRule>
  </conditionalFormatting>
  <conditionalFormatting sqref="AN34">
    <cfRule type="containsText" dxfId="473" priority="46" operator="containsText" text="ALTO">
      <formula>NOT(ISERROR(SEARCH(("ALTO"),(AN34))))</formula>
    </cfRule>
  </conditionalFormatting>
  <conditionalFormatting sqref="AN34">
    <cfRule type="containsText" dxfId="472" priority="47" operator="containsText" text="EXTREMO">
      <formula>NOT(ISERROR(SEARCH(("EXTREMO"),(AN34))))</formula>
    </cfRule>
  </conditionalFormatting>
  <conditionalFormatting sqref="AN34">
    <cfRule type="containsText" dxfId="471" priority="48" operator="containsText" text="BAJO">
      <formula>NOT(ISERROR(SEARCH(("BAJO"),(AN34))))</formula>
    </cfRule>
  </conditionalFormatting>
  <conditionalFormatting sqref="S34">
    <cfRule type="containsText" dxfId="470" priority="49" operator="containsText" text="MODERADO">
      <formula>NOT(ISERROR(SEARCH(("MODERADO"),(S34))))</formula>
    </cfRule>
  </conditionalFormatting>
  <conditionalFormatting sqref="S34">
    <cfRule type="containsText" dxfId="469" priority="50" operator="containsText" text="ALTO">
      <formula>NOT(ISERROR(SEARCH(("ALTO"),(S34))))</formula>
    </cfRule>
  </conditionalFormatting>
  <conditionalFormatting sqref="S34">
    <cfRule type="containsText" dxfId="468" priority="51" operator="containsText" text="EXTREMO">
      <formula>NOT(ISERROR(SEARCH(("EXTREMO"),(S34))))</formula>
    </cfRule>
  </conditionalFormatting>
  <conditionalFormatting sqref="S34">
    <cfRule type="containsText" dxfId="467" priority="52" operator="containsText" text="BAJO">
      <formula>NOT(ISERROR(SEARCH(("BAJO"),(S34))))</formula>
    </cfRule>
  </conditionalFormatting>
  <conditionalFormatting sqref="S35">
    <cfRule type="containsText" dxfId="466" priority="53" operator="containsText" text="MODERADO">
      <formula>NOT(ISERROR(SEARCH(("MODERADO"),(S35))))</formula>
    </cfRule>
  </conditionalFormatting>
  <conditionalFormatting sqref="S35">
    <cfRule type="containsText" dxfId="465" priority="54" operator="containsText" text="ALTO">
      <formula>NOT(ISERROR(SEARCH(("ALTO"),(S35))))</formula>
    </cfRule>
  </conditionalFormatting>
  <conditionalFormatting sqref="S35">
    <cfRule type="containsText" dxfId="464" priority="55" operator="containsText" text="EXTREMO">
      <formula>NOT(ISERROR(SEARCH(("EXTREMO"),(S35))))</formula>
    </cfRule>
  </conditionalFormatting>
  <conditionalFormatting sqref="S35">
    <cfRule type="containsText" dxfId="463" priority="56" operator="containsText" text="BAJO">
      <formula>NOT(ISERROR(SEARCH(("BAJO"),(S35))))</formula>
    </cfRule>
  </conditionalFormatting>
  <conditionalFormatting sqref="AN35">
    <cfRule type="containsText" dxfId="462" priority="57" operator="containsText" text="MODERADO">
      <formula>NOT(ISERROR(SEARCH(("MODERADO"),(AN35))))</formula>
    </cfRule>
  </conditionalFormatting>
  <conditionalFormatting sqref="AN35">
    <cfRule type="containsText" dxfId="461" priority="58" operator="containsText" text="ALTO">
      <formula>NOT(ISERROR(SEARCH(("ALTO"),(AN35))))</formula>
    </cfRule>
  </conditionalFormatting>
  <conditionalFormatting sqref="AN35">
    <cfRule type="containsText" dxfId="460" priority="59" operator="containsText" text="EXTREMO">
      <formula>NOT(ISERROR(SEARCH(("EXTREMO"),(AN35))))</formula>
    </cfRule>
  </conditionalFormatting>
  <conditionalFormatting sqref="AN35">
    <cfRule type="containsText" dxfId="459" priority="60" operator="containsText" text="BAJO">
      <formula>NOT(ISERROR(SEARCH(("BAJO"),(AN35))))</formula>
    </cfRule>
  </conditionalFormatting>
  <conditionalFormatting sqref="S32:S33">
    <cfRule type="containsText" dxfId="458" priority="61" operator="containsText" text="MODERADO">
      <formula>NOT(ISERROR(SEARCH(("MODERADO"),(S32))))</formula>
    </cfRule>
  </conditionalFormatting>
  <conditionalFormatting sqref="S32:S33">
    <cfRule type="containsText" dxfId="457" priority="62" operator="containsText" text="ALTO">
      <formula>NOT(ISERROR(SEARCH(("ALTO"),(S32))))</formula>
    </cfRule>
  </conditionalFormatting>
  <conditionalFormatting sqref="S32:S33">
    <cfRule type="containsText" dxfId="456" priority="63" operator="containsText" text="EXTREMO">
      <formula>NOT(ISERROR(SEARCH(("EXTREMO"),(S32))))</formula>
    </cfRule>
  </conditionalFormatting>
  <conditionalFormatting sqref="S32:S33">
    <cfRule type="containsText" dxfId="455" priority="64" operator="containsText" text="BAJO">
      <formula>NOT(ISERROR(SEARCH(("BAJO"),(S32))))</formula>
    </cfRule>
  </conditionalFormatting>
  <conditionalFormatting sqref="AN28">
    <cfRule type="containsText" dxfId="454" priority="65" operator="containsText" text="MODERADO">
      <formula>NOT(ISERROR(SEARCH(("MODERADO"),(AN28))))</formula>
    </cfRule>
  </conditionalFormatting>
  <conditionalFormatting sqref="AN28">
    <cfRule type="containsText" dxfId="453" priority="66" operator="containsText" text="ALTO">
      <formula>NOT(ISERROR(SEARCH(("ALTO"),(AN28))))</formula>
    </cfRule>
  </conditionalFormatting>
  <conditionalFormatting sqref="AN28">
    <cfRule type="containsText" dxfId="452" priority="67" operator="containsText" text="EXTREMO">
      <formula>NOT(ISERROR(SEARCH(("EXTREMO"),(AN28))))</formula>
    </cfRule>
  </conditionalFormatting>
  <conditionalFormatting sqref="AN28">
    <cfRule type="containsText" dxfId="451" priority="68" operator="containsText" text="BAJO">
      <formula>NOT(ISERROR(SEARCH(("BAJO"),(AN28))))</formula>
    </cfRule>
  </conditionalFormatting>
  <conditionalFormatting sqref="S28">
    <cfRule type="containsText" dxfId="450" priority="69" operator="containsText" text="MODERADO">
      <formula>NOT(ISERROR(SEARCH(("MODERADO"),(S28))))</formula>
    </cfRule>
  </conditionalFormatting>
  <conditionalFormatting sqref="S28">
    <cfRule type="containsText" dxfId="449" priority="70" operator="containsText" text="ALTO">
      <formula>NOT(ISERROR(SEARCH(("ALTO"),(S28))))</formula>
    </cfRule>
  </conditionalFormatting>
  <conditionalFormatting sqref="S28">
    <cfRule type="containsText" dxfId="448" priority="71" operator="containsText" text="EXTREMO">
      <formula>NOT(ISERROR(SEARCH(("EXTREMO"),(S28))))</formula>
    </cfRule>
  </conditionalFormatting>
  <conditionalFormatting sqref="S28">
    <cfRule type="containsText" dxfId="447" priority="72" operator="containsText" text="BAJO">
      <formula>NOT(ISERROR(SEARCH(("BAJO"),(S28))))</formula>
    </cfRule>
  </conditionalFormatting>
  <conditionalFormatting sqref="AN32:AN33">
    <cfRule type="containsText" dxfId="446" priority="73" operator="containsText" text="MODERADO">
      <formula>NOT(ISERROR(SEARCH(("MODERADO"),(AN32))))</formula>
    </cfRule>
  </conditionalFormatting>
  <conditionalFormatting sqref="AN32:AN33">
    <cfRule type="containsText" dxfId="445" priority="74" operator="containsText" text="ALTO">
      <formula>NOT(ISERROR(SEARCH(("ALTO"),(AN32))))</formula>
    </cfRule>
  </conditionalFormatting>
  <conditionalFormatting sqref="AN32:AN33">
    <cfRule type="containsText" dxfId="444" priority="75" operator="containsText" text="EXTREMO">
      <formula>NOT(ISERROR(SEARCH(("EXTREMO"),(AN32))))</formula>
    </cfRule>
  </conditionalFormatting>
  <conditionalFormatting sqref="AN32:AN33">
    <cfRule type="containsText" dxfId="443" priority="76" operator="containsText" text="BAJO">
      <formula>NOT(ISERROR(SEARCH(("BAJO"),(AN32))))</formula>
    </cfRule>
  </conditionalFormatting>
  <conditionalFormatting sqref="AN30:AN31">
    <cfRule type="containsText" dxfId="442" priority="77" operator="containsText" text="MODERADO">
      <formula>NOT(ISERROR(SEARCH(("MODERADO"),(AN30))))</formula>
    </cfRule>
  </conditionalFormatting>
  <conditionalFormatting sqref="AN30:AN31">
    <cfRule type="containsText" dxfId="441" priority="78" operator="containsText" text="ALTO">
      <formula>NOT(ISERROR(SEARCH(("ALTO"),(AN30))))</formula>
    </cfRule>
  </conditionalFormatting>
  <conditionalFormatting sqref="AN30:AN31">
    <cfRule type="containsText" dxfId="440" priority="79" operator="containsText" text="EXTREMO">
      <formula>NOT(ISERROR(SEARCH(("EXTREMO"),(AN30))))</formula>
    </cfRule>
  </conditionalFormatting>
  <conditionalFormatting sqref="AN30:AN31">
    <cfRule type="containsText" dxfId="439" priority="80" operator="containsText" text="BAJO">
      <formula>NOT(ISERROR(SEARCH(("BAJO"),(AN30))))</formula>
    </cfRule>
  </conditionalFormatting>
  <conditionalFormatting sqref="S27">
    <cfRule type="containsText" dxfId="438" priority="81" operator="containsText" text="MODERADO">
      <formula>NOT(ISERROR(SEARCH(("MODERADO"),(S27))))</formula>
    </cfRule>
  </conditionalFormatting>
  <conditionalFormatting sqref="S27">
    <cfRule type="containsText" dxfId="437" priority="82" operator="containsText" text="ALTO">
      <formula>NOT(ISERROR(SEARCH(("ALTO"),(S27))))</formula>
    </cfRule>
  </conditionalFormatting>
  <conditionalFormatting sqref="S27">
    <cfRule type="containsText" dxfId="436" priority="83" operator="containsText" text="EXTREMO">
      <formula>NOT(ISERROR(SEARCH(("EXTREMO"),(S27))))</formula>
    </cfRule>
  </conditionalFormatting>
  <conditionalFormatting sqref="S27">
    <cfRule type="containsText" dxfId="435" priority="84" operator="containsText" text="BAJO">
      <formula>NOT(ISERROR(SEARCH(("BAJO"),(S27))))</formula>
    </cfRule>
  </conditionalFormatting>
  <conditionalFormatting sqref="AN265">
    <cfRule type="containsText" dxfId="434" priority="85" operator="containsText" text="MODERADO">
      <formula>NOT(ISERROR(SEARCH(("MODERADO"),(AN265))))</formula>
    </cfRule>
  </conditionalFormatting>
  <conditionalFormatting sqref="AN265">
    <cfRule type="containsText" dxfId="433" priority="86" operator="containsText" text="ALTO">
      <formula>NOT(ISERROR(SEARCH(("ALTO"),(AN265))))</formula>
    </cfRule>
  </conditionalFormatting>
  <conditionalFormatting sqref="AN265">
    <cfRule type="containsText" dxfId="432" priority="87" operator="containsText" text="EXTREMO">
      <formula>NOT(ISERROR(SEARCH(("EXTREMO"),(AN265))))</formula>
    </cfRule>
  </conditionalFormatting>
  <conditionalFormatting sqref="AN265">
    <cfRule type="containsText" dxfId="431" priority="88" operator="containsText" text="BAJO">
      <formula>NOT(ISERROR(SEARCH(("BAJO"),(AN265))))</formula>
    </cfRule>
  </conditionalFormatting>
  <conditionalFormatting sqref="S84 AN84">
    <cfRule type="containsText" dxfId="430" priority="89" operator="containsText" text="MODERADO">
      <formula>NOT(ISERROR(SEARCH(("MODERADO"),(S84))))</formula>
    </cfRule>
  </conditionalFormatting>
  <conditionalFormatting sqref="S84 AN84">
    <cfRule type="containsText" dxfId="429" priority="90" operator="containsText" text="ALTO">
      <formula>NOT(ISERROR(SEARCH(("ALTO"),(S84))))</formula>
    </cfRule>
  </conditionalFormatting>
  <conditionalFormatting sqref="S84 AN84">
    <cfRule type="containsText" dxfId="428" priority="91" operator="containsText" text="EXTREMO">
      <formula>NOT(ISERROR(SEARCH(("EXTREMO"),(S84))))</formula>
    </cfRule>
  </conditionalFormatting>
  <conditionalFormatting sqref="S84 AN84">
    <cfRule type="containsText" dxfId="427" priority="92" operator="containsText" text="BAJO">
      <formula>NOT(ISERROR(SEARCH(("BAJO"),(S84))))</formula>
    </cfRule>
  </conditionalFormatting>
  <conditionalFormatting sqref="S85 AN85">
    <cfRule type="containsText" dxfId="426" priority="93" operator="containsText" text="MODERADO">
      <formula>NOT(ISERROR(SEARCH(("MODERADO"),(S85))))</formula>
    </cfRule>
  </conditionalFormatting>
  <conditionalFormatting sqref="S85 AN85">
    <cfRule type="containsText" dxfId="425" priority="94" operator="containsText" text="ALTO">
      <formula>NOT(ISERROR(SEARCH(("ALTO"),(S85))))</formula>
    </cfRule>
  </conditionalFormatting>
  <conditionalFormatting sqref="S85 AN85">
    <cfRule type="containsText" dxfId="424" priority="95" operator="containsText" text="EXTREMO">
      <formula>NOT(ISERROR(SEARCH(("EXTREMO"),(S85))))</formula>
    </cfRule>
  </conditionalFormatting>
  <conditionalFormatting sqref="S85 AN85">
    <cfRule type="containsText" dxfId="423" priority="96" operator="containsText" text="BAJO">
      <formula>NOT(ISERROR(SEARCH(("BAJO"),(S85))))</formula>
    </cfRule>
  </conditionalFormatting>
  <conditionalFormatting sqref="AN86">
    <cfRule type="containsText" dxfId="422" priority="97" operator="containsText" text="MODERADO">
      <formula>NOT(ISERROR(SEARCH(("MODERADO"),(AN86))))</formula>
    </cfRule>
  </conditionalFormatting>
  <conditionalFormatting sqref="AN86">
    <cfRule type="containsText" dxfId="421" priority="98" operator="containsText" text="ALTO">
      <formula>NOT(ISERROR(SEARCH(("ALTO"),(AN86))))</formula>
    </cfRule>
  </conditionalFormatting>
  <conditionalFormatting sqref="AN86">
    <cfRule type="containsText" dxfId="420" priority="99" operator="containsText" text="EXTREMO">
      <formula>NOT(ISERROR(SEARCH(("EXTREMO"),(AN86))))</formula>
    </cfRule>
  </conditionalFormatting>
  <conditionalFormatting sqref="AN86">
    <cfRule type="containsText" dxfId="419" priority="100" operator="containsText" text="BAJO">
      <formula>NOT(ISERROR(SEARCH(("BAJO"),(AN86))))</formula>
    </cfRule>
  </conditionalFormatting>
  <conditionalFormatting sqref="S12 S77 S86">
    <cfRule type="containsText" dxfId="418" priority="101" operator="containsText" text="MODERADO">
      <formula>NOT(ISERROR(SEARCH(("MODERADO"),(S12))))</formula>
    </cfRule>
  </conditionalFormatting>
  <conditionalFormatting sqref="S12 S77 S86">
    <cfRule type="containsText" dxfId="417" priority="102" operator="containsText" text="ALTO">
      <formula>NOT(ISERROR(SEARCH(("ALTO"),(S12))))</formula>
    </cfRule>
  </conditionalFormatting>
  <conditionalFormatting sqref="S12 S77 S86">
    <cfRule type="containsText" dxfId="416" priority="103" operator="containsText" text="EXTREMO">
      <formula>NOT(ISERROR(SEARCH(("EXTREMO"),(S12))))</formula>
    </cfRule>
  </conditionalFormatting>
  <conditionalFormatting sqref="S12 S77 S86">
    <cfRule type="containsText" dxfId="415" priority="104" operator="containsText" text="BAJO">
      <formula>NOT(ISERROR(SEARCH(("BAJO"),(S12))))</formula>
    </cfRule>
  </conditionalFormatting>
  <conditionalFormatting sqref="S87 AN87">
    <cfRule type="containsText" dxfId="414" priority="105" operator="containsText" text="MODERADO">
      <formula>NOT(ISERROR(SEARCH(("MODERADO"),(S87))))</formula>
    </cfRule>
  </conditionalFormatting>
  <conditionalFormatting sqref="S87 AN87">
    <cfRule type="containsText" dxfId="413" priority="106" operator="containsText" text="ALTO">
      <formula>NOT(ISERROR(SEARCH(("ALTO"),(S87))))</formula>
    </cfRule>
  </conditionalFormatting>
  <conditionalFormatting sqref="S87 AN87">
    <cfRule type="containsText" dxfId="412" priority="107" operator="containsText" text="EXTREMO">
      <formula>NOT(ISERROR(SEARCH(("EXTREMO"),(S87))))</formula>
    </cfRule>
  </conditionalFormatting>
  <conditionalFormatting sqref="S87 AN87">
    <cfRule type="containsText" dxfId="411" priority="108" operator="containsText" text="BAJO">
      <formula>NOT(ISERROR(SEARCH(("BAJO"),(S87))))</formula>
    </cfRule>
  </conditionalFormatting>
  <conditionalFormatting sqref="S67:S71 AN67:AN71">
    <cfRule type="containsText" dxfId="410" priority="109" operator="containsText" text="MODERADO">
      <formula>NOT(ISERROR(SEARCH(("MODERADO"),(S67))))</formula>
    </cfRule>
  </conditionalFormatting>
  <conditionalFormatting sqref="S67:S71 AN67:AN71">
    <cfRule type="containsText" dxfId="409" priority="110" operator="containsText" text="ALTO">
      <formula>NOT(ISERROR(SEARCH(("ALTO"),(S67))))</formula>
    </cfRule>
  </conditionalFormatting>
  <conditionalFormatting sqref="S67:S71 AN67:AN71">
    <cfRule type="containsText" dxfId="408" priority="111" operator="containsText" text="EXTREMO">
      <formula>NOT(ISERROR(SEARCH(("EXTREMO"),(S67))))</formula>
    </cfRule>
  </conditionalFormatting>
  <conditionalFormatting sqref="S67:S71 AN67:AN71">
    <cfRule type="containsText" dxfId="407" priority="112" operator="containsText" text="BAJO">
      <formula>NOT(ISERROR(SEARCH(("BAJO"),(S67))))</formula>
    </cfRule>
  </conditionalFormatting>
  <conditionalFormatting sqref="S66 AN66">
    <cfRule type="containsText" dxfId="406" priority="113" operator="containsText" text="MODERADO">
      <formula>NOT(ISERROR(SEARCH(("MODERADO"),(S66))))</formula>
    </cfRule>
  </conditionalFormatting>
  <conditionalFormatting sqref="S66 AN66">
    <cfRule type="containsText" dxfId="405" priority="114" operator="containsText" text="ALTO">
      <formula>NOT(ISERROR(SEARCH(("ALTO"),(S66))))</formula>
    </cfRule>
  </conditionalFormatting>
  <conditionalFormatting sqref="S66 AN66">
    <cfRule type="containsText" dxfId="404" priority="115" operator="containsText" text="EXTREMO">
      <formula>NOT(ISERROR(SEARCH(("EXTREMO"),(S66))))</formula>
    </cfRule>
  </conditionalFormatting>
  <conditionalFormatting sqref="S66 AN66">
    <cfRule type="containsText" dxfId="403" priority="116" operator="containsText" text="BAJO">
      <formula>NOT(ISERROR(SEARCH(("BAJO"),(S66))))</formula>
    </cfRule>
  </conditionalFormatting>
  <conditionalFormatting sqref="S80:S81 AN80:AN81">
    <cfRule type="containsText" dxfId="402" priority="117" operator="containsText" text="MODERADO">
      <formula>NOT(ISERROR(SEARCH(("MODERADO"),(S80))))</formula>
    </cfRule>
  </conditionalFormatting>
  <conditionalFormatting sqref="S80:S81 AN80:AN81">
    <cfRule type="containsText" dxfId="401" priority="118" operator="containsText" text="ALTO">
      <formula>NOT(ISERROR(SEARCH(("ALTO"),(S80))))</formula>
    </cfRule>
  </conditionalFormatting>
  <conditionalFormatting sqref="S80:S81 AN80:AN81">
    <cfRule type="containsText" dxfId="400" priority="119" operator="containsText" text="EXTREMO">
      <formula>NOT(ISERROR(SEARCH(("EXTREMO"),(S80))))</formula>
    </cfRule>
  </conditionalFormatting>
  <conditionalFormatting sqref="S80:S81 AN80:AN81">
    <cfRule type="containsText" dxfId="399" priority="120" operator="containsText" text="BAJO">
      <formula>NOT(ISERROR(SEARCH(("BAJO"),(S80))))</formula>
    </cfRule>
  </conditionalFormatting>
  <conditionalFormatting sqref="AN77 S82:S83 AN82:AN83">
    <cfRule type="containsText" dxfId="398" priority="121" operator="containsText" text="MODERADO">
      <formula>NOT(ISERROR(SEARCH(("MODERADO"),(AN77))))</formula>
    </cfRule>
  </conditionalFormatting>
  <conditionalFormatting sqref="AN77 S82:S83 AN82:AN83">
    <cfRule type="containsText" dxfId="397" priority="122" operator="containsText" text="ALTO">
      <formula>NOT(ISERROR(SEARCH(("ALTO"),(AN77))))</formula>
    </cfRule>
  </conditionalFormatting>
  <conditionalFormatting sqref="AN77 S82:S83 AN82:AN83">
    <cfRule type="containsText" dxfId="396" priority="123" operator="containsText" text="EXTREMO">
      <formula>NOT(ISERROR(SEARCH(("EXTREMO"),(AN77))))</formula>
    </cfRule>
  </conditionalFormatting>
  <conditionalFormatting sqref="AN77 S82:S83 AN82:AN83">
    <cfRule type="containsText" dxfId="395" priority="124" operator="containsText" text="BAJO">
      <formula>NOT(ISERROR(SEARCH(("BAJO"),(AN77))))</formula>
    </cfRule>
  </conditionalFormatting>
  <conditionalFormatting sqref="S100:S105 AN101:AN105">
    <cfRule type="containsText" dxfId="394" priority="125" operator="containsText" text="MODERADO">
      <formula>NOT(ISERROR(SEARCH(("MODERADO"),(S100))))</formula>
    </cfRule>
  </conditionalFormatting>
  <conditionalFormatting sqref="S100:S105 AN101:AN105">
    <cfRule type="containsText" dxfId="393" priority="126" operator="containsText" text="ALTO">
      <formula>NOT(ISERROR(SEARCH(("ALTO"),(S100))))</formula>
    </cfRule>
  </conditionalFormatting>
  <conditionalFormatting sqref="S100:S105 AN101:AN105">
    <cfRule type="containsText" dxfId="392" priority="127" operator="containsText" text="EXTREMO">
      <formula>NOT(ISERROR(SEARCH(("EXTREMO"),(S100))))</formula>
    </cfRule>
  </conditionalFormatting>
  <conditionalFormatting sqref="S100:S105 AN101:AN105">
    <cfRule type="containsText" dxfId="391" priority="128" operator="containsText" text="BAJO">
      <formula>NOT(ISERROR(SEARCH(("BAJO"),(S100))))</formula>
    </cfRule>
  </conditionalFormatting>
  <conditionalFormatting sqref="AN100">
    <cfRule type="containsText" dxfId="390" priority="129" operator="containsText" text="MODERADO">
      <formula>NOT(ISERROR(SEARCH(("MODERADO"),(AN100))))</formula>
    </cfRule>
  </conditionalFormatting>
  <conditionalFormatting sqref="AN100">
    <cfRule type="containsText" dxfId="389" priority="130" operator="containsText" text="ALTO">
      <formula>NOT(ISERROR(SEARCH(("ALTO"),(AN100))))</formula>
    </cfRule>
  </conditionalFormatting>
  <conditionalFormatting sqref="AN100">
    <cfRule type="containsText" dxfId="388" priority="131" operator="containsText" text="EXTREMO">
      <formula>NOT(ISERROR(SEARCH(("EXTREMO"),(AN100))))</formula>
    </cfRule>
  </conditionalFormatting>
  <conditionalFormatting sqref="AN100">
    <cfRule type="containsText" dxfId="387" priority="132" operator="containsText" text="BAJO">
      <formula>NOT(ISERROR(SEARCH(("BAJO"),(AN100))))</formula>
    </cfRule>
  </conditionalFormatting>
  <conditionalFormatting sqref="S106:S109 AN106:AN109">
    <cfRule type="containsText" dxfId="386" priority="133" operator="containsText" text="MODERADO">
      <formula>NOT(ISERROR(SEARCH(("MODERADO"),(S106))))</formula>
    </cfRule>
  </conditionalFormatting>
  <conditionalFormatting sqref="S106:S109 AN106:AN109">
    <cfRule type="containsText" dxfId="385" priority="134" operator="containsText" text="ALTO">
      <formula>NOT(ISERROR(SEARCH(("ALTO"),(S106))))</formula>
    </cfRule>
  </conditionalFormatting>
  <conditionalFormatting sqref="S106:S109 AN106:AN109">
    <cfRule type="containsText" dxfId="384" priority="135" operator="containsText" text="EXTREMO">
      <formula>NOT(ISERROR(SEARCH(("EXTREMO"),(S106))))</formula>
    </cfRule>
  </conditionalFormatting>
  <conditionalFormatting sqref="S106:S109 AN106:AN109">
    <cfRule type="containsText" dxfId="383" priority="136" operator="containsText" text="BAJO">
      <formula>NOT(ISERROR(SEARCH(("BAJO"),(S106))))</formula>
    </cfRule>
  </conditionalFormatting>
  <conditionalFormatting sqref="S99 AN99">
    <cfRule type="containsText" dxfId="382" priority="137" operator="containsText" text="MODERADO">
      <formula>NOT(ISERROR(SEARCH(("MODERADO"),(S99))))</formula>
    </cfRule>
  </conditionalFormatting>
  <conditionalFormatting sqref="S99 AN99">
    <cfRule type="containsText" dxfId="381" priority="138" operator="containsText" text="ALTO">
      <formula>NOT(ISERROR(SEARCH(("ALTO"),(S99))))</formula>
    </cfRule>
  </conditionalFormatting>
  <conditionalFormatting sqref="S99 AN99">
    <cfRule type="containsText" dxfId="380" priority="139" operator="containsText" text="EXTREMO">
      <formula>NOT(ISERROR(SEARCH(("EXTREMO"),(S99))))</formula>
    </cfRule>
  </conditionalFormatting>
  <conditionalFormatting sqref="S99 AN99">
    <cfRule type="containsText" dxfId="379" priority="140" operator="containsText" text="BAJO">
      <formula>NOT(ISERROR(SEARCH(("BAJO"),(S99))))</formula>
    </cfRule>
  </conditionalFormatting>
  <conditionalFormatting sqref="S89 AN89:AN98 S91:S92 S95:S98">
    <cfRule type="containsText" dxfId="378" priority="141" operator="containsText" text="MODERADO">
      <formula>NOT(ISERROR(SEARCH(("MODERADO"),(S89))))</formula>
    </cfRule>
  </conditionalFormatting>
  <conditionalFormatting sqref="S89 AN89:AN98 S91:S92 S95:S98">
    <cfRule type="containsText" dxfId="377" priority="142" operator="containsText" text="ALTO">
      <formula>NOT(ISERROR(SEARCH(("ALTO"),(S89))))</formula>
    </cfRule>
  </conditionalFormatting>
  <conditionalFormatting sqref="S89 AN89:AN98 S91:S92 S95:S98">
    <cfRule type="containsText" dxfId="376" priority="143" operator="containsText" text="EXTREMO">
      <formula>NOT(ISERROR(SEARCH(("EXTREMO"),(S89))))</formula>
    </cfRule>
  </conditionalFormatting>
  <conditionalFormatting sqref="S89 AN89:AN98 S91:S92 S95:S98">
    <cfRule type="containsText" dxfId="375" priority="144" operator="containsText" text="BAJO">
      <formula>NOT(ISERROR(SEARCH(("BAJO"),(S89))))</formula>
    </cfRule>
  </conditionalFormatting>
  <conditionalFormatting sqref="S113:S118 AN113:AN118">
    <cfRule type="containsText" dxfId="374" priority="145" operator="containsText" text="MODERADO">
      <formula>NOT(ISERROR(SEARCH(("MODERADO"),(S113))))</formula>
    </cfRule>
  </conditionalFormatting>
  <conditionalFormatting sqref="S113:S118 AN113:AN118">
    <cfRule type="containsText" dxfId="373" priority="146" operator="containsText" text="ALTO">
      <formula>NOT(ISERROR(SEARCH(("ALTO"),(S113))))</formula>
    </cfRule>
  </conditionalFormatting>
  <conditionalFormatting sqref="S113:S118 AN113:AN118">
    <cfRule type="containsText" dxfId="372" priority="147" operator="containsText" text="EXTREMO">
      <formula>NOT(ISERROR(SEARCH(("EXTREMO"),(S113))))</formula>
    </cfRule>
  </conditionalFormatting>
  <conditionalFormatting sqref="S113:S118 AN113:AN118">
    <cfRule type="containsText" dxfId="371" priority="148" operator="containsText" text="BAJO">
      <formula>NOT(ISERROR(SEARCH(("BAJO"),(S113))))</formula>
    </cfRule>
  </conditionalFormatting>
  <conditionalFormatting sqref="S119:S134 AN119:AN134">
    <cfRule type="containsText" dxfId="370" priority="149" operator="containsText" text="MODERADO">
      <formula>NOT(ISERROR(SEARCH(("MODERADO"),(S119))))</formula>
    </cfRule>
  </conditionalFormatting>
  <conditionalFormatting sqref="S119:S134 AN119:AN134">
    <cfRule type="containsText" dxfId="369" priority="150" operator="containsText" text="ALTO">
      <formula>NOT(ISERROR(SEARCH(("ALTO"),(S119))))</formula>
    </cfRule>
  </conditionalFormatting>
  <conditionalFormatting sqref="S119:S134 AN119:AN134">
    <cfRule type="containsText" dxfId="368" priority="151" operator="containsText" text="EXTREMO">
      <formula>NOT(ISERROR(SEARCH(("EXTREMO"),(S119))))</formula>
    </cfRule>
  </conditionalFormatting>
  <conditionalFormatting sqref="S119:S134 AN119:AN134">
    <cfRule type="containsText" dxfId="367" priority="152" operator="containsText" text="BAJO">
      <formula>NOT(ISERROR(SEARCH(("BAJO"),(S119))))</formula>
    </cfRule>
  </conditionalFormatting>
  <conditionalFormatting sqref="S136:S158 AN136:AN158 S160:S169 AN160:AN169">
    <cfRule type="containsText" dxfId="366" priority="153" operator="containsText" text="MODERADO">
      <formula>NOT(ISERROR(SEARCH(("MODERADO"),(S136))))</formula>
    </cfRule>
  </conditionalFormatting>
  <conditionalFormatting sqref="S136:S158 AN136:AN158 S160:S169 AN160:AN169">
    <cfRule type="containsText" dxfId="365" priority="154" operator="containsText" text="ALTO">
      <formula>NOT(ISERROR(SEARCH(("ALTO"),(S136))))</formula>
    </cfRule>
  </conditionalFormatting>
  <conditionalFormatting sqref="S136:S158 AN136:AN158 S160:S169 AN160:AN169">
    <cfRule type="containsText" dxfId="364" priority="155" operator="containsText" text="EXTREMO">
      <formula>NOT(ISERROR(SEARCH(("EXTREMO"),(S136))))</formula>
    </cfRule>
  </conditionalFormatting>
  <conditionalFormatting sqref="S136:S158 AN136:AN158 S160:S169 AN160:AN169">
    <cfRule type="containsText" dxfId="363" priority="156" operator="containsText" text="BAJO">
      <formula>NOT(ISERROR(SEARCH(("BAJO"),(S136))))</formula>
    </cfRule>
  </conditionalFormatting>
  <conditionalFormatting sqref="S170:S173 AN170:AN173">
    <cfRule type="containsText" dxfId="362" priority="157" operator="containsText" text="MODERADO">
      <formula>NOT(ISERROR(SEARCH(("MODERADO"),(S170))))</formula>
    </cfRule>
  </conditionalFormatting>
  <conditionalFormatting sqref="S170:S173 AN170:AN173">
    <cfRule type="containsText" dxfId="361" priority="158" operator="containsText" text="ALTO">
      <formula>NOT(ISERROR(SEARCH(("ALTO"),(S170))))</formula>
    </cfRule>
  </conditionalFormatting>
  <conditionalFormatting sqref="S170:S173 AN170:AN173">
    <cfRule type="containsText" dxfId="360" priority="159" operator="containsText" text="EXTREMO">
      <formula>NOT(ISERROR(SEARCH(("EXTREMO"),(S170))))</formula>
    </cfRule>
  </conditionalFormatting>
  <conditionalFormatting sqref="S170:S173 AN170:AN173">
    <cfRule type="containsText" dxfId="359" priority="160" operator="containsText" text="BAJO">
      <formula>NOT(ISERROR(SEARCH(("BAJO"),(S170))))</formula>
    </cfRule>
  </conditionalFormatting>
  <conditionalFormatting sqref="AN174:AN176">
    <cfRule type="containsText" dxfId="358" priority="161" operator="containsText" text="MODERADO">
      <formula>NOT(ISERROR(SEARCH(("MODERADO"),(AN174))))</formula>
    </cfRule>
  </conditionalFormatting>
  <conditionalFormatting sqref="AN174:AN176">
    <cfRule type="containsText" dxfId="357" priority="162" operator="containsText" text="ALTO">
      <formula>NOT(ISERROR(SEARCH(("ALTO"),(AN174))))</formula>
    </cfRule>
  </conditionalFormatting>
  <conditionalFormatting sqref="AN174:AN176">
    <cfRule type="containsText" dxfId="356" priority="163" operator="containsText" text="EXTREMO">
      <formula>NOT(ISERROR(SEARCH(("EXTREMO"),(AN174))))</formula>
    </cfRule>
  </conditionalFormatting>
  <conditionalFormatting sqref="AN174:AN176">
    <cfRule type="containsText" dxfId="355" priority="164" operator="containsText" text="BAJO">
      <formula>NOT(ISERROR(SEARCH(("BAJO"),(AN174))))</formula>
    </cfRule>
  </conditionalFormatting>
  <conditionalFormatting sqref="S174:S176">
    <cfRule type="containsText" dxfId="354" priority="165" operator="containsText" text="MODERADO">
      <formula>NOT(ISERROR(SEARCH(("MODERADO"),(S174))))</formula>
    </cfRule>
  </conditionalFormatting>
  <conditionalFormatting sqref="S174:S176">
    <cfRule type="containsText" dxfId="353" priority="166" operator="containsText" text="ALTO">
      <formula>NOT(ISERROR(SEARCH(("ALTO"),(S174))))</formula>
    </cfRule>
  </conditionalFormatting>
  <conditionalFormatting sqref="S174:S176">
    <cfRule type="containsText" dxfId="352" priority="167" operator="containsText" text="EXTREMO">
      <formula>NOT(ISERROR(SEARCH(("EXTREMO"),(S174))))</formula>
    </cfRule>
  </conditionalFormatting>
  <conditionalFormatting sqref="S174:S176">
    <cfRule type="containsText" dxfId="351" priority="168" operator="containsText" text="BAJO">
      <formula>NOT(ISERROR(SEARCH(("BAJO"),(S174))))</formula>
    </cfRule>
  </conditionalFormatting>
  <conditionalFormatting sqref="S177:S179 AN177:AN179">
    <cfRule type="containsText" dxfId="350" priority="169" operator="containsText" text="MODERADO">
      <formula>NOT(ISERROR(SEARCH(("MODERADO"),(S177))))</formula>
    </cfRule>
  </conditionalFormatting>
  <conditionalFormatting sqref="S177:S179 AN177:AN179">
    <cfRule type="containsText" dxfId="349" priority="170" operator="containsText" text="ALTO">
      <formula>NOT(ISERROR(SEARCH(("ALTO"),(S177))))</formula>
    </cfRule>
  </conditionalFormatting>
  <conditionalFormatting sqref="S177:S179 AN177:AN179">
    <cfRule type="containsText" dxfId="348" priority="171" operator="containsText" text="EXTREMO">
      <formula>NOT(ISERROR(SEARCH(("EXTREMO"),(S177))))</formula>
    </cfRule>
  </conditionalFormatting>
  <conditionalFormatting sqref="S177:S179 AN177:AN179">
    <cfRule type="containsText" dxfId="347" priority="172" operator="containsText" text="BAJO">
      <formula>NOT(ISERROR(SEARCH(("BAJO"),(S177))))</formula>
    </cfRule>
  </conditionalFormatting>
  <conditionalFormatting sqref="S181 AN181 AN197:AN199 S196:S199">
    <cfRule type="containsText" dxfId="346" priority="173" operator="containsText" text="MODERADO">
      <formula>NOT(ISERROR(SEARCH(("MODERADO"),(S181))))</formula>
    </cfRule>
  </conditionalFormatting>
  <conditionalFormatting sqref="S181 AN181 AN197:AN199 S196:S199">
    <cfRule type="containsText" dxfId="345" priority="174" operator="containsText" text="ALTO">
      <formula>NOT(ISERROR(SEARCH(("ALTO"),(S181))))</formula>
    </cfRule>
  </conditionalFormatting>
  <conditionalFormatting sqref="S181 AN181 AN197:AN199 S196:S199">
    <cfRule type="containsText" dxfId="344" priority="175" operator="containsText" text="EXTREMO">
      <formula>NOT(ISERROR(SEARCH(("EXTREMO"),(S181))))</formula>
    </cfRule>
  </conditionalFormatting>
  <conditionalFormatting sqref="S181 AN181 AN197:AN199 S196:S199">
    <cfRule type="containsText" dxfId="343" priority="176" operator="containsText" text="BAJO">
      <formula>NOT(ISERROR(SEARCH(("BAJO"),(S181))))</formula>
    </cfRule>
  </conditionalFormatting>
  <conditionalFormatting sqref="S188">
    <cfRule type="containsText" dxfId="342" priority="177" operator="containsText" text="MODERADO">
      <formula>NOT(ISERROR(SEARCH(("MODERADO"),(S188))))</formula>
    </cfRule>
  </conditionalFormatting>
  <conditionalFormatting sqref="S188">
    <cfRule type="containsText" dxfId="341" priority="178" operator="containsText" text="ALTO">
      <formula>NOT(ISERROR(SEARCH(("ALTO"),(S188))))</formula>
    </cfRule>
  </conditionalFormatting>
  <conditionalFormatting sqref="S188">
    <cfRule type="containsText" dxfId="340" priority="179" operator="containsText" text="EXTREMO">
      <formula>NOT(ISERROR(SEARCH(("EXTREMO"),(S188))))</formula>
    </cfRule>
  </conditionalFormatting>
  <conditionalFormatting sqref="S188">
    <cfRule type="containsText" dxfId="339" priority="180" operator="containsText" text="BAJO">
      <formula>NOT(ISERROR(SEARCH(("BAJO"),(S188))))</formula>
    </cfRule>
  </conditionalFormatting>
  <conditionalFormatting sqref="AN188">
    <cfRule type="containsText" dxfId="338" priority="181" operator="containsText" text="MODERADO">
      <formula>NOT(ISERROR(SEARCH(("MODERADO"),(AN188))))</formula>
    </cfRule>
  </conditionalFormatting>
  <conditionalFormatting sqref="AN188">
    <cfRule type="containsText" dxfId="337" priority="182" operator="containsText" text="ALTO">
      <formula>NOT(ISERROR(SEARCH(("ALTO"),(AN188))))</formula>
    </cfRule>
  </conditionalFormatting>
  <conditionalFormatting sqref="AN188">
    <cfRule type="containsText" dxfId="336" priority="183" operator="containsText" text="EXTREMO">
      <formula>NOT(ISERROR(SEARCH(("EXTREMO"),(AN188))))</formula>
    </cfRule>
  </conditionalFormatting>
  <conditionalFormatting sqref="AN188">
    <cfRule type="containsText" dxfId="335" priority="184" operator="containsText" text="BAJO">
      <formula>NOT(ISERROR(SEARCH(("BAJO"),(AN188))))</formula>
    </cfRule>
  </conditionalFormatting>
  <conditionalFormatting sqref="AN190">
    <cfRule type="containsText" dxfId="334" priority="185" operator="containsText" text="MODERADO">
      <formula>NOT(ISERROR(SEARCH(("MODERADO"),(AN190))))</formula>
    </cfRule>
  </conditionalFormatting>
  <conditionalFormatting sqref="AN190">
    <cfRule type="containsText" dxfId="333" priority="186" operator="containsText" text="ALTO">
      <formula>NOT(ISERROR(SEARCH(("ALTO"),(AN190))))</formula>
    </cfRule>
  </conditionalFormatting>
  <conditionalFormatting sqref="AN190">
    <cfRule type="containsText" dxfId="332" priority="187" operator="containsText" text="EXTREMO">
      <formula>NOT(ISERROR(SEARCH(("EXTREMO"),(AN190))))</formula>
    </cfRule>
  </conditionalFormatting>
  <conditionalFormatting sqref="AN190">
    <cfRule type="containsText" dxfId="331" priority="188" operator="containsText" text="BAJO">
      <formula>NOT(ISERROR(SEARCH(("BAJO"),(AN190))))</formula>
    </cfRule>
  </conditionalFormatting>
  <conditionalFormatting sqref="AN192 AN194 AN196">
    <cfRule type="containsText" dxfId="330" priority="189" operator="containsText" text="MODERADO">
      <formula>NOT(ISERROR(SEARCH(("MODERADO"),(AN192))))</formula>
    </cfRule>
  </conditionalFormatting>
  <conditionalFormatting sqref="AN192 AN194 AN196">
    <cfRule type="containsText" dxfId="329" priority="190" operator="containsText" text="ALTO">
      <formula>NOT(ISERROR(SEARCH(("ALTO"),(AN192))))</formula>
    </cfRule>
  </conditionalFormatting>
  <conditionalFormatting sqref="AN192 AN194 AN196">
    <cfRule type="containsText" dxfId="328" priority="191" operator="containsText" text="EXTREMO">
      <formula>NOT(ISERROR(SEARCH(("EXTREMO"),(AN192))))</formula>
    </cfRule>
  </conditionalFormatting>
  <conditionalFormatting sqref="AN192 AN194 AN196">
    <cfRule type="containsText" dxfId="327" priority="192" operator="containsText" text="BAJO">
      <formula>NOT(ISERROR(SEARCH(("BAJO"),(AN192))))</formula>
    </cfRule>
  </conditionalFormatting>
  <conditionalFormatting sqref="AN185">
    <cfRule type="containsText" dxfId="326" priority="193" operator="containsText" text="MODERADO">
      <formula>NOT(ISERROR(SEARCH(("MODERADO"),(AN185))))</formula>
    </cfRule>
  </conditionalFormatting>
  <conditionalFormatting sqref="AN185">
    <cfRule type="containsText" dxfId="325" priority="194" operator="containsText" text="ALTO">
      <formula>NOT(ISERROR(SEARCH(("ALTO"),(AN185))))</formula>
    </cfRule>
  </conditionalFormatting>
  <conditionalFormatting sqref="AN185">
    <cfRule type="containsText" dxfId="324" priority="195" operator="containsText" text="EXTREMO">
      <formula>NOT(ISERROR(SEARCH(("EXTREMO"),(AN185))))</formula>
    </cfRule>
  </conditionalFormatting>
  <conditionalFormatting sqref="AN185">
    <cfRule type="containsText" dxfId="323" priority="196" operator="containsText" text="BAJO">
      <formula>NOT(ISERROR(SEARCH(("BAJO"),(AN185))))</formula>
    </cfRule>
  </conditionalFormatting>
  <conditionalFormatting sqref="S185">
    <cfRule type="containsText" dxfId="322" priority="197" operator="containsText" text="MODERADO">
      <formula>NOT(ISERROR(SEARCH(("MODERADO"),(S185))))</formula>
    </cfRule>
  </conditionalFormatting>
  <conditionalFormatting sqref="S185">
    <cfRule type="containsText" dxfId="321" priority="198" operator="containsText" text="ALTO">
      <formula>NOT(ISERROR(SEARCH(("ALTO"),(S185))))</formula>
    </cfRule>
  </conditionalFormatting>
  <conditionalFormatting sqref="S185">
    <cfRule type="containsText" dxfId="320" priority="199" operator="containsText" text="EXTREMO">
      <formula>NOT(ISERROR(SEARCH(("EXTREMO"),(S185))))</formula>
    </cfRule>
  </conditionalFormatting>
  <conditionalFormatting sqref="S185">
    <cfRule type="containsText" dxfId="319" priority="200" operator="containsText" text="BAJO">
      <formula>NOT(ISERROR(SEARCH(("BAJO"),(S185))))</formula>
    </cfRule>
  </conditionalFormatting>
  <conditionalFormatting sqref="AN183">
    <cfRule type="containsText" dxfId="318" priority="201" operator="containsText" text="MODERADO">
      <formula>NOT(ISERROR(SEARCH(("MODERADO"),(AN183))))</formula>
    </cfRule>
  </conditionalFormatting>
  <conditionalFormatting sqref="AN183">
    <cfRule type="containsText" dxfId="317" priority="202" operator="containsText" text="ALTO">
      <formula>NOT(ISERROR(SEARCH(("ALTO"),(AN183))))</formula>
    </cfRule>
  </conditionalFormatting>
  <conditionalFormatting sqref="AN183">
    <cfRule type="containsText" dxfId="316" priority="203" operator="containsText" text="EXTREMO">
      <formula>NOT(ISERROR(SEARCH(("EXTREMO"),(AN183))))</formula>
    </cfRule>
  </conditionalFormatting>
  <conditionalFormatting sqref="AN183">
    <cfRule type="containsText" dxfId="315" priority="204" operator="containsText" text="BAJO">
      <formula>NOT(ISERROR(SEARCH(("BAJO"),(AN183))))</formula>
    </cfRule>
  </conditionalFormatting>
  <conditionalFormatting sqref="S184">
    <cfRule type="containsText" dxfId="314" priority="205" operator="containsText" text="MODERADO">
      <formula>NOT(ISERROR(SEARCH(("MODERADO"),(S184))))</formula>
    </cfRule>
  </conditionalFormatting>
  <conditionalFormatting sqref="S184">
    <cfRule type="containsText" dxfId="313" priority="206" operator="containsText" text="ALTO">
      <formula>NOT(ISERROR(SEARCH(("ALTO"),(S184))))</formula>
    </cfRule>
  </conditionalFormatting>
  <conditionalFormatting sqref="S184">
    <cfRule type="containsText" dxfId="312" priority="207" operator="containsText" text="EXTREMO">
      <formula>NOT(ISERROR(SEARCH(("EXTREMO"),(S184))))</formula>
    </cfRule>
  </conditionalFormatting>
  <conditionalFormatting sqref="S184">
    <cfRule type="containsText" dxfId="311" priority="208" operator="containsText" text="BAJO">
      <formula>NOT(ISERROR(SEARCH(("BAJO"),(S184))))</formula>
    </cfRule>
  </conditionalFormatting>
  <conditionalFormatting sqref="S183">
    <cfRule type="containsText" dxfId="310" priority="209" operator="containsText" text="MODERADO">
      <formula>NOT(ISERROR(SEARCH(("MODERADO"),(S183))))</formula>
    </cfRule>
  </conditionalFormatting>
  <conditionalFormatting sqref="S183">
    <cfRule type="containsText" dxfId="309" priority="210" operator="containsText" text="ALTO">
      <formula>NOT(ISERROR(SEARCH(("ALTO"),(S183))))</formula>
    </cfRule>
  </conditionalFormatting>
  <conditionalFormatting sqref="S183">
    <cfRule type="containsText" dxfId="308" priority="211" operator="containsText" text="EXTREMO">
      <formula>NOT(ISERROR(SEARCH(("EXTREMO"),(S183))))</formula>
    </cfRule>
  </conditionalFormatting>
  <conditionalFormatting sqref="S183">
    <cfRule type="containsText" dxfId="307" priority="212" operator="containsText" text="BAJO">
      <formula>NOT(ISERROR(SEARCH(("BAJO"),(S183))))</formula>
    </cfRule>
  </conditionalFormatting>
  <conditionalFormatting sqref="AN186">
    <cfRule type="containsText" dxfId="306" priority="213" operator="containsText" text="MODERADO">
      <formula>NOT(ISERROR(SEARCH(("MODERADO"),(AN186))))</formula>
    </cfRule>
  </conditionalFormatting>
  <conditionalFormatting sqref="AN186">
    <cfRule type="containsText" dxfId="305" priority="214" operator="containsText" text="ALTO">
      <formula>NOT(ISERROR(SEARCH(("ALTO"),(AN186))))</formula>
    </cfRule>
  </conditionalFormatting>
  <conditionalFormatting sqref="AN186">
    <cfRule type="containsText" dxfId="304" priority="215" operator="containsText" text="EXTREMO">
      <formula>NOT(ISERROR(SEARCH(("EXTREMO"),(AN186))))</formula>
    </cfRule>
  </conditionalFormatting>
  <conditionalFormatting sqref="AN186">
    <cfRule type="containsText" dxfId="303" priority="216" operator="containsText" text="BAJO">
      <formula>NOT(ISERROR(SEARCH(("BAJO"),(AN186))))</formula>
    </cfRule>
  </conditionalFormatting>
  <conditionalFormatting sqref="AN184">
    <cfRule type="containsText" dxfId="302" priority="217" operator="containsText" text="MODERADO">
      <formula>NOT(ISERROR(SEARCH(("MODERADO"),(AN184))))</formula>
    </cfRule>
  </conditionalFormatting>
  <conditionalFormatting sqref="AN184">
    <cfRule type="containsText" dxfId="301" priority="218" operator="containsText" text="ALTO">
      <formula>NOT(ISERROR(SEARCH(("ALTO"),(AN184))))</formula>
    </cfRule>
  </conditionalFormatting>
  <conditionalFormatting sqref="AN184">
    <cfRule type="containsText" dxfId="300" priority="219" operator="containsText" text="EXTREMO">
      <formula>NOT(ISERROR(SEARCH(("EXTREMO"),(AN184))))</formula>
    </cfRule>
  </conditionalFormatting>
  <conditionalFormatting sqref="AN184">
    <cfRule type="containsText" dxfId="299" priority="220" operator="containsText" text="BAJO">
      <formula>NOT(ISERROR(SEARCH(("BAJO"),(AN184))))</formula>
    </cfRule>
  </conditionalFormatting>
  <conditionalFormatting sqref="S186">
    <cfRule type="containsText" dxfId="298" priority="221" operator="containsText" text="MODERADO">
      <formula>NOT(ISERROR(SEARCH(("MODERADO"),(S186))))</formula>
    </cfRule>
  </conditionalFormatting>
  <conditionalFormatting sqref="S186">
    <cfRule type="containsText" dxfId="297" priority="222" operator="containsText" text="ALTO">
      <formula>NOT(ISERROR(SEARCH(("ALTO"),(S186))))</formula>
    </cfRule>
  </conditionalFormatting>
  <conditionalFormatting sqref="S186">
    <cfRule type="containsText" dxfId="296" priority="223" operator="containsText" text="EXTREMO">
      <formula>NOT(ISERROR(SEARCH(("EXTREMO"),(S186))))</formula>
    </cfRule>
  </conditionalFormatting>
  <conditionalFormatting sqref="S186">
    <cfRule type="containsText" dxfId="295" priority="224" operator="containsText" text="BAJO">
      <formula>NOT(ISERROR(SEARCH(("BAJO"),(S186))))</formula>
    </cfRule>
  </conditionalFormatting>
  <conditionalFormatting sqref="S195">
    <cfRule type="containsText" dxfId="294" priority="225" operator="containsText" text="MODERADO">
      <formula>NOT(ISERROR(SEARCH(("MODERADO"),(S195))))</formula>
    </cfRule>
  </conditionalFormatting>
  <conditionalFormatting sqref="S195">
    <cfRule type="containsText" dxfId="293" priority="226" operator="containsText" text="ALTO">
      <formula>NOT(ISERROR(SEARCH(("ALTO"),(S195))))</formula>
    </cfRule>
  </conditionalFormatting>
  <conditionalFormatting sqref="S195">
    <cfRule type="containsText" dxfId="292" priority="227" operator="containsText" text="EXTREMO">
      <formula>NOT(ISERROR(SEARCH(("EXTREMO"),(S195))))</formula>
    </cfRule>
  </conditionalFormatting>
  <conditionalFormatting sqref="S195">
    <cfRule type="containsText" dxfId="291" priority="228" operator="containsText" text="BAJO">
      <formula>NOT(ISERROR(SEARCH(("BAJO"),(S195))))</formula>
    </cfRule>
  </conditionalFormatting>
  <conditionalFormatting sqref="AN195">
    <cfRule type="containsText" dxfId="290" priority="229" operator="containsText" text="MODERADO">
      <formula>NOT(ISERROR(SEARCH(("MODERADO"),(AN195))))</formula>
    </cfRule>
  </conditionalFormatting>
  <conditionalFormatting sqref="AN195">
    <cfRule type="containsText" dxfId="289" priority="230" operator="containsText" text="ALTO">
      <formula>NOT(ISERROR(SEARCH(("ALTO"),(AN195))))</formula>
    </cfRule>
  </conditionalFormatting>
  <conditionalFormatting sqref="AN195">
    <cfRule type="containsText" dxfId="288" priority="231" operator="containsText" text="EXTREMO">
      <formula>NOT(ISERROR(SEARCH(("EXTREMO"),(AN195))))</formula>
    </cfRule>
  </conditionalFormatting>
  <conditionalFormatting sqref="AN195">
    <cfRule type="containsText" dxfId="287" priority="232" operator="containsText" text="BAJO">
      <formula>NOT(ISERROR(SEARCH(("BAJO"),(AN195))))</formula>
    </cfRule>
  </conditionalFormatting>
  <conditionalFormatting sqref="AN180">
    <cfRule type="containsText" dxfId="286" priority="233" operator="containsText" text="MODERADO">
      <formula>NOT(ISERROR(SEARCH(("MODERADO"),(AN180))))</formula>
    </cfRule>
  </conditionalFormatting>
  <conditionalFormatting sqref="AN180">
    <cfRule type="containsText" dxfId="285" priority="234" operator="containsText" text="ALTO">
      <formula>NOT(ISERROR(SEARCH(("ALTO"),(AN180))))</formula>
    </cfRule>
  </conditionalFormatting>
  <conditionalFormatting sqref="AN180">
    <cfRule type="containsText" dxfId="284" priority="235" operator="containsText" text="EXTREMO">
      <formula>NOT(ISERROR(SEARCH(("EXTREMO"),(AN180))))</formula>
    </cfRule>
  </conditionalFormatting>
  <conditionalFormatting sqref="AN180">
    <cfRule type="containsText" dxfId="283" priority="236" operator="containsText" text="BAJO">
      <formula>NOT(ISERROR(SEARCH(("BAJO"),(AN180))))</formula>
    </cfRule>
  </conditionalFormatting>
  <conditionalFormatting sqref="S180">
    <cfRule type="containsText" dxfId="282" priority="237" operator="containsText" text="MODERADO">
      <formula>NOT(ISERROR(SEARCH(("MODERADO"),(S180))))</formula>
    </cfRule>
  </conditionalFormatting>
  <conditionalFormatting sqref="S180">
    <cfRule type="containsText" dxfId="281" priority="238" operator="containsText" text="ALTO">
      <formula>NOT(ISERROR(SEARCH(("ALTO"),(S180))))</formula>
    </cfRule>
  </conditionalFormatting>
  <conditionalFormatting sqref="S180">
    <cfRule type="containsText" dxfId="280" priority="239" operator="containsText" text="EXTREMO">
      <formula>NOT(ISERROR(SEARCH(("EXTREMO"),(S180))))</formula>
    </cfRule>
  </conditionalFormatting>
  <conditionalFormatting sqref="S180">
    <cfRule type="containsText" dxfId="279" priority="240" operator="containsText" text="BAJO">
      <formula>NOT(ISERROR(SEARCH(("BAJO"),(S180))))</formula>
    </cfRule>
  </conditionalFormatting>
  <conditionalFormatting sqref="S200">
    <cfRule type="containsText" dxfId="278" priority="241" operator="containsText" text="MODERADO">
      <formula>NOT(ISERROR(SEARCH(("MODERADO"),(S200))))</formula>
    </cfRule>
  </conditionalFormatting>
  <conditionalFormatting sqref="S200">
    <cfRule type="containsText" dxfId="277" priority="242" operator="containsText" text="ALTO">
      <formula>NOT(ISERROR(SEARCH(("ALTO"),(S200))))</formula>
    </cfRule>
  </conditionalFormatting>
  <conditionalFormatting sqref="S200">
    <cfRule type="containsText" dxfId="276" priority="243" operator="containsText" text="EXTREMO">
      <formula>NOT(ISERROR(SEARCH(("EXTREMO"),(S200))))</formula>
    </cfRule>
  </conditionalFormatting>
  <conditionalFormatting sqref="S200">
    <cfRule type="containsText" dxfId="275" priority="244" operator="containsText" text="BAJO">
      <formula>NOT(ISERROR(SEARCH(("BAJO"),(S200))))</formula>
    </cfRule>
  </conditionalFormatting>
  <conditionalFormatting sqref="AN200:AN203">
    <cfRule type="containsText" dxfId="274" priority="245" operator="containsText" text="MODERADO">
      <formula>NOT(ISERROR(SEARCH(("MODERADO"),(AN200))))</formula>
    </cfRule>
  </conditionalFormatting>
  <conditionalFormatting sqref="AN200:AN203">
    <cfRule type="containsText" dxfId="273" priority="246" operator="containsText" text="ALTO">
      <formula>NOT(ISERROR(SEARCH(("ALTO"),(AN200))))</formula>
    </cfRule>
  </conditionalFormatting>
  <conditionalFormatting sqref="AN200:AN203">
    <cfRule type="containsText" dxfId="272" priority="247" operator="containsText" text="EXTREMO">
      <formula>NOT(ISERROR(SEARCH(("EXTREMO"),(AN200))))</formula>
    </cfRule>
  </conditionalFormatting>
  <conditionalFormatting sqref="AN200:AN203">
    <cfRule type="containsText" dxfId="271" priority="248" operator="containsText" text="BAJO">
      <formula>NOT(ISERROR(SEARCH(("BAJO"),(AN200))))</formula>
    </cfRule>
  </conditionalFormatting>
  <conditionalFormatting sqref="S201:S203">
    <cfRule type="containsText" dxfId="270" priority="249" operator="containsText" text="MODERADO">
      <formula>NOT(ISERROR(SEARCH(("MODERADO"),(S201))))</formula>
    </cfRule>
  </conditionalFormatting>
  <conditionalFormatting sqref="S201:S203">
    <cfRule type="containsText" dxfId="269" priority="250" operator="containsText" text="ALTO">
      <formula>NOT(ISERROR(SEARCH(("ALTO"),(S201))))</formula>
    </cfRule>
  </conditionalFormatting>
  <conditionalFormatting sqref="S201:S203">
    <cfRule type="containsText" dxfId="268" priority="251" operator="containsText" text="EXTREMO">
      <formula>NOT(ISERROR(SEARCH(("EXTREMO"),(S201))))</formula>
    </cfRule>
  </conditionalFormatting>
  <conditionalFormatting sqref="S201:S203">
    <cfRule type="containsText" dxfId="267" priority="252" operator="containsText" text="BAJO">
      <formula>NOT(ISERROR(SEARCH(("BAJO"),(S201))))</formula>
    </cfRule>
  </conditionalFormatting>
  <conditionalFormatting sqref="AN221">
    <cfRule type="containsText" dxfId="266" priority="253" operator="containsText" text="MODERADO">
      <formula>NOT(ISERROR(SEARCH(("MODERADO"),(AN221))))</formula>
    </cfRule>
  </conditionalFormatting>
  <conditionalFormatting sqref="AN221">
    <cfRule type="containsText" dxfId="265" priority="254" operator="containsText" text="ALTO">
      <formula>NOT(ISERROR(SEARCH(("ALTO"),(AN221))))</formula>
    </cfRule>
  </conditionalFormatting>
  <conditionalFormatting sqref="AN221">
    <cfRule type="containsText" dxfId="264" priority="255" operator="containsText" text="EXTREMO">
      <formula>NOT(ISERROR(SEARCH(("EXTREMO"),(AN221))))</formula>
    </cfRule>
  </conditionalFormatting>
  <conditionalFormatting sqref="AN221">
    <cfRule type="containsText" dxfId="263" priority="256" operator="containsText" text="BAJO">
      <formula>NOT(ISERROR(SEARCH(("BAJO"),(AN221))))</formula>
    </cfRule>
  </conditionalFormatting>
  <conditionalFormatting sqref="S221">
    <cfRule type="containsText" dxfId="262" priority="257" operator="containsText" text="MODERADO">
      <formula>NOT(ISERROR(SEARCH(("MODERADO"),(S221))))</formula>
    </cfRule>
  </conditionalFormatting>
  <conditionalFormatting sqref="S221">
    <cfRule type="containsText" dxfId="261" priority="258" operator="containsText" text="ALTO">
      <formula>NOT(ISERROR(SEARCH(("ALTO"),(S221))))</formula>
    </cfRule>
  </conditionalFormatting>
  <conditionalFormatting sqref="S221">
    <cfRule type="containsText" dxfId="260" priority="259" operator="containsText" text="EXTREMO">
      <formula>NOT(ISERROR(SEARCH(("EXTREMO"),(S221))))</formula>
    </cfRule>
  </conditionalFormatting>
  <conditionalFormatting sqref="S221">
    <cfRule type="containsText" dxfId="259" priority="260" operator="containsText" text="BAJO">
      <formula>NOT(ISERROR(SEARCH(("BAJO"),(S221))))</formula>
    </cfRule>
  </conditionalFormatting>
  <conditionalFormatting sqref="AN204:AN220">
    <cfRule type="containsText" dxfId="258" priority="261" operator="containsText" text="MODERADO">
      <formula>NOT(ISERROR(SEARCH(("MODERADO"),(AN204))))</formula>
    </cfRule>
  </conditionalFormatting>
  <conditionalFormatting sqref="AN204:AN220">
    <cfRule type="containsText" dxfId="257" priority="262" operator="containsText" text="ALTO">
      <formula>NOT(ISERROR(SEARCH(("ALTO"),(AN204))))</formula>
    </cfRule>
  </conditionalFormatting>
  <conditionalFormatting sqref="AN204:AN220">
    <cfRule type="containsText" dxfId="256" priority="263" operator="containsText" text="EXTREMO">
      <formula>NOT(ISERROR(SEARCH(("EXTREMO"),(AN204))))</formula>
    </cfRule>
  </conditionalFormatting>
  <conditionalFormatting sqref="AN204:AN220">
    <cfRule type="containsText" dxfId="255" priority="264" operator="containsText" text="BAJO">
      <formula>NOT(ISERROR(SEARCH(("BAJO"),(AN204))))</formula>
    </cfRule>
  </conditionalFormatting>
  <conditionalFormatting sqref="S204:S220">
    <cfRule type="containsText" dxfId="254" priority="265" operator="containsText" text="MODERADO">
      <formula>NOT(ISERROR(SEARCH(("MODERADO"),(S204))))</formula>
    </cfRule>
  </conditionalFormatting>
  <conditionalFormatting sqref="S204:S220">
    <cfRule type="containsText" dxfId="253" priority="266" operator="containsText" text="ALTO">
      <formula>NOT(ISERROR(SEARCH(("ALTO"),(S204))))</formula>
    </cfRule>
  </conditionalFormatting>
  <conditionalFormatting sqref="S204:S220">
    <cfRule type="containsText" dxfId="252" priority="267" operator="containsText" text="EXTREMO">
      <formula>NOT(ISERROR(SEARCH(("EXTREMO"),(S204))))</formula>
    </cfRule>
  </conditionalFormatting>
  <conditionalFormatting sqref="S204:S220">
    <cfRule type="containsText" dxfId="251" priority="268" operator="containsText" text="BAJO">
      <formula>NOT(ISERROR(SEARCH(("BAJO"),(S204))))</formula>
    </cfRule>
  </conditionalFormatting>
  <conditionalFormatting sqref="S222:S226 AN222:AN226">
    <cfRule type="containsText" dxfId="250" priority="269" operator="containsText" text="MODERADO">
      <formula>NOT(ISERROR(SEARCH(("MODERADO"),(S222))))</formula>
    </cfRule>
  </conditionalFormatting>
  <conditionalFormatting sqref="S222:S226 AN222:AN226">
    <cfRule type="containsText" dxfId="249" priority="270" operator="containsText" text="ALTO">
      <formula>NOT(ISERROR(SEARCH(("ALTO"),(S222))))</formula>
    </cfRule>
  </conditionalFormatting>
  <conditionalFormatting sqref="S222:S226 AN222:AN226">
    <cfRule type="containsText" dxfId="248" priority="271" operator="containsText" text="EXTREMO">
      <formula>NOT(ISERROR(SEARCH(("EXTREMO"),(S222))))</formula>
    </cfRule>
  </conditionalFormatting>
  <conditionalFormatting sqref="S222:S226 AN222:AN226">
    <cfRule type="containsText" dxfId="247" priority="272" operator="containsText" text="BAJO">
      <formula>NOT(ISERROR(SEARCH(("BAJO"),(S222))))</formula>
    </cfRule>
  </conditionalFormatting>
  <conditionalFormatting sqref="T242">
    <cfRule type="containsText" dxfId="246" priority="273" operator="containsText" text="MODERADO">
      <formula>NOT(ISERROR(SEARCH(("MODERADO"),(T242))))</formula>
    </cfRule>
  </conditionalFormatting>
  <conditionalFormatting sqref="T242">
    <cfRule type="containsText" dxfId="245" priority="274" operator="containsText" text="ALTO">
      <formula>NOT(ISERROR(SEARCH(("ALTO"),(T242))))</formula>
    </cfRule>
  </conditionalFormatting>
  <conditionalFormatting sqref="T242">
    <cfRule type="containsText" dxfId="244" priority="275" operator="containsText" text="EXTREMO">
      <formula>NOT(ISERROR(SEARCH(("EXTREMO"),(T242))))</formula>
    </cfRule>
  </conditionalFormatting>
  <conditionalFormatting sqref="T242">
    <cfRule type="containsText" dxfId="243" priority="276" operator="containsText" text="BAJO">
      <formula>NOT(ISERROR(SEARCH(("BAJO"),(T242))))</formula>
    </cfRule>
  </conditionalFormatting>
  <conditionalFormatting sqref="S90">
    <cfRule type="containsText" dxfId="242" priority="277" operator="containsText" text="MODERADO">
      <formula>NOT(ISERROR(SEARCH(("MODERADO"),(S90))))</formula>
    </cfRule>
  </conditionalFormatting>
  <conditionalFormatting sqref="S90">
    <cfRule type="containsText" dxfId="241" priority="278" operator="containsText" text="ALTO">
      <formula>NOT(ISERROR(SEARCH(("ALTO"),(S90))))</formula>
    </cfRule>
  </conditionalFormatting>
  <conditionalFormatting sqref="S90">
    <cfRule type="containsText" dxfId="240" priority="279" operator="containsText" text="EXTREMO">
      <formula>NOT(ISERROR(SEARCH(("EXTREMO"),(S90))))</formula>
    </cfRule>
  </conditionalFormatting>
  <conditionalFormatting sqref="S90">
    <cfRule type="containsText" dxfId="239" priority="280" operator="containsText" text="BAJO">
      <formula>NOT(ISERROR(SEARCH(("BAJO"),(S90))))</formula>
    </cfRule>
  </conditionalFormatting>
  <conditionalFormatting sqref="S93:S94">
    <cfRule type="containsText" dxfId="238" priority="281" operator="containsText" text="MODERADO">
      <formula>NOT(ISERROR(SEARCH(("MODERADO"),(S93))))</formula>
    </cfRule>
  </conditionalFormatting>
  <conditionalFormatting sqref="S93:S94">
    <cfRule type="containsText" dxfId="237" priority="282" operator="containsText" text="ALTO">
      <formula>NOT(ISERROR(SEARCH(("ALTO"),(S93))))</formula>
    </cfRule>
  </conditionalFormatting>
  <conditionalFormatting sqref="S93:S94">
    <cfRule type="containsText" dxfId="236" priority="283" operator="containsText" text="EXTREMO">
      <formula>NOT(ISERROR(SEARCH(("EXTREMO"),(S93))))</formula>
    </cfRule>
  </conditionalFormatting>
  <conditionalFormatting sqref="S93:S94">
    <cfRule type="containsText" dxfId="235" priority="284" operator="containsText" text="BAJO">
      <formula>NOT(ISERROR(SEARCH(("BAJO"),(S93))))</formula>
    </cfRule>
  </conditionalFormatting>
  <conditionalFormatting sqref="S182 AN182 S190">
    <cfRule type="containsText" dxfId="234" priority="285" operator="containsText" text="MODERADO">
      <formula>NOT(ISERROR(SEARCH(("MODERADO"),(S182))))</formula>
    </cfRule>
  </conditionalFormatting>
  <conditionalFormatting sqref="S182 AN182 S190">
    <cfRule type="containsText" dxfId="233" priority="286" operator="containsText" text="ALTO">
      <formula>NOT(ISERROR(SEARCH(("ALTO"),(S182))))</formula>
    </cfRule>
  </conditionalFormatting>
  <conditionalFormatting sqref="S182 AN182 S190">
    <cfRule type="containsText" dxfId="232" priority="287" operator="containsText" text="EXTREMO">
      <formula>NOT(ISERROR(SEARCH(("EXTREMO"),(S182))))</formula>
    </cfRule>
  </conditionalFormatting>
  <conditionalFormatting sqref="S182 AN182 S190">
    <cfRule type="containsText" dxfId="231" priority="288" operator="containsText" text="BAJO">
      <formula>NOT(ISERROR(SEARCH(("BAJO"),(S182))))</formula>
    </cfRule>
  </conditionalFormatting>
  <conditionalFormatting sqref="S63:S65 AN64:AN65">
    <cfRule type="containsText" dxfId="230" priority="289" operator="containsText" text="MODERADO">
      <formula>NOT(ISERROR(SEARCH(("MODERADO"),(S63))))</formula>
    </cfRule>
  </conditionalFormatting>
  <conditionalFormatting sqref="S63:S65 AN64:AN65">
    <cfRule type="containsText" dxfId="229" priority="290" operator="containsText" text="ALTO">
      <formula>NOT(ISERROR(SEARCH(("ALTO"),(S63))))</formula>
    </cfRule>
  </conditionalFormatting>
  <conditionalFormatting sqref="S63:S65 AN64:AN65">
    <cfRule type="containsText" dxfId="228" priority="291" operator="containsText" text="EXTREMO">
      <formula>NOT(ISERROR(SEARCH(("EXTREMO"),(S63))))</formula>
    </cfRule>
  </conditionalFormatting>
  <conditionalFormatting sqref="S63:S65 AN64:AN65">
    <cfRule type="containsText" dxfId="227" priority="292" operator="containsText" text="BAJO">
      <formula>NOT(ISERROR(SEARCH(("BAJO"),(S63))))</formula>
    </cfRule>
  </conditionalFormatting>
  <conditionalFormatting sqref="S159 AN159">
    <cfRule type="containsText" dxfId="226" priority="293" operator="containsText" text="MODERADO">
      <formula>NOT(ISERROR(SEARCH(("MODERADO"),(S159))))</formula>
    </cfRule>
  </conditionalFormatting>
  <conditionalFormatting sqref="S159 AN159">
    <cfRule type="containsText" dxfId="225" priority="294" operator="containsText" text="ALTO">
      <formula>NOT(ISERROR(SEARCH(("ALTO"),(S159))))</formula>
    </cfRule>
  </conditionalFormatting>
  <conditionalFormatting sqref="S159 AN159">
    <cfRule type="containsText" dxfId="224" priority="295" operator="containsText" text="EXTREMO">
      <formula>NOT(ISERROR(SEARCH(("EXTREMO"),(S159))))</formula>
    </cfRule>
  </conditionalFormatting>
  <conditionalFormatting sqref="S159 AN159">
    <cfRule type="containsText" dxfId="223" priority="296" operator="containsText" text="BAJO">
      <formula>NOT(ISERROR(SEARCH(("BAJO"),(S159))))</formula>
    </cfRule>
  </conditionalFormatting>
  <conditionalFormatting sqref="S47">
    <cfRule type="containsText" dxfId="222" priority="297" operator="containsText" text="MODERADO">
      <formula>NOT(ISERROR(SEARCH(("MODERADO"),(S47))))</formula>
    </cfRule>
  </conditionalFormatting>
  <conditionalFormatting sqref="S47">
    <cfRule type="containsText" dxfId="221" priority="298" operator="containsText" text="ALTO">
      <formula>NOT(ISERROR(SEARCH(("ALTO"),(S47))))</formula>
    </cfRule>
  </conditionalFormatting>
  <conditionalFormatting sqref="S47">
    <cfRule type="containsText" dxfId="220" priority="299" operator="containsText" text="EXTREMO">
      <formula>NOT(ISERROR(SEARCH(("EXTREMO"),(S47))))</formula>
    </cfRule>
  </conditionalFormatting>
  <conditionalFormatting sqref="S47">
    <cfRule type="containsText" dxfId="219" priority="300" operator="containsText" text="BAJO">
      <formula>NOT(ISERROR(SEARCH(("BAJO"),(S47))))</formula>
    </cfRule>
  </conditionalFormatting>
  <conditionalFormatting sqref="S42:S44 S46">
    <cfRule type="containsText" dxfId="218" priority="301" operator="containsText" text="MODERADO">
      <formula>NOT(ISERROR(SEARCH(("MODERADO"),(S42))))</formula>
    </cfRule>
  </conditionalFormatting>
  <conditionalFormatting sqref="S42:S44 S46">
    <cfRule type="containsText" dxfId="217" priority="302" operator="containsText" text="ALTO">
      <formula>NOT(ISERROR(SEARCH(("ALTO"),(S42))))</formula>
    </cfRule>
  </conditionalFormatting>
  <conditionalFormatting sqref="S42:S44 S46">
    <cfRule type="containsText" dxfId="216" priority="303" operator="containsText" text="EXTREMO">
      <formula>NOT(ISERROR(SEARCH(("EXTREMO"),(S42))))</formula>
    </cfRule>
  </conditionalFormatting>
  <conditionalFormatting sqref="S42:S44 S46">
    <cfRule type="containsText" dxfId="215" priority="304" operator="containsText" text="BAJO">
      <formula>NOT(ISERROR(SEARCH(("BAJO"),(S42))))</formula>
    </cfRule>
  </conditionalFormatting>
  <conditionalFormatting sqref="AN47">
    <cfRule type="containsText" dxfId="214" priority="305" operator="containsText" text="MODERADO">
      <formula>NOT(ISERROR(SEARCH(("MODERADO"),(AN47))))</formula>
    </cfRule>
  </conditionalFormatting>
  <conditionalFormatting sqref="AN47">
    <cfRule type="containsText" dxfId="213" priority="306" operator="containsText" text="ALTO">
      <formula>NOT(ISERROR(SEARCH(("ALTO"),(AN47))))</formula>
    </cfRule>
  </conditionalFormatting>
  <conditionalFormatting sqref="AN47">
    <cfRule type="containsText" dxfId="212" priority="307" operator="containsText" text="EXTREMO">
      <formula>NOT(ISERROR(SEARCH(("EXTREMO"),(AN47))))</formula>
    </cfRule>
  </conditionalFormatting>
  <conditionalFormatting sqref="AN47">
    <cfRule type="containsText" dxfId="211" priority="308" operator="containsText" text="BAJO">
      <formula>NOT(ISERROR(SEARCH(("BAJO"),(AN47))))</formula>
    </cfRule>
  </conditionalFormatting>
  <conditionalFormatting sqref="S62">
    <cfRule type="containsText" dxfId="210" priority="309" operator="containsText" text="MODERADO">
      <formula>NOT(ISERROR(SEARCH(("MODERADO"),(S62))))</formula>
    </cfRule>
  </conditionalFormatting>
  <conditionalFormatting sqref="S62">
    <cfRule type="containsText" dxfId="209" priority="310" operator="containsText" text="ALTO">
      <formula>NOT(ISERROR(SEARCH(("ALTO"),(S62))))</formula>
    </cfRule>
  </conditionalFormatting>
  <conditionalFormatting sqref="S62">
    <cfRule type="containsText" dxfId="208" priority="311" operator="containsText" text="EXTREMO">
      <formula>NOT(ISERROR(SEARCH(("EXTREMO"),(S62))))</formula>
    </cfRule>
  </conditionalFormatting>
  <conditionalFormatting sqref="S62">
    <cfRule type="containsText" dxfId="207" priority="312" operator="containsText" text="BAJO">
      <formula>NOT(ISERROR(SEARCH(("BAJO"),(S62))))</formula>
    </cfRule>
  </conditionalFormatting>
  <conditionalFormatting sqref="S29:S30 AN29">
    <cfRule type="containsText" dxfId="206" priority="313" operator="containsText" text="MODERADO">
      <formula>NOT(ISERROR(SEARCH(("MODERADO"),(S29))))</formula>
    </cfRule>
  </conditionalFormatting>
  <conditionalFormatting sqref="S29:S30 AN29">
    <cfRule type="containsText" dxfId="205" priority="314" operator="containsText" text="ALTO">
      <formula>NOT(ISERROR(SEARCH(("ALTO"),(S29))))</formula>
    </cfRule>
  </conditionalFormatting>
  <conditionalFormatting sqref="S29:S30 AN29">
    <cfRule type="containsText" dxfId="204" priority="315" operator="containsText" text="EXTREMO">
      <formula>NOT(ISERROR(SEARCH(("EXTREMO"),(S29))))</formula>
    </cfRule>
  </conditionalFormatting>
  <conditionalFormatting sqref="S29:S30 AN29">
    <cfRule type="containsText" dxfId="203" priority="316" operator="containsText" text="BAJO">
      <formula>NOT(ISERROR(SEARCH(("BAJO"),(S29))))</formula>
    </cfRule>
  </conditionalFormatting>
  <conditionalFormatting sqref="S45">
    <cfRule type="containsText" dxfId="202" priority="317" operator="containsText" text="MODERADO">
      <formula>NOT(ISERROR(SEARCH(("MODERADO"),(S45))))</formula>
    </cfRule>
  </conditionalFormatting>
  <conditionalFormatting sqref="S45">
    <cfRule type="containsText" dxfId="201" priority="318" operator="containsText" text="ALTO">
      <formula>NOT(ISERROR(SEARCH(("ALTO"),(S45))))</formula>
    </cfRule>
  </conditionalFormatting>
  <conditionalFormatting sqref="S45">
    <cfRule type="containsText" dxfId="200" priority="319" operator="containsText" text="EXTREMO">
      <formula>NOT(ISERROR(SEARCH(("EXTREMO"),(S45))))</formula>
    </cfRule>
  </conditionalFormatting>
  <conditionalFormatting sqref="S45">
    <cfRule type="containsText" dxfId="199" priority="320" operator="containsText" text="BAJO">
      <formula>NOT(ISERROR(SEARCH(("BAJO"),(S45))))</formula>
    </cfRule>
  </conditionalFormatting>
  <conditionalFormatting sqref="AN61">
    <cfRule type="containsText" dxfId="198" priority="321" operator="containsText" text="MODERADO">
      <formula>NOT(ISERROR(SEARCH(("MODERADO"),(AN61))))</formula>
    </cfRule>
  </conditionalFormatting>
  <conditionalFormatting sqref="AN61">
    <cfRule type="containsText" dxfId="197" priority="322" operator="containsText" text="ALTO">
      <formula>NOT(ISERROR(SEARCH(("ALTO"),(AN61))))</formula>
    </cfRule>
  </conditionalFormatting>
  <conditionalFormatting sqref="AN61">
    <cfRule type="containsText" dxfId="196" priority="323" operator="containsText" text="EXTREMO">
      <formula>NOT(ISERROR(SEARCH(("EXTREMO"),(AN61))))</formula>
    </cfRule>
  </conditionalFormatting>
  <conditionalFormatting sqref="AN61">
    <cfRule type="containsText" dxfId="195" priority="324" operator="containsText" text="BAJO">
      <formula>NOT(ISERROR(SEARCH(("BAJO"),(AN61))))</formula>
    </cfRule>
  </conditionalFormatting>
  <conditionalFormatting sqref="S36">
    <cfRule type="containsText" dxfId="194" priority="325" operator="containsText" text="MODERADO">
      <formula>NOT(ISERROR(SEARCH(("MODERADO"),(S36))))</formula>
    </cfRule>
  </conditionalFormatting>
  <conditionalFormatting sqref="S36">
    <cfRule type="containsText" dxfId="193" priority="326" operator="containsText" text="ALTO">
      <formula>NOT(ISERROR(SEARCH(("ALTO"),(S36))))</formula>
    </cfRule>
  </conditionalFormatting>
  <conditionalFormatting sqref="S36">
    <cfRule type="containsText" dxfId="192" priority="327" operator="containsText" text="EXTREMO">
      <formula>NOT(ISERROR(SEARCH(("EXTREMO"),(S36))))</formula>
    </cfRule>
  </conditionalFormatting>
  <conditionalFormatting sqref="S36">
    <cfRule type="containsText" dxfId="191" priority="328" operator="containsText" text="BAJO">
      <formula>NOT(ISERROR(SEARCH(("BAJO"),(S36))))</formula>
    </cfRule>
  </conditionalFormatting>
  <conditionalFormatting sqref="S78:S79 AN78:AN79">
    <cfRule type="containsText" dxfId="190" priority="329" operator="containsText" text="MODERADO">
      <formula>NOT(ISERROR(SEARCH(("MODERADO"),(S78))))</formula>
    </cfRule>
  </conditionalFormatting>
  <conditionalFormatting sqref="S78:S79 AN78:AN79">
    <cfRule type="containsText" dxfId="189" priority="330" operator="containsText" text="ALTO">
      <formula>NOT(ISERROR(SEARCH(("ALTO"),(S78))))</formula>
    </cfRule>
  </conditionalFormatting>
  <conditionalFormatting sqref="S78:S79 AN78:AN79">
    <cfRule type="containsText" dxfId="188" priority="331" operator="containsText" text="EXTREMO">
      <formula>NOT(ISERROR(SEARCH(("EXTREMO"),(S78))))</formula>
    </cfRule>
  </conditionalFormatting>
  <conditionalFormatting sqref="S78:S79 AN78:AN79">
    <cfRule type="containsText" dxfId="187" priority="332" operator="containsText" text="BAJO">
      <formula>NOT(ISERROR(SEARCH(("BAJO"),(S78))))</formula>
    </cfRule>
  </conditionalFormatting>
  <conditionalFormatting sqref="AN62">
    <cfRule type="containsText" dxfId="186" priority="333" operator="containsText" text="MODERADO">
      <formula>NOT(ISERROR(SEARCH(("MODERADO"),(AN62))))</formula>
    </cfRule>
  </conditionalFormatting>
  <conditionalFormatting sqref="AN62">
    <cfRule type="containsText" dxfId="185" priority="334" operator="containsText" text="ALTO">
      <formula>NOT(ISERROR(SEARCH(("ALTO"),(AN62))))</formula>
    </cfRule>
  </conditionalFormatting>
  <conditionalFormatting sqref="AN62">
    <cfRule type="containsText" dxfId="184" priority="335" operator="containsText" text="EXTREMO">
      <formula>NOT(ISERROR(SEARCH(("EXTREMO"),(AN62))))</formula>
    </cfRule>
  </conditionalFormatting>
  <conditionalFormatting sqref="AN62">
    <cfRule type="containsText" dxfId="183" priority="336" operator="containsText" text="BAJO">
      <formula>NOT(ISERROR(SEARCH(("BAJO"),(AN62))))</formula>
    </cfRule>
  </conditionalFormatting>
  <conditionalFormatting sqref="AN36:AN40 S37:S40">
    <cfRule type="containsText" dxfId="182" priority="337" operator="containsText" text="MODERADO">
      <formula>NOT(ISERROR(SEARCH(("MODERADO"),(AN36))))</formula>
    </cfRule>
  </conditionalFormatting>
  <conditionalFormatting sqref="AN36:AN40 S37:S40">
    <cfRule type="containsText" dxfId="181" priority="338" operator="containsText" text="ALTO">
      <formula>NOT(ISERROR(SEARCH(("ALTO"),(AN36))))</formula>
    </cfRule>
  </conditionalFormatting>
  <conditionalFormatting sqref="AN36:AN40 S37:S40">
    <cfRule type="containsText" dxfId="180" priority="339" operator="containsText" text="EXTREMO">
      <formula>NOT(ISERROR(SEARCH(("EXTREMO"),(AN36))))</formula>
    </cfRule>
  </conditionalFormatting>
  <conditionalFormatting sqref="AN36:AN40 S37:S40">
    <cfRule type="containsText" dxfId="179" priority="340" operator="containsText" text="BAJO">
      <formula>NOT(ISERROR(SEARCH(("BAJO"),(AN36))))</formula>
    </cfRule>
  </conditionalFormatting>
  <conditionalFormatting sqref="S41">
    <cfRule type="containsText" dxfId="178" priority="341" operator="containsText" text="MODERADO">
      <formula>NOT(ISERROR(SEARCH(("MODERADO"),(S41))))</formula>
    </cfRule>
  </conditionalFormatting>
  <conditionalFormatting sqref="S41">
    <cfRule type="containsText" dxfId="177" priority="342" operator="containsText" text="ALTO">
      <formula>NOT(ISERROR(SEARCH(("ALTO"),(S41))))</formula>
    </cfRule>
  </conditionalFormatting>
  <conditionalFormatting sqref="S41">
    <cfRule type="containsText" dxfId="176" priority="343" operator="containsText" text="EXTREMO">
      <formula>NOT(ISERROR(SEARCH(("EXTREMO"),(S41))))</formula>
    </cfRule>
  </conditionalFormatting>
  <conditionalFormatting sqref="S41">
    <cfRule type="containsText" dxfId="175" priority="344" operator="containsText" text="BAJO">
      <formula>NOT(ISERROR(SEARCH(("BAJO"),(S41))))</formula>
    </cfRule>
  </conditionalFormatting>
  <conditionalFormatting sqref="AN41">
    <cfRule type="containsText" dxfId="174" priority="345" operator="containsText" text="MODERADO">
      <formula>NOT(ISERROR(SEARCH(("MODERADO"),(AN41))))</formula>
    </cfRule>
  </conditionalFormatting>
  <conditionalFormatting sqref="AN41">
    <cfRule type="containsText" dxfId="173" priority="346" operator="containsText" text="ALTO">
      <formula>NOT(ISERROR(SEARCH(("ALTO"),(AN41))))</formula>
    </cfRule>
  </conditionalFormatting>
  <conditionalFormatting sqref="AN41">
    <cfRule type="containsText" dxfId="172" priority="347" operator="containsText" text="EXTREMO">
      <formula>NOT(ISERROR(SEARCH(("EXTREMO"),(AN41))))</formula>
    </cfRule>
  </conditionalFormatting>
  <conditionalFormatting sqref="AN41">
    <cfRule type="containsText" dxfId="171" priority="348" operator="containsText" text="BAJO">
      <formula>NOT(ISERROR(SEARCH(("BAJO"),(AN41))))</formula>
    </cfRule>
  </conditionalFormatting>
  <conditionalFormatting sqref="AN42:AN46">
    <cfRule type="containsText" dxfId="170" priority="349" operator="containsText" text="MODERADO">
      <formula>NOT(ISERROR(SEARCH(("MODERADO"),(AN42))))</formula>
    </cfRule>
  </conditionalFormatting>
  <conditionalFormatting sqref="AN42:AN46">
    <cfRule type="containsText" dxfId="169" priority="350" operator="containsText" text="ALTO">
      <formula>NOT(ISERROR(SEARCH(("ALTO"),(AN42))))</formula>
    </cfRule>
  </conditionalFormatting>
  <conditionalFormatting sqref="AN42:AN46">
    <cfRule type="containsText" dxfId="168" priority="351" operator="containsText" text="EXTREMO">
      <formula>NOT(ISERROR(SEARCH(("EXTREMO"),(AN42))))</formula>
    </cfRule>
  </conditionalFormatting>
  <conditionalFormatting sqref="AN42:AN46">
    <cfRule type="containsText" dxfId="167" priority="352" operator="containsText" text="BAJO">
      <formula>NOT(ISERROR(SEARCH(("BAJO"),(AN42))))</formula>
    </cfRule>
  </conditionalFormatting>
  <conditionalFormatting sqref="S88">
    <cfRule type="containsText" dxfId="166" priority="353" operator="containsText" text="MODERADO">
      <formula>NOT(ISERROR(SEARCH(("MODERADO"),(S88))))</formula>
    </cfRule>
  </conditionalFormatting>
  <conditionalFormatting sqref="S88">
    <cfRule type="containsText" dxfId="165" priority="354" operator="containsText" text="ALTO">
      <formula>NOT(ISERROR(SEARCH(("ALTO"),(S88))))</formula>
    </cfRule>
  </conditionalFormatting>
  <conditionalFormatting sqref="S88">
    <cfRule type="containsText" dxfId="164" priority="355" operator="containsText" text="EXTREMO">
      <formula>NOT(ISERROR(SEARCH(("EXTREMO"),(S88))))</formula>
    </cfRule>
  </conditionalFormatting>
  <conditionalFormatting sqref="S88">
    <cfRule type="containsText" dxfId="163" priority="356" operator="containsText" text="BAJO">
      <formula>NOT(ISERROR(SEARCH(("BAJO"),(S88))))</formula>
    </cfRule>
  </conditionalFormatting>
  <conditionalFormatting sqref="AN48">
    <cfRule type="containsText" dxfId="162" priority="357" operator="containsText" text="MODERADO">
      <formula>NOT(ISERROR(SEARCH(("MODERADO"),(AN48))))</formula>
    </cfRule>
  </conditionalFormatting>
  <conditionalFormatting sqref="AN48">
    <cfRule type="containsText" dxfId="161" priority="358" operator="containsText" text="ALTO">
      <formula>NOT(ISERROR(SEARCH(("ALTO"),(AN48))))</formula>
    </cfRule>
  </conditionalFormatting>
  <conditionalFormatting sqref="AN48">
    <cfRule type="containsText" dxfId="160" priority="359" operator="containsText" text="EXTREMO">
      <formula>NOT(ISERROR(SEARCH(("EXTREMO"),(AN48))))</formula>
    </cfRule>
  </conditionalFormatting>
  <conditionalFormatting sqref="AN48">
    <cfRule type="containsText" dxfId="159" priority="360" operator="containsText" text="BAJO">
      <formula>NOT(ISERROR(SEARCH(("BAJO"),(AN48))))</formula>
    </cfRule>
  </conditionalFormatting>
  <conditionalFormatting sqref="S48">
    <cfRule type="containsText" dxfId="158" priority="361" operator="containsText" text="MODERADO">
      <formula>NOT(ISERROR(SEARCH(("MODERADO"),(S48))))</formula>
    </cfRule>
  </conditionalFormatting>
  <conditionalFormatting sqref="S48">
    <cfRule type="containsText" dxfId="157" priority="362" operator="containsText" text="ALTO">
      <formula>NOT(ISERROR(SEARCH(("ALTO"),(S48))))</formula>
    </cfRule>
  </conditionalFormatting>
  <conditionalFormatting sqref="S48">
    <cfRule type="containsText" dxfId="156" priority="363" operator="containsText" text="EXTREMO">
      <formula>NOT(ISERROR(SEARCH(("EXTREMO"),(S48))))</formula>
    </cfRule>
  </conditionalFormatting>
  <conditionalFormatting sqref="S48">
    <cfRule type="containsText" dxfId="155" priority="364" operator="containsText" text="BAJO">
      <formula>NOT(ISERROR(SEARCH(("BAJO"),(S48))))</formula>
    </cfRule>
  </conditionalFormatting>
  <conditionalFormatting sqref="S49:S54 AN49:AN54">
    <cfRule type="containsText" dxfId="154" priority="365" operator="containsText" text="MODERADO">
      <formula>NOT(ISERROR(SEARCH(("MODERADO"),(S49))))</formula>
    </cfRule>
  </conditionalFormatting>
  <conditionalFormatting sqref="S49:S54 AN49:AN54">
    <cfRule type="containsText" dxfId="153" priority="366" operator="containsText" text="ALTO">
      <formula>NOT(ISERROR(SEARCH(("ALTO"),(S49))))</formula>
    </cfRule>
  </conditionalFormatting>
  <conditionalFormatting sqref="S49:S54 AN49:AN54">
    <cfRule type="containsText" dxfId="152" priority="367" operator="containsText" text="EXTREMO">
      <formula>NOT(ISERROR(SEARCH(("EXTREMO"),(S49))))</formula>
    </cfRule>
  </conditionalFormatting>
  <conditionalFormatting sqref="S49:S54 AN49:AN54">
    <cfRule type="containsText" dxfId="151" priority="368" operator="containsText" text="BAJO">
      <formula>NOT(ISERROR(SEARCH(("BAJO"),(S49))))</formula>
    </cfRule>
  </conditionalFormatting>
  <conditionalFormatting sqref="S55:S59 AN55:AN59">
    <cfRule type="containsText" dxfId="150" priority="369" operator="containsText" text="MODERADO">
      <formula>NOT(ISERROR(SEARCH(("MODERADO"),(S55))))</formula>
    </cfRule>
  </conditionalFormatting>
  <conditionalFormatting sqref="S55:S59 AN55:AN59">
    <cfRule type="containsText" dxfId="149" priority="370" operator="containsText" text="ALTO">
      <formula>NOT(ISERROR(SEARCH(("ALTO"),(S55))))</formula>
    </cfRule>
  </conditionalFormatting>
  <conditionalFormatting sqref="S55:S59 AN55:AN59">
    <cfRule type="containsText" dxfId="148" priority="371" operator="containsText" text="EXTREMO">
      <formula>NOT(ISERROR(SEARCH(("EXTREMO"),(S55))))</formula>
    </cfRule>
  </conditionalFormatting>
  <conditionalFormatting sqref="S55:S59 AN55:AN59">
    <cfRule type="containsText" dxfId="147" priority="372" operator="containsText" text="BAJO">
      <formula>NOT(ISERROR(SEARCH(("BAJO"),(S55))))</formula>
    </cfRule>
  </conditionalFormatting>
  <conditionalFormatting sqref="S60">
    <cfRule type="containsText" dxfId="146" priority="373" operator="containsText" text="MODERADO">
      <formula>NOT(ISERROR(SEARCH(("MODERADO"),(S60))))</formula>
    </cfRule>
  </conditionalFormatting>
  <conditionalFormatting sqref="S60">
    <cfRule type="containsText" dxfId="145" priority="374" operator="containsText" text="ALTO">
      <formula>NOT(ISERROR(SEARCH(("ALTO"),(S60))))</formula>
    </cfRule>
  </conditionalFormatting>
  <conditionalFormatting sqref="S60">
    <cfRule type="containsText" dxfId="144" priority="375" operator="containsText" text="EXTREMO">
      <formula>NOT(ISERROR(SEARCH(("EXTREMO"),(S60))))</formula>
    </cfRule>
  </conditionalFormatting>
  <conditionalFormatting sqref="S60">
    <cfRule type="containsText" dxfId="143" priority="376" operator="containsText" text="BAJO">
      <formula>NOT(ISERROR(SEARCH(("BAJO"),(S60))))</formula>
    </cfRule>
  </conditionalFormatting>
  <conditionalFormatting sqref="AN60">
    <cfRule type="containsText" dxfId="142" priority="377" operator="containsText" text="MODERADO">
      <formula>NOT(ISERROR(SEARCH(("MODERADO"),(AN60))))</formula>
    </cfRule>
  </conditionalFormatting>
  <conditionalFormatting sqref="AN60">
    <cfRule type="containsText" dxfId="141" priority="378" operator="containsText" text="ALTO">
      <formula>NOT(ISERROR(SEARCH(("ALTO"),(AN60))))</formula>
    </cfRule>
  </conditionalFormatting>
  <conditionalFormatting sqref="AN60">
    <cfRule type="containsText" dxfId="140" priority="379" operator="containsText" text="EXTREMO">
      <formula>NOT(ISERROR(SEARCH(("EXTREMO"),(AN60))))</formula>
    </cfRule>
  </conditionalFormatting>
  <conditionalFormatting sqref="AN60">
    <cfRule type="containsText" dxfId="139" priority="380" operator="containsText" text="BAJO">
      <formula>NOT(ISERROR(SEARCH(("BAJO"),(AN60))))</formula>
    </cfRule>
  </conditionalFormatting>
  <conditionalFormatting sqref="AN88">
    <cfRule type="containsText" dxfId="138" priority="381" operator="containsText" text="MODERADO">
      <formula>NOT(ISERROR(SEARCH(("MODERADO"),(AN88))))</formula>
    </cfRule>
  </conditionalFormatting>
  <conditionalFormatting sqref="AN88">
    <cfRule type="containsText" dxfId="137" priority="382" operator="containsText" text="ALTO">
      <formula>NOT(ISERROR(SEARCH(("ALTO"),(AN88))))</formula>
    </cfRule>
  </conditionalFormatting>
  <conditionalFormatting sqref="AN88">
    <cfRule type="containsText" dxfId="136" priority="383" operator="containsText" text="EXTREMO">
      <formula>NOT(ISERROR(SEARCH(("EXTREMO"),(AN88))))</formula>
    </cfRule>
  </conditionalFormatting>
  <conditionalFormatting sqref="AN88">
    <cfRule type="containsText" dxfId="135" priority="384" operator="containsText" text="BAJO">
      <formula>NOT(ISERROR(SEARCH(("BAJO"),(AN88))))</formula>
    </cfRule>
  </conditionalFormatting>
  <conditionalFormatting sqref="S135 AN135">
    <cfRule type="containsText" dxfId="134" priority="385" operator="containsText" text="MODERADO">
      <formula>NOT(ISERROR(SEARCH(("MODERADO"),(S135))))</formula>
    </cfRule>
  </conditionalFormatting>
  <conditionalFormatting sqref="S135 AN135">
    <cfRule type="containsText" dxfId="133" priority="386" operator="containsText" text="ALTO">
      <formula>NOT(ISERROR(SEARCH(("ALTO"),(S135))))</formula>
    </cfRule>
  </conditionalFormatting>
  <conditionalFormatting sqref="S135 AN135">
    <cfRule type="containsText" dxfId="132" priority="387" operator="containsText" text="EXTREMO">
      <formula>NOT(ISERROR(SEARCH(("EXTREMO"),(S135))))</formula>
    </cfRule>
  </conditionalFormatting>
  <conditionalFormatting sqref="S135 AN135">
    <cfRule type="containsText" dxfId="131" priority="388" operator="containsText" text="BAJO">
      <formula>NOT(ISERROR(SEARCH(("BAJO"),(S135))))</formula>
    </cfRule>
  </conditionalFormatting>
  <conditionalFormatting sqref="AN187">
    <cfRule type="containsText" dxfId="130" priority="389" operator="containsText" text="MODERADO">
      <formula>NOT(ISERROR(SEARCH(("MODERADO"),(AN187))))</formula>
    </cfRule>
  </conditionalFormatting>
  <conditionalFormatting sqref="AN189">
    <cfRule type="containsText" dxfId="129" priority="390" operator="containsText" text="MODERADO">
      <formula>NOT(ISERROR(SEARCH(("MODERADO"),(AN189))))</formula>
    </cfRule>
  </conditionalFormatting>
  <conditionalFormatting sqref="AN187">
    <cfRule type="containsText" dxfId="128" priority="391" operator="containsText" text="ALTO">
      <formula>NOT(ISERROR(SEARCH(("ALTO"),(AN187))))</formula>
    </cfRule>
  </conditionalFormatting>
  <conditionalFormatting sqref="AN187">
    <cfRule type="containsText" dxfId="127" priority="392" operator="containsText" text="EXTREMO">
      <formula>NOT(ISERROR(SEARCH(("EXTREMO"),(AN187))))</formula>
    </cfRule>
  </conditionalFormatting>
  <conditionalFormatting sqref="AN187">
    <cfRule type="containsText" dxfId="126" priority="393" operator="containsText" text="BAJO">
      <formula>NOT(ISERROR(SEARCH(("BAJO"),(AN187))))</formula>
    </cfRule>
  </conditionalFormatting>
  <conditionalFormatting sqref="S187">
    <cfRule type="containsText" dxfId="125" priority="394" operator="containsText" text="MODERADO">
      <formula>NOT(ISERROR(SEARCH(("MODERADO"),(S187))))</formula>
    </cfRule>
  </conditionalFormatting>
  <conditionalFormatting sqref="S187">
    <cfRule type="containsText" dxfId="124" priority="395" operator="containsText" text="ALTO">
      <formula>NOT(ISERROR(SEARCH(("ALTO"),(S187))))</formula>
    </cfRule>
  </conditionalFormatting>
  <conditionalFormatting sqref="S187">
    <cfRule type="containsText" dxfId="123" priority="396" operator="containsText" text="EXTREMO">
      <formula>NOT(ISERROR(SEARCH(("EXTREMO"),(S187))))</formula>
    </cfRule>
  </conditionalFormatting>
  <conditionalFormatting sqref="S187">
    <cfRule type="containsText" dxfId="122" priority="397" operator="containsText" text="BAJO">
      <formula>NOT(ISERROR(SEARCH(("BAJO"),(S187))))</formula>
    </cfRule>
  </conditionalFormatting>
  <conditionalFormatting sqref="S189">
    <cfRule type="containsText" dxfId="121" priority="398" operator="containsText" text="MODERADO">
      <formula>NOT(ISERROR(SEARCH(("MODERADO"),(S189))))</formula>
    </cfRule>
  </conditionalFormatting>
  <conditionalFormatting sqref="AN189">
    <cfRule type="containsText" dxfId="120" priority="399" operator="containsText" text="ALTO">
      <formula>NOT(ISERROR(SEARCH(("ALTO"),(AN189))))</formula>
    </cfRule>
  </conditionalFormatting>
  <conditionalFormatting sqref="AN189">
    <cfRule type="containsText" dxfId="119" priority="400" operator="containsText" text="EXTREMO">
      <formula>NOT(ISERROR(SEARCH(("EXTREMO"),(AN189))))</formula>
    </cfRule>
  </conditionalFormatting>
  <conditionalFormatting sqref="AN189">
    <cfRule type="containsText" dxfId="118" priority="401" operator="containsText" text="BAJO">
      <formula>NOT(ISERROR(SEARCH(("BAJO"),(AN189))))</formula>
    </cfRule>
  </conditionalFormatting>
  <conditionalFormatting sqref="S189">
    <cfRule type="containsText" dxfId="117" priority="402" operator="containsText" text="ALTO">
      <formula>NOT(ISERROR(SEARCH(("ALTO"),(S189))))</formula>
    </cfRule>
  </conditionalFormatting>
  <conditionalFormatting sqref="S189">
    <cfRule type="containsText" dxfId="116" priority="403" operator="containsText" text="EXTREMO">
      <formula>NOT(ISERROR(SEARCH(("EXTREMO"),(S189))))</formula>
    </cfRule>
  </conditionalFormatting>
  <conditionalFormatting sqref="S189">
    <cfRule type="containsText" dxfId="115" priority="404" operator="containsText" text="BAJO">
      <formula>NOT(ISERROR(SEARCH(("BAJO"),(S189))))</formula>
    </cfRule>
  </conditionalFormatting>
  <conditionalFormatting sqref="S252">
    <cfRule type="containsText" dxfId="114" priority="405" operator="containsText" text="MODERADO">
      <formula>NOT(ISERROR(SEARCH(("MODERADO"),(S252))))</formula>
    </cfRule>
  </conditionalFormatting>
  <conditionalFormatting sqref="S252">
    <cfRule type="containsText" dxfId="113" priority="406" operator="containsText" text="ALTO">
      <formula>NOT(ISERROR(SEARCH(("ALTO"),(S252))))</formula>
    </cfRule>
  </conditionalFormatting>
  <conditionalFormatting sqref="S252">
    <cfRule type="containsText" dxfId="112" priority="407" operator="containsText" text="EXTREMO">
      <formula>NOT(ISERROR(SEARCH(("EXTREMO"),(S252))))</formula>
    </cfRule>
  </conditionalFormatting>
  <conditionalFormatting sqref="S252">
    <cfRule type="containsText" dxfId="111" priority="408" operator="containsText" text="BAJO">
      <formula>NOT(ISERROR(SEARCH(("BAJO"),(S252))))</formula>
    </cfRule>
  </conditionalFormatting>
  <conditionalFormatting sqref="AN252">
    <cfRule type="containsText" dxfId="110" priority="409" operator="containsText" text="MODERADO">
      <formula>NOT(ISERROR(SEARCH(("MODERADO"),(AN252))))</formula>
    </cfRule>
  </conditionalFormatting>
  <conditionalFormatting sqref="AN252">
    <cfRule type="containsText" dxfId="109" priority="410" operator="containsText" text="ALTO">
      <formula>NOT(ISERROR(SEARCH(("ALTO"),(AN252))))</formula>
    </cfRule>
  </conditionalFormatting>
  <conditionalFormatting sqref="AN252">
    <cfRule type="containsText" dxfId="108" priority="411" operator="containsText" text="EXTREMO">
      <formula>NOT(ISERROR(SEARCH(("EXTREMO"),(AN252))))</formula>
    </cfRule>
  </conditionalFormatting>
  <conditionalFormatting sqref="AN252">
    <cfRule type="containsText" dxfId="107" priority="412" operator="containsText" text="BAJO">
      <formula>NOT(ISERROR(SEARCH(("BAJO"),(AN252))))</formula>
    </cfRule>
  </conditionalFormatting>
  <conditionalFormatting sqref="AN253:AN254">
    <cfRule type="containsText" dxfId="106" priority="413" operator="containsText" text="MODERADO">
      <formula>NOT(ISERROR(SEARCH(("MODERADO"),(AN253))))</formula>
    </cfRule>
  </conditionalFormatting>
  <conditionalFormatting sqref="AN253:AN254">
    <cfRule type="containsText" dxfId="105" priority="414" operator="containsText" text="ALTO">
      <formula>NOT(ISERROR(SEARCH(("ALTO"),(AN253))))</formula>
    </cfRule>
  </conditionalFormatting>
  <conditionalFormatting sqref="AN253:AN254">
    <cfRule type="containsText" dxfId="104" priority="415" operator="containsText" text="EXTREMO">
      <formula>NOT(ISERROR(SEARCH(("EXTREMO"),(AN253))))</formula>
    </cfRule>
  </conditionalFormatting>
  <conditionalFormatting sqref="AN253:AN254">
    <cfRule type="containsText" dxfId="103" priority="416" operator="containsText" text="BAJO">
      <formula>NOT(ISERROR(SEARCH(("BAJO"),(AN253))))</formula>
    </cfRule>
  </conditionalFormatting>
  <conditionalFormatting sqref="S253:S254">
    <cfRule type="containsText" dxfId="102" priority="417" operator="containsText" text="MODERADO">
      <formula>NOT(ISERROR(SEARCH(("MODERADO"),(S253))))</formula>
    </cfRule>
  </conditionalFormatting>
  <conditionalFormatting sqref="S253:S254">
    <cfRule type="containsText" dxfId="101" priority="418" operator="containsText" text="ALTO">
      <formula>NOT(ISERROR(SEARCH(("ALTO"),(S253))))</formula>
    </cfRule>
  </conditionalFormatting>
  <conditionalFormatting sqref="S253:S254">
    <cfRule type="containsText" dxfId="100" priority="419" operator="containsText" text="EXTREMO">
      <formula>NOT(ISERROR(SEARCH(("EXTREMO"),(S253))))</formula>
    </cfRule>
  </conditionalFormatting>
  <conditionalFormatting sqref="S253:S254">
    <cfRule type="containsText" dxfId="99" priority="420" operator="containsText" text="BAJO">
      <formula>NOT(ISERROR(SEARCH(("BAJO"),(S253))))</formula>
    </cfRule>
  </conditionalFormatting>
  <conditionalFormatting sqref="S244:S245 AN244:AN245">
    <cfRule type="containsText" dxfId="98" priority="421" operator="containsText" text="MODERADO">
      <formula>NOT(ISERROR(SEARCH(("MODERADO"),(S244))))</formula>
    </cfRule>
  </conditionalFormatting>
  <conditionalFormatting sqref="S244:S245 AN244:AN245">
    <cfRule type="containsText" dxfId="97" priority="422" operator="containsText" text="ALTO">
      <formula>NOT(ISERROR(SEARCH(("ALTO"),(S244))))</formula>
    </cfRule>
  </conditionalFormatting>
  <conditionalFormatting sqref="S244:S245 AN244:AN245">
    <cfRule type="containsText" dxfId="96" priority="423" operator="containsText" text="EXTREMO">
      <formula>NOT(ISERROR(SEARCH(("EXTREMO"),(S244))))</formula>
    </cfRule>
  </conditionalFormatting>
  <conditionalFormatting sqref="S244:S245 AN244:AN245">
    <cfRule type="containsText" dxfId="95" priority="424" operator="containsText" text="BAJO">
      <formula>NOT(ISERROR(SEARCH(("BAJO"),(S244))))</formula>
    </cfRule>
  </conditionalFormatting>
  <conditionalFormatting sqref="S268">
    <cfRule type="containsText" dxfId="94" priority="425" operator="containsText" text="MODERADO">
      <formula>NOT(ISERROR(SEARCH(("MODERADO"),(S268))))</formula>
    </cfRule>
  </conditionalFormatting>
  <conditionalFormatting sqref="S268">
    <cfRule type="containsText" dxfId="93" priority="426" operator="containsText" text="ALTO">
      <formula>NOT(ISERROR(SEARCH(("ALTO"),(S268))))</formula>
    </cfRule>
  </conditionalFormatting>
  <conditionalFormatting sqref="S268">
    <cfRule type="containsText" dxfId="92" priority="427" operator="containsText" text="EXTREMO">
      <formula>NOT(ISERROR(SEARCH(("EXTREMO"),(S268))))</formula>
    </cfRule>
  </conditionalFormatting>
  <conditionalFormatting sqref="S268">
    <cfRule type="containsText" dxfId="91" priority="428" operator="containsText" text="BAJO">
      <formula>NOT(ISERROR(SEARCH(("BAJO"),(S268))))</formula>
    </cfRule>
  </conditionalFormatting>
  <conditionalFormatting sqref="AN267:AN268">
    <cfRule type="containsText" dxfId="90" priority="429" operator="containsText" text="MODERADO">
      <formula>NOT(ISERROR(SEARCH(("MODERADO"),(AN267))))</formula>
    </cfRule>
  </conditionalFormatting>
  <conditionalFormatting sqref="AN267:AN268">
    <cfRule type="containsText" dxfId="89" priority="430" operator="containsText" text="ALTO">
      <formula>NOT(ISERROR(SEARCH(("ALTO"),(AN267))))</formula>
    </cfRule>
  </conditionalFormatting>
  <conditionalFormatting sqref="AN267:AN268">
    <cfRule type="containsText" dxfId="88" priority="431" operator="containsText" text="EXTREMO">
      <formula>NOT(ISERROR(SEARCH(("EXTREMO"),(AN267))))</formula>
    </cfRule>
  </conditionalFormatting>
  <conditionalFormatting sqref="AN267:AN268">
    <cfRule type="containsText" dxfId="87" priority="432" operator="containsText" text="BAJO">
      <formula>NOT(ISERROR(SEARCH(("BAJO"),(AN267))))</formula>
    </cfRule>
  </conditionalFormatting>
  <conditionalFormatting sqref="S269">
    <cfRule type="containsText" dxfId="86" priority="433" operator="containsText" text="MODERADO">
      <formula>NOT(ISERROR(SEARCH(("MODERADO"),(S269))))</formula>
    </cfRule>
  </conditionalFormatting>
  <conditionalFormatting sqref="S269">
    <cfRule type="containsText" dxfId="85" priority="434" operator="containsText" text="ALTO">
      <formula>NOT(ISERROR(SEARCH(("ALTO"),(S269))))</formula>
    </cfRule>
  </conditionalFormatting>
  <conditionalFormatting sqref="S269">
    <cfRule type="containsText" dxfId="84" priority="435" operator="containsText" text="EXTREMO">
      <formula>NOT(ISERROR(SEARCH(("EXTREMO"),(S269))))</formula>
    </cfRule>
  </conditionalFormatting>
  <conditionalFormatting sqref="S269">
    <cfRule type="containsText" dxfId="83" priority="436" operator="containsText" text="BAJO">
      <formula>NOT(ISERROR(SEARCH(("BAJO"),(S269))))</formula>
    </cfRule>
  </conditionalFormatting>
  <conditionalFormatting sqref="AN269">
    <cfRule type="containsText" dxfId="82" priority="437" operator="containsText" text="MODERADO">
      <formula>NOT(ISERROR(SEARCH(("MODERADO"),(AN269))))</formula>
    </cfRule>
  </conditionalFormatting>
  <conditionalFormatting sqref="AN269">
    <cfRule type="containsText" dxfId="81" priority="438" operator="containsText" text="ALTO">
      <formula>NOT(ISERROR(SEARCH(("ALTO"),(AN269))))</formula>
    </cfRule>
  </conditionalFormatting>
  <conditionalFormatting sqref="AN269">
    <cfRule type="containsText" dxfId="80" priority="439" operator="containsText" text="EXTREMO">
      <formula>NOT(ISERROR(SEARCH(("EXTREMO"),(AN269))))</formula>
    </cfRule>
  </conditionalFormatting>
  <conditionalFormatting sqref="AN269">
    <cfRule type="containsText" dxfId="79" priority="440" operator="containsText" text="BAJO">
      <formula>NOT(ISERROR(SEARCH(("BAJO"),(AN269))))</formula>
    </cfRule>
  </conditionalFormatting>
  <conditionalFormatting sqref="S266:S267">
    <cfRule type="containsText" dxfId="78" priority="441" operator="containsText" text="MODERADO">
      <formula>NOT(ISERROR(SEARCH(("MODERADO"),(S266))))</formula>
    </cfRule>
  </conditionalFormatting>
  <conditionalFormatting sqref="S266:S267">
    <cfRule type="containsText" dxfId="77" priority="442" operator="containsText" text="ALTO">
      <formula>NOT(ISERROR(SEARCH(("ALTO"),(S266))))</formula>
    </cfRule>
  </conditionalFormatting>
  <conditionalFormatting sqref="S266:S267">
    <cfRule type="containsText" dxfId="76" priority="443" operator="containsText" text="EXTREMO">
      <formula>NOT(ISERROR(SEARCH(("EXTREMO"),(S266))))</formula>
    </cfRule>
  </conditionalFormatting>
  <conditionalFormatting sqref="S266:S267">
    <cfRule type="containsText" dxfId="75" priority="444" operator="containsText" text="BAJO">
      <formula>NOT(ISERROR(SEARCH(("BAJO"),(S266))))</formula>
    </cfRule>
  </conditionalFormatting>
  <dataValidations count="3">
    <dataValidation type="list" allowBlank="1" showErrorMessage="1" sqref="E10:E190 E268:E281 E231:E232 E234:E235 E237 E240:E265 E195:E226">
      <formula1>TIPO</formula1>
    </dataValidation>
    <dataValidation type="list" allowBlank="1" showErrorMessage="1" sqref="G51:G54">
      <formula1>#N/A</formula1>
    </dataValidation>
    <dataValidation type="list" allowBlank="1" showErrorMessage="1" sqref="O10:O190 O268:O272 O229:O256 O264:O265 O195:O226">
      <formula1>CLASIFICACIÓN_DEL_RIESGO</formula1>
    </dataValidation>
  </dataValidations>
  <printOptions horizontalCentered="1"/>
  <pageMargins left="0.19685039370078741" right="0.19685039370078741" top="0.78740157480314965" bottom="0.39370078740157483" header="0" footer="0"/>
  <pageSetup fitToHeight="0" orientation="landscape" r:id="rId1"/>
  <drawing r:id="rId2"/>
  <legacyDrawing r:id="rId3"/>
  <extLst>
    <ext xmlns:x14="http://schemas.microsoft.com/office/spreadsheetml/2009/9/main" uri="{CCE6A557-97BC-4b89-ADB6-D9C93CAAB3DF}">
      <x14:dataValidations xmlns:xm="http://schemas.microsoft.com/office/excel/2006/main" count="21">
        <x14:dataValidation type="list" allowBlank="1" showErrorMessage="1">
          <x14:formula1>
            <xm:f>'DATOS OCULTOS'!$F$25:$F$27</xm:f>
          </x14:formula1>
          <xm:sqref>AK10 AK80:AK87</xm:sqref>
        </x14:dataValidation>
        <x14:dataValidation type="list" allowBlank="1" showErrorMessage="1">
          <x14:formula1>
            <xm:f>'DATOS OCULTOS'!$H$10:$J$10</xm:f>
          </x14:formula1>
          <xm:sqref>AE80:AE87</xm:sqref>
        </x14:dataValidation>
        <x14:dataValidation type="list" allowBlank="1" showErrorMessage="1">
          <x14:formula1>
            <xm:f>'DATOS OCULTOS'!$J$4:$J$5</xm:f>
          </x14:formula1>
          <xm:sqref>X10 X80:X87</xm:sqref>
        </x14:dataValidation>
        <x14:dataValidation type="list" allowBlank="1" showErrorMessage="1">
          <x14:formula1>
            <xm:f>'DATOS OCULTOS'!$E$14:$G$14</xm:f>
          </x14:formula1>
          <xm:sqref>AG10 AG80:AG87</xm:sqref>
        </x14:dataValidation>
        <x14:dataValidation type="list" allowBlank="1" showErrorMessage="1">
          <x14:formula1>
            <xm:f>'DATOS OCULTOS'!$K$5:$M$5</xm:f>
          </x14:formula1>
          <xm:sqref>Y10 Y80:Y87</xm:sqref>
        </x14:dataValidation>
        <x14:dataValidation type="list" allowBlank="1" showErrorMessage="1">
          <x14:formula1>
            <xm:f>'DATOS OCULTOS'!$B$32:$D$32</xm:f>
          </x14:formula1>
          <xm:sqref>U10 U80:U87</xm:sqref>
        </x14:dataValidation>
        <x14:dataValidation type="list" allowBlank="1" showErrorMessage="1">
          <x14:formula1>
            <xm:f>'DATOS OCULTOS'!$A$37:$A$41</xm:f>
          </x14:formula1>
          <xm:sqref>Q10 Q80:Q87</xm:sqref>
        </x14:dataValidation>
        <x14:dataValidation type="list" allowBlank="1" showErrorMessage="1">
          <x14:formula1>
            <xm:f>'DATOS OCULTOS'!$F$4:$F$5</xm:f>
          </x14:formula1>
          <xm:sqref>V10 V80:V87</xm:sqref>
        </x14:dataValidation>
        <x14:dataValidation type="list" allowBlank="1" showErrorMessage="1">
          <x14:formula1>
            <xm:f>'DATOS OCULTOS'!$D$37:$D$41</xm:f>
          </x14:formula1>
          <xm:sqref>R10 R80:R87</xm:sqref>
        </x14:dataValidation>
        <x14:dataValidation type="list" allowBlank="1" showErrorMessage="1">
          <x14:formula1>
            <xm:f>'DATOS OCULTOS'!$H$16:$H$19</xm:f>
          </x14:formula1>
          <xm:sqref>S10 AN10 AN77 S80:S87 AN80:AN87</xm:sqref>
        </x14:dataValidation>
        <x14:dataValidation type="list" allowBlank="1" showErrorMessage="1">
          <x14:formula1>
            <xm:f>'DATOS OCULTOS'!$G$8:$H$8</xm:f>
          </x14:formula1>
          <xm:sqref>AA10 AA80:AA87</xm:sqref>
        </x14:dataValidation>
        <x14:dataValidation type="list" allowBlank="1" showErrorMessage="1">
          <x14:formula1>
            <xm:f>'DATOS OCULTOS'!$I$24:$I$27</xm:f>
          </x14:formula1>
          <xm:sqref>AO10 AO80:AO87</xm:sqref>
        </x14:dataValidation>
        <x14:dataValidation type="list" allowBlank="1" showErrorMessage="1">
          <x14:formula1>
            <xm:f>'DATOS OCULTOS'!$B$3:$B$21</xm:f>
          </x14:formula1>
          <xm:sqref>C10:C14 C77 C80:C87 C281 C283</xm:sqref>
        </x14:dataValidation>
        <x14:dataValidation type="list" allowBlank="1" showErrorMessage="1">
          <x14:formula1>
            <xm:f>'DATOS OCULTOS'!$B$24:$B$29</xm:f>
          </x14:formula1>
          <xm:sqref>G10:G14 G77 G80:G87</xm:sqref>
        </x14:dataValidation>
        <x14:dataValidation type="list" allowBlank="1" showErrorMessage="1">
          <x14:formula1>
            <xm:f>'DATOS OCULTOS'!$F$16:$F$20</xm:f>
          </x14:formula1>
          <xm:sqref>AL10 AL80:AL87</xm:sqref>
        </x14:dataValidation>
        <x14:dataValidation type="list" allowBlank="1" showErrorMessage="1">
          <x14:formula1>
            <xm:f>'DATOS OCULTOS'!$I$8:$K$8</xm:f>
          </x14:formula1>
          <xm:sqref>AB10 AB80:AB87</xm:sqref>
        </x14:dataValidation>
        <x14:dataValidation type="list" allowBlank="1" showErrorMessage="1">
          <x14:formula1>
            <xm:f>'DATOS OCULTOS'!$K$10:$M$10</xm:f>
          </x14:formula1>
          <xm:sqref>AF10 AJ10 AF80:AF87 AJ80:AJ87</xm:sqref>
        </x14:dataValidation>
        <x14:dataValidation type="list" allowBlank="1" showErrorMessage="1">
          <x14:formula1>
            <xm:f>'DATOS OCULTOS'!$G$16:$G$20</xm:f>
          </x14:formula1>
          <xm:sqref>AM10 AM80:AM87</xm:sqref>
        </x14:dataValidation>
        <x14:dataValidation type="list" allowBlank="1" showErrorMessage="1">
          <x14:formula1>
            <xm:f>'DATOS OCULTOS'!$H$4:$H$5</xm:f>
          </x14:formula1>
          <xm:sqref>W10 W80:W87</xm:sqref>
        </x14:dataValidation>
        <x14:dataValidation type="list" allowBlank="1" showErrorMessage="1">
          <x14:formula1>
            <xm:f>'DATOS OCULTOS'!$E$10:$G$10</xm:f>
          </x14:formula1>
          <xm:sqref>AD10 AD80:AD87</xm:sqref>
        </x14:dataValidation>
        <x14:dataValidation type="list" allowBlank="1" showErrorMessage="1">
          <x14:formula1>
            <xm:f>'DATOS OCULTOS'!$E$8:$F$8</xm:f>
          </x14:formula1>
          <xm:sqref>Z10 Z80:Z87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3.42578125" customWidth="1"/>
    <col min="2" max="2" width="11.42578125" customWidth="1"/>
    <col min="3" max="3" width="56.85546875" customWidth="1"/>
    <col min="4" max="5" width="5.7109375" customWidth="1"/>
    <col min="6" max="6" width="10.7109375" customWidth="1"/>
    <col min="7" max="7" width="4.85546875" customWidth="1"/>
    <col min="8" max="8" width="10.7109375" customWidth="1"/>
    <col min="9" max="9" width="46.42578125" customWidth="1"/>
    <col min="10" max="11" width="5.7109375" customWidth="1"/>
    <col min="12" max="12" width="5.42578125" customWidth="1"/>
    <col min="13" max="13" width="5.140625" customWidth="1"/>
    <col min="14" max="14" width="10.7109375" customWidth="1"/>
    <col min="15" max="15" width="41.42578125" customWidth="1"/>
    <col min="16" max="17" width="5.7109375" customWidth="1"/>
    <col min="18" max="18" width="4" customWidth="1"/>
    <col min="19" max="19" width="5" customWidth="1"/>
    <col min="20" max="20" width="10.7109375" customWidth="1"/>
    <col min="21" max="21" width="32" customWidth="1"/>
    <col min="22" max="23" width="5.7109375" customWidth="1"/>
    <col min="24" max="24" width="4.42578125" customWidth="1"/>
    <col min="25" max="26" width="10.7109375" customWidth="1"/>
  </cols>
  <sheetData>
    <row r="1" spans="1:26" ht="21" customHeight="1">
      <c r="A1" s="265" t="s">
        <v>2391</v>
      </c>
      <c r="B1" s="266"/>
      <c r="C1" s="266"/>
      <c r="D1" s="266"/>
      <c r="E1" s="266"/>
      <c r="F1" s="267"/>
      <c r="G1" s="4"/>
      <c r="H1" s="4"/>
      <c r="I1" s="4"/>
      <c r="J1" s="4"/>
      <c r="K1" s="4"/>
      <c r="L1" s="4"/>
      <c r="M1" s="4"/>
      <c r="N1" s="4"/>
      <c r="O1" s="4"/>
      <c r="P1" s="4"/>
      <c r="Q1" s="4"/>
      <c r="R1" s="4"/>
      <c r="S1" s="4"/>
      <c r="T1" s="4"/>
      <c r="U1" s="4"/>
      <c r="V1" s="4"/>
      <c r="W1" s="4"/>
      <c r="X1" s="4"/>
      <c r="Y1" s="4"/>
      <c r="Z1" s="4"/>
    </row>
    <row r="2" spans="1:26" ht="13.5" customHeight="1"/>
    <row r="3" spans="1:26" ht="24.75" customHeight="1">
      <c r="A3" s="1184" t="s">
        <v>2392</v>
      </c>
      <c r="B3" s="1049"/>
      <c r="C3" s="1185" t="s">
        <v>2393</v>
      </c>
      <c r="D3" s="1048"/>
      <c r="E3" s="1049"/>
      <c r="G3" s="1184" t="s">
        <v>2394</v>
      </c>
      <c r="H3" s="1049"/>
      <c r="I3" s="1185" t="s">
        <v>2393</v>
      </c>
      <c r="J3" s="1048"/>
      <c r="K3" s="1049"/>
      <c r="M3" s="1184" t="s">
        <v>2395</v>
      </c>
      <c r="N3" s="1049"/>
      <c r="O3" s="1185" t="s">
        <v>2396</v>
      </c>
      <c r="P3" s="1048"/>
      <c r="Q3" s="1049"/>
      <c r="S3" s="1184" t="s">
        <v>2395</v>
      </c>
      <c r="T3" s="1049"/>
      <c r="U3" s="1185" t="s">
        <v>2397</v>
      </c>
      <c r="V3" s="1048"/>
      <c r="W3" s="1049"/>
    </row>
    <row r="4" spans="1:26" ht="12.75" customHeight="1">
      <c r="A4" s="268"/>
      <c r="B4" s="268"/>
      <c r="C4" s="268"/>
      <c r="D4" s="268"/>
      <c r="E4" s="268"/>
      <c r="F4" s="268"/>
      <c r="G4" s="268"/>
      <c r="H4" s="268"/>
      <c r="I4" s="268"/>
      <c r="J4" s="268"/>
      <c r="K4" s="268"/>
      <c r="L4" s="268"/>
      <c r="M4" s="268"/>
      <c r="N4" s="268"/>
      <c r="O4" s="268"/>
      <c r="P4" s="268"/>
      <c r="Q4" s="268"/>
      <c r="R4" s="268"/>
      <c r="S4" s="268"/>
      <c r="T4" s="268"/>
      <c r="U4" s="268"/>
      <c r="V4" s="268"/>
      <c r="W4" s="268"/>
      <c r="X4" s="268"/>
    </row>
    <row r="5" spans="1:26" ht="15.75" customHeight="1">
      <c r="A5" s="1186" t="s">
        <v>2398</v>
      </c>
      <c r="B5" s="1048"/>
      <c r="C5" s="1048"/>
      <c r="D5" s="1048"/>
      <c r="E5" s="1049"/>
      <c r="G5" s="1186" t="s">
        <v>2398</v>
      </c>
      <c r="H5" s="1048"/>
      <c r="I5" s="1048"/>
      <c r="J5" s="1048"/>
      <c r="K5" s="1049"/>
      <c r="M5" s="1186" t="s">
        <v>2398</v>
      </c>
      <c r="N5" s="1048"/>
      <c r="O5" s="1048"/>
      <c r="P5" s="1048"/>
      <c r="Q5" s="1049"/>
      <c r="S5" s="1186" t="s">
        <v>2398</v>
      </c>
      <c r="T5" s="1048"/>
      <c r="U5" s="1048"/>
      <c r="V5" s="1048"/>
      <c r="W5" s="1049"/>
    </row>
    <row r="6" spans="1:26" ht="15" customHeight="1">
      <c r="A6" s="269"/>
      <c r="B6" s="1179" t="s">
        <v>2399</v>
      </c>
      <c r="C6" s="1049"/>
      <c r="D6" s="1179" t="s">
        <v>2400</v>
      </c>
      <c r="E6" s="1049"/>
      <c r="G6" s="269"/>
      <c r="H6" s="1179" t="s">
        <v>2399</v>
      </c>
      <c r="I6" s="1049"/>
      <c r="J6" s="1179" t="s">
        <v>2400</v>
      </c>
      <c r="K6" s="1049"/>
      <c r="M6" s="269"/>
      <c r="N6" s="1179" t="s">
        <v>2399</v>
      </c>
      <c r="O6" s="1049"/>
      <c r="P6" s="1179" t="s">
        <v>2400</v>
      </c>
      <c r="Q6" s="1049"/>
      <c r="S6" s="269"/>
      <c r="T6" s="1179" t="s">
        <v>2399</v>
      </c>
      <c r="U6" s="1049"/>
      <c r="V6" s="1179" t="s">
        <v>2400</v>
      </c>
      <c r="W6" s="1049"/>
    </row>
    <row r="7" spans="1:26" ht="33.75" customHeight="1">
      <c r="A7" s="270" t="s">
        <v>2401</v>
      </c>
      <c r="B7" s="1179" t="s">
        <v>2402</v>
      </c>
      <c r="C7" s="1049"/>
      <c r="D7" s="269" t="s">
        <v>2403</v>
      </c>
      <c r="E7" s="269" t="s">
        <v>2404</v>
      </c>
      <c r="G7" s="270" t="s">
        <v>2401</v>
      </c>
      <c r="H7" s="1179" t="s">
        <v>2402</v>
      </c>
      <c r="I7" s="1049"/>
      <c r="J7" s="269" t="s">
        <v>2403</v>
      </c>
      <c r="K7" s="269" t="s">
        <v>2404</v>
      </c>
      <c r="M7" s="270" t="s">
        <v>2401</v>
      </c>
      <c r="N7" s="1179" t="s">
        <v>2402</v>
      </c>
      <c r="O7" s="1049"/>
      <c r="P7" s="269" t="s">
        <v>2403</v>
      </c>
      <c r="Q7" s="269" t="s">
        <v>2404</v>
      </c>
      <c r="S7" s="270" t="s">
        <v>2401</v>
      </c>
      <c r="T7" s="1179" t="s">
        <v>2402</v>
      </c>
      <c r="U7" s="1049"/>
      <c r="V7" s="269" t="s">
        <v>2403</v>
      </c>
      <c r="W7" s="269" t="s">
        <v>2404</v>
      </c>
    </row>
    <row r="8" spans="1:26" ht="26.25" customHeight="1">
      <c r="A8" s="271">
        <v>1</v>
      </c>
      <c r="B8" s="1178" t="s">
        <v>2405</v>
      </c>
      <c r="C8" s="1049"/>
      <c r="D8" s="272" t="s">
        <v>2406</v>
      </c>
      <c r="E8" s="273"/>
      <c r="G8" s="271">
        <v>1</v>
      </c>
      <c r="H8" s="1178" t="s">
        <v>2405</v>
      </c>
      <c r="I8" s="1049"/>
      <c r="J8" s="272" t="s">
        <v>2407</v>
      </c>
      <c r="K8" s="274"/>
      <c r="M8" s="271">
        <v>1</v>
      </c>
      <c r="N8" s="1178" t="s">
        <v>2405</v>
      </c>
      <c r="O8" s="1049"/>
      <c r="P8" s="272" t="s">
        <v>2407</v>
      </c>
      <c r="Q8" s="274"/>
      <c r="S8" s="271">
        <v>1</v>
      </c>
      <c r="T8" s="1178" t="s">
        <v>2405</v>
      </c>
      <c r="U8" s="1049"/>
      <c r="V8" s="272" t="s">
        <v>2407</v>
      </c>
      <c r="W8" s="274"/>
    </row>
    <row r="9" spans="1:26" ht="26.25" customHeight="1">
      <c r="A9" s="271">
        <v>2</v>
      </c>
      <c r="B9" s="1178" t="s">
        <v>2408</v>
      </c>
      <c r="C9" s="1049"/>
      <c r="D9" s="275" t="s">
        <v>2406</v>
      </c>
      <c r="E9" s="275"/>
      <c r="G9" s="271">
        <v>2</v>
      </c>
      <c r="H9" s="1178" t="s">
        <v>2408</v>
      </c>
      <c r="I9" s="1049"/>
      <c r="J9" s="275" t="s">
        <v>2407</v>
      </c>
      <c r="K9" s="274"/>
      <c r="M9" s="271">
        <v>2</v>
      </c>
      <c r="N9" s="1178" t="s">
        <v>2408</v>
      </c>
      <c r="O9" s="1049"/>
      <c r="P9" s="275" t="s">
        <v>2407</v>
      </c>
      <c r="Q9" s="274"/>
      <c r="S9" s="271">
        <v>2</v>
      </c>
      <c r="T9" s="1178" t="s">
        <v>2408</v>
      </c>
      <c r="U9" s="1049"/>
      <c r="V9" s="275" t="s">
        <v>2407</v>
      </c>
      <c r="W9" s="274"/>
    </row>
    <row r="10" spans="1:26" ht="26.25" customHeight="1">
      <c r="A10" s="271">
        <v>3</v>
      </c>
      <c r="B10" s="1178" t="s">
        <v>2409</v>
      </c>
      <c r="C10" s="1049"/>
      <c r="D10" s="275" t="s">
        <v>2406</v>
      </c>
      <c r="E10" s="273"/>
      <c r="G10" s="271">
        <v>3</v>
      </c>
      <c r="H10" s="1178" t="s">
        <v>2409</v>
      </c>
      <c r="I10" s="1049"/>
      <c r="J10" s="275"/>
      <c r="K10" s="274" t="s">
        <v>2406</v>
      </c>
      <c r="M10" s="271">
        <v>3</v>
      </c>
      <c r="N10" s="1178" t="s">
        <v>2409</v>
      </c>
      <c r="O10" s="1049"/>
      <c r="P10" s="275"/>
      <c r="Q10" s="274" t="s">
        <v>2406</v>
      </c>
      <c r="S10" s="271">
        <v>3</v>
      </c>
      <c r="T10" s="1178" t="s">
        <v>2409</v>
      </c>
      <c r="U10" s="1049"/>
      <c r="V10" s="275"/>
      <c r="W10" s="274" t="s">
        <v>2406</v>
      </c>
    </row>
    <row r="11" spans="1:26" ht="26.25" customHeight="1">
      <c r="A11" s="271">
        <v>4</v>
      </c>
      <c r="B11" s="1178" t="s">
        <v>2410</v>
      </c>
      <c r="C11" s="1049"/>
      <c r="D11" s="275" t="s">
        <v>2406</v>
      </c>
      <c r="E11" s="273"/>
      <c r="G11" s="271">
        <v>4</v>
      </c>
      <c r="H11" s="1178" t="s">
        <v>2410</v>
      </c>
      <c r="I11" s="1049"/>
      <c r="J11" s="275"/>
      <c r="K11" s="274" t="s">
        <v>2406</v>
      </c>
      <c r="M11" s="271">
        <v>4</v>
      </c>
      <c r="N11" s="1178" t="s">
        <v>2410</v>
      </c>
      <c r="O11" s="1049"/>
      <c r="P11" s="275"/>
      <c r="Q11" s="274" t="s">
        <v>2406</v>
      </c>
      <c r="S11" s="271">
        <v>4</v>
      </c>
      <c r="T11" s="1178" t="s">
        <v>2410</v>
      </c>
      <c r="U11" s="1049"/>
      <c r="V11" s="275"/>
      <c r="W11" s="274" t="s">
        <v>2406</v>
      </c>
    </row>
    <row r="12" spans="1:26" ht="26.25" customHeight="1">
      <c r="A12" s="271">
        <v>5</v>
      </c>
      <c r="B12" s="1178" t="s">
        <v>2411</v>
      </c>
      <c r="C12" s="1049"/>
      <c r="D12" s="275" t="s">
        <v>2406</v>
      </c>
      <c r="E12" s="273"/>
      <c r="G12" s="271">
        <v>5</v>
      </c>
      <c r="H12" s="1178" t="s">
        <v>2411</v>
      </c>
      <c r="I12" s="1049"/>
      <c r="J12" s="275"/>
      <c r="K12" s="274" t="s">
        <v>2406</v>
      </c>
      <c r="M12" s="271">
        <v>5</v>
      </c>
      <c r="N12" s="1178" t="s">
        <v>2411</v>
      </c>
      <c r="O12" s="1049"/>
      <c r="P12" s="275"/>
      <c r="Q12" s="274" t="s">
        <v>2406</v>
      </c>
      <c r="S12" s="271">
        <v>5</v>
      </c>
      <c r="T12" s="1178" t="s">
        <v>2411</v>
      </c>
      <c r="U12" s="1049"/>
      <c r="V12" s="275"/>
      <c r="W12" s="274" t="s">
        <v>2406</v>
      </c>
    </row>
    <row r="13" spans="1:26" ht="26.25" customHeight="1">
      <c r="A13" s="271">
        <v>6</v>
      </c>
      <c r="B13" s="1178" t="s">
        <v>2412</v>
      </c>
      <c r="C13" s="1049"/>
      <c r="D13" s="275" t="s">
        <v>2406</v>
      </c>
      <c r="E13" s="273"/>
      <c r="G13" s="271">
        <v>6</v>
      </c>
      <c r="H13" s="1178" t="s">
        <v>2412</v>
      </c>
      <c r="I13" s="1049"/>
      <c r="J13" s="275"/>
      <c r="K13" s="274" t="s">
        <v>2407</v>
      </c>
      <c r="M13" s="271">
        <v>6</v>
      </c>
      <c r="N13" s="1178" t="s">
        <v>2412</v>
      </c>
      <c r="O13" s="1049"/>
      <c r="P13" s="275"/>
      <c r="Q13" s="274"/>
      <c r="S13" s="271">
        <v>6</v>
      </c>
      <c r="T13" s="1178" t="s">
        <v>2412</v>
      </c>
      <c r="U13" s="1049"/>
      <c r="V13" s="275"/>
      <c r="W13" s="274"/>
    </row>
    <row r="14" spans="1:26" ht="26.25" customHeight="1">
      <c r="A14" s="271">
        <v>7</v>
      </c>
      <c r="B14" s="1178" t="s">
        <v>2413</v>
      </c>
      <c r="C14" s="1049"/>
      <c r="D14" s="275" t="s">
        <v>2406</v>
      </c>
      <c r="E14" s="273"/>
      <c r="G14" s="271">
        <v>7</v>
      </c>
      <c r="H14" s="1178" t="s">
        <v>2413</v>
      </c>
      <c r="I14" s="1049"/>
      <c r="J14" s="275"/>
      <c r="K14" s="274" t="s">
        <v>2407</v>
      </c>
      <c r="M14" s="271">
        <v>7</v>
      </c>
      <c r="N14" s="1178" t="s">
        <v>2413</v>
      </c>
      <c r="O14" s="1049"/>
      <c r="P14" s="275" t="s">
        <v>2407</v>
      </c>
      <c r="Q14" s="274"/>
      <c r="S14" s="271">
        <v>7</v>
      </c>
      <c r="T14" s="1178" t="s">
        <v>2413</v>
      </c>
      <c r="U14" s="1049"/>
      <c r="V14" s="275" t="s">
        <v>2407</v>
      </c>
      <c r="W14" s="274"/>
    </row>
    <row r="15" spans="1:26" ht="26.25" customHeight="1">
      <c r="A15" s="271">
        <v>8</v>
      </c>
      <c r="B15" s="1178" t="s">
        <v>2414</v>
      </c>
      <c r="C15" s="1049"/>
      <c r="D15" s="275" t="s">
        <v>2415</v>
      </c>
      <c r="E15" s="275" t="s">
        <v>2406</v>
      </c>
      <c r="G15" s="271">
        <v>8</v>
      </c>
      <c r="H15" s="1178" t="s">
        <v>2414</v>
      </c>
      <c r="I15" s="1049"/>
      <c r="J15" s="275"/>
      <c r="K15" s="274" t="s">
        <v>2407</v>
      </c>
      <c r="M15" s="271">
        <v>8</v>
      </c>
      <c r="N15" s="1178" t="s">
        <v>2414</v>
      </c>
      <c r="O15" s="1049"/>
      <c r="P15" s="275"/>
      <c r="Q15" s="274" t="s">
        <v>2407</v>
      </c>
      <c r="S15" s="271">
        <v>8</v>
      </c>
      <c r="T15" s="1178" t="s">
        <v>2414</v>
      </c>
      <c r="U15" s="1049"/>
      <c r="V15" s="275"/>
      <c r="W15" s="274" t="s">
        <v>2407</v>
      </c>
    </row>
    <row r="16" spans="1:26" ht="26.25" customHeight="1">
      <c r="A16" s="271">
        <v>9</v>
      </c>
      <c r="B16" s="1178" t="s">
        <v>2416</v>
      </c>
      <c r="C16" s="1049"/>
      <c r="D16" s="275" t="s">
        <v>2406</v>
      </c>
      <c r="E16" s="273"/>
      <c r="G16" s="271">
        <v>9</v>
      </c>
      <c r="H16" s="1178" t="s">
        <v>2416</v>
      </c>
      <c r="I16" s="1049"/>
      <c r="J16" s="275"/>
      <c r="K16" s="274" t="s">
        <v>2407</v>
      </c>
      <c r="M16" s="271">
        <v>9</v>
      </c>
      <c r="N16" s="1178" t="s">
        <v>2416</v>
      </c>
      <c r="O16" s="1049"/>
      <c r="P16" s="275" t="s">
        <v>2407</v>
      </c>
      <c r="Q16" s="274"/>
      <c r="S16" s="271">
        <v>9</v>
      </c>
      <c r="T16" s="1178" t="s">
        <v>2416</v>
      </c>
      <c r="U16" s="1049"/>
      <c r="V16" s="275" t="s">
        <v>2407</v>
      </c>
      <c r="W16" s="274"/>
    </row>
    <row r="17" spans="1:23" ht="26.25" customHeight="1">
      <c r="A17" s="271">
        <v>10</v>
      </c>
      <c r="B17" s="1178" t="s">
        <v>2417</v>
      </c>
      <c r="C17" s="1049"/>
      <c r="D17" s="275" t="s">
        <v>2406</v>
      </c>
      <c r="E17" s="273"/>
      <c r="G17" s="271">
        <v>10</v>
      </c>
      <c r="H17" s="1178" t="s">
        <v>2417</v>
      </c>
      <c r="I17" s="1049"/>
      <c r="J17" s="275" t="s">
        <v>2407</v>
      </c>
      <c r="K17" s="274"/>
      <c r="M17" s="271">
        <v>10</v>
      </c>
      <c r="N17" s="1178" t="s">
        <v>2417</v>
      </c>
      <c r="O17" s="1049"/>
      <c r="P17" s="275" t="s">
        <v>2407</v>
      </c>
      <c r="Q17" s="274"/>
      <c r="S17" s="271">
        <v>10</v>
      </c>
      <c r="T17" s="1178" t="s">
        <v>2417</v>
      </c>
      <c r="U17" s="1049"/>
      <c r="V17" s="275" t="s">
        <v>2407</v>
      </c>
      <c r="W17" s="274"/>
    </row>
    <row r="18" spans="1:23" ht="26.25" customHeight="1">
      <c r="A18" s="271">
        <v>11</v>
      </c>
      <c r="B18" s="1178" t="s">
        <v>2418</v>
      </c>
      <c r="C18" s="1049"/>
      <c r="D18" s="275" t="s">
        <v>2406</v>
      </c>
      <c r="E18" s="273"/>
      <c r="G18" s="271">
        <v>11</v>
      </c>
      <c r="H18" s="1178" t="s">
        <v>2418</v>
      </c>
      <c r="I18" s="1049"/>
      <c r="J18" s="275" t="s">
        <v>2407</v>
      </c>
      <c r="K18" s="274"/>
      <c r="M18" s="271">
        <v>11</v>
      </c>
      <c r="N18" s="1178" t="s">
        <v>2418</v>
      </c>
      <c r="O18" s="1049"/>
      <c r="P18" s="275" t="s">
        <v>2407</v>
      </c>
      <c r="Q18" s="274"/>
      <c r="S18" s="271">
        <v>11</v>
      </c>
      <c r="T18" s="1178" t="s">
        <v>2418</v>
      </c>
      <c r="U18" s="1049"/>
      <c r="V18" s="275" t="s">
        <v>2407</v>
      </c>
      <c r="W18" s="274"/>
    </row>
    <row r="19" spans="1:23" ht="26.25" customHeight="1">
      <c r="A19" s="271">
        <v>12</v>
      </c>
      <c r="B19" s="1178" t="s">
        <v>2419</v>
      </c>
      <c r="C19" s="1049"/>
      <c r="D19" s="275" t="s">
        <v>2406</v>
      </c>
      <c r="E19" s="273"/>
      <c r="G19" s="271">
        <v>12</v>
      </c>
      <c r="H19" s="1178" t="s">
        <v>2419</v>
      </c>
      <c r="I19" s="1049"/>
      <c r="J19" s="275" t="s">
        <v>2407</v>
      </c>
      <c r="K19" s="274"/>
      <c r="M19" s="271">
        <v>12</v>
      </c>
      <c r="N19" s="1178" t="s">
        <v>2419</v>
      </c>
      <c r="O19" s="1049"/>
      <c r="P19" s="275" t="s">
        <v>2407</v>
      </c>
      <c r="Q19" s="274"/>
      <c r="S19" s="271">
        <v>12</v>
      </c>
      <c r="T19" s="1178" t="s">
        <v>2419</v>
      </c>
      <c r="U19" s="1049"/>
      <c r="V19" s="275" t="s">
        <v>2407</v>
      </c>
      <c r="W19" s="274"/>
    </row>
    <row r="20" spans="1:23" ht="26.25" customHeight="1">
      <c r="A20" s="271">
        <v>13</v>
      </c>
      <c r="B20" s="1178" t="s">
        <v>2420</v>
      </c>
      <c r="C20" s="1049"/>
      <c r="D20" s="275" t="s">
        <v>2406</v>
      </c>
      <c r="E20" s="273"/>
      <c r="G20" s="271">
        <v>13</v>
      </c>
      <c r="H20" s="1178" t="s">
        <v>2420</v>
      </c>
      <c r="I20" s="1049"/>
      <c r="J20" s="275" t="s">
        <v>2407</v>
      </c>
      <c r="K20" s="274"/>
      <c r="M20" s="271">
        <v>13</v>
      </c>
      <c r="N20" s="1178" t="s">
        <v>2420</v>
      </c>
      <c r="O20" s="1049"/>
      <c r="P20" s="275" t="s">
        <v>2407</v>
      </c>
      <c r="Q20" s="274"/>
      <c r="S20" s="271">
        <v>13</v>
      </c>
      <c r="T20" s="1178" t="s">
        <v>2420</v>
      </c>
      <c r="U20" s="1049"/>
      <c r="V20" s="275"/>
      <c r="W20" s="274" t="s">
        <v>2407</v>
      </c>
    </row>
    <row r="21" spans="1:23" ht="26.25" customHeight="1">
      <c r="A21" s="271">
        <v>14</v>
      </c>
      <c r="B21" s="1178" t="s">
        <v>2421</v>
      </c>
      <c r="C21" s="1049"/>
      <c r="D21" s="275" t="s">
        <v>2406</v>
      </c>
      <c r="E21" s="273"/>
      <c r="G21" s="271">
        <v>14</v>
      </c>
      <c r="H21" s="1178" t="s">
        <v>2421</v>
      </c>
      <c r="I21" s="1049"/>
      <c r="J21" s="275" t="s">
        <v>2407</v>
      </c>
      <c r="K21" s="274"/>
      <c r="M21" s="271">
        <v>14</v>
      </c>
      <c r="N21" s="1178" t="s">
        <v>2421</v>
      </c>
      <c r="O21" s="1049"/>
      <c r="P21" s="275" t="s">
        <v>2407</v>
      </c>
      <c r="Q21" s="274"/>
      <c r="S21" s="271">
        <v>14</v>
      </c>
      <c r="T21" s="1178" t="s">
        <v>2421</v>
      </c>
      <c r="U21" s="1049"/>
      <c r="V21" s="275"/>
      <c r="W21" s="274" t="s">
        <v>2407</v>
      </c>
    </row>
    <row r="22" spans="1:23" ht="26.25" customHeight="1">
      <c r="A22" s="271">
        <v>15</v>
      </c>
      <c r="B22" s="1178" t="s">
        <v>2422</v>
      </c>
      <c r="C22" s="1049"/>
      <c r="D22" s="275" t="s">
        <v>2406</v>
      </c>
      <c r="E22" s="273"/>
      <c r="G22" s="271">
        <v>15</v>
      </c>
      <c r="H22" s="1178" t="s">
        <v>2422</v>
      </c>
      <c r="I22" s="1049"/>
      <c r="J22" s="275"/>
      <c r="K22" s="274" t="s">
        <v>2407</v>
      </c>
      <c r="M22" s="271">
        <v>15</v>
      </c>
      <c r="N22" s="1178" t="s">
        <v>2422</v>
      </c>
      <c r="O22" s="1049"/>
      <c r="P22" s="275" t="s">
        <v>2407</v>
      </c>
      <c r="Q22" s="274"/>
      <c r="S22" s="271">
        <v>15</v>
      </c>
      <c r="T22" s="1178" t="s">
        <v>2422</v>
      </c>
      <c r="U22" s="1049"/>
      <c r="V22" s="275"/>
      <c r="W22" s="274" t="s">
        <v>2407</v>
      </c>
    </row>
    <row r="23" spans="1:23" ht="26.25" customHeight="1">
      <c r="A23" s="271">
        <v>16</v>
      </c>
      <c r="B23" s="1178" t="s">
        <v>2423</v>
      </c>
      <c r="C23" s="1049"/>
      <c r="D23" s="275" t="s">
        <v>2415</v>
      </c>
      <c r="E23" s="273" t="s">
        <v>2406</v>
      </c>
      <c r="G23" s="271">
        <v>16</v>
      </c>
      <c r="H23" s="1178" t="s">
        <v>2424</v>
      </c>
      <c r="I23" s="1049"/>
      <c r="J23" s="275"/>
      <c r="K23" s="274" t="s">
        <v>2407</v>
      </c>
      <c r="M23" s="271">
        <v>16</v>
      </c>
      <c r="N23" s="1178" t="s">
        <v>2425</v>
      </c>
      <c r="O23" s="1049"/>
      <c r="P23" s="275" t="s">
        <v>2407</v>
      </c>
      <c r="Q23" s="274"/>
      <c r="S23" s="271">
        <v>16</v>
      </c>
      <c r="T23" s="1178" t="s">
        <v>2426</v>
      </c>
      <c r="U23" s="1049"/>
      <c r="V23" s="275"/>
      <c r="W23" s="274" t="s">
        <v>2407</v>
      </c>
    </row>
    <row r="24" spans="1:23" ht="26.25" customHeight="1">
      <c r="A24" s="271">
        <v>17</v>
      </c>
      <c r="B24" s="1178" t="s">
        <v>2427</v>
      </c>
      <c r="C24" s="1049"/>
      <c r="D24" s="275" t="s">
        <v>2406</v>
      </c>
      <c r="E24" s="273"/>
      <c r="G24" s="271">
        <v>17</v>
      </c>
      <c r="H24" s="1178" t="s">
        <v>2427</v>
      </c>
      <c r="I24" s="1049"/>
      <c r="J24" s="275"/>
      <c r="K24" s="274" t="s">
        <v>2407</v>
      </c>
      <c r="M24" s="271">
        <v>17</v>
      </c>
      <c r="N24" s="1178" t="s">
        <v>2427</v>
      </c>
      <c r="O24" s="1049"/>
      <c r="P24" s="275" t="s">
        <v>2407</v>
      </c>
      <c r="Q24" s="274"/>
      <c r="S24" s="271">
        <v>17</v>
      </c>
      <c r="T24" s="1178" t="s">
        <v>2427</v>
      </c>
      <c r="U24" s="1049"/>
      <c r="V24" s="275" t="s">
        <v>2407</v>
      </c>
      <c r="W24" s="274"/>
    </row>
    <row r="25" spans="1:23" ht="26.25" customHeight="1">
      <c r="A25" s="271">
        <v>18</v>
      </c>
      <c r="B25" s="1178" t="s">
        <v>2428</v>
      </c>
      <c r="C25" s="1049"/>
      <c r="D25" s="275" t="s">
        <v>2406</v>
      </c>
      <c r="E25" s="273"/>
      <c r="G25" s="271">
        <v>18</v>
      </c>
      <c r="H25" s="1178" t="s">
        <v>2428</v>
      </c>
      <c r="I25" s="1049"/>
      <c r="J25" s="275"/>
      <c r="K25" s="274" t="s">
        <v>2407</v>
      </c>
      <c r="M25" s="271">
        <v>18</v>
      </c>
      <c r="N25" s="1178" t="s">
        <v>2428</v>
      </c>
      <c r="O25" s="1049"/>
      <c r="P25" s="275" t="s">
        <v>2407</v>
      </c>
      <c r="Q25" s="274"/>
      <c r="S25" s="271">
        <v>18</v>
      </c>
      <c r="T25" s="1178" t="s">
        <v>2428</v>
      </c>
      <c r="U25" s="1049"/>
      <c r="V25" s="275" t="s">
        <v>2407</v>
      </c>
      <c r="W25" s="274"/>
    </row>
    <row r="26" spans="1:23" ht="26.25" customHeight="1">
      <c r="A26" s="271"/>
      <c r="B26" s="1182" t="s">
        <v>2429</v>
      </c>
      <c r="C26" s="1049"/>
      <c r="D26" s="1183">
        <f>COUNTIF($D$8:$D$25,"X")</f>
        <v>16</v>
      </c>
      <c r="E26" s="1049"/>
      <c r="G26" s="271"/>
      <c r="H26" s="1182" t="s">
        <v>2429</v>
      </c>
      <c r="I26" s="1049"/>
      <c r="J26" s="1181">
        <f>COUNTIF(J8:J25,"X")</f>
        <v>7</v>
      </c>
      <c r="K26" s="1049"/>
      <c r="M26" s="271"/>
      <c r="N26" s="1182" t="s">
        <v>2429</v>
      </c>
      <c r="O26" s="1049"/>
      <c r="P26" s="1181">
        <f>COUNTIF(P8:P25,"X")</f>
        <v>13</v>
      </c>
      <c r="Q26" s="1049"/>
      <c r="S26" s="271"/>
      <c r="T26" s="1182" t="s">
        <v>2429</v>
      </c>
      <c r="U26" s="1049"/>
      <c r="V26" s="1181">
        <f>COUNTIF(V8:V25,"X")</f>
        <v>9</v>
      </c>
      <c r="W26" s="1049"/>
    </row>
    <row r="27" spans="1:23" ht="26.25" customHeight="1">
      <c r="A27" s="271"/>
      <c r="B27" s="1182" t="s">
        <v>2430</v>
      </c>
      <c r="C27" s="1049"/>
      <c r="D27" s="1183">
        <f>COUNTIF($E$8:$E$25,"X")</f>
        <v>2</v>
      </c>
      <c r="E27" s="1049"/>
      <c r="G27" s="271"/>
      <c r="H27" s="1182" t="s">
        <v>2430</v>
      </c>
      <c r="I27" s="1049"/>
      <c r="J27" s="1181">
        <f>COUNTIF(K8:K25,"X")</f>
        <v>11</v>
      </c>
      <c r="K27" s="1049"/>
      <c r="M27" s="271"/>
      <c r="N27" s="1182" t="s">
        <v>2430</v>
      </c>
      <c r="O27" s="1049"/>
      <c r="P27" s="1181">
        <f>COUNTIF(Q8:Q25,"X")</f>
        <v>4</v>
      </c>
      <c r="Q27" s="1049"/>
      <c r="S27" s="271"/>
      <c r="T27" s="1182" t="s">
        <v>2430</v>
      </c>
      <c r="U27" s="1049"/>
      <c r="V27" s="1181">
        <f>COUNTIF(W8:W25,"X")</f>
        <v>8</v>
      </c>
      <c r="W27" s="1049"/>
    </row>
    <row r="28" spans="1:23" ht="26.25" customHeight="1">
      <c r="A28" s="271"/>
      <c r="B28" s="1180" t="s">
        <v>2431</v>
      </c>
      <c r="C28" s="1049"/>
      <c r="D28" s="276">
        <f>+$D$26</f>
        <v>16</v>
      </c>
      <c r="E28" s="277"/>
      <c r="G28" s="271"/>
      <c r="H28" s="1180" t="s">
        <v>2431</v>
      </c>
      <c r="I28" s="1049"/>
      <c r="J28" s="1181">
        <f>+J26</f>
        <v>7</v>
      </c>
      <c r="K28" s="1049"/>
      <c r="M28" s="271"/>
      <c r="N28" s="1180" t="s">
        <v>2431</v>
      </c>
      <c r="O28" s="1049"/>
      <c r="P28" s="1181">
        <f>+P26</f>
        <v>13</v>
      </c>
      <c r="Q28" s="1049"/>
      <c r="S28" s="271"/>
      <c r="T28" s="1180" t="s">
        <v>2431</v>
      </c>
      <c r="U28" s="1049"/>
      <c r="V28" s="1181">
        <f>+V26</f>
        <v>9</v>
      </c>
      <c r="W28" s="1049"/>
    </row>
    <row r="29" spans="1:23" ht="26.25" customHeight="1">
      <c r="A29" s="271"/>
      <c r="B29" s="1180" t="s">
        <v>2432</v>
      </c>
      <c r="C29" s="1049"/>
      <c r="D29" s="278" t="str">
        <f>IF(D28&lt;=5,"3",IF(D28&lt;12,"4","5"))</f>
        <v>5</v>
      </c>
      <c r="E29" s="279"/>
      <c r="G29" s="271"/>
      <c r="H29" s="1180" t="s">
        <v>2432</v>
      </c>
      <c r="I29" s="1049"/>
      <c r="J29" s="278" t="str">
        <f>IF(J28&lt;=5,"3",IF(J28&lt;12,"4","5"))</f>
        <v>4</v>
      </c>
      <c r="K29" s="280"/>
      <c r="M29" s="271"/>
      <c r="N29" s="1180" t="s">
        <v>2432</v>
      </c>
      <c r="O29" s="1049"/>
      <c r="P29" s="278" t="str">
        <f>IF(P28&lt;=5,"3",IF(P28&lt;12,"4","5"))</f>
        <v>5</v>
      </c>
      <c r="Q29" s="280"/>
      <c r="S29" s="271"/>
      <c r="T29" s="1180" t="s">
        <v>2433</v>
      </c>
      <c r="U29" s="1049"/>
      <c r="V29" s="278" t="str">
        <f>IF(V28&lt;=5,"3",IF(V28&lt;12,"4","5"))</f>
        <v>4</v>
      </c>
      <c r="W29" s="280"/>
    </row>
    <row r="30" spans="1:23" ht="12.75" customHeight="1"/>
    <row r="31" spans="1:23" ht="12.75" customHeight="1"/>
    <row r="32" spans="1:2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3">
    <mergeCell ref="N22:O22"/>
    <mergeCell ref="T22:U22"/>
    <mergeCell ref="H23:I23"/>
    <mergeCell ref="N23:O23"/>
    <mergeCell ref="T23:U23"/>
    <mergeCell ref="T26:U26"/>
    <mergeCell ref="V26:W26"/>
    <mergeCell ref="V27:W27"/>
    <mergeCell ref="H26:I26"/>
    <mergeCell ref="H27:I27"/>
    <mergeCell ref="N24:O24"/>
    <mergeCell ref="T24:U24"/>
    <mergeCell ref="N6:O6"/>
    <mergeCell ref="P6:Q6"/>
    <mergeCell ref="N7:O7"/>
    <mergeCell ref="N8:O8"/>
    <mergeCell ref="N9:O9"/>
    <mergeCell ref="N10:O10"/>
    <mergeCell ref="N11:O11"/>
    <mergeCell ref="T20:U20"/>
    <mergeCell ref="T21:U21"/>
    <mergeCell ref="N18:O18"/>
    <mergeCell ref="T18:U18"/>
    <mergeCell ref="N19:O19"/>
    <mergeCell ref="T19:U19"/>
    <mergeCell ref="N20:O20"/>
    <mergeCell ref="N21:O21"/>
    <mergeCell ref="N16:O16"/>
    <mergeCell ref="N17:O17"/>
    <mergeCell ref="N12:O12"/>
    <mergeCell ref="N13:O13"/>
    <mergeCell ref="N14:O14"/>
    <mergeCell ref="T14:U14"/>
    <mergeCell ref="N15:O15"/>
    <mergeCell ref="T15:U15"/>
    <mergeCell ref="T16:U16"/>
    <mergeCell ref="B6:C6"/>
    <mergeCell ref="D6:E6"/>
    <mergeCell ref="H6:I6"/>
    <mergeCell ref="J6:K6"/>
    <mergeCell ref="B7:C7"/>
    <mergeCell ref="H7:I7"/>
    <mergeCell ref="B8:C8"/>
    <mergeCell ref="H8:I8"/>
    <mergeCell ref="H9:I9"/>
    <mergeCell ref="B9:C9"/>
    <mergeCell ref="A3:B3"/>
    <mergeCell ref="G3:H3"/>
    <mergeCell ref="I3:K3"/>
    <mergeCell ref="M3:N3"/>
    <mergeCell ref="O3:Q3"/>
    <mergeCell ref="S3:T3"/>
    <mergeCell ref="U3:W3"/>
    <mergeCell ref="C3:E3"/>
    <mergeCell ref="A5:E5"/>
    <mergeCell ref="G5:K5"/>
    <mergeCell ref="M5:Q5"/>
    <mergeCell ref="S5:W5"/>
    <mergeCell ref="N29:O29"/>
    <mergeCell ref="P27:Q27"/>
    <mergeCell ref="T27:U27"/>
    <mergeCell ref="P28:Q28"/>
    <mergeCell ref="T28:U28"/>
    <mergeCell ref="V28:W28"/>
    <mergeCell ref="T29:U29"/>
    <mergeCell ref="B25:C25"/>
    <mergeCell ref="B26:C26"/>
    <mergeCell ref="D26:E26"/>
    <mergeCell ref="J26:K26"/>
    <mergeCell ref="P26:Q26"/>
    <mergeCell ref="D27:E27"/>
    <mergeCell ref="J27:K27"/>
    <mergeCell ref="H25:I25"/>
    <mergeCell ref="N25:O25"/>
    <mergeCell ref="T25:U25"/>
    <mergeCell ref="N26:O26"/>
    <mergeCell ref="N27:O27"/>
    <mergeCell ref="J28:K28"/>
    <mergeCell ref="N28:O28"/>
    <mergeCell ref="B27:C27"/>
    <mergeCell ref="B28:C28"/>
    <mergeCell ref="B29:C29"/>
    <mergeCell ref="B10:C10"/>
    <mergeCell ref="B11:C11"/>
    <mergeCell ref="B12:C12"/>
    <mergeCell ref="B13:C13"/>
    <mergeCell ref="B14:C14"/>
    <mergeCell ref="B15:C15"/>
    <mergeCell ref="H19:I19"/>
    <mergeCell ref="H20:I20"/>
    <mergeCell ref="H28:I28"/>
    <mergeCell ref="B16:C16"/>
    <mergeCell ref="B17:C17"/>
    <mergeCell ref="B18:C18"/>
    <mergeCell ref="B19:C19"/>
    <mergeCell ref="B20:C20"/>
    <mergeCell ref="B21:C21"/>
    <mergeCell ref="B22:C22"/>
    <mergeCell ref="B23:C23"/>
    <mergeCell ref="B24:C24"/>
    <mergeCell ref="H29:I29"/>
    <mergeCell ref="H10:I10"/>
    <mergeCell ref="H11:I11"/>
    <mergeCell ref="H12:I12"/>
    <mergeCell ref="H13:I13"/>
    <mergeCell ref="H14:I14"/>
    <mergeCell ref="H15:I15"/>
    <mergeCell ref="H16:I16"/>
    <mergeCell ref="H18:I18"/>
    <mergeCell ref="H21:I21"/>
    <mergeCell ref="H17:I17"/>
    <mergeCell ref="H24:I24"/>
    <mergeCell ref="H22:I22"/>
    <mergeCell ref="T17:U17"/>
    <mergeCell ref="T12:U12"/>
    <mergeCell ref="T13:U13"/>
    <mergeCell ref="T6:U6"/>
    <mergeCell ref="V6:W6"/>
    <mergeCell ref="T7:U7"/>
    <mergeCell ref="T8:U8"/>
    <mergeCell ref="T9:U9"/>
    <mergeCell ref="T10:U10"/>
    <mergeCell ref="T11:U11"/>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EFS686"/>
  <sheetViews>
    <sheetView zoomScale="70" zoomScaleNormal="70" workbookViewId="0">
      <selection activeCell="A6" sqref="A6"/>
    </sheetView>
  </sheetViews>
  <sheetFormatPr baseColWidth="10" defaultColWidth="14.42578125" defaultRowHeight="15" customHeight="1"/>
  <cols>
    <col min="1" max="1" width="28.42578125" customWidth="1"/>
    <col min="2" max="3" width="27.28515625" customWidth="1"/>
    <col min="4" max="4" width="20.85546875" customWidth="1"/>
    <col min="5" max="5" width="27.7109375" style="698" customWidth="1"/>
    <col min="6" max="6" width="16.7109375" customWidth="1"/>
    <col min="7" max="7" width="19.42578125" customWidth="1"/>
    <col min="8" max="8" width="18.140625" customWidth="1"/>
    <col min="9" max="9" width="15.42578125" customWidth="1"/>
    <col min="10" max="10" width="17.140625" customWidth="1"/>
    <col min="11" max="11" width="19.85546875" customWidth="1"/>
    <col min="12" max="12" width="69.42578125" customWidth="1"/>
    <col min="13" max="13" width="13.7109375" customWidth="1"/>
    <col min="14" max="14" width="15.42578125" customWidth="1"/>
    <col min="15" max="15" width="43.28515625" customWidth="1"/>
    <col min="16" max="16" width="15.85546875" customWidth="1"/>
    <col min="17" max="17" width="11" style="492" customWidth="1"/>
    <col min="18" max="18" width="66.7109375" customWidth="1"/>
    <col min="19" max="19" width="11.42578125" style="492" customWidth="1"/>
    <col min="20" max="20" width="11.42578125" style="1029" customWidth="1"/>
    <col min="21" max="21" width="35.42578125" customWidth="1"/>
    <col min="22" max="28" width="11.42578125" customWidth="1"/>
    <col min="29" max="3555" width="14.42578125" style="673"/>
  </cols>
  <sheetData>
    <row r="1" spans="1:28 2838:3555" ht="26.25" customHeight="1">
      <c r="A1" s="1173"/>
      <c r="B1" s="1055"/>
      <c r="C1" s="1189" t="s">
        <v>2434</v>
      </c>
      <c r="D1" s="1116"/>
      <c r="E1" s="1190"/>
      <c r="F1" s="1116"/>
      <c r="G1" s="1116"/>
      <c r="H1" s="1116"/>
      <c r="I1" s="1116"/>
      <c r="J1" s="1116"/>
      <c r="K1" s="1116"/>
      <c r="L1" s="1116"/>
      <c r="M1" s="1116"/>
      <c r="N1" s="1116"/>
      <c r="O1" s="1116"/>
      <c r="P1" s="1116"/>
      <c r="Q1" s="1191"/>
      <c r="R1" s="1116"/>
      <c r="S1" s="1192"/>
      <c r="T1" s="1116"/>
      <c r="U1" s="1116"/>
      <c r="V1" s="1116"/>
      <c r="W1" s="1116"/>
      <c r="X1" s="1116"/>
      <c r="Y1" s="1057"/>
      <c r="Z1" s="1175" t="s">
        <v>2435</v>
      </c>
      <c r="AA1" s="1048"/>
      <c r="AB1" s="1049"/>
    </row>
    <row r="2" spans="1:28 2838:3555" ht="24" customHeight="1">
      <c r="A2" s="1056"/>
      <c r="B2" s="1057"/>
      <c r="C2" s="1056"/>
      <c r="D2" s="1116"/>
      <c r="E2" s="1190"/>
      <c r="F2" s="1116"/>
      <c r="G2" s="1116"/>
      <c r="H2" s="1116"/>
      <c r="I2" s="1116"/>
      <c r="J2" s="1116"/>
      <c r="K2" s="1116"/>
      <c r="L2" s="1116"/>
      <c r="M2" s="1116"/>
      <c r="N2" s="1116"/>
      <c r="O2" s="1116"/>
      <c r="P2" s="1116"/>
      <c r="Q2" s="1191"/>
      <c r="R2" s="1116"/>
      <c r="S2" s="1192"/>
      <c r="T2" s="1116"/>
      <c r="U2" s="1116"/>
      <c r="V2" s="1116"/>
      <c r="W2" s="1116"/>
      <c r="X2" s="1116"/>
      <c r="Y2" s="1057"/>
      <c r="Z2" s="1175" t="s">
        <v>2436</v>
      </c>
      <c r="AA2" s="1048"/>
      <c r="AB2" s="1049"/>
    </row>
    <row r="3" spans="1:28 2838:3555" ht="21" customHeight="1">
      <c r="A3" s="1058"/>
      <c r="B3" s="1059"/>
      <c r="C3" s="1058"/>
      <c r="D3" s="1061"/>
      <c r="E3" s="1193"/>
      <c r="F3" s="1061"/>
      <c r="G3" s="1061"/>
      <c r="H3" s="1061"/>
      <c r="I3" s="1061"/>
      <c r="J3" s="1061"/>
      <c r="K3" s="1061"/>
      <c r="L3" s="1061"/>
      <c r="M3" s="1061"/>
      <c r="N3" s="1061"/>
      <c r="O3" s="1061"/>
      <c r="P3" s="1061"/>
      <c r="Q3" s="1194"/>
      <c r="R3" s="1061"/>
      <c r="S3" s="1195"/>
      <c r="T3" s="1061"/>
      <c r="U3" s="1061"/>
      <c r="V3" s="1061"/>
      <c r="W3" s="1061"/>
      <c r="X3" s="1061"/>
      <c r="Y3" s="1059"/>
      <c r="Z3" s="1175" t="s">
        <v>2437</v>
      </c>
      <c r="AA3" s="1048"/>
      <c r="AB3" s="1049"/>
    </row>
    <row r="4" spans="1:28 2838:3555" ht="33.75" customHeight="1">
      <c r="A4" s="282" t="s">
        <v>749</v>
      </c>
      <c r="B4" s="282" t="s">
        <v>2438</v>
      </c>
      <c r="C4" s="283" t="s">
        <v>2439</v>
      </c>
      <c r="D4" s="284" t="s">
        <v>2440</v>
      </c>
      <c r="E4" s="694" t="s">
        <v>2441</v>
      </c>
      <c r="F4" s="282" t="s">
        <v>2442</v>
      </c>
      <c r="G4" s="282" t="s">
        <v>2443</v>
      </c>
      <c r="H4" s="282" t="s">
        <v>789</v>
      </c>
      <c r="I4" s="285" t="s">
        <v>2444</v>
      </c>
      <c r="J4" s="285" t="s">
        <v>2445</v>
      </c>
      <c r="K4" s="1196" t="s">
        <v>2446</v>
      </c>
      <c r="L4" s="1048"/>
      <c r="M4" s="1049"/>
      <c r="N4" s="1187" t="s">
        <v>2447</v>
      </c>
      <c r="O4" s="1048"/>
      <c r="P4" s="1049"/>
      <c r="Q4" s="1187" t="s">
        <v>2448</v>
      </c>
      <c r="R4" s="1048"/>
      <c r="S4" s="1188"/>
      <c r="T4" s="1187" t="s">
        <v>2449</v>
      </c>
      <c r="U4" s="1048"/>
      <c r="V4" s="1049"/>
      <c r="W4" s="1187" t="s">
        <v>2450</v>
      </c>
      <c r="X4" s="1048"/>
      <c r="Y4" s="1049"/>
      <c r="Z4" s="1187" t="s">
        <v>2451</v>
      </c>
      <c r="AA4" s="1048"/>
      <c r="AB4" s="1049"/>
    </row>
    <row r="5" spans="1:28 2838:3555" ht="27" customHeight="1">
      <c r="A5" s="286"/>
      <c r="B5" s="286"/>
      <c r="C5" s="286"/>
      <c r="D5" s="286"/>
      <c r="E5" s="695"/>
      <c r="F5" s="286"/>
      <c r="G5" s="286"/>
      <c r="H5" s="286"/>
      <c r="I5" s="286"/>
      <c r="J5" s="286"/>
      <c r="K5" s="287" t="s">
        <v>2452</v>
      </c>
      <c r="L5" s="287" t="s">
        <v>2453</v>
      </c>
      <c r="M5" s="287" t="s">
        <v>2454</v>
      </c>
      <c r="N5" s="287" t="s">
        <v>2452</v>
      </c>
      <c r="O5" s="287" t="s">
        <v>2453</v>
      </c>
      <c r="P5" s="287" t="s">
        <v>2454</v>
      </c>
      <c r="Q5" s="287" t="s">
        <v>2452</v>
      </c>
      <c r="R5" s="287" t="s">
        <v>2453</v>
      </c>
      <c r="S5" s="287" t="s">
        <v>2454</v>
      </c>
      <c r="T5" s="287" t="s">
        <v>2452</v>
      </c>
      <c r="U5" s="287" t="s">
        <v>2453</v>
      </c>
      <c r="V5" s="287" t="s">
        <v>2454</v>
      </c>
      <c r="W5" s="287" t="s">
        <v>2452</v>
      </c>
      <c r="X5" s="287" t="s">
        <v>2453</v>
      </c>
      <c r="Y5" s="287" t="s">
        <v>2454</v>
      </c>
      <c r="Z5" s="287" t="s">
        <v>2452</v>
      </c>
      <c r="AA5" s="287" t="s">
        <v>2453</v>
      </c>
      <c r="AB5" s="287" t="s">
        <v>2454</v>
      </c>
    </row>
    <row r="6" spans="1:28 2838:3555" ht="50.1" customHeight="1">
      <c r="A6" s="634" t="s">
        <v>242</v>
      </c>
      <c r="B6" s="995" t="s">
        <v>2455</v>
      </c>
      <c r="C6" s="634" t="s">
        <v>2456</v>
      </c>
      <c r="D6" s="522" t="s">
        <v>848</v>
      </c>
      <c r="E6" s="634" t="s">
        <v>2457</v>
      </c>
      <c r="F6" s="520">
        <v>1</v>
      </c>
      <c r="G6" s="522" t="s">
        <v>2458</v>
      </c>
      <c r="H6" s="522" t="s">
        <v>848</v>
      </c>
      <c r="I6" s="636">
        <v>44197</v>
      </c>
      <c r="J6" s="636">
        <v>44530</v>
      </c>
      <c r="K6" s="939">
        <v>44314</v>
      </c>
      <c r="L6" s="820" t="s">
        <v>4208</v>
      </c>
      <c r="M6" s="764" t="s">
        <v>4209</v>
      </c>
      <c r="N6" s="763">
        <v>44289</v>
      </c>
      <c r="O6" s="288" t="s">
        <v>2459</v>
      </c>
      <c r="P6" s="289"/>
      <c r="Q6" s="882">
        <v>44432</v>
      </c>
      <c r="R6" s="734" t="s">
        <v>4314</v>
      </c>
      <c r="S6" s="738">
        <v>0.67</v>
      </c>
      <c r="T6" s="1030">
        <v>44442</v>
      </c>
      <c r="U6" s="1021" t="s">
        <v>2465</v>
      </c>
      <c r="V6" s="289"/>
      <c r="W6" s="290"/>
      <c r="X6" s="291"/>
      <c r="Y6" s="289"/>
      <c r="Z6" s="292"/>
      <c r="AA6" s="293"/>
      <c r="AB6" s="294"/>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row>
    <row r="7" spans="1:28 2838:3555" ht="50.1" customHeight="1">
      <c r="A7" s="634" t="s">
        <v>294</v>
      </c>
      <c r="B7" s="994" t="s">
        <v>2460</v>
      </c>
      <c r="C7" s="519" t="s">
        <v>2461</v>
      </c>
      <c r="D7" s="522" t="s">
        <v>2462</v>
      </c>
      <c r="E7" s="634" t="s">
        <v>2463</v>
      </c>
      <c r="F7" s="520">
        <v>1</v>
      </c>
      <c r="G7" s="522" t="s">
        <v>2464</v>
      </c>
      <c r="H7" s="522" t="s">
        <v>2462</v>
      </c>
      <c r="I7" s="636">
        <v>44197</v>
      </c>
      <c r="J7" s="636">
        <v>44530</v>
      </c>
      <c r="K7" s="939" t="s">
        <v>3370</v>
      </c>
      <c r="L7" s="742" t="s">
        <v>4210</v>
      </c>
      <c r="M7" s="940" t="s">
        <v>4211</v>
      </c>
      <c r="N7" s="763">
        <v>44289</v>
      </c>
      <c r="O7" s="185" t="s">
        <v>2465</v>
      </c>
      <c r="P7" s="296"/>
      <c r="Q7" s="819" t="s">
        <v>3292</v>
      </c>
      <c r="R7" s="820" t="s">
        <v>4315</v>
      </c>
      <c r="S7" s="940" t="s">
        <v>4377</v>
      </c>
      <c r="T7" s="1030">
        <v>44442</v>
      </c>
      <c r="U7" s="1022" t="s">
        <v>2459</v>
      </c>
      <c r="V7" s="289"/>
      <c r="W7" s="290"/>
      <c r="X7" s="291"/>
      <c r="Y7" s="289"/>
      <c r="Z7" s="292"/>
      <c r="AA7" s="293"/>
      <c r="AB7" s="294"/>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row>
    <row r="8" spans="1:28 2838:3555" ht="50.1" customHeight="1">
      <c r="A8" s="634" t="s">
        <v>270</v>
      </c>
      <c r="B8" s="995" t="s">
        <v>2466</v>
      </c>
      <c r="C8" s="634" t="s">
        <v>2467</v>
      </c>
      <c r="D8" s="522" t="s">
        <v>2468</v>
      </c>
      <c r="E8" s="634" t="s">
        <v>2469</v>
      </c>
      <c r="F8" s="520">
        <v>1</v>
      </c>
      <c r="G8" s="522" t="s">
        <v>2470</v>
      </c>
      <c r="H8" s="522" t="s">
        <v>2468</v>
      </c>
      <c r="I8" s="636">
        <v>44197</v>
      </c>
      <c r="J8" s="636">
        <v>44165</v>
      </c>
      <c r="K8" s="763" t="s">
        <v>4212</v>
      </c>
      <c r="L8" s="742" t="s">
        <v>4213</v>
      </c>
      <c r="M8" s="764" t="s">
        <v>4214</v>
      </c>
      <c r="N8" s="763">
        <v>44289</v>
      </c>
      <c r="O8" s="185" t="s">
        <v>2465</v>
      </c>
      <c r="P8" s="289"/>
      <c r="Q8" s="950">
        <v>44427</v>
      </c>
      <c r="R8" s="959" t="s">
        <v>4316</v>
      </c>
      <c r="S8" s="951">
        <v>0.66659999999999997</v>
      </c>
      <c r="T8" s="1030">
        <v>44442</v>
      </c>
      <c r="U8" s="1021" t="s">
        <v>2465</v>
      </c>
      <c r="V8" s="289"/>
      <c r="W8" s="290"/>
      <c r="X8" s="291"/>
      <c r="Y8" s="289"/>
      <c r="Z8" s="292"/>
      <c r="AA8" s="293"/>
      <c r="AB8" s="294"/>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row>
    <row r="9" spans="1:28 2838:3555" ht="50.1" customHeight="1">
      <c r="A9" s="634" t="s">
        <v>953</v>
      </c>
      <c r="B9" s="994" t="s">
        <v>2471</v>
      </c>
      <c r="C9" s="638" t="s">
        <v>2472</v>
      </c>
      <c r="D9" s="522" t="s">
        <v>2473</v>
      </c>
      <c r="E9" s="637" t="s">
        <v>2474</v>
      </c>
      <c r="F9" s="520">
        <v>1</v>
      </c>
      <c r="G9" s="522" t="s">
        <v>2475</v>
      </c>
      <c r="H9" s="522" t="s">
        <v>2473</v>
      </c>
      <c r="I9" s="636">
        <v>44197</v>
      </c>
      <c r="J9" s="636">
        <v>44530</v>
      </c>
      <c r="K9" s="941" t="s">
        <v>4215</v>
      </c>
      <c r="L9" s="820" t="s">
        <v>4216</v>
      </c>
      <c r="M9" s="940" t="s">
        <v>3388</v>
      </c>
      <c r="N9" s="763">
        <v>44289</v>
      </c>
      <c r="O9" s="185" t="s">
        <v>2465</v>
      </c>
      <c r="P9" s="296"/>
      <c r="Q9" s="819" t="s">
        <v>4317</v>
      </c>
      <c r="R9" s="961" t="s">
        <v>3307</v>
      </c>
      <c r="S9" s="940" t="s">
        <v>3900</v>
      </c>
      <c r="T9" s="1030">
        <v>44442</v>
      </c>
      <c r="U9" s="1021" t="s">
        <v>2465</v>
      </c>
      <c r="V9" s="289"/>
      <c r="W9" s="290"/>
      <c r="X9" s="291"/>
      <c r="Y9" s="289"/>
      <c r="Z9" s="292"/>
      <c r="AA9" s="293"/>
      <c r="AB9" s="294"/>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row>
    <row r="10" spans="1:28 2838:3555" ht="50.1" customHeight="1">
      <c r="A10" s="542" t="s">
        <v>363</v>
      </c>
      <c r="B10" s="994" t="s">
        <v>2476</v>
      </c>
      <c r="C10" s="505" t="s">
        <v>2477</v>
      </c>
      <c r="D10" s="515" t="s">
        <v>1002</v>
      </c>
      <c r="E10" s="505" t="s">
        <v>2478</v>
      </c>
      <c r="F10" s="639">
        <v>1</v>
      </c>
      <c r="G10" s="522" t="s">
        <v>2479</v>
      </c>
      <c r="H10" s="522" t="s">
        <v>1002</v>
      </c>
      <c r="I10" s="636">
        <v>44197</v>
      </c>
      <c r="J10" s="636">
        <v>44530</v>
      </c>
      <c r="K10" s="948" t="s">
        <v>3798</v>
      </c>
      <c r="L10" s="535" t="s">
        <v>4313</v>
      </c>
      <c r="M10" s="949" t="s">
        <v>4217</v>
      </c>
      <c r="N10" s="763">
        <v>44289</v>
      </c>
      <c r="O10" s="185" t="s">
        <v>2465</v>
      </c>
      <c r="P10" s="294"/>
      <c r="Q10" s="819" t="s">
        <v>4318</v>
      </c>
      <c r="R10" s="557" t="s">
        <v>4364</v>
      </c>
      <c r="S10" s="940" t="s">
        <v>4378</v>
      </c>
      <c r="T10" s="1030">
        <v>44442</v>
      </c>
      <c r="U10" s="1022" t="s">
        <v>2459</v>
      </c>
      <c r="V10" s="294"/>
      <c r="W10" s="292"/>
      <c r="X10" s="293"/>
      <c r="Y10" s="294"/>
      <c r="Z10" s="292"/>
      <c r="AA10" s="293"/>
      <c r="AB10" s="294"/>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row>
    <row r="11" spans="1:28 2838:3555" ht="50.1" customHeight="1">
      <c r="A11" s="634" t="s">
        <v>348</v>
      </c>
      <c r="B11" s="994" t="s">
        <v>2480</v>
      </c>
      <c r="C11" s="638" t="s">
        <v>2481</v>
      </c>
      <c r="D11" s="522" t="s">
        <v>2482</v>
      </c>
      <c r="E11" s="637" t="s">
        <v>2483</v>
      </c>
      <c r="F11" s="520">
        <v>1</v>
      </c>
      <c r="G11" s="522" t="s">
        <v>2484</v>
      </c>
      <c r="H11" s="522" t="s">
        <v>2485</v>
      </c>
      <c r="I11" s="636">
        <v>44197</v>
      </c>
      <c r="J11" s="636" t="s">
        <v>2486</v>
      </c>
      <c r="K11" s="942" t="s">
        <v>4218</v>
      </c>
      <c r="L11" s="820" t="s">
        <v>4219</v>
      </c>
      <c r="M11" s="940" t="s">
        <v>4220</v>
      </c>
      <c r="N11" s="763">
        <v>44289</v>
      </c>
      <c r="O11" s="185" t="s">
        <v>2465</v>
      </c>
      <c r="P11" s="296"/>
      <c r="Q11" s="942">
        <v>44431</v>
      </c>
      <c r="R11" s="960" t="s">
        <v>3308</v>
      </c>
      <c r="S11" s="940" t="s">
        <v>4379</v>
      </c>
      <c r="T11" s="1030">
        <v>44442</v>
      </c>
      <c r="U11" s="1021" t="s">
        <v>2465</v>
      </c>
      <c r="V11" s="289"/>
      <c r="W11" s="290"/>
      <c r="X11" s="291"/>
      <c r="Y11" s="289"/>
      <c r="Z11" s="292"/>
      <c r="AA11" s="293"/>
      <c r="AB11" s="294"/>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row>
    <row r="12" spans="1:28 2838:3555" ht="50.1" customHeight="1">
      <c r="A12" s="634" t="s">
        <v>117</v>
      </c>
      <c r="B12" s="1006" t="s">
        <v>2487</v>
      </c>
      <c r="C12" s="637" t="s">
        <v>2488</v>
      </c>
      <c r="D12" s="522" t="s">
        <v>2489</v>
      </c>
      <c r="E12" s="637" t="s">
        <v>2490</v>
      </c>
      <c r="F12" s="520">
        <v>1</v>
      </c>
      <c r="G12" s="634" t="s">
        <v>2491</v>
      </c>
      <c r="H12" s="522" t="s">
        <v>2492</v>
      </c>
      <c r="I12" s="636">
        <v>44197</v>
      </c>
      <c r="J12" s="636">
        <v>44530</v>
      </c>
      <c r="K12" s="779" t="s">
        <v>4221</v>
      </c>
      <c r="L12" s="742" t="s">
        <v>4222</v>
      </c>
      <c r="M12" s="824" t="s">
        <v>4223</v>
      </c>
      <c r="N12" s="763">
        <v>44289</v>
      </c>
      <c r="O12" s="185" t="s">
        <v>2465</v>
      </c>
      <c r="P12" s="289"/>
      <c r="Q12" s="819">
        <v>44418</v>
      </c>
      <c r="R12" s="960" t="s">
        <v>4319</v>
      </c>
      <c r="S12" s="722" t="s">
        <v>4380</v>
      </c>
      <c r="T12" s="1030">
        <v>44442</v>
      </c>
      <c r="U12" s="185" t="s">
        <v>2465</v>
      </c>
      <c r="V12" s="289"/>
      <c r="W12" s="290"/>
      <c r="X12" s="291"/>
      <c r="Y12" s="289"/>
      <c r="Z12" s="292"/>
      <c r="AA12" s="293"/>
      <c r="AB12" s="294"/>
    </row>
    <row r="13" spans="1:28 2838:3555" ht="50.1" customHeight="1">
      <c r="A13" s="634" t="s">
        <v>117</v>
      </c>
      <c r="B13" s="1007" t="s">
        <v>2493</v>
      </c>
      <c r="C13" s="638" t="s">
        <v>2494</v>
      </c>
      <c r="D13" s="522" t="s">
        <v>2495</v>
      </c>
      <c r="E13" s="637" t="s">
        <v>2496</v>
      </c>
      <c r="F13" s="520">
        <v>1</v>
      </c>
      <c r="G13" s="634" t="s">
        <v>2497</v>
      </c>
      <c r="H13" s="522" t="s">
        <v>2492</v>
      </c>
      <c r="I13" s="636">
        <v>44197</v>
      </c>
      <c r="J13" s="636">
        <v>44530</v>
      </c>
      <c r="K13" s="845" t="s">
        <v>4224</v>
      </c>
      <c r="L13" s="742" t="s">
        <v>4225</v>
      </c>
      <c r="M13" s="824" t="s">
        <v>4226</v>
      </c>
      <c r="N13" s="763">
        <v>44289</v>
      </c>
      <c r="O13" s="288" t="s">
        <v>2459</v>
      </c>
      <c r="P13" s="289"/>
      <c r="Q13" s="819">
        <v>44419</v>
      </c>
      <c r="R13" s="960" t="s">
        <v>4320</v>
      </c>
      <c r="S13" s="739">
        <v>0.3</v>
      </c>
      <c r="T13" s="1030">
        <v>44442</v>
      </c>
      <c r="U13" s="1020" t="s">
        <v>873</v>
      </c>
      <c r="V13" s="289"/>
      <c r="W13" s="290"/>
      <c r="X13" s="291"/>
      <c r="Y13" s="289"/>
      <c r="Z13" s="292"/>
      <c r="AA13" s="293"/>
      <c r="AB13" s="294"/>
    </row>
    <row r="14" spans="1:28 2838:3555" ht="50.1" customHeight="1">
      <c r="A14" s="634" t="s">
        <v>117</v>
      </c>
      <c r="B14" s="1006" t="s">
        <v>2498</v>
      </c>
      <c r="C14" s="637" t="s">
        <v>2499</v>
      </c>
      <c r="D14" s="522" t="s">
        <v>2500</v>
      </c>
      <c r="E14" s="637" t="s">
        <v>2501</v>
      </c>
      <c r="F14" s="520">
        <v>1</v>
      </c>
      <c r="G14" s="634" t="s">
        <v>2502</v>
      </c>
      <c r="H14" s="522" t="s">
        <v>2492</v>
      </c>
      <c r="I14" s="636">
        <v>44197</v>
      </c>
      <c r="J14" s="636">
        <v>44530</v>
      </c>
      <c r="K14" s="845" t="s">
        <v>4227</v>
      </c>
      <c r="L14" s="742" t="s">
        <v>4228</v>
      </c>
      <c r="M14" s="824" t="s">
        <v>4229</v>
      </c>
      <c r="N14" s="763">
        <v>44289</v>
      </c>
      <c r="O14" s="185" t="s">
        <v>2465</v>
      </c>
      <c r="P14" s="289"/>
      <c r="Q14" s="819">
        <v>44420</v>
      </c>
      <c r="R14" s="960" t="s">
        <v>3245</v>
      </c>
      <c r="S14" s="952">
        <v>0.66659999999999997</v>
      </c>
      <c r="T14" s="1030">
        <v>44442</v>
      </c>
      <c r="U14" s="185" t="s">
        <v>2465</v>
      </c>
      <c r="V14" s="289"/>
      <c r="W14" s="290"/>
      <c r="X14" s="291"/>
      <c r="Y14" s="289"/>
      <c r="Z14" s="292"/>
      <c r="AA14" s="293"/>
      <c r="AB14" s="294"/>
    </row>
    <row r="15" spans="1:28 2838:3555" ht="50.1" customHeight="1">
      <c r="A15" s="634" t="s">
        <v>117</v>
      </c>
      <c r="B15" s="1006" t="s">
        <v>2503</v>
      </c>
      <c r="C15" s="637" t="s">
        <v>2504</v>
      </c>
      <c r="D15" s="522" t="s">
        <v>2505</v>
      </c>
      <c r="E15" s="637" t="s">
        <v>2506</v>
      </c>
      <c r="F15" s="520">
        <v>1</v>
      </c>
      <c r="G15" s="634" t="s">
        <v>2507</v>
      </c>
      <c r="H15" s="522" t="s">
        <v>2492</v>
      </c>
      <c r="I15" s="636">
        <v>44197</v>
      </c>
      <c r="J15" s="636">
        <v>44530</v>
      </c>
      <c r="K15" s="942" t="s">
        <v>4230</v>
      </c>
      <c r="L15" s="742" t="s">
        <v>4231</v>
      </c>
      <c r="M15" s="943" t="s">
        <v>4232</v>
      </c>
      <c r="N15" s="763">
        <v>44289</v>
      </c>
      <c r="O15" s="185" t="s">
        <v>2465</v>
      </c>
      <c r="P15" s="289"/>
      <c r="Q15" s="819">
        <v>44419</v>
      </c>
      <c r="R15" s="960" t="s">
        <v>4321</v>
      </c>
      <c r="S15" s="723" t="s">
        <v>4381</v>
      </c>
      <c r="T15" s="1030">
        <v>44442</v>
      </c>
      <c r="U15" s="185" t="s">
        <v>2465</v>
      </c>
      <c r="V15" s="289"/>
      <c r="W15" s="290"/>
      <c r="X15" s="291"/>
      <c r="Y15" s="289"/>
      <c r="Z15" s="292"/>
      <c r="AA15" s="293"/>
      <c r="AB15" s="294"/>
    </row>
    <row r="16" spans="1:28 2838:3555" ht="50.1" customHeight="1">
      <c r="A16" s="634" t="s">
        <v>117</v>
      </c>
      <c r="B16" s="976" t="s">
        <v>2508</v>
      </c>
      <c r="C16" s="637" t="s">
        <v>2504</v>
      </c>
      <c r="D16" s="522" t="s">
        <v>2509</v>
      </c>
      <c r="E16" s="637" t="s">
        <v>2510</v>
      </c>
      <c r="F16" s="520">
        <v>1</v>
      </c>
      <c r="G16" s="634" t="s">
        <v>2511</v>
      </c>
      <c r="H16" s="522" t="s">
        <v>2492</v>
      </c>
      <c r="I16" s="636">
        <v>44197</v>
      </c>
      <c r="J16" s="636">
        <v>44530</v>
      </c>
      <c r="K16" s="870" t="s">
        <v>4233</v>
      </c>
      <c r="L16" s="742" t="s">
        <v>4234</v>
      </c>
      <c r="M16" s="824" t="s">
        <v>4235</v>
      </c>
      <c r="N16" s="763">
        <v>44289</v>
      </c>
      <c r="O16" s="185" t="s">
        <v>2465</v>
      </c>
      <c r="P16" s="289"/>
      <c r="Q16" s="819">
        <v>44419</v>
      </c>
      <c r="R16" s="820" t="s">
        <v>3246</v>
      </c>
      <c r="S16" s="722">
        <v>0.66</v>
      </c>
      <c r="T16" s="1030">
        <v>44442</v>
      </c>
      <c r="U16" s="185" t="s">
        <v>2465</v>
      </c>
      <c r="V16" s="289"/>
      <c r="W16" s="290"/>
      <c r="X16" s="291"/>
      <c r="Y16" s="289"/>
      <c r="Z16" s="292"/>
      <c r="AA16" s="293"/>
      <c r="AB16" s="294"/>
    </row>
    <row r="17" spans="1:3555" s="295" customFormat="1" ht="50.1" customHeight="1">
      <c r="A17" s="634" t="s">
        <v>117</v>
      </c>
      <c r="B17" s="976" t="s">
        <v>2512</v>
      </c>
      <c r="C17" s="637" t="s">
        <v>2494</v>
      </c>
      <c r="D17" s="522" t="s">
        <v>2513</v>
      </c>
      <c r="E17" s="637" t="s">
        <v>2514</v>
      </c>
      <c r="F17" s="520">
        <v>1</v>
      </c>
      <c r="G17" s="634" t="s">
        <v>2515</v>
      </c>
      <c r="H17" s="522" t="s">
        <v>2492</v>
      </c>
      <c r="I17" s="636">
        <v>44197</v>
      </c>
      <c r="J17" s="636">
        <v>44530</v>
      </c>
      <c r="K17" s="870" t="s">
        <v>4236</v>
      </c>
      <c r="L17" s="724" t="s">
        <v>4237</v>
      </c>
      <c r="M17" s="809" t="s">
        <v>4238</v>
      </c>
      <c r="N17" s="763">
        <v>44289</v>
      </c>
      <c r="O17" s="699" t="s">
        <v>2465</v>
      </c>
      <c r="P17" s="289"/>
      <c r="Q17" s="819">
        <v>44417</v>
      </c>
      <c r="R17" s="960" t="s">
        <v>3247</v>
      </c>
      <c r="S17" s="722">
        <v>0.57999999999999996</v>
      </c>
      <c r="T17" s="1030">
        <v>44442</v>
      </c>
      <c r="U17" s="185" t="s">
        <v>2465</v>
      </c>
      <c r="V17" s="289"/>
      <c r="W17" s="290"/>
      <c r="X17" s="291"/>
      <c r="Y17" s="289"/>
      <c r="Z17" s="292"/>
      <c r="AA17" s="293"/>
      <c r="AB17" s="294"/>
      <c r="AC17" s="1018"/>
      <c r="AD17" s="1018"/>
      <c r="AE17" s="1018"/>
      <c r="AF17" s="1018"/>
      <c r="AG17" s="1018"/>
      <c r="AH17" s="1018"/>
      <c r="AI17" s="1018"/>
      <c r="AJ17" s="1018"/>
      <c r="AK17" s="1018"/>
      <c r="AL17" s="1018"/>
      <c r="AM17" s="1018"/>
      <c r="AN17" s="1018"/>
      <c r="AO17" s="1018"/>
      <c r="AP17" s="1018"/>
      <c r="AQ17" s="1018"/>
      <c r="AR17" s="1018"/>
      <c r="AS17" s="1018"/>
      <c r="AT17" s="1018"/>
      <c r="AU17" s="1018"/>
      <c r="AV17" s="1018"/>
      <c r="AW17" s="1018"/>
      <c r="AX17" s="1018"/>
      <c r="AY17" s="1018"/>
      <c r="AZ17" s="1018"/>
      <c r="BA17" s="1018"/>
      <c r="BB17" s="1018"/>
      <c r="BC17" s="1018"/>
      <c r="BD17" s="1018"/>
      <c r="BE17" s="1018"/>
      <c r="BF17" s="1018"/>
      <c r="BG17" s="1018"/>
      <c r="BH17" s="1018"/>
      <c r="BI17" s="1018"/>
      <c r="BJ17" s="1018"/>
      <c r="BK17" s="1018"/>
      <c r="BL17" s="1018"/>
      <c r="BM17" s="1018"/>
      <c r="BN17" s="1018"/>
      <c r="BO17" s="1018"/>
      <c r="BP17" s="1018"/>
      <c r="BQ17" s="1018"/>
      <c r="BR17" s="1018"/>
      <c r="BS17" s="1018"/>
      <c r="BT17" s="1018"/>
      <c r="BU17" s="1018"/>
      <c r="BV17" s="1018"/>
      <c r="BW17" s="1018"/>
      <c r="BX17" s="1018"/>
      <c r="BY17" s="1018"/>
      <c r="BZ17" s="1018"/>
      <c r="CA17" s="1018"/>
      <c r="CB17" s="1018"/>
      <c r="CC17" s="1018"/>
      <c r="CD17" s="1018"/>
      <c r="CE17" s="1018"/>
      <c r="CF17" s="1018"/>
      <c r="CG17" s="1018"/>
      <c r="CH17" s="1018"/>
      <c r="CI17" s="1018"/>
      <c r="CJ17" s="1018"/>
      <c r="CK17" s="1018"/>
      <c r="CL17" s="1018"/>
      <c r="CM17" s="1018"/>
      <c r="CN17" s="1018"/>
      <c r="CO17" s="1018"/>
      <c r="CP17" s="1018"/>
      <c r="CQ17" s="1018"/>
      <c r="CR17" s="1018"/>
      <c r="CS17" s="1018"/>
      <c r="CT17" s="1018"/>
      <c r="CU17" s="1018"/>
      <c r="CV17" s="1018"/>
      <c r="CW17" s="1018"/>
      <c r="CX17" s="1018"/>
      <c r="CY17" s="1018"/>
      <c r="CZ17" s="1018"/>
      <c r="DA17" s="1018"/>
      <c r="DB17" s="1018"/>
      <c r="DC17" s="1018"/>
      <c r="DD17" s="1018"/>
      <c r="DE17" s="1018"/>
      <c r="DF17" s="1018"/>
      <c r="DG17" s="1018"/>
      <c r="DH17" s="1018"/>
      <c r="DI17" s="1018"/>
      <c r="DJ17" s="1018"/>
      <c r="DK17" s="1018"/>
      <c r="DL17" s="1018"/>
      <c r="DM17" s="1018"/>
      <c r="DN17" s="1018"/>
      <c r="DO17" s="1018"/>
      <c r="DP17" s="1018"/>
      <c r="DQ17" s="1018"/>
      <c r="DR17" s="1018"/>
      <c r="DS17" s="1018"/>
      <c r="DT17" s="1018"/>
      <c r="DU17" s="1018"/>
      <c r="DV17" s="1018"/>
      <c r="DW17" s="1018"/>
      <c r="DX17" s="1018"/>
      <c r="DY17" s="1018"/>
      <c r="DZ17" s="1018"/>
      <c r="EA17" s="1018"/>
      <c r="EB17" s="1018"/>
      <c r="EC17" s="1018"/>
      <c r="ED17" s="1018"/>
      <c r="EE17" s="1018"/>
      <c r="EF17" s="1018"/>
      <c r="EG17" s="1018"/>
      <c r="EH17" s="1018"/>
      <c r="EI17" s="1018"/>
      <c r="EJ17" s="1018"/>
      <c r="EK17" s="1018"/>
      <c r="EL17" s="1018"/>
      <c r="EM17" s="1018"/>
      <c r="EN17" s="1018"/>
      <c r="EO17" s="1018"/>
      <c r="EP17" s="1018"/>
      <c r="EQ17" s="1018"/>
      <c r="ER17" s="1018"/>
      <c r="ES17" s="1018"/>
      <c r="ET17" s="1018"/>
      <c r="EU17" s="1018"/>
      <c r="EV17" s="1018"/>
      <c r="EW17" s="1018"/>
      <c r="EX17" s="1018"/>
      <c r="EY17" s="1018"/>
      <c r="EZ17" s="1018"/>
      <c r="FA17" s="1018"/>
      <c r="FB17" s="1018"/>
      <c r="FC17" s="1018"/>
      <c r="FD17" s="1018"/>
      <c r="FE17" s="1018"/>
      <c r="FF17" s="1018"/>
      <c r="FG17" s="1018"/>
      <c r="FH17" s="1018"/>
      <c r="FI17" s="1018"/>
      <c r="FJ17" s="1018"/>
      <c r="FK17" s="1018"/>
      <c r="FL17" s="1018"/>
      <c r="FM17" s="1018"/>
      <c r="FN17" s="1018"/>
      <c r="FO17" s="1018"/>
      <c r="FP17" s="1018"/>
      <c r="FQ17" s="1018"/>
      <c r="FR17" s="1018"/>
      <c r="FS17" s="1018"/>
      <c r="FT17" s="1018"/>
      <c r="FU17" s="1018"/>
      <c r="FV17" s="1018"/>
      <c r="FW17" s="1018"/>
      <c r="FX17" s="1018"/>
      <c r="FY17" s="1018"/>
      <c r="FZ17" s="1018"/>
      <c r="GA17" s="1018"/>
      <c r="GB17" s="1018"/>
      <c r="GC17" s="1018"/>
      <c r="GD17" s="1018"/>
      <c r="GE17" s="1018"/>
      <c r="GF17" s="1018"/>
      <c r="GG17" s="1018"/>
      <c r="GH17" s="1018"/>
      <c r="GI17" s="1018"/>
      <c r="GJ17" s="1018"/>
      <c r="GK17" s="1018"/>
      <c r="GL17" s="1018"/>
      <c r="GM17" s="1018"/>
      <c r="GN17" s="1018"/>
      <c r="GO17" s="1018"/>
      <c r="GP17" s="1018"/>
      <c r="GQ17" s="1018"/>
      <c r="GR17" s="1018"/>
      <c r="GS17" s="1018"/>
      <c r="GT17" s="1018"/>
      <c r="GU17" s="1018"/>
      <c r="GV17" s="1018"/>
      <c r="GW17" s="1018"/>
      <c r="GX17" s="1018"/>
      <c r="GY17" s="1018"/>
      <c r="GZ17" s="1018"/>
      <c r="HA17" s="1018"/>
      <c r="HB17" s="1018"/>
      <c r="HC17" s="1018"/>
      <c r="HD17" s="1018"/>
      <c r="HE17" s="1018"/>
      <c r="HF17" s="1018"/>
      <c r="HG17" s="1018"/>
      <c r="HH17" s="1018"/>
      <c r="HI17" s="1018"/>
      <c r="HJ17" s="1018"/>
      <c r="HK17" s="1018"/>
      <c r="HL17" s="1018"/>
      <c r="HM17" s="1018"/>
      <c r="HN17" s="1018"/>
      <c r="HO17" s="1018"/>
      <c r="HP17" s="1018"/>
      <c r="HQ17" s="1018"/>
      <c r="HR17" s="1018"/>
      <c r="HS17" s="1018"/>
      <c r="HT17" s="1018"/>
      <c r="HU17" s="1018"/>
      <c r="HV17" s="1018"/>
      <c r="HW17" s="1018"/>
      <c r="HX17" s="1018"/>
      <c r="HY17" s="1018"/>
      <c r="HZ17" s="1018"/>
      <c r="IA17" s="1018"/>
      <c r="IB17" s="1018"/>
      <c r="IC17" s="1018"/>
      <c r="ID17" s="1018"/>
      <c r="IE17" s="1018"/>
      <c r="IF17" s="1018"/>
      <c r="IG17" s="1018"/>
      <c r="IH17" s="1018"/>
      <c r="II17" s="1018"/>
      <c r="IJ17" s="1018"/>
      <c r="IK17" s="1018"/>
      <c r="IL17" s="1018"/>
      <c r="IM17" s="1018"/>
      <c r="IN17" s="1018"/>
      <c r="IO17" s="1018"/>
      <c r="IP17" s="1018"/>
      <c r="IQ17" s="1018"/>
      <c r="IR17" s="1018"/>
      <c r="IS17" s="1018"/>
      <c r="IT17" s="1018"/>
      <c r="IU17" s="1018"/>
      <c r="IV17" s="1018"/>
      <c r="IW17" s="1018"/>
      <c r="IX17" s="1018"/>
      <c r="IY17" s="1018"/>
      <c r="IZ17" s="1018"/>
      <c r="JA17" s="1018"/>
      <c r="JB17" s="1018"/>
      <c r="JC17" s="1018"/>
      <c r="JD17" s="1018"/>
      <c r="JE17" s="1018"/>
      <c r="JF17" s="1018"/>
      <c r="JG17" s="1018"/>
      <c r="JH17" s="1018"/>
      <c r="JI17" s="1018"/>
      <c r="JJ17" s="1018"/>
      <c r="JK17" s="1018"/>
      <c r="JL17" s="1018"/>
      <c r="JM17" s="1018"/>
      <c r="JN17" s="1018"/>
      <c r="JO17" s="1018"/>
      <c r="JP17" s="1018"/>
      <c r="JQ17" s="1018"/>
      <c r="JR17" s="1018"/>
      <c r="JS17" s="1018"/>
      <c r="JT17" s="1018"/>
      <c r="JU17" s="1018"/>
      <c r="JV17" s="1018"/>
      <c r="JW17" s="1018"/>
      <c r="JX17" s="1018"/>
      <c r="JY17" s="1018"/>
      <c r="JZ17" s="1018"/>
      <c r="KA17" s="1018"/>
      <c r="KB17" s="1018"/>
      <c r="KC17" s="1018"/>
      <c r="KD17" s="1018"/>
      <c r="KE17" s="1018"/>
      <c r="KF17" s="1018"/>
      <c r="KG17" s="1018"/>
      <c r="KH17" s="1018"/>
      <c r="KI17" s="1018"/>
      <c r="KJ17" s="1018"/>
      <c r="KK17" s="1018"/>
      <c r="KL17" s="1018"/>
      <c r="KM17" s="1018"/>
      <c r="KN17" s="1018"/>
      <c r="KO17" s="1018"/>
      <c r="KP17" s="1018"/>
      <c r="KQ17" s="1018"/>
      <c r="KR17" s="1018"/>
      <c r="KS17" s="1018"/>
      <c r="KT17" s="1018"/>
      <c r="KU17" s="1018"/>
      <c r="KV17" s="1018"/>
      <c r="KW17" s="1018"/>
      <c r="KX17" s="1018"/>
      <c r="KY17" s="1018"/>
      <c r="KZ17" s="1018"/>
      <c r="LA17" s="1018"/>
      <c r="LB17" s="1018"/>
      <c r="LC17" s="1018"/>
      <c r="LD17" s="1018"/>
      <c r="LE17" s="1018"/>
      <c r="LF17" s="1018"/>
      <c r="LG17" s="1018"/>
      <c r="LH17" s="1018"/>
      <c r="LI17" s="1018"/>
      <c r="LJ17" s="1018"/>
      <c r="LK17" s="1018"/>
      <c r="LL17" s="1018"/>
      <c r="LM17" s="1018"/>
      <c r="LN17" s="1018"/>
      <c r="LO17" s="1018"/>
      <c r="LP17" s="1018"/>
      <c r="LQ17" s="1018"/>
      <c r="LR17" s="1018"/>
      <c r="LS17" s="1018"/>
      <c r="LT17" s="1018"/>
      <c r="LU17" s="1018"/>
      <c r="LV17" s="1018"/>
      <c r="LW17" s="1018"/>
      <c r="LX17" s="1018"/>
      <c r="LY17" s="1018"/>
      <c r="LZ17" s="1018"/>
      <c r="MA17" s="1018"/>
      <c r="MB17" s="1018"/>
      <c r="MC17" s="1018"/>
      <c r="MD17" s="1018"/>
      <c r="ME17" s="1018"/>
      <c r="MF17" s="1018"/>
      <c r="MG17" s="1018"/>
      <c r="MH17" s="1018"/>
      <c r="MI17" s="1018"/>
      <c r="MJ17" s="1018"/>
      <c r="MK17" s="1018"/>
      <c r="ML17" s="1018"/>
      <c r="MM17" s="1018"/>
      <c r="MN17" s="1018"/>
      <c r="MO17" s="1018"/>
      <c r="MP17" s="1018"/>
      <c r="MQ17" s="1018"/>
      <c r="MR17" s="1018"/>
      <c r="MS17" s="1018"/>
      <c r="MT17" s="1018"/>
      <c r="MU17" s="1018"/>
      <c r="MV17" s="1018"/>
      <c r="MW17" s="1018"/>
      <c r="MX17" s="1018"/>
      <c r="MY17" s="1018"/>
      <c r="MZ17" s="1018"/>
      <c r="NA17" s="1018"/>
      <c r="NB17" s="1018"/>
      <c r="NC17" s="1018"/>
      <c r="ND17" s="1018"/>
      <c r="NE17" s="1018"/>
      <c r="NF17" s="1018"/>
      <c r="NG17" s="1018"/>
      <c r="NH17" s="1018"/>
      <c r="NI17" s="1018"/>
      <c r="NJ17" s="1018"/>
      <c r="NK17" s="1018"/>
      <c r="NL17" s="1018"/>
      <c r="NM17" s="1018"/>
      <c r="NN17" s="1018"/>
      <c r="NO17" s="1018"/>
      <c r="NP17" s="1018"/>
      <c r="NQ17" s="1018"/>
      <c r="NR17" s="1018"/>
      <c r="NS17" s="1018"/>
      <c r="NT17" s="1018"/>
      <c r="NU17" s="1018"/>
      <c r="NV17" s="1018"/>
      <c r="NW17" s="1018"/>
      <c r="NX17" s="1018"/>
      <c r="NY17" s="1018"/>
      <c r="NZ17" s="1018"/>
      <c r="OA17" s="1018"/>
      <c r="OB17" s="1018"/>
      <c r="OC17" s="1018"/>
      <c r="OD17" s="1018"/>
      <c r="OE17" s="1018"/>
      <c r="OF17" s="1018"/>
      <c r="OG17" s="1018"/>
      <c r="OH17" s="1018"/>
      <c r="OI17" s="1018"/>
      <c r="OJ17" s="1018"/>
      <c r="OK17" s="1018"/>
      <c r="OL17" s="1018"/>
      <c r="OM17" s="1018"/>
      <c r="ON17" s="1018"/>
      <c r="OO17" s="1018"/>
      <c r="OP17" s="1018"/>
      <c r="OQ17" s="1018"/>
      <c r="OR17" s="1018"/>
      <c r="OS17" s="1018"/>
      <c r="OT17" s="1018"/>
      <c r="OU17" s="1018"/>
      <c r="OV17" s="1018"/>
      <c r="OW17" s="1018"/>
      <c r="OX17" s="1018"/>
      <c r="OY17" s="1018"/>
      <c r="OZ17" s="1018"/>
      <c r="PA17" s="1018"/>
      <c r="PB17" s="1018"/>
      <c r="PC17" s="1018"/>
      <c r="PD17" s="1018"/>
      <c r="PE17" s="1018"/>
      <c r="PF17" s="1018"/>
      <c r="PG17" s="1018"/>
      <c r="PH17" s="1018"/>
      <c r="PI17" s="1018"/>
      <c r="PJ17" s="1018"/>
      <c r="PK17" s="1018"/>
      <c r="PL17" s="1018"/>
      <c r="PM17" s="1018"/>
      <c r="PN17" s="1018"/>
      <c r="PO17" s="1018"/>
      <c r="PP17" s="1018"/>
      <c r="PQ17" s="1018"/>
      <c r="PR17" s="1018"/>
      <c r="PS17" s="1018"/>
      <c r="PT17" s="1018"/>
      <c r="PU17" s="1018"/>
      <c r="PV17" s="1018"/>
      <c r="PW17" s="1018"/>
      <c r="PX17" s="1018"/>
      <c r="PY17" s="1018"/>
      <c r="PZ17" s="1018"/>
      <c r="QA17" s="1018"/>
      <c r="QB17" s="1018"/>
      <c r="QC17" s="1018"/>
      <c r="QD17" s="1018"/>
      <c r="QE17" s="1018"/>
      <c r="QF17" s="1018"/>
      <c r="QG17" s="1018"/>
      <c r="QH17" s="1018"/>
      <c r="QI17" s="1018"/>
      <c r="QJ17" s="1018"/>
      <c r="QK17" s="1018"/>
      <c r="QL17" s="1018"/>
      <c r="QM17" s="1018"/>
      <c r="QN17" s="1018"/>
      <c r="QO17" s="1018"/>
      <c r="QP17" s="1018"/>
      <c r="QQ17" s="1018"/>
      <c r="QR17" s="1018"/>
      <c r="QS17" s="1018"/>
      <c r="QT17" s="1018"/>
      <c r="QU17" s="1018"/>
      <c r="QV17" s="1018"/>
      <c r="QW17" s="1018"/>
      <c r="QX17" s="1018"/>
      <c r="QY17" s="1018"/>
      <c r="QZ17" s="1018"/>
      <c r="RA17" s="1018"/>
      <c r="RB17" s="1018"/>
      <c r="RC17" s="1018"/>
      <c r="RD17" s="1018"/>
      <c r="RE17" s="1018"/>
      <c r="RF17" s="1018"/>
      <c r="RG17" s="1018"/>
      <c r="RH17" s="1018"/>
      <c r="RI17" s="1018"/>
      <c r="RJ17" s="1018"/>
      <c r="RK17" s="1018"/>
      <c r="RL17" s="1018"/>
      <c r="RM17" s="1018"/>
      <c r="RN17" s="1018"/>
      <c r="RO17" s="1018"/>
      <c r="RP17" s="1018"/>
      <c r="RQ17" s="1018"/>
      <c r="RR17" s="1018"/>
      <c r="RS17" s="1018"/>
      <c r="RT17" s="1018"/>
      <c r="RU17" s="1018"/>
      <c r="RV17" s="1018"/>
      <c r="RW17" s="1018"/>
      <c r="RX17" s="1018"/>
      <c r="RY17" s="1018"/>
      <c r="RZ17" s="1018"/>
      <c r="SA17" s="1018"/>
      <c r="SB17" s="1018"/>
      <c r="SC17" s="1018"/>
      <c r="SD17" s="1018"/>
      <c r="SE17" s="1018"/>
      <c r="SF17" s="1018"/>
      <c r="SG17" s="1018"/>
      <c r="SH17" s="1018"/>
      <c r="SI17" s="1018"/>
      <c r="SJ17" s="1018"/>
      <c r="SK17" s="1018"/>
      <c r="SL17" s="1018"/>
      <c r="SM17" s="1018"/>
      <c r="SN17" s="1018"/>
      <c r="SO17" s="1018"/>
      <c r="SP17" s="1018"/>
      <c r="SQ17" s="1018"/>
      <c r="SR17" s="1018"/>
      <c r="SS17" s="1018"/>
      <c r="ST17" s="1018"/>
      <c r="SU17" s="1018"/>
      <c r="SV17" s="1018"/>
      <c r="SW17" s="1018"/>
      <c r="SX17" s="1018"/>
      <c r="SY17" s="1018"/>
      <c r="SZ17" s="1018"/>
      <c r="TA17" s="1018"/>
      <c r="TB17" s="1018"/>
      <c r="TC17" s="1018"/>
      <c r="TD17" s="1018"/>
      <c r="TE17" s="1018"/>
      <c r="TF17" s="1018"/>
      <c r="TG17" s="1018"/>
      <c r="TH17" s="1018"/>
      <c r="TI17" s="1018"/>
      <c r="TJ17" s="1018"/>
      <c r="TK17" s="1018"/>
      <c r="TL17" s="1018"/>
      <c r="TM17" s="1018"/>
      <c r="TN17" s="1018"/>
      <c r="TO17" s="1018"/>
      <c r="TP17" s="1018"/>
      <c r="TQ17" s="1018"/>
      <c r="TR17" s="1018"/>
      <c r="TS17" s="1018"/>
      <c r="TT17" s="1018"/>
      <c r="TU17" s="1018"/>
      <c r="TV17" s="1018"/>
      <c r="TW17" s="1018"/>
      <c r="TX17" s="1018"/>
      <c r="TY17" s="1018"/>
      <c r="TZ17" s="1018"/>
      <c r="UA17" s="1018"/>
      <c r="UB17" s="1018"/>
      <c r="UC17" s="1018"/>
      <c r="UD17" s="1018"/>
      <c r="UE17" s="1018"/>
      <c r="UF17" s="1018"/>
      <c r="UG17" s="1018"/>
      <c r="UH17" s="1018"/>
      <c r="UI17" s="1018"/>
      <c r="UJ17" s="1018"/>
      <c r="UK17" s="1018"/>
      <c r="UL17" s="1018"/>
      <c r="UM17" s="1018"/>
      <c r="UN17" s="1018"/>
      <c r="UO17" s="1018"/>
      <c r="UP17" s="1018"/>
      <c r="UQ17" s="1018"/>
      <c r="UR17" s="1018"/>
      <c r="US17" s="1018"/>
      <c r="UT17" s="1018"/>
      <c r="UU17" s="1018"/>
      <c r="UV17" s="1018"/>
      <c r="UW17" s="1018"/>
      <c r="UX17" s="1018"/>
      <c r="UY17" s="1018"/>
      <c r="UZ17" s="1018"/>
      <c r="VA17" s="1018"/>
      <c r="VB17" s="1018"/>
      <c r="VC17" s="1018"/>
      <c r="VD17" s="1018"/>
      <c r="VE17" s="1018"/>
      <c r="VF17" s="1018"/>
      <c r="VG17" s="1018"/>
      <c r="VH17" s="1018"/>
      <c r="VI17" s="1018"/>
      <c r="VJ17" s="1018"/>
      <c r="VK17" s="1018"/>
      <c r="VL17" s="1018"/>
      <c r="VM17" s="1018"/>
      <c r="VN17" s="1018"/>
      <c r="VO17" s="1018"/>
      <c r="VP17" s="1018"/>
      <c r="VQ17" s="1018"/>
      <c r="VR17" s="1018"/>
      <c r="VS17" s="1018"/>
      <c r="VT17" s="1018"/>
      <c r="VU17" s="1018"/>
      <c r="VV17" s="1018"/>
      <c r="VW17" s="1018"/>
      <c r="VX17" s="1018"/>
      <c r="VY17" s="1018"/>
      <c r="VZ17" s="1018"/>
      <c r="WA17" s="1018"/>
      <c r="WB17" s="1018"/>
      <c r="WC17" s="1018"/>
      <c r="WD17" s="1018"/>
      <c r="WE17" s="1018"/>
      <c r="WF17" s="1018"/>
      <c r="WG17" s="1018"/>
      <c r="WH17" s="1018"/>
      <c r="WI17" s="1018"/>
      <c r="WJ17" s="1018"/>
      <c r="WK17" s="1018"/>
      <c r="WL17" s="1018"/>
      <c r="WM17" s="1018"/>
      <c r="WN17" s="1018"/>
      <c r="WO17" s="1018"/>
      <c r="WP17" s="1018"/>
      <c r="WQ17" s="1018"/>
      <c r="WR17" s="1018"/>
      <c r="WS17" s="1018"/>
      <c r="WT17" s="1018"/>
      <c r="WU17" s="1018"/>
      <c r="WV17" s="1018"/>
      <c r="WW17" s="1018"/>
      <c r="WX17" s="1018"/>
      <c r="WY17" s="1018"/>
      <c r="WZ17" s="1018"/>
      <c r="XA17" s="1018"/>
      <c r="XB17" s="1018"/>
      <c r="XC17" s="1018"/>
      <c r="XD17" s="1018"/>
      <c r="XE17" s="1018"/>
      <c r="XF17" s="1018"/>
      <c r="XG17" s="1018"/>
      <c r="XH17" s="1018"/>
      <c r="XI17" s="1018"/>
      <c r="XJ17" s="1018"/>
      <c r="XK17" s="1018"/>
      <c r="XL17" s="1018"/>
      <c r="XM17" s="1018"/>
      <c r="XN17" s="1018"/>
      <c r="XO17" s="1018"/>
      <c r="XP17" s="1018"/>
      <c r="XQ17" s="1018"/>
      <c r="XR17" s="1018"/>
      <c r="XS17" s="1018"/>
      <c r="XT17" s="1018"/>
      <c r="XU17" s="1018"/>
      <c r="XV17" s="1018"/>
      <c r="XW17" s="1018"/>
      <c r="XX17" s="1018"/>
      <c r="XY17" s="1018"/>
      <c r="XZ17" s="1018"/>
      <c r="YA17" s="1018"/>
      <c r="YB17" s="1018"/>
      <c r="YC17" s="1018"/>
      <c r="YD17" s="1018"/>
      <c r="YE17" s="1018"/>
      <c r="YF17" s="1018"/>
      <c r="YG17" s="1018"/>
      <c r="YH17" s="1018"/>
      <c r="YI17" s="1018"/>
      <c r="YJ17" s="1018"/>
      <c r="YK17" s="1018"/>
      <c r="YL17" s="1018"/>
      <c r="YM17" s="1018"/>
      <c r="YN17" s="1018"/>
      <c r="YO17" s="1018"/>
      <c r="YP17" s="1018"/>
      <c r="YQ17" s="1018"/>
      <c r="YR17" s="1018"/>
      <c r="YS17" s="1018"/>
      <c r="YT17" s="1018"/>
      <c r="YU17" s="1018"/>
      <c r="YV17" s="1018"/>
      <c r="YW17" s="1018"/>
      <c r="YX17" s="1018"/>
      <c r="YY17" s="1018"/>
      <c r="YZ17" s="1018"/>
      <c r="ZA17" s="1018"/>
      <c r="ZB17" s="1018"/>
      <c r="ZC17" s="1018"/>
      <c r="ZD17" s="1018"/>
      <c r="ZE17" s="1018"/>
      <c r="ZF17" s="1018"/>
      <c r="ZG17" s="1018"/>
      <c r="ZH17" s="1018"/>
      <c r="ZI17" s="1018"/>
      <c r="ZJ17" s="1018"/>
      <c r="ZK17" s="1018"/>
      <c r="ZL17" s="1018"/>
      <c r="ZM17" s="1018"/>
      <c r="ZN17" s="1018"/>
      <c r="ZO17" s="1018"/>
      <c r="ZP17" s="1018"/>
      <c r="ZQ17" s="1018"/>
      <c r="ZR17" s="1018"/>
      <c r="ZS17" s="1018"/>
      <c r="ZT17" s="1018"/>
      <c r="ZU17" s="1018"/>
      <c r="ZV17" s="1018"/>
      <c r="ZW17" s="1018"/>
      <c r="ZX17" s="1018"/>
      <c r="ZY17" s="1018"/>
      <c r="ZZ17" s="1018"/>
      <c r="AAA17" s="1018"/>
      <c r="AAB17" s="1018"/>
      <c r="AAC17" s="1018"/>
      <c r="AAD17" s="1018"/>
      <c r="AAE17" s="1018"/>
      <c r="AAF17" s="1018"/>
      <c r="AAG17" s="1018"/>
      <c r="AAH17" s="1018"/>
      <c r="AAI17" s="1018"/>
      <c r="AAJ17" s="1018"/>
      <c r="AAK17" s="1018"/>
      <c r="AAL17" s="1018"/>
      <c r="AAM17" s="1018"/>
      <c r="AAN17" s="1018"/>
      <c r="AAO17" s="1018"/>
      <c r="AAP17" s="1018"/>
      <c r="AAQ17" s="1018"/>
      <c r="AAR17" s="1018"/>
      <c r="AAS17" s="1018"/>
      <c r="AAT17" s="1018"/>
      <c r="AAU17" s="1018"/>
      <c r="AAV17" s="1018"/>
      <c r="AAW17" s="1018"/>
      <c r="AAX17" s="1018"/>
      <c r="AAY17" s="1018"/>
      <c r="AAZ17" s="1018"/>
      <c r="ABA17" s="1018"/>
      <c r="ABB17" s="1018"/>
      <c r="ABC17" s="1018"/>
      <c r="ABD17" s="1018"/>
      <c r="ABE17" s="1018"/>
      <c r="ABF17" s="1018"/>
      <c r="ABG17" s="1018"/>
      <c r="ABH17" s="1018"/>
      <c r="ABI17" s="1018"/>
      <c r="ABJ17" s="1018"/>
      <c r="ABK17" s="1018"/>
      <c r="ABL17" s="1018"/>
      <c r="ABM17" s="1018"/>
      <c r="ABN17" s="1018"/>
      <c r="ABO17" s="1018"/>
      <c r="ABP17" s="1018"/>
      <c r="ABQ17" s="1018"/>
      <c r="ABR17" s="1018"/>
      <c r="ABS17" s="1018"/>
      <c r="ABT17" s="1018"/>
      <c r="ABU17" s="1018"/>
      <c r="ABV17" s="1018"/>
      <c r="ABW17" s="1018"/>
      <c r="ABX17" s="1018"/>
      <c r="ABY17" s="1018"/>
      <c r="ABZ17" s="1018"/>
      <c r="ACA17" s="1018"/>
      <c r="ACB17" s="1018"/>
      <c r="ACC17" s="1018"/>
      <c r="ACD17" s="1018"/>
      <c r="ACE17" s="1018"/>
      <c r="ACF17" s="1018"/>
      <c r="ACG17" s="1018"/>
      <c r="ACH17" s="1018"/>
      <c r="ACI17" s="1018"/>
      <c r="ACJ17" s="1018"/>
      <c r="ACK17" s="1018"/>
      <c r="ACL17" s="1018"/>
      <c r="ACM17" s="1018"/>
      <c r="ACN17" s="1018"/>
      <c r="ACO17" s="1018"/>
      <c r="ACP17" s="1018"/>
      <c r="ACQ17" s="1018"/>
      <c r="ACR17" s="1018"/>
      <c r="ACS17" s="1018"/>
      <c r="ACT17" s="1018"/>
      <c r="ACU17" s="1018"/>
      <c r="ACV17" s="1018"/>
      <c r="ACW17" s="1018"/>
      <c r="ACX17" s="1018"/>
      <c r="ACY17" s="1018"/>
      <c r="ACZ17" s="1018"/>
      <c r="ADA17" s="1018"/>
      <c r="ADB17" s="1018"/>
      <c r="ADC17" s="1018"/>
      <c r="ADD17" s="1018"/>
      <c r="ADE17" s="1018"/>
      <c r="ADF17" s="1018"/>
      <c r="ADG17" s="1018"/>
      <c r="ADH17" s="1018"/>
      <c r="ADI17" s="1018"/>
      <c r="ADJ17" s="1018"/>
      <c r="ADK17" s="1018"/>
      <c r="ADL17" s="1018"/>
      <c r="ADM17" s="1018"/>
      <c r="ADN17" s="1018"/>
      <c r="ADO17" s="1018"/>
      <c r="ADP17" s="1018"/>
      <c r="ADQ17" s="1018"/>
      <c r="ADR17" s="1018"/>
      <c r="ADS17" s="1018"/>
      <c r="ADT17" s="1018"/>
      <c r="ADU17" s="1018"/>
      <c r="ADV17" s="1018"/>
      <c r="ADW17" s="1018"/>
      <c r="ADX17" s="1018"/>
      <c r="ADY17" s="1018"/>
      <c r="ADZ17" s="1018"/>
      <c r="AEA17" s="1018"/>
      <c r="AEB17" s="1018"/>
      <c r="AEC17" s="1018"/>
      <c r="AED17" s="1018"/>
      <c r="AEE17" s="1018"/>
      <c r="AEF17" s="1018"/>
      <c r="AEG17" s="1018"/>
      <c r="AEH17" s="1018"/>
      <c r="AEI17" s="1018"/>
      <c r="AEJ17" s="1018"/>
      <c r="AEK17" s="1018"/>
      <c r="AEL17" s="1018"/>
      <c r="AEM17" s="1018"/>
      <c r="AEN17" s="1018"/>
      <c r="AEO17" s="1018"/>
      <c r="AEP17" s="1018"/>
      <c r="AEQ17" s="1018"/>
      <c r="AER17" s="1018"/>
      <c r="AES17" s="1018"/>
      <c r="AET17" s="1018"/>
      <c r="AEU17" s="1018"/>
      <c r="AEV17" s="1018"/>
      <c r="AEW17" s="1018"/>
      <c r="AEX17" s="1018"/>
      <c r="AEY17" s="1018"/>
      <c r="AEZ17" s="1018"/>
      <c r="AFA17" s="1018"/>
      <c r="AFB17" s="1018"/>
      <c r="AFC17" s="1018"/>
      <c r="AFD17" s="1018"/>
      <c r="AFE17" s="1018"/>
      <c r="AFF17" s="1018"/>
      <c r="AFG17" s="1018"/>
      <c r="AFH17" s="1018"/>
      <c r="AFI17" s="1018"/>
      <c r="AFJ17" s="1018"/>
      <c r="AFK17" s="1018"/>
      <c r="AFL17" s="1018"/>
      <c r="AFM17" s="1018"/>
      <c r="AFN17" s="1018"/>
      <c r="AFO17" s="1018"/>
      <c r="AFP17" s="1018"/>
      <c r="AFQ17" s="1018"/>
      <c r="AFR17" s="1018"/>
      <c r="AFS17" s="1018"/>
      <c r="AFT17" s="1018"/>
      <c r="AFU17" s="1018"/>
      <c r="AFV17" s="1018"/>
      <c r="AFW17" s="1018"/>
      <c r="AFX17" s="1018"/>
      <c r="AFY17" s="1018"/>
      <c r="AFZ17" s="1018"/>
      <c r="AGA17" s="1018"/>
      <c r="AGB17" s="1018"/>
      <c r="AGC17" s="1018"/>
      <c r="AGD17" s="1018"/>
      <c r="AGE17" s="1018"/>
      <c r="AGF17" s="1018"/>
      <c r="AGG17" s="1018"/>
      <c r="AGH17" s="1018"/>
      <c r="AGI17" s="1018"/>
      <c r="AGJ17" s="1018"/>
      <c r="AGK17" s="1018"/>
      <c r="AGL17" s="1018"/>
      <c r="AGM17" s="1018"/>
      <c r="AGN17" s="1018"/>
      <c r="AGO17" s="1018"/>
      <c r="AGP17" s="1018"/>
      <c r="AGQ17" s="1018"/>
      <c r="AGR17" s="1018"/>
      <c r="AGS17" s="1018"/>
      <c r="AGT17" s="1018"/>
      <c r="AGU17" s="1018"/>
      <c r="AGV17" s="1018"/>
      <c r="AGW17" s="1018"/>
      <c r="AGX17" s="1018"/>
      <c r="AGY17" s="1018"/>
      <c r="AGZ17" s="1018"/>
      <c r="AHA17" s="1018"/>
      <c r="AHB17" s="1018"/>
      <c r="AHC17" s="1018"/>
      <c r="AHD17" s="1018"/>
      <c r="AHE17" s="1018"/>
      <c r="AHF17" s="1018"/>
      <c r="AHG17" s="1018"/>
      <c r="AHH17" s="1018"/>
      <c r="AHI17" s="1018"/>
      <c r="AHJ17" s="1018"/>
      <c r="AHK17" s="1018"/>
      <c r="AHL17" s="1018"/>
      <c r="AHM17" s="1018"/>
      <c r="AHN17" s="1018"/>
      <c r="AHO17" s="1018"/>
      <c r="AHP17" s="1018"/>
      <c r="AHQ17" s="1018"/>
      <c r="AHR17" s="1018"/>
      <c r="AHS17" s="1018"/>
      <c r="AHT17" s="1018"/>
      <c r="AHU17" s="1018"/>
      <c r="AHV17" s="1018"/>
      <c r="AHW17" s="1018"/>
      <c r="AHX17" s="1018"/>
      <c r="AHY17" s="1018"/>
      <c r="AHZ17" s="1018"/>
      <c r="AIA17" s="1018"/>
      <c r="AIB17" s="1018"/>
      <c r="AIC17" s="1018"/>
      <c r="AID17" s="1018"/>
      <c r="AIE17" s="1018"/>
      <c r="AIF17" s="1018"/>
      <c r="AIG17" s="1018"/>
      <c r="AIH17" s="1018"/>
      <c r="AII17" s="1018"/>
      <c r="AIJ17" s="1018"/>
      <c r="AIK17" s="1018"/>
      <c r="AIL17" s="1018"/>
      <c r="AIM17" s="1018"/>
      <c r="AIN17" s="1018"/>
      <c r="AIO17" s="1018"/>
      <c r="AIP17" s="1018"/>
      <c r="AIQ17" s="1018"/>
      <c r="AIR17" s="1018"/>
      <c r="AIS17" s="1018"/>
      <c r="AIT17" s="1018"/>
      <c r="AIU17" s="1018"/>
      <c r="AIV17" s="1018"/>
      <c r="AIW17" s="1018"/>
      <c r="AIX17" s="1018"/>
      <c r="AIY17" s="1018"/>
      <c r="AIZ17" s="1018"/>
      <c r="AJA17" s="1018"/>
      <c r="AJB17" s="1018"/>
      <c r="AJC17" s="1018"/>
      <c r="AJD17" s="1018"/>
      <c r="AJE17" s="1018"/>
      <c r="AJF17" s="1018"/>
      <c r="AJG17" s="1018"/>
      <c r="AJH17" s="1018"/>
      <c r="AJI17" s="1018"/>
      <c r="AJJ17" s="1018"/>
      <c r="AJK17" s="1018"/>
      <c r="AJL17" s="1018"/>
      <c r="AJM17" s="1018"/>
      <c r="AJN17" s="1018"/>
      <c r="AJO17" s="1018"/>
      <c r="AJP17" s="1018"/>
      <c r="AJQ17" s="1018"/>
      <c r="AJR17" s="1018"/>
      <c r="AJS17" s="1018"/>
      <c r="AJT17" s="1018"/>
      <c r="AJU17" s="1018"/>
      <c r="AJV17" s="1018"/>
      <c r="AJW17" s="1018"/>
      <c r="AJX17" s="1018"/>
      <c r="AJY17" s="1018"/>
      <c r="AJZ17" s="1018"/>
      <c r="AKA17" s="1018"/>
      <c r="AKB17" s="1018"/>
      <c r="AKC17" s="1018"/>
      <c r="AKD17" s="1018"/>
      <c r="AKE17" s="1018"/>
      <c r="AKF17" s="1018"/>
      <c r="AKG17" s="1018"/>
      <c r="AKH17" s="1018"/>
      <c r="AKI17" s="1018"/>
      <c r="AKJ17" s="1018"/>
      <c r="AKK17" s="1018"/>
      <c r="AKL17" s="1018"/>
      <c r="AKM17" s="1018"/>
      <c r="AKN17" s="1018"/>
      <c r="AKO17" s="1018"/>
      <c r="AKP17" s="1018"/>
      <c r="AKQ17" s="1018"/>
      <c r="AKR17" s="1018"/>
      <c r="AKS17" s="1018"/>
      <c r="AKT17" s="1018"/>
      <c r="AKU17" s="1018"/>
      <c r="AKV17" s="1018"/>
      <c r="AKW17" s="1018"/>
      <c r="AKX17" s="1018"/>
      <c r="AKY17" s="1018"/>
      <c r="AKZ17" s="1018"/>
      <c r="ALA17" s="1018"/>
      <c r="ALB17" s="1018"/>
      <c r="ALC17" s="1018"/>
      <c r="ALD17" s="1018"/>
      <c r="ALE17" s="1018"/>
      <c r="ALF17" s="1018"/>
      <c r="ALG17" s="1018"/>
      <c r="ALH17" s="1018"/>
      <c r="ALI17" s="1018"/>
      <c r="ALJ17" s="1018"/>
      <c r="ALK17" s="1018"/>
      <c r="ALL17" s="1018"/>
      <c r="ALM17" s="1018"/>
      <c r="ALN17" s="1018"/>
      <c r="ALO17" s="1018"/>
      <c r="ALP17" s="1018"/>
      <c r="ALQ17" s="1018"/>
      <c r="ALR17" s="1018"/>
      <c r="ALS17" s="1018"/>
      <c r="ALT17" s="1018"/>
      <c r="ALU17" s="1018"/>
      <c r="ALV17" s="1018"/>
      <c r="ALW17" s="1018"/>
      <c r="ALX17" s="1018"/>
      <c r="ALY17" s="1018"/>
      <c r="ALZ17" s="1018"/>
      <c r="AMA17" s="1018"/>
      <c r="AMB17" s="1018"/>
      <c r="AMC17" s="1018"/>
      <c r="AMD17" s="1018"/>
      <c r="AME17" s="1018"/>
      <c r="AMF17" s="1018"/>
      <c r="AMG17" s="1018"/>
      <c r="AMH17" s="1018"/>
      <c r="AMI17" s="1018"/>
      <c r="AMJ17" s="1018"/>
      <c r="AMK17" s="1018"/>
      <c r="AML17" s="1018"/>
      <c r="AMM17" s="1018"/>
      <c r="AMN17" s="1018"/>
      <c r="AMO17" s="1018"/>
      <c r="AMP17" s="1018"/>
      <c r="AMQ17" s="1018"/>
      <c r="AMR17" s="1018"/>
      <c r="AMS17" s="1018"/>
      <c r="AMT17" s="1018"/>
      <c r="AMU17" s="1018"/>
      <c r="AMV17" s="1018"/>
      <c r="AMW17" s="1018"/>
      <c r="AMX17" s="1018"/>
      <c r="AMY17" s="1018"/>
      <c r="AMZ17" s="1018"/>
      <c r="ANA17" s="1018"/>
      <c r="ANB17" s="1018"/>
      <c r="ANC17" s="1018"/>
      <c r="AND17" s="1018"/>
      <c r="ANE17" s="1018"/>
      <c r="ANF17" s="1018"/>
      <c r="ANG17" s="1018"/>
      <c r="ANH17" s="1018"/>
      <c r="ANI17" s="1018"/>
      <c r="ANJ17" s="1018"/>
      <c r="ANK17" s="1018"/>
      <c r="ANL17" s="1018"/>
      <c r="ANM17" s="1018"/>
      <c r="ANN17" s="1018"/>
      <c r="ANO17" s="1018"/>
      <c r="ANP17" s="1018"/>
      <c r="ANQ17" s="1018"/>
      <c r="ANR17" s="1018"/>
      <c r="ANS17" s="1018"/>
      <c r="ANT17" s="1018"/>
      <c r="ANU17" s="1018"/>
      <c r="ANV17" s="1018"/>
      <c r="ANW17" s="1018"/>
      <c r="ANX17" s="1018"/>
      <c r="ANY17" s="1018"/>
      <c r="ANZ17" s="1018"/>
      <c r="AOA17" s="1018"/>
      <c r="AOB17" s="1018"/>
      <c r="AOC17" s="1018"/>
      <c r="AOD17" s="1018"/>
      <c r="AOE17" s="1018"/>
      <c r="AOF17" s="1018"/>
      <c r="AOG17" s="1018"/>
      <c r="AOH17" s="1018"/>
      <c r="AOI17" s="1018"/>
      <c r="AOJ17" s="1018"/>
      <c r="AOK17" s="1018"/>
      <c r="AOL17" s="1018"/>
      <c r="AOM17" s="1018"/>
      <c r="AON17" s="1018"/>
      <c r="AOO17" s="1018"/>
      <c r="AOP17" s="1018"/>
      <c r="AOQ17" s="1018"/>
      <c r="AOR17" s="1018"/>
      <c r="AOS17" s="1018"/>
      <c r="AOT17" s="1018"/>
      <c r="AOU17" s="1018"/>
      <c r="AOV17" s="1018"/>
      <c r="AOW17" s="1018"/>
      <c r="AOX17" s="1018"/>
      <c r="AOY17" s="1018"/>
      <c r="AOZ17" s="1018"/>
      <c r="APA17" s="1018"/>
      <c r="APB17" s="1018"/>
      <c r="APC17" s="1018"/>
      <c r="APD17" s="1018"/>
      <c r="APE17" s="1018"/>
      <c r="APF17" s="1018"/>
      <c r="APG17" s="1018"/>
      <c r="APH17" s="1018"/>
      <c r="API17" s="1018"/>
      <c r="APJ17" s="1018"/>
      <c r="APK17" s="1018"/>
      <c r="APL17" s="1018"/>
      <c r="APM17" s="1018"/>
      <c r="APN17" s="1018"/>
      <c r="APO17" s="1018"/>
      <c r="APP17" s="1018"/>
      <c r="APQ17" s="1018"/>
      <c r="APR17" s="1018"/>
      <c r="APS17" s="1018"/>
      <c r="APT17" s="1018"/>
      <c r="APU17" s="1018"/>
      <c r="APV17" s="1018"/>
      <c r="APW17" s="1018"/>
      <c r="APX17" s="1018"/>
      <c r="APY17" s="1018"/>
      <c r="APZ17" s="1018"/>
      <c r="AQA17" s="1018"/>
      <c r="AQB17" s="1018"/>
      <c r="AQC17" s="1018"/>
      <c r="AQD17" s="1018"/>
      <c r="AQE17" s="1018"/>
      <c r="AQF17" s="1018"/>
      <c r="AQG17" s="1018"/>
      <c r="AQH17" s="1018"/>
      <c r="AQI17" s="1018"/>
      <c r="AQJ17" s="1018"/>
      <c r="AQK17" s="1018"/>
      <c r="AQL17" s="1018"/>
      <c r="AQM17" s="1018"/>
      <c r="AQN17" s="1018"/>
      <c r="AQO17" s="1018"/>
      <c r="AQP17" s="1018"/>
      <c r="AQQ17" s="1018"/>
      <c r="AQR17" s="1018"/>
      <c r="AQS17" s="1018"/>
      <c r="AQT17" s="1018"/>
      <c r="AQU17" s="1018"/>
      <c r="AQV17" s="1018"/>
      <c r="AQW17" s="1018"/>
      <c r="AQX17" s="1018"/>
      <c r="AQY17" s="1018"/>
      <c r="AQZ17" s="1018"/>
      <c r="ARA17" s="1018"/>
      <c r="ARB17" s="1018"/>
      <c r="ARC17" s="1018"/>
      <c r="ARD17" s="1018"/>
      <c r="ARE17" s="1018"/>
      <c r="ARF17" s="1018"/>
      <c r="ARG17" s="1018"/>
      <c r="ARH17" s="1018"/>
      <c r="ARI17" s="1018"/>
      <c r="ARJ17" s="1018"/>
      <c r="ARK17" s="1018"/>
      <c r="ARL17" s="1018"/>
      <c r="ARM17" s="1018"/>
      <c r="ARN17" s="1018"/>
      <c r="ARO17" s="1018"/>
      <c r="ARP17" s="1018"/>
      <c r="ARQ17" s="1018"/>
      <c r="ARR17" s="1018"/>
      <c r="ARS17" s="1018"/>
      <c r="ART17" s="1018"/>
      <c r="ARU17" s="1018"/>
      <c r="ARV17" s="1018"/>
      <c r="ARW17" s="1018"/>
      <c r="ARX17" s="1018"/>
      <c r="ARY17" s="1018"/>
      <c r="ARZ17" s="1018"/>
      <c r="ASA17" s="1018"/>
      <c r="ASB17" s="1018"/>
      <c r="ASC17" s="1018"/>
      <c r="ASD17" s="1018"/>
      <c r="ASE17" s="1018"/>
      <c r="ASF17" s="1018"/>
      <c r="ASG17" s="1018"/>
      <c r="ASH17" s="1018"/>
      <c r="ASI17" s="1018"/>
      <c r="ASJ17" s="1018"/>
      <c r="ASK17" s="1018"/>
      <c r="ASL17" s="1018"/>
      <c r="ASM17" s="1018"/>
      <c r="ASN17" s="1018"/>
      <c r="ASO17" s="1018"/>
      <c r="ASP17" s="1018"/>
      <c r="ASQ17" s="1018"/>
      <c r="ASR17" s="1018"/>
      <c r="ASS17" s="1018"/>
      <c r="AST17" s="1018"/>
      <c r="ASU17" s="1018"/>
      <c r="ASV17" s="1018"/>
      <c r="ASW17" s="1018"/>
      <c r="ASX17" s="1018"/>
      <c r="ASY17" s="1018"/>
      <c r="ASZ17" s="1018"/>
      <c r="ATA17" s="1018"/>
      <c r="ATB17" s="1018"/>
      <c r="ATC17" s="1018"/>
      <c r="ATD17" s="1018"/>
      <c r="ATE17" s="1018"/>
      <c r="ATF17" s="1018"/>
      <c r="ATG17" s="1018"/>
      <c r="ATH17" s="1018"/>
      <c r="ATI17" s="1018"/>
      <c r="ATJ17" s="1018"/>
      <c r="ATK17" s="1018"/>
      <c r="ATL17" s="1018"/>
      <c r="ATM17" s="1018"/>
      <c r="ATN17" s="1018"/>
      <c r="ATO17" s="1018"/>
      <c r="ATP17" s="1018"/>
      <c r="ATQ17" s="1018"/>
      <c r="ATR17" s="1018"/>
      <c r="ATS17" s="1018"/>
      <c r="ATT17" s="1018"/>
      <c r="ATU17" s="1018"/>
      <c r="ATV17" s="1018"/>
      <c r="ATW17" s="1018"/>
      <c r="ATX17" s="1018"/>
      <c r="ATY17" s="1018"/>
      <c r="ATZ17" s="1018"/>
      <c r="AUA17" s="1018"/>
      <c r="AUB17" s="1018"/>
      <c r="AUC17" s="1018"/>
      <c r="AUD17" s="1018"/>
      <c r="AUE17" s="1018"/>
      <c r="AUF17" s="1018"/>
      <c r="AUG17" s="1018"/>
      <c r="AUH17" s="1018"/>
      <c r="AUI17" s="1018"/>
      <c r="AUJ17" s="1018"/>
      <c r="AUK17" s="1018"/>
      <c r="AUL17" s="1018"/>
      <c r="AUM17" s="1018"/>
      <c r="AUN17" s="1018"/>
      <c r="AUO17" s="1018"/>
      <c r="AUP17" s="1018"/>
      <c r="AUQ17" s="1018"/>
      <c r="AUR17" s="1018"/>
      <c r="AUS17" s="1018"/>
      <c r="AUT17" s="1018"/>
      <c r="AUU17" s="1018"/>
      <c r="AUV17" s="1018"/>
      <c r="AUW17" s="1018"/>
      <c r="AUX17" s="1018"/>
      <c r="AUY17" s="1018"/>
      <c r="AUZ17" s="1018"/>
      <c r="AVA17" s="1018"/>
      <c r="AVB17" s="1018"/>
      <c r="AVC17" s="1018"/>
      <c r="AVD17" s="1018"/>
      <c r="AVE17" s="1018"/>
      <c r="AVF17" s="1018"/>
      <c r="AVG17" s="1018"/>
      <c r="AVH17" s="1018"/>
      <c r="AVI17" s="1018"/>
      <c r="AVJ17" s="1018"/>
      <c r="AVK17" s="1018"/>
      <c r="AVL17" s="1018"/>
      <c r="AVM17" s="1018"/>
      <c r="AVN17" s="1018"/>
      <c r="AVO17" s="1018"/>
      <c r="AVP17" s="1018"/>
      <c r="AVQ17" s="1018"/>
      <c r="AVR17" s="1018"/>
      <c r="AVS17" s="1018"/>
      <c r="AVT17" s="1018"/>
      <c r="AVU17" s="1018"/>
      <c r="AVV17" s="1018"/>
      <c r="AVW17" s="1018"/>
      <c r="AVX17" s="1018"/>
      <c r="AVY17" s="1018"/>
      <c r="AVZ17" s="1018"/>
      <c r="AWA17" s="1018"/>
      <c r="AWB17" s="1018"/>
      <c r="AWC17" s="1018"/>
      <c r="AWD17" s="1018"/>
      <c r="AWE17" s="1018"/>
      <c r="AWF17" s="1018"/>
      <c r="AWG17" s="1018"/>
      <c r="AWH17" s="1018"/>
      <c r="AWI17" s="1018"/>
      <c r="AWJ17" s="1018"/>
      <c r="AWK17" s="1018"/>
      <c r="AWL17" s="1018"/>
      <c r="AWM17" s="1018"/>
      <c r="AWN17" s="1018"/>
      <c r="AWO17" s="1018"/>
      <c r="AWP17" s="1018"/>
      <c r="AWQ17" s="1018"/>
      <c r="AWR17" s="1018"/>
      <c r="AWS17" s="1018"/>
      <c r="AWT17" s="1018"/>
      <c r="AWU17" s="1018"/>
      <c r="AWV17" s="1018"/>
      <c r="AWW17" s="1018"/>
      <c r="AWX17" s="1018"/>
      <c r="AWY17" s="1018"/>
      <c r="AWZ17" s="1018"/>
      <c r="AXA17" s="1018"/>
      <c r="AXB17" s="1018"/>
      <c r="AXC17" s="1018"/>
      <c r="AXD17" s="1018"/>
      <c r="AXE17" s="1018"/>
      <c r="AXF17" s="1018"/>
      <c r="AXG17" s="1018"/>
      <c r="AXH17" s="1018"/>
      <c r="AXI17" s="1018"/>
      <c r="AXJ17" s="1018"/>
      <c r="AXK17" s="1018"/>
      <c r="AXL17" s="1018"/>
      <c r="AXM17" s="1018"/>
      <c r="AXN17" s="1018"/>
      <c r="AXO17" s="1018"/>
      <c r="AXP17" s="1018"/>
      <c r="AXQ17" s="1018"/>
      <c r="AXR17" s="1018"/>
      <c r="AXS17" s="1018"/>
      <c r="AXT17" s="1018"/>
      <c r="AXU17" s="1018"/>
      <c r="AXV17" s="1018"/>
      <c r="AXW17" s="1018"/>
      <c r="AXX17" s="1018"/>
      <c r="AXY17" s="1018"/>
      <c r="AXZ17" s="1018"/>
      <c r="AYA17" s="1018"/>
      <c r="AYB17" s="1018"/>
      <c r="AYC17" s="1018"/>
      <c r="AYD17" s="1018"/>
      <c r="AYE17" s="1018"/>
      <c r="AYF17" s="1018"/>
      <c r="AYG17" s="1018"/>
      <c r="AYH17" s="1018"/>
      <c r="AYI17" s="1018"/>
      <c r="AYJ17" s="1018"/>
      <c r="AYK17" s="1018"/>
      <c r="AYL17" s="1018"/>
      <c r="AYM17" s="1018"/>
      <c r="AYN17" s="1018"/>
      <c r="AYO17" s="1018"/>
      <c r="AYP17" s="1018"/>
      <c r="AYQ17" s="1018"/>
      <c r="AYR17" s="1018"/>
      <c r="AYS17" s="1018"/>
      <c r="AYT17" s="1018"/>
      <c r="AYU17" s="1018"/>
      <c r="AYV17" s="1018"/>
      <c r="AYW17" s="1018"/>
      <c r="AYX17" s="1018"/>
      <c r="AYY17" s="1018"/>
      <c r="AYZ17" s="1018"/>
      <c r="AZA17" s="1018"/>
      <c r="AZB17" s="1018"/>
      <c r="AZC17" s="1018"/>
      <c r="AZD17" s="1018"/>
      <c r="AZE17" s="1018"/>
      <c r="AZF17" s="1018"/>
      <c r="AZG17" s="1018"/>
      <c r="AZH17" s="1018"/>
      <c r="AZI17" s="1018"/>
      <c r="AZJ17" s="1018"/>
      <c r="AZK17" s="1018"/>
      <c r="AZL17" s="1018"/>
      <c r="AZM17" s="1018"/>
      <c r="AZN17" s="1018"/>
      <c r="AZO17" s="1018"/>
      <c r="AZP17" s="1018"/>
      <c r="AZQ17" s="1018"/>
      <c r="AZR17" s="1018"/>
      <c r="AZS17" s="1018"/>
      <c r="AZT17" s="1018"/>
      <c r="AZU17" s="1018"/>
      <c r="AZV17" s="1018"/>
      <c r="AZW17" s="1018"/>
      <c r="AZX17" s="1018"/>
      <c r="AZY17" s="1018"/>
      <c r="AZZ17" s="1018"/>
      <c r="BAA17" s="1018"/>
      <c r="BAB17" s="1018"/>
      <c r="BAC17" s="1018"/>
      <c r="BAD17" s="1018"/>
      <c r="BAE17" s="1018"/>
      <c r="BAF17" s="1018"/>
      <c r="BAG17" s="1018"/>
      <c r="BAH17" s="1018"/>
      <c r="BAI17" s="1018"/>
      <c r="BAJ17" s="1018"/>
      <c r="BAK17" s="1018"/>
      <c r="BAL17" s="1018"/>
      <c r="BAM17" s="1018"/>
      <c r="BAN17" s="1018"/>
      <c r="BAO17" s="1018"/>
      <c r="BAP17" s="1018"/>
      <c r="BAQ17" s="1018"/>
      <c r="BAR17" s="1018"/>
      <c r="BAS17" s="1018"/>
      <c r="BAT17" s="1018"/>
      <c r="BAU17" s="1018"/>
      <c r="BAV17" s="1018"/>
      <c r="BAW17" s="1018"/>
      <c r="BAX17" s="1018"/>
      <c r="BAY17" s="1018"/>
      <c r="BAZ17" s="1018"/>
      <c r="BBA17" s="1018"/>
      <c r="BBB17" s="1018"/>
      <c r="BBC17" s="1018"/>
      <c r="BBD17" s="1018"/>
      <c r="BBE17" s="1018"/>
      <c r="BBF17" s="1018"/>
      <c r="BBG17" s="1018"/>
      <c r="BBH17" s="1018"/>
      <c r="BBI17" s="1018"/>
      <c r="BBJ17" s="1018"/>
      <c r="BBK17" s="1018"/>
      <c r="BBL17" s="1018"/>
      <c r="BBM17" s="1018"/>
      <c r="BBN17" s="1018"/>
      <c r="BBO17" s="1018"/>
      <c r="BBP17" s="1018"/>
      <c r="BBQ17" s="1018"/>
      <c r="BBR17" s="1018"/>
      <c r="BBS17" s="1018"/>
      <c r="BBT17" s="1018"/>
      <c r="BBU17" s="1018"/>
      <c r="BBV17" s="1018"/>
      <c r="BBW17" s="1018"/>
      <c r="BBX17" s="1018"/>
      <c r="BBY17" s="1018"/>
      <c r="BBZ17" s="1018"/>
      <c r="BCA17" s="1018"/>
      <c r="BCB17" s="1018"/>
      <c r="BCC17" s="1018"/>
      <c r="BCD17" s="1018"/>
      <c r="BCE17" s="1018"/>
      <c r="BCF17" s="1018"/>
      <c r="BCG17" s="1018"/>
      <c r="BCH17" s="1018"/>
      <c r="BCI17" s="1018"/>
      <c r="BCJ17" s="1018"/>
      <c r="BCK17" s="1018"/>
      <c r="BCL17" s="1018"/>
      <c r="BCM17" s="1018"/>
      <c r="BCN17" s="1018"/>
      <c r="BCO17" s="1018"/>
      <c r="BCP17" s="1018"/>
      <c r="BCQ17" s="1018"/>
      <c r="BCR17" s="1018"/>
      <c r="BCS17" s="1018"/>
      <c r="BCT17" s="1018"/>
      <c r="BCU17" s="1018"/>
      <c r="BCV17" s="1018"/>
      <c r="BCW17" s="1018"/>
      <c r="BCX17" s="1018"/>
      <c r="BCY17" s="1018"/>
      <c r="BCZ17" s="1018"/>
      <c r="BDA17" s="1018"/>
      <c r="BDB17" s="1018"/>
      <c r="BDC17" s="1018"/>
      <c r="BDD17" s="1018"/>
      <c r="BDE17" s="1018"/>
      <c r="BDF17" s="1018"/>
      <c r="BDG17" s="1018"/>
      <c r="BDH17" s="1018"/>
      <c r="BDI17" s="1018"/>
      <c r="BDJ17" s="1018"/>
      <c r="BDK17" s="1018"/>
      <c r="BDL17" s="1018"/>
      <c r="BDM17" s="1018"/>
      <c r="BDN17" s="1018"/>
      <c r="BDO17" s="1018"/>
      <c r="BDP17" s="1018"/>
      <c r="BDQ17" s="1018"/>
      <c r="BDR17" s="1018"/>
      <c r="BDS17" s="1018"/>
      <c r="BDT17" s="1018"/>
      <c r="BDU17" s="1018"/>
      <c r="BDV17" s="1018"/>
      <c r="BDW17" s="1018"/>
      <c r="BDX17" s="1018"/>
      <c r="BDY17" s="1018"/>
      <c r="BDZ17" s="1018"/>
      <c r="BEA17" s="1018"/>
      <c r="BEB17" s="1018"/>
      <c r="BEC17" s="1018"/>
      <c r="BED17" s="1018"/>
      <c r="BEE17" s="1018"/>
      <c r="BEF17" s="1018"/>
      <c r="BEG17" s="1018"/>
      <c r="BEH17" s="1018"/>
      <c r="BEI17" s="1018"/>
      <c r="BEJ17" s="1018"/>
      <c r="BEK17" s="1018"/>
      <c r="BEL17" s="1018"/>
      <c r="BEM17" s="1018"/>
      <c r="BEN17" s="1018"/>
      <c r="BEO17" s="1018"/>
      <c r="BEP17" s="1018"/>
      <c r="BEQ17" s="1018"/>
      <c r="BER17" s="1018"/>
      <c r="BES17" s="1018"/>
      <c r="BET17" s="1018"/>
      <c r="BEU17" s="1018"/>
      <c r="BEV17" s="1018"/>
      <c r="BEW17" s="1018"/>
      <c r="BEX17" s="1018"/>
      <c r="BEY17" s="1018"/>
      <c r="BEZ17" s="1018"/>
      <c r="BFA17" s="1018"/>
      <c r="BFB17" s="1018"/>
      <c r="BFC17" s="1018"/>
      <c r="BFD17" s="1018"/>
      <c r="BFE17" s="1018"/>
      <c r="BFF17" s="1018"/>
      <c r="BFG17" s="1018"/>
      <c r="BFH17" s="1018"/>
      <c r="BFI17" s="1018"/>
      <c r="BFJ17" s="1018"/>
      <c r="BFK17" s="1018"/>
      <c r="BFL17" s="1018"/>
      <c r="BFM17" s="1018"/>
      <c r="BFN17" s="1018"/>
      <c r="BFO17" s="1018"/>
      <c r="BFP17" s="1018"/>
      <c r="BFQ17" s="1018"/>
      <c r="BFR17" s="1018"/>
      <c r="BFS17" s="1018"/>
      <c r="BFT17" s="1018"/>
      <c r="BFU17" s="1018"/>
      <c r="BFV17" s="1018"/>
      <c r="BFW17" s="1018"/>
      <c r="BFX17" s="1018"/>
      <c r="BFY17" s="1018"/>
      <c r="BFZ17" s="1018"/>
      <c r="BGA17" s="1018"/>
      <c r="BGB17" s="1018"/>
      <c r="BGC17" s="1018"/>
      <c r="BGD17" s="1018"/>
      <c r="BGE17" s="1018"/>
      <c r="BGF17" s="1018"/>
      <c r="BGG17" s="1018"/>
      <c r="BGH17" s="1018"/>
      <c r="BGI17" s="1018"/>
      <c r="BGJ17" s="1018"/>
      <c r="BGK17" s="1018"/>
      <c r="BGL17" s="1018"/>
      <c r="BGM17" s="1018"/>
      <c r="BGN17" s="1018"/>
      <c r="BGO17" s="1018"/>
      <c r="BGP17" s="1018"/>
      <c r="BGQ17" s="1018"/>
      <c r="BGR17" s="1018"/>
      <c r="BGS17" s="1018"/>
      <c r="BGT17" s="1018"/>
      <c r="BGU17" s="1018"/>
      <c r="BGV17" s="1018"/>
      <c r="BGW17" s="1018"/>
      <c r="BGX17" s="1018"/>
      <c r="BGY17" s="1018"/>
      <c r="BGZ17" s="1018"/>
      <c r="BHA17" s="1018"/>
      <c r="BHB17" s="1018"/>
      <c r="BHC17" s="1018"/>
      <c r="BHD17" s="1018"/>
      <c r="BHE17" s="1018"/>
      <c r="BHF17" s="1018"/>
      <c r="BHG17" s="1018"/>
      <c r="BHH17" s="1018"/>
      <c r="BHI17" s="1018"/>
      <c r="BHJ17" s="1018"/>
      <c r="BHK17" s="1018"/>
      <c r="BHL17" s="1018"/>
      <c r="BHM17" s="1018"/>
      <c r="BHN17" s="1018"/>
      <c r="BHO17" s="1018"/>
      <c r="BHP17" s="1018"/>
      <c r="BHQ17" s="1018"/>
      <c r="BHR17" s="1018"/>
      <c r="BHS17" s="1018"/>
      <c r="BHT17" s="1018"/>
      <c r="BHU17" s="1018"/>
      <c r="BHV17" s="1018"/>
      <c r="BHW17" s="1018"/>
      <c r="BHX17" s="1018"/>
      <c r="BHY17" s="1018"/>
      <c r="BHZ17" s="1018"/>
      <c r="BIA17" s="1018"/>
      <c r="BIB17" s="1018"/>
      <c r="BIC17" s="1018"/>
      <c r="BID17" s="1018"/>
      <c r="BIE17" s="1018"/>
      <c r="BIF17" s="1018"/>
      <c r="BIG17" s="1018"/>
      <c r="BIH17" s="1018"/>
      <c r="BII17" s="1018"/>
      <c r="BIJ17" s="1018"/>
      <c r="BIK17" s="1018"/>
      <c r="BIL17" s="1018"/>
      <c r="BIM17" s="1018"/>
      <c r="BIN17" s="1018"/>
      <c r="BIO17" s="1018"/>
      <c r="BIP17" s="1018"/>
      <c r="BIQ17" s="1018"/>
      <c r="BIR17" s="1018"/>
      <c r="BIS17" s="1018"/>
      <c r="BIT17" s="1018"/>
      <c r="BIU17" s="1018"/>
      <c r="BIV17" s="1018"/>
      <c r="BIW17" s="1018"/>
      <c r="BIX17" s="1018"/>
      <c r="BIY17" s="1018"/>
      <c r="BIZ17" s="1018"/>
      <c r="BJA17" s="1018"/>
      <c r="BJB17" s="1018"/>
      <c r="BJC17" s="1018"/>
      <c r="BJD17" s="1018"/>
      <c r="BJE17" s="1018"/>
      <c r="BJF17" s="1018"/>
      <c r="BJG17" s="1018"/>
      <c r="BJH17" s="1018"/>
      <c r="BJI17" s="1018"/>
      <c r="BJJ17" s="1018"/>
      <c r="BJK17" s="1018"/>
      <c r="BJL17" s="1018"/>
      <c r="BJM17" s="1018"/>
      <c r="BJN17" s="1018"/>
      <c r="BJO17" s="1018"/>
      <c r="BJP17" s="1018"/>
      <c r="BJQ17" s="1018"/>
      <c r="BJR17" s="1018"/>
      <c r="BJS17" s="1018"/>
      <c r="BJT17" s="1018"/>
      <c r="BJU17" s="1018"/>
      <c r="BJV17" s="1018"/>
      <c r="BJW17" s="1018"/>
      <c r="BJX17" s="1018"/>
      <c r="BJY17" s="1018"/>
      <c r="BJZ17" s="1018"/>
      <c r="BKA17" s="1018"/>
      <c r="BKB17" s="1018"/>
      <c r="BKC17" s="1018"/>
      <c r="BKD17" s="1018"/>
      <c r="BKE17" s="1018"/>
      <c r="BKF17" s="1018"/>
      <c r="BKG17" s="1018"/>
      <c r="BKH17" s="1018"/>
      <c r="BKI17" s="1018"/>
      <c r="BKJ17" s="1018"/>
      <c r="BKK17" s="1018"/>
      <c r="BKL17" s="1018"/>
      <c r="BKM17" s="1018"/>
      <c r="BKN17" s="1018"/>
      <c r="BKO17" s="1018"/>
      <c r="BKP17" s="1018"/>
      <c r="BKQ17" s="1018"/>
      <c r="BKR17" s="1018"/>
      <c r="BKS17" s="1018"/>
      <c r="BKT17" s="1018"/>
      <c r="BKU17" s="1018"/>
      <c r="BKV17" s="1018"/>
      <c r="BKW17" s="1018"/>
      <c r="BKX17" s="1018"/>
      <c r="BKY17" s="1018"/>
      <c r="BKZ17" s="1018"/>
      <c r="BLA17" s="1018"/>
      <c r="BLB17" s="1018"/>
      <c r="BLC17" s="1018"/>
      <c r="BLD17" s="1018"/>
      <c r="BLE17" s="1018"/>
      <c r="BLF17" s="1018"/>
      <c r="BLG17" s="1018"/>
      <c r="BLH17" s="1018"/>
      <c r="BLI17" s="1018"/>
      <c r="BLJ17" s="1018"/>
      <c r="BLK17" s="1018"/>
      <c r="BLL17" s="1018"/>
      <c r="BLM17" s="1018"/>
      <c r="BLN17" s="1018"/>
      <c r="BLO17" s="1018"/>
      <c r="BLP17" s="1018"/>
      <c r="BLQ17" s="1018"/>
      <c r="BLR17" s="1018"/>
      <c r="BLS17" s="1018"/>
      <c r="BLT17" s="1018"/>
      <c r="BLU17" s="1018"/>
      <c r="BLV17" s="1018"/>
      <c r="BLW17" s="1018"/>
      <c r="BLX17" s="1018"/>
      <c r="BLY17" s="1018"/>
      <c r="BLZ17" s="1018"/>
      <c r="BMA17" s="1018"/>
      <c r="BMB17" s="1018"/>
      <c r="BMC17" s="1018"/>
      <c r="BMD17" s="1018"/>
      <c r="BME17" s="1018"/>
      <c r="BMF17" s="1018"/>
      <c r="BMG17" s="1018"/>
      <c r="BMH17" s="1018"/>
      <c r="BMI17" s="1018"/>
      <c r="BMJ17" s="1018"/>
      <c r="BMK17" s="1018"/>
      <c r="BML17" s="1018"/>
      <c r="BMM17" s="1018"/>
      <c r="BMN17" s="1018"/>
      <c r="BMO17" s="1018"/>
      <c r="BMP17" s="1018"/>
      <c r="BMQ17" s="1018"/>
      <c r="BMR17" s="1018"/>
      <c r="BMS17" s="1018"/>
      <c r="BMT17" s="1018"/>
      <c r="BMU17" s="1018"/>
      <c r="BMV17" s="1018"/>
      <c r="BMW17" s="1018"/>
      <c r="BMX17" s="1018"/>
      <c r="BMY17" s="1018"/>
      <c r="BMZ17" s="1018"/>
      <c r="BNA17" s="1018"/>
      <c r="BNB17" s="1018"/>
      <c r="BNC17" s="1018"/>
      <c r="BND17" s="1018"/>
      <c r="BNE17" s="1018"/>
      <c r="BNF17" s="1018"/>
      <c r="BNG17" s="1018"/>
      <c r="BNH17" s="1018"/>
      <c r="BNI17" s="1018"/>
      <c r="BNJ17" s="1018"/>
      <c r="BNK17" s="1018"/>
      <c r="BNL17" s="1018"/>
      <c r="BNM17" s="1018"/>
      <c r="BNN17" s="1018"/>
      <c r="BNO17" s="1018"/>
      <c r="BNP17" s="1018"/>
      <c r="BNQ17" s="1018"/>
      <c r="BNR17" s="1018"/>
      <c r="BNS17" s="1018"/>
      <c r="BNT17" s="1018"/>
      <c r="BNU17" s="1018"/>
      <c r="BNV17" s="1018"/>
      <c r="BNW17" s="1018"/>
      <c r="BNX17" s="1018"/>
      <c r="BNY17" s="1018"/>
      <c r="BNZ17" s="1018"/>
      <c r="BOA17" s="1018"/>
      <c r="BOB17" s="1018"/>
      <c r="BOC17" s="1018"/>
      <c r="BOD17" s="1018"/>
      <c r="BOE17" s="1018"/>
      <c r="BOF17" s="1018"/>
      <c r="BOG17" s="1018"/>
      <c r="BOH17" s="1018"/>
      <c r="BOI17" s="1018"/>
      <c r="BOJ17" s="1018"/>
      <c r="BOK17" s="1018"/>
      <c r="BOL17" s="1018"/>
      <c r="BOM17" s="1018"/>
      <c r="BON17" s="1018"/>
      <c r="BOO17" s="1018"/>
      <c r="BOP17" s="1018"/>
      <c r="BOQ17" s="1018"/>
      <c r="BOR17" s="1018"/>
      <c r="BOS17" s="1018"/>
      <c r="BOT17" s="1018"/>
      <c r="BOU17" s="1018"/>
      <c r="BOV17" s="1018"/>
      <c r="BOW17" s="1018"/>
      <c r="BOX17" s="1018"/>
      <c r="BOY17" s="1018"/>
      <c r="BOZ17" s="1018"/>
      <c r="BPA17" s="1018"/>
      <c r="BPB17" s="1018"/>
      <c r="BPC17" s="1018"/>
      <c r="BPD17" s="1018"/>
      <c r="BPE17" s="1018"/>
      <c r="BPF17" s="1018"/>
      <c r="BPG17" s="1018"/>
      <c r="BPH17" s="1018"/>
      <c r="BPI17" s="1018"/>
      <c r="BPJ17" s="1018"/>
      <c r="BPK17" s="1018"/>
      <c r="BPL17" s="1018"/>
      <c r="BPM17" s="1018"/>
      <c r="BPN17" s="1018"/>
      <c r="BPO17" s="1018"/>
      <c r="BPP17" s="1018"/>
      <c r="BPQ17" s="1018"/>
      <c r="BPR17" s="1018"/>
      <c r="BPS17" s="1018"/>
      <c r="BPT17" s="1018"/>
      <c r="BPU17" s="1018"/>
      <c r="BPV17" s="1018"/>
      <c r="BPW17" s="1018"/>
      <c r="BPX17" s="1018"/>
      <c r="BPY17" s="1018"/>
      <c r="BPZ17" s="1018"/>
      <c r="BQA17" s="1018"/>
      <c r="BQB17" s="1018"/>
      <c r="BQC17" s="1018"/>
      <c r="BQD17" s="1018"/>
      <c r="BQE17" s="1018"/>
      <c r="BQF17" s="1018"/>
      <c r="BQG17" s="1018"/>
      <c r="BQH17" s="1018"/>
      <c r="BQI17" s="1018"/>
      <c r="BQJ17" s="1018"/>
      <c r="BQK17" s="1018"/>
      <c r="BQL17" s="1018"/>
      <c r="BQM17" s="1018"/>
      <c r="BQN17" s="1018"/>
      <c r="BQO17" s="1018"/>
      <c r="BQP17" s="1018"/>
      <c r="BQQ17" s="1018"/>
      <c r="BQR17" s="1018"/>
      <c r="BQS17" s="1018"/>
      <c r="BQT17" s="1018"/>
      <c r="BQU17" s="1018"/>
      <c r="BQV17" s="1018"/>
      <c r="BQW17" s="1018"/>
      <c r="BQX17" s="1018"/>
      <c r="BQY17" s="1018"/>
      <c r="BQZ17" s="1018"/>
      <c r="BRA17" s="1018"/>
      <c r="BRB17" s="1018"/>
      <c r="BRC17" s="1018"/>
      <c r="BRD17" s="1018"/>
      <c r="BRE17" s="1018"/>
      <c r="BRF17" s="1018"/>
      <c r="BRG17" s="1018"/>
      <c r="BRH17" s="1018"/>
      <c r="BRI17" s="1018"/>
      <c r="BRJ17" s="1018"/>
      <c r="BRK17" s="1018"/>
      <c r="BRL17" s="1018"/>
      <c r="BRM17" s="1018"/>
      <c r="BRN17" s="1018"/>
      <c r="BRO17" s="1018"/>
      <c r="BRP17" s="1018"/>
      <c r="BRQ17" s="1018"/>
      <c r="BRR17" s="1018"/>
      <c r="BRS17" s="1018"/>
      <c r="BRT17" s="1018"/>
      <c r="BRU17" s="1018"/>
      <c r="BRV17" s="1018"/>
      <c r="BRW17" s="1018"/>
      <c r="BRX17" s="1018"/>
      <c r="BRY17" s="1018"/>
      <c r="BRZ17" s="1018"/>
      <c r="BSA17" s="1018"/>
      <c r="BSB17" s="1018"/>
      <c r="BSC17" s="1018"/>
      <c r="BSD17" s="1018"/>
      <c r="BSE17" s="1018"/>
      <c r="BSF17" s="1018"/>
      <c r="BSG17" s="1018"/>
      <c r="BSH17" s="1018"/>
      <c r="BSI17" s="1018"/>
      <c r="BSJ17" s="1018"/>
      <c r="BSK17" s="1018"/>
      <c r="BSL17" s="1018"/>
      <c r="BSM17" s="1018"/>
      <c r="BSN17" s="1018"/>
      <c r="BSO17" s="1018"/>
      <c r="BSP17" s="1018"/>
      <c r="BSQ17" s="1018"/>
      <c r="BSR17" s="1018"/>
      <c r="BSS17" s="1018"/>
      <c r="BST17" s="1018"/>
      <c r="BSU17" s="1018"/>
      <c r="BSV17" s="1018"/>
      <c r="BSW17" s="1018"/>
      <c r="BSX17" s="1018"/>
      <c r="BSY17" s="1018"/>
      <c r="BSZ17" s="1018"/>
      <c r="BTA17" s="1018"/>
      <c r="BTB17" s="1018"/>
      <c r="BTC17" s="1018"/>
      <c r="BTD17" s="1018"/>
      <c r="BTE17" s="1018"/>
      <c r="BTF17" s="1018"/>
      <c r="BTG17" s="1018"/>
      <c r="BTH17" s="1018"/>
      <c r="BTI17" s="1018"/>
      <c r="BTJ17" s="1018"/>
      <c r="BTK17" s="1018"/>
      <c r="BTL17" s="1018"/>
      <c r="BTM17" s="1018"/>
      <c r="BTN17" s="1018"/>
      <c r="BTO17" s="1018"/>
      <c r="BTP17" s="1018"/>
      <c r="BTQ17" s="1018"/>
      <c r="BTR17" s="1018"/>
      <c r="BTS17" s="1018"/>
      <c r="BTT17" s="1018"/>
      <c r="BTU17" s="1018"/>
      <c r="BTV17" s="1018"/>
      <c r="BTW17" s="1018"/>
      <c r="BTX17" s="1018"/>
      <c r="BTY17" s="1018"/>
      <c r="BTZ17" s="1018"/>
      <c r="BUA17" s="1018"/>
      <c r="BUB17" s="1018"/>
      <c r="BUC17" s="1018"/>
      <c r="BUD17" s="1018"/>
      <c r="BUE17" s="1018"/>
      <c r="BUF17" s="1018"/>
      <c r="BUG17" s="1018"/>
      <c r="BUH17" s="1018"/>
      <c r="BUI17" s="1018"/>
      <c r="BUJ17" s="1018"/>
      <c r="BUK17" s="1018"/>
      <c r="BUL17" s="1018"/>
      <c r="BUM17" s="1018"/>
      <c r="BUN17" s="1018"/>
      <c r="BUO17" s="1018"/>
      <c r="BUP17" s="1018"/>
      <c r="BUQ17" s="1018"/>
      <c r="BUR17" s="1018"/>
      <c r="BUS17" s="1018"/>
      <c r="BUT17" s="1018"/>
      <c r="BUU17" s="1018"/>
      <c r="BUV17" s="1018"/>
      <c r="BUW17" s="1018"/>
      <c r="BUX17" s="1018"/>
      <c r="BUY17" s="1018"/>
      <c r="BUZ17" s="1018"/>
      <c r="BVA17" s="1018"/>
      <c r="BVB17" s="1018"/>
      <c r="BVC17" s="1018"/>
      <c r="BVD17" s="1018"/>
      <c r="BVE17" s="1018"/>
      <c r="BVF17" s="1018"/>
      <c r="BVG17" s="1018"/>
      <c r="BVH17" s="1018"/>
      <c r="BVI17" s="1018"/>
      <c r="BVJ17" s="1018"/>
      <c r="BVK17" s="1018"/>
      <c r="BVL17" s="1018"/>
      <c r="BVM17" s="1018"/>
      <c r="BVN17" s="1018"/>
      <c r="BVO17" s="1018"/>
      <c r="BVP17" s="1018"/>
      <c r="BVQ17" s="1018"/>
      <c r="BVR17" s="1018"/>
      <c r="BVS17" s="1018"/>
      <c r="BVT17" s="1018"/>
      <c r="BVU17" s="1018"/>
      <c r="BVV17" s="1018"/>
      <c r="BVW17" s="1018"/>
      <c r="BVX17" s="1018"/>
      <c r="BVY17" s="1018"/>
      <c r="BVZ17" s="1018"/>
      <c r="BWA17" s="1018"/>
      <c r="BWB17" s="1018"/>
      <c r="BWC17" s="1018"/>
      <c r="BWD17" s="1018"/>
      <c r="BWE17" s="1018"/>
      <c r="BWF17" s="1018"/>
      <c r="BWG17" s="1018"/>
      <c r="BWH17" s="1018"/>
      <c r="BWI17" s="1018"/>
      <c r="BWJ17" s="1018"/>
      <c r="BWK17" s="1018"/>
      <c r="BWL17" s="1018"/>
      <c r="BWM17" s="1018"/>
      <c r="BWN17" s="1018"/>
      <c r="BWO17" s="1018"/>
      <c r="BWP17" s="1018"/>
      <c r="BWQ17" s="1018"/>
      <c r="BWR17" s="1018"/>
      <c r="BWS17" s="1018"/>
      <c r="BWT17" s="1018"/>
      <c r="BWU17" s="1018"/>
      <c r="BWV17" s="1018"/>
      <c r="BWW17" s="1018"/>
      <c r="BWX17" s="1018"/>
      <c r="BWY17" s="1018"/>
      <c r="BWZ17" s="1018"/>
      <c r="BXA17" s="1018"/>
      <c r="BXB17" s="1018"/>
      <c r="BXC17" s="1018"/>
      <c r="BXD17" s="1018"/>
      <c r="BXE17" s="1018"/>
      <c r="BXF17" s="1018"/>
      <c r="BXG17" s="1018"/>
      <c r="BXH17" s="1018"/>
      <c r="BXI17" s="1018"/>
      <c r="BXJ17" s="1018"/>
      <c r="BXK17" s="1018"/>
      <c r="BXL17" s="1018"/>
      <c r="BXM17" s="1018"/>
      <c r="BXN17" s="1018"/>
      <c r="BXO17" s="1018"/>
      <c r="BXP17" s="1018"/>
      <c r="BXQ17" s="1018"/>
      <c r="BXR17" s="1018"/>
      <c r="BXS17" s="1018"/>
      <c r="BXT17" s="1018"/>
      <c r="BXU17" s="1018"/>
      <c r="BXV17" s="1018"/>
      <c r="BXW17" s="1018"/>
      <c r="BXX17" s="1018"/>
      <c r="BXY17" s="1018"/>
      <c r="BXZ17" s="1018"/>
      <c r="BYA17" s="1018"/>
      <c r="BYB17" s="1018"/>
      <c r="BYC17" s="1018"/>
      <c r="BYD17" s="1018"/>
      <c r="BYE17" s="1018"/>
      <c r="BYF17" s="1018"/>
      <c r="BYG17" s="1018"/>
      <c r="BYH17" s="1018"/>
      <c r="BYI17" s="1018"/>
      <c r="BYJ17" s="1018"/>
      <c r="BYK17" s="1018"/>
      <c r="BYL17" s="1018"/>
      <c r="BYM17" s="1018"/>
      <c r="BYN17" s="1018"/>
      <c r="BYO17" s="1018"/>
      <c r="BYP17" s="1018"/>
      <c r="BYQ17" s="1018"/>
      <c r="BYR17" s="1018"/>
      <c r="BYS17" s="1018"/>
      <c r="BYT17" s="1018"/>
      <c r="BYU17" s="1018"/>
      <c r="BYV17" s="1018"/>
      <c r="BYW17" s="1018"/>
      <c r="BYX17" s="1018"/>
      <c r="BYY17" s="1018"/>
      <c r="BYZ17" s="1018"/>
      <c r="BZA17" s="1018"/>
      <c r="BZB17" s="1018"/>
      <c r="BZC17" s="1018"/>
      <c r="BZD17" s="1018"/>
      <c r="BZE17" s="1018"/>
      <c r="BZF17" s="1018"/>
      <c r="BZG17" s="1018"/>
      <c r="BZH17" s="1018"/>
      <c r="BZI17" s="1018"/>
      <c r="BZJ17" s="1018"/>
      <c r="BZK17" s="1018"/>
      <c r="BZL17" s="1018"/>
      <c r="BZM17" s="1018"/>
      <c r="BZN17" s="1018"/>
      <c r="BZO17" s="1018"/>
      <c r="BZP17" s="1018"/>
      <c r="BZQ17" s="1018"/>
      <c r="BZR17" s="1018"/>
      <c r="BZS17" s="1018"/>
      <c r="BZT17" s="1018"/>
      <c r="BZU17" s="1018"/>
      <c r="BZV17" s="1018"/>
      <c r="BZW17" s="1018"/>
      <c r="BZX17" s="1018"/>
      <c r="BZY17" s="1018"/>
      <c r="BZZ17" s="1018"/>
      <c r="CAA17" s="1018"/>
      <c r="CAB17" s="1018"/>
      <c r="CAC17" s="1018"/>
      <c r="CAD17" s="1018"/>
      <c r="CAE17" s="1018"/>
      <c r="CAF17" s="1018"/>
      <c r="CAG17" s="1018"/>
      <c r="CAH17" s="1018"/>
      <c r="CAI17" s="1018"/>
      <c r="CAJ17" s="1018"/>
      <c r="CAK17" s="1018"/>
      <c r="CAL17" s="1018"/>
      <c r="CAM17" s="1018"/>
      <c r="CAN17" s="1018"/>
      <c r="CAO17" s="1018"/>
      <c r="CAP17" s="1018"/>
      <c r="CAQ17" s="1018"/>
      <c r="CAR17" s="1018"/>
      <c r="CAS17" s="1018"/>
      <c r="CAT17" s="1018"/>
      <c r="CAU17" s="1018"/>
      <c r="CAV17" s="1018"/>
      <c r="CAW17" s="1018"/>
      <c r="CAX17" s="1018"/>
      <c r="CAY17" s="1018"/>
      <c r="CAZ17" s="1018"/>
      <c r="CBA17" s="1018"/>
      <c r="CBB17" s="1018"/>
      <c r="CBC17" s="1018"/>
      <c r="CBD17" s="1018"/>
      <c r="CBE17" s="1018"/>
      <c r="CBF17" s="1018"/>
      <c r="CBG17" s="1018"/>
      <c r="CBH17" s="1018"/>
      <c r="CBI17" s="1018"/>
      <c r="CBJ17" s="1018"/>
      <c r="CBK17" s="1018"/>
      <c r="CBL17" s="1018"/>
      <c r="CBM17" s="1018"/>
      <c r="CBN17" s="1018"/>
      <c r="CBO17" s="1018"/>
      <c r="CBP17" s="1018"/>
      <c r="CBQ17" s="1018"/>
      <c r="CBR17" s="1018"/>
      <c r="CBS17" s="1018"/>
      <c r="CBT17" s="1018"/>
      <c r="CBU17" s="1018"/>
      <c r="CBV17" s="1018"/>
      <c r="CBW17" s="1018"/>
      <c r="CBX17" s="1018"/>
      <c r="CBY17" s="1018"/>
      <c r="CBZ17" s="1018"/>
      <c r="CCA17" s="1018"/>
      <c r="CCB17" s="1018"/>
      <c r="CCC17" s="1018"/>
      <c r="CCD17" s="1018"/>
      <c r="CCE17" s="1018"/>
      <c r="CCF17" s="1018"/>
      <c r="CCG17" s="1018"/>
      <c r="CCH17" s="1018"/>
      <c r="CCI17" s="1018"/>
      <c r="CCJ17" s="1018"/>
      <c r="CCK17" s="1018"/>
      <c r="CCL17" s="1018"/>
      <c r="CCM17" s="1018"/>
      <c r="CCN17" s="1018"/>
      <c r="CCO17" s="1018"/>
      <c r="CCP17" s="1018"/>
      <c r="CCQ17" s="1018"/>
      <c r="CCR17" s="1018"/>
      <c r="CCS17" s="1018"/>
      <c r="CCT17" s="1018"/>
      <c r="CCU17" s="1018"/>
      <c r="CCV17" s="1018"/>
      <c r="CCW17" s="1018"/>
      <c r="CCX17" s="1018"/>
      <c r="CCY17" s="1018"/>
      <c r="CCZ17" s="1018"/>
      <c r="CDA17" s="1018"/>
      <c r="CDB17" s="1018"/>
      <c r="CDC17" s="1018"/>
      <c r="CDD17" s="1018"/>
      <c r="CDE17" s="1018"/>
      <c r="CDF17" s="1018"/>
      <c r="CDG17" s="1018"/>
      <c r="CDH17" s="1018"/>
      <c r="CDI17" s="1018"/>
      <c r="CDJ17" s="1018"/>
      <c r="CDK17" s="1018"/>
      <c r="CDL17" s="1018"/>
      <c r="CDM17" s="1018"/>
      <c r="CDN17" s="1018"/>
      <c r="CDO17" s="1018"/>
      <c r="CDP17" s="1018"/>
      <c r="CDQ17" s="1018"/>
      <c r="CDR17" s="1018"/>
      <c r="CDS17" s="1018"/>
      <c r="CDT17" s="1018"/>
      <c r="CDU17" s="1018"/>
      <c r="CDV17" s="1018"/>
      <c r="CDW17" s="1018"/>
      <c r="CDX17" s="1018"/>
      <c r="CDY17" s="1018"/>
      <c r="CDZ17" s="1018"/>
      <c r="CEA17" s="1018"/>
      <c r="CEB17" s="1018"/>
      <c r="CEC17" s="1018"/>
      <c r="CED17" s="1018"/>
      <c r="CEE17" s="1018"/>
      <c r="CEF17" s="1018"/>
      <c r="CEG17" s="1018"/>
      <c r="CEH17" s="1018"/>
      <c r="CEI17" s="1018"/>
      <c r="CEJ17" s="1018"/>
      <c r="CEK17" s="1018"/>
      <c r="CEL17" s="1018"/>
      <c r="CEM17" s="1018"/>
      <c r="CEN17" s="1018"/>
      <c r="CEO17" s="1018"/>
      <c r="CEP17" s="1018"/>
      <c r="CEQ17" s="1018"/>
      <c r="CER17" s="1018"/>
      <c r="CES17" s="1018"/>
      <c r="CET17" s="1018"/>
      <c r="CEU17" s="1018"/>
      <c r="CEV17" s="1018"/>
      <c r="CEW17" s="1018"/>
      <c r="CEX17" s="1018"/>
      <c r="CEY17" s="1018"/>
      <c r="CEZ17" s="1018"/>
      <c r="CFA17" s="1018"/>
      <c r="CFB17" s="1018"/>
      <c r="CFC17" s="1018"/>
      <c r="CFD17" s="1018"/>
      <c r="CFE17" s="1018"/>
      <c r="CFF17" s="1018"/>
      <c r="CFG17" s="1018"/>
      <c r="CFH17" s="1018"/>
      <c r="CFI17" s="1018"/>
      <c r="CFJ17" s="1018"/>
      <c r="CFK17" s="1018"/>
      <c r="CFL17" s="1018"/>
      <c r="CFM17" s="1018"/>
      <c r="CFN17" s="1018"/>
      <c r="CFO17" s="1018"/>
      <c r="CFP17" s="1018"/>
      <c r="CFQ17" s="1018"/>
      <c r="CFR17" s="1018"/>
      <c r="CFS17" s="1018"/>
      <c r="CFT17" s="1018"/>
      <c r="CFU17" s="1018"/>
      <c r="CFV17" s="1018"/>
      <c r="CFW17" s="1018"/>
      <c r="CFX17" s="1018"/>
      <c r="CFY17" s="1018"/>
      <c r="CFZ17" s="1018"/>
      <c r="CGA17" s="1018"/>
      <c r="CGB17" s="1018"/>
      <c r="CGC17" s="1018"/>
      <c r="CGD17" s="1018"/>
      <c r="CGE17" s="1018"/>
      <c r="CGF17" s="1018"/>
      <c r="CGG17" s="1018"/>
      <c r="CGH17" s="1018"/>
      <c r="CGI17" s="1018"/>
      <c r="CGJ17" s="1018"/>
      <c r="CGK17" s="1018"/>
      <c r="CGL17" s="1018"/>
      <c r="CGM17" s="1018"/>
      <c r="CGN17" s="1018"/>
      <c r="CGO17" s="1018"/>
      <c r="CGP17" s="1018"/>
      <c r="CGQ17" s="1018"/>
      <c r="CGR17" s="1018"/>
      <c r="CGS17" s="1018"/>
      <c r="CGT17" s="1018"/>
      <c r="CGU17" s="1018"/>
      <c r="CGV17" s="1018"/>
      <c r="CGW17" s="1018"/>
      <c r="CGX17" s="1018"/>
      <c r="CGY17" s="1018"/>
      <c r="CGZ17" s="1018"/>
      <c r="CHA17" s="1018"/>
      <c r="CHB17" s="1018"/>
      <c r="CHC17" s="1018"/>
      <c r="CHD17" s="1018"/>
      <c r="CHE17" s="1018"/>
      <c r="CHF17" s="1018"/>
      <c r="CHG17" s="1018"/>
      <c r="CHH17" s="1018"/>
      <c r="CHI17" s="1018"/>
      <c r="CHJ17" s="1018"/>
      <c r="CHK17" s="1018"/>
      <c r="CHL17" s="1018"/>
      <c r="CHM17" s="1018"/>
      <c r="CHN17" s="1018"/>
      <c r="CHO17" s="1018"/>
      <c r="CHP17" s="1018"/>
      <c r="CHQ17" s="1018"/>
      <c r="CHR17" s="1018"/>
      <c r="CHS17" s="1018"/>
      <c r="CHT17" s="1018"/>
      <c r="CHU17" s="1018"/>
      <c r="CHV17" s="1018"/>
      <c r="CHW17" s="1018"/>
      <c r="CHX17" s="1018"/>
      <c r="CHY17" s="1018"/>
      <c r="CHZ17" s="1018"/>
      <c r="CIA17" s="1018"/>
      <c r="CIB17" s="1018"/>
      <c r="CIC17" s="1018"/>
      <c r="CID17" s="1018"/>
      <c r="CIE17" s="1018"/>
      <c r="CIF17" s="1018"/>
      <c r="CIG17" s="1018"/>
      <c r="CIH17" s="1018"/>
      <c r="CII17" s="1018"/>
      <c r="CIJ17" s="1018"/>
      <c r="CIK17" s="1018"/>
      <c r="CIL17" s="1018"/>
      <c r="CIM17" s="1018"/>
      <c r="CIN17" s="1018"/>
      <c r="CIO17" s="1018"/>
      <c r="CIP17" s="1018"/>
      <c r="CIQ17" s="1018"/>
      <c r="CIR17" s="1018"/>
      <c r="CIS17" s="1018"/>
      <c r="CIT17" s="1018"/>
      <c r="CIU17" s="1018"/>
      <c r="CIV17" s="1018"/>
      <c r="CIW17" s="1018"/>
      <c r="CIX17" s="1018"/>
      <c r="CIY17" s="1018"/>
      <c r="CIZ17" s="1018"/>
      <c r="CJA17" s="1018"/>
      <c r="CJB17" s="1018"/>
      <c r="CJC17" s="1018"/>
      <c r="CJD17" s="1018"/>
      <c r="CJE17" s="1018"/>
      <c r="CJF17" s="1018"/>
      <c r="CJG17" s="1018"/>
      <c r="CJH17" s="1018"/>
      <c r="CJI17" s="1018"/>
      <c r="CJJ17" s="1018"/>
      <c r="CJK17" s="1018"/>
      <c r="CJL17" s="1018"/>
      <c r="CJM17" s="1018"/>
      <c r="CJN17" s="1018"/>
      <c r="CJO17" s="1018"/>
      <c r="CJP17" s="1018"/>
      <c r="CJQ17" s="1018"/>
      <c r="CJR17" s="1018"/>
      <c r="CJS17" s="1018"/>
      <c r="CJT17" s="1018"/>
      <c r="CJU17" s="1018"/>
      <c r="CJV17" s="1018"/>
      <c r="CJW17" s="1018"/>
      <c r="CJX17" s="1018"/>
      <c r="CJY17" s="1018"/>
      <c r="CJZ17" s="1018"/>
      <c r="CKA17" s="1018"/>
      <c r="CKB17" s="1018"/>
      <c r="CKC17" s="1018"/>
      <c r="CKD17" s="1018"/>
      <c r="CKE17" s="1018"/>
      <c r="CKF17" s="1018"/>
      <c r="CKG17" s="1018"/>
      <c r="CKH17" s="1018"/>
      <c r="CKI17" s="1018"/>
      <c r="CKJ17" s="1018"/>
      <c r="CKK17" s="1018"/>
      <c r="CKL17" s="1018"/>
      <c r="CKM17" s="1018"/>
      <c r="CKN17" s="1018"/>
      <c r="CKO17" s="1018"/>
      <c r="CKP17" s="1018"/>
      <c r="CKQ17" s="1018"/>
      <c r="CKR17" s="1018"/>
      <c r="CKS17" s="1018"/>
      <c r="CKT17" s="1018"/>
      <c r="CKU17" s="1018"/>
      <c r="CKV17" s="1018"/>
      <c r="CKW17" s="1018"/>
      <c r="CKX17" s="1018"/>
      <c r="CKY17" s="1018"/>
      <c r="CKZ17" s="1018"/>
      <c r="CLA17" s="1018"/>
      <c r="CLB17" s="1018"/>
      <c r="CLC17" s="1018"/>
      <c r="CLD17" s="1018"/>
      <c r="CLE17" s="1018"/>
      <c r="CLF17" s="1018"/>
      <c r="CLG17" s="1018"/>
      <c r="CLH17" s="1018"/>
      <c r="CLI17" s="1018"/>
      <c r="CLJ17" s="1018"/>
      <c r="CLK17" s="1018"/>
      <c r="CLL17" s="1018"/>
      <c r="CLM17" s="1018"/>
      <c r="CLN17" s="1018"/>
      <c r="CLO17" s="1018"/>
      <c r="CLP17" s="1018"/>
      <c r="CLQ17" s="1018"/>
      <c r="CLR17" s="1018"/>
      <c r="CLS17" s="1018"/>
      <c r="CLT17" s="1018"/>
      <c r="CLU17" s="1018"/>
      <c r="CLV17" s="1018"/>
      <c r="CLW17" s="1018"/>
      <c r="CLX17" s="1018"/>
      <c r="CLY17" s="1018"/>
      <c r="CLZ17" s="1018"/>
      <c r="CMA17" s="1018"/>
      <c r="CMB17" s="1018"/>
      <c r="CMC17" s="1018"/>
      <c r="CMD17" s="1018"/>
      <c r="CME17" s="1018"/>
      <c r="CMF17" s="1018"/>
      <c r="CMG17" s="1018"/>
      <c r="CMH17" s="1018"/>
      <c r="CMI17" s="1018"/>
      <c r="CMJ17" s="1018"/>
      <c r="CMK17" s="1018"/>
      <c r="CML17" s="1018"/>
      <c r="CMM17" s="1018"/>
      <c r="CMN17" s="1018"/>
      <c r="CMO17" s="1018"/>
      <c r="CMP17" s="1018"/>
      <c r="CMQ17" s="1018"/>
      <c r="CMR17" s="1018"/>
      <c r="CMS17" s="1018"/>
      <c r="CMT17" s="1018"/>
      <c r="CMU17" s="1018"/>
      <c r="CMV17" s="1018"/>
      <c r="CMW17" s="1018"/>
      <c r="CMX17" s="1018"/>
      <c r="CMY17" s="1018"/>
      <c r="CMZ17" s="1018"/>
      <c r="CNA17" s="1018"/>
      <c r="CNB17" s="1018"/>
      <c r="CNC17" s="1018"/>
      <c r="CND17" s="1018"/>
      <c r="CNE17" s="1018"/>
      <c r="CNF17" s="1018"/>
      <c r="CNG17" s="1018"/>
      <c r="CNH17" s="1018"/>
      <c r="CNI17" s="1018"/>
      <c r="CNJ17" s="1018"/>
      <c r="CNK17" s="1018"/>
      <c r="CNL17" s="1018"/>
      <c r="CNM17" s="1018"/>
      <c r="CNN17" s="1018"/>
      <c r="CNO17" s="1018"/>
      <c r="CNP17" s="1018"/>
      <c r="CNQ17" s="1018"/>
      <c r="CNR17" s="1018"/>
      <c r="CNS17" s="1018"/>
      <c r="CNT17" s="1018"/>
      <c r="CNU17" s="1018"/>
      <c r="CNV17" s="1018"/>
      <c r="CNW17" s="1018"/>
      <c r="CNX17" s="1018"/>
      <c r="CNY17" s="1018"/>
      <c r="CNZ17" s="1018"/>
      <c r="COA17" s="1018"/>
      <c r="COB17" s="1018"/>
      <c r="COC17" s="1018"/>
      <c r="COD17" s="1018"/>
      <c r="COE17" s="1018"/>
      <c r="COF17" s="1018"/>
      <c r="COG17" s="1018"/>
      <c r="COH17" s="1018"/>
      <c r="COI17" s="1018"/>
      <c r="COJ17" s="1018"/>
      <c r="COK17" s="1018"/>
      <c r="COL17" s="1018"/>
      <c r="COM17" s="1018"/>
      <c r="CON17" s="1018"/>
      <c r="COO17" s="1018"/>
      <c r="COP17" s="1018"/>
      <c r="COQ17" s="1018"/>
      <c r="COR17" s="1018"/>
      <c r="COS17" s="1018"/>
      <c r="COT17" s="1018"/>
      <c r="COU17" s="1018"/>
      <c r="COV17" s="1018"/>
      <c r="COW17" s="1018"/>
      <c r="COX17" s="1018"/>
      <c r="COY17" s="1018"/>
      <c r="COZ17" s="1018"/>
      <c r="CPA17" s="1018"/>
      <c r="CPB17" s="1018"/>
      <c r="CPC17" s="1018"/>
      <c r="CPD17" s="1018"/>
      <c r="CPE17" s="1018"/>
      <c r="CPF17" s="1018"/>
      <c r="CPG17" s="1018"/>
      <c r="CPH17" s="1018"/>
      <c r="CPI17" s="1018"/>
      <c r="CPJ17" s="1018"/>
      <c r="CPK17" s="1018"/>
      <c r="CPL17" s="1018"/>
      <c r="CPM17" s="1018"/>
      <c r="CPN17" s="1018"/>
      <c r="CPO17" s="1018"/>
      <c r="CPP17" s="1018"/>
      <c r="CPQ17" s="1018"/>
      <c r="CPR17" s="1018"/>
      <c r="CPS17" s="1018"/>
      <c r="CPT17" s="1018"/>
      <c r="CPU17" s="1018"/>
      <c r="CPV17" s="1018"/>
      <c r="CPW17" s="1018"/>
      <c r="CPX17" s="1018"/>
      <c r="CPY17" s="1018"/>
      <c r="CPZ17" s="1018"/>
      <c r="CQA17" s="1018"/>
      <c r="CQB17" s="1018"/>
      <c r="CQC17" s="1018"/>
      <c r="CQD17" s="1018"/>
      <c r="CQE17" s="1018"/>
      <c r="CQF17" s="1018"/>
      <c r="CQG17" s="1018"/>
      <c r="CQH17" s="1018"/>
      <c r="CQI17" s="1018"/>
      <c r="CQJ17" s="1018"/>
      <c r="CQK17" s="1018"/>
      <c r="CQL17" s="1018"/>
      <c r="CQM17" s="1018"/>
      <c r="CQN17" s="1018"/>
      <c r="CQO17" s="1018"/>
      <c r="CQP17" s="1018"/>
      <c r="CQQ17" s="1018"/>
      <c r="CQR17" s="1018"/>
      <c r="CQS17" s="1018"/>
      <c r="CQT17" s="1018"/>
      <c r="CQU17" s="1018"/>
      <c r="CQV17" s="1018"/>
      <c r="CQW17" s="1018"/>
      <c r="CQX17" s="1018"/>
      <c r="CQY17" s="1018"/>
      <c r="CQZ17" s="1018"/>
      <c r="CRA17" s="1018"/>
      <c r="CRB17" s="1018"/>
      <c r="CRC17" s="1018"/>
      <c r="CRD17" s="1018"/>
      <c r="CRE17" s="1018"/>
      <c r="CRF17" s="1018"/>
      <c r="CRG17" s="1018"/>
      <c r="CRH17" s="1018"/>
      <c r="CRI17" s="1018"/>
      <c r="CRJ17" s="1018"/>
      <c r="CRK17" s="1018"/>
      <c r="CRL17" s="1018"/>
      <c r="CRM17" s="1018"/>
      <c r="CRN17" s="1018"/>
      <c r="CRO17" s="1018"/>
      <c r="CRP17" s="1018"/>
      <c r="CRQ17" s="1018"/>
      <c r="CRR17" s="1018"/>
      <c r="CRS17" s="1018"/>
      <c r="CRT17" s="1018"/>
      <c r="CRU17" s="1018"/>
      <c r="CRV17" s="1018"/>
      <c r="CRW17" s="1018"/>
      <c r="CRX17" s="1018"/>
      <c r="CRY17" s="1018"/>
      <c r="CRZ17" s="1018"/>
      <c r="CSA17" s="1018"/>
      <c r="CSB17" s="1018"/>
      <c r="CSC17" s="1018"/>
      <c r="CSD17" s="1018"/>
      <c r="CSE17" s="1018"/>
      <c r="CSF17" s="1018"/>
      <c r="CSG17" s="1018"/>
      <c r="CSH17" s="1018"/>
      <c r="CSI17" s="1018"/>
      <c r="CSJ17" s="1018"/>
      <c r="CSK17" s="1018"/>
      <c r="CSL17" s="1018"/>
      <c r="CSM17" s="1018"/>
      <c r="CSN17" s="1018"/>
      <c r="CSO17" s="1018"/>
      <c r="CSP17" s="1018"/>
      <c r="CSQ17" s="1018"/>
      <c r="CSR17" s="1018"/>
      <c r="CSS17" s="1018"/>
      <c r="CST17" s="1018"/>
      <c r="CSU17" s="1018"/>
      <c r="CSV17" s="1018"/>
      <c r="CSW17" s="1018"/>
      <c r="CSX17" s="1018"/>
      <c r="CSY17" s="1018"/>
      <c r="CSZ17" s="1018"/>
      <c r="CTA17" s="1018"/>
      <c r="CTB17" s="1018"/>
      <c r="CTC17" s="1018"/>
      <c r="CTD17" s="1018"/>
      <c r="CTE17" s="1018"/>
      <c r="CTF17" s="1018"/>
      <c r="CTG17" s="1018"/>
      <c r="CTH17" s="1018"/>
      <c r="CTI17" s="1018"/>
      <c r="CTJ17" s="1018"/>
      <c r="CTK17" s="1018"/>
      <c r="CTL17" s="1018"/>
      <c r="CTM17" s="1018"/>
      <c r="CTN17" s="1018"/>
      <c r="CTO17" s="1018"/>
      <c r="CTP17" s="1018"/>
      <c r="CTQ17" s="1018"/>
      <c r="CTR17" s="1018"/>
      <c r="CTS17" s="1018"/>
      <c r="CTT17" s="1018"/>
      <c r="CTU17" s="1018"/>
      <c r="CTV17" s="1018"/>
      <c r="CTW17" s="1018"/>
      <c r="CTX17" s="1018"/>
      <c r="CTY17" s="1018"/>
      <c r="CTZ17" s="1018"/>
      <c r="CUA17" s="1018"/>
      <c r="CUB17" s="1018"/>
      <c r="CUC17" s="1018"/>
      <c r="CUD17" s="1018"/>
      <c r="CUE17" s="1018"/>
      <c r="CUF17" s="1018"/>
      <c r="CUG17" s="1018"/>
      <c r="CUH17" s="1018"/>
      <c r="CUI17" s="1018"/>
      <c r="CUJ17" s="1018"/>
      <c r="CUK17" s="1018"/>
      <c r="CUL17" s="1018"/>
      <c r="CUM17" s="1018"/>
      <c r="CUN17" s="1018"/>
      <c r="CUO17" s="1018"/>
      <c r="CUP17" s="1018"/>
      <c r="CUQ17" s="1018"/>
      <c r="CUR17" s="1018"/>
      <c r="CUS17" s="1018"/>
      <c r="CUT17" s="1018"/>
      <c r="CUU17" s="1018"/>
      <c r="CUV17" s="1018"/>
      <c r="CUW17" s="1018"/>
      <c r="CUX17" s="1018"/>
      <c r="CUY17" s="1018"/>
      <c r="CUZ17" s="1018"/>
      <c r="CVA17" s="1018"/>
      <c r="CVB17" s="1018"/>
      <c r="CVC17" s="1018"/>
      <c r="CVD17" s="1018"/>
      <c r="CVE17" s="1018"/>
      <c r="CVF17" s="1018"/>
      <c r="CVG17" s="1018"/>
      <c r="CVH17" s="1018"/>
      <c r="CVI17" s="1018"/>
      <c r="CVJ17" s="1018"/>
      <c r="CVK17" s="1018"/>
      <c r="CVL17" s="1018"/>
      <c r="CVM17" s="1018"/>
      <c r="CVN17" s="1018"/>
      <c r="CVO17" s="1018"/>
      <c r="CVP17" s="1018"/>
      <c r="CVQ17" s="1018"/>
      <c r="CVR17" s="1018"/>
      <c r="CVS17" s="1018"/>
      <c r="CVT17" s="1018"/>
      <c r="CVU17" s="1018"/>
      <c r="CVV17" s="1018"/>
      <c r="CVW17" s="1018"/>
      <c r="CVX17" s="1018"/>
      <c r="CVY17" s="1018"/>
      <c r="CVZ17" s="1018"/>
      <c r="CWA17" s="1018"/>
      <c r="CWB17" s="1018"/>
      <c r="CWC17" s="1018"/>
      <c r="CWD17" s="1018"/>
      <c r="CWE17" s="1018"/>
      <c r="CWF17" s="1018"/>
      <c r="CWG17" s="1018"/>
      <c r="CWH17" s="1018"/>
      <c r="CWI17" s="1018"/>
      <c r="CWJ17" s="1018"/>
      <c r="CWK17" s="1018"/>
      <c r="CWL17" s="1018"/>
      <c r="CWM17" s="1018"/>
      <c r="CWN17" s="1018"/>
      <c r="CWO17" s="1018"/>
      <c r="CWP17" s="1018"/>
      <c r="CWQ17" s="1018"/>
      <c r="CWR17" s="1018"/>
      <c r="CWS17" s="1018"/>
      <c r="CWT17" s="1018"/>
      <c r="CWU17" s="1018"/>
      <c r="CWV17" s="1018"/>
      <c r="CWW17" s="1018"/>
      <c r="CWX17" s="1018"/>
      <c r="CWY17" s="1018"/>
      <c r="CWZ17" s="1018"/>
      <c r="CXA17" s="1018"/>
      <c r="CXB17" s="1018"/>
      <c r="CXC17" s="1018"/>
      <c r="CXD17" s="1018"/>
      <c r="CXE17" s="1018"/>
      <c r="CXF17" s="1018"/>
      <c r="CXG17" s="1018"/>
      <c r="CXH17" s="1018"/>
      <c r="CXI17" s="1018"/>
      <c r="CXJ17" s="1018"/>
      <c r="CXK17" s="1018"/>
      <c r="CXL17" s="1018"/>
      <c r="CXM17" s="1018"/>
      <c r="CXN17" s="1018"/>
      <c r="CXO17" s="1018"/>
      <c r="CXP17" s="1018"/>
      <c r="CXQ17" s="1018"/>
      <c r="CXR17" s="1018"/>
      <c r="CXS17" s="1018"/>
      <c r="CXT17" s="1018"/>
      <c r="CXU17" s="1018"/>
      <c r="CXV17" s="1018"/>
      <c r="CXW17" s="1018"/>
      <c r="CXX17" s="1018"/>
      <c r="CXY17" s="1018"/>
      <c r="CXZ17" s="1018"/>
      <c r="CYA17" s="1018"/>
      <c r="CYB17" s="1018"/>
      <c r="CYC17" s="1018"/>
      <c r="CYD17" s="1018"/>
      <c r="CYE17" s="1018"/>
      <c r="CYF17" s="1018"/>
      <c r="CYG17" s="1018"/>
      <c r="CYH17" s="1018"/>
      <c r="CYI17" s="1018"/>
      <c r="CYJ17" s="1018"/>
      <c r="CYK17" s="1018"/>
      <c r="CYL17" s="1018"/>
      <c r="CYM17" s="1018"/>
      <c r="CYN17" s="1018"/>
      <c r="CYO17" s="1018"/>
      <c r="CYP17" s="1018"/>
      <c r="CYQ17" s="1018"/>
      <c r="CYR17" s="1018"/>
      <c r="CYS17" s="1018"/>
      <c r="CYT17" s="1018"/>
      <c r="CYU17" s="1018"/>
      <c r="CYV17" s="1018"/>
      <c r="CYW17" s="1018"/>
      <c r="CYX17" s="1018"/>
      <c r="CYY17" s="1018"/>
      <c r="CYZ17" s="1018"/>
      <c r="CZA17" s="1018"/>
      <c r="CZB17" s="1018"/>
      <c r="CZC17" s="1018"/>
      <c r="CZD17" s="1018"/>
      <c r="CZE17" s="1018"/>
      <c r="CZF17" s="1018"/>
      <c r="CZG17" s="1018"/>
      <c r="CZH17" s="1018"/>
      <c r="CZI17" s="1018"/>
      <c r="CZJ17" s="1018"/>
      <c r="CZK17" s="1018"/>
      <c r="CZL17" s="1018"/>
      <c r="CZM17" s="1018"/>
      <c r="CZN17" s="1018"/>
      <c r="CZO17" s="1018"/>
      <c r="CZP17" s="1018"/>
      <c r="CZQ17" s="1018"/>
      <c r="CZR17" s="1018"/>
      <c r="CZS17" s="1018"/>
      <c r="CZT17" s="1018"/>
      <c r="CZU17" s="1018"/>
      <c r="CZV17" s="1018"/>
      <c r="CZW17" s="1018"/>
      <c r="CZX17" s="1018"/>
      <c r="CZY17" s="1018"/>
      <c r="CZZ17" s="1018"/>
      <c r="DAA17" s="1018"/>
      <c r="DAB17" s="1018"/>
      <c r="DAC17" s="1018"/>
      <c r="DAD17" s="1018"/>
      <c r="DAE17" s="1018"/>
      <c r="DAF17" s="1018"/>
      <c r="DAG17" s="1018"/>
      <c r="DAH17" s="1018"/>
      <c r="DAI17" s="1018"/>
      <c r="DAJ17" s="1018"/>
      <c r="DAK17" s="1018"/>
      <c r="DAL17" s="1018"/>
      <c r="DAM17" s="1018"/>
      <c r="DAN17" s="1018"/>
      <c r="DAO17" s="1018"/>
      <c r="DAP17" s="1018"/>
      <c r="DAQ17" s="1018"/>
      <c r="DAR17" s="1018"/>
      <c r="DAS17" s="1018"/>
      <c r="DAT17" s="1018"/>
      <c r="DAU17" s="1018"/>
      <c r="DAV17" s="1018"/>
      <c r="DAW17" s="1018"/>
      <c r="DAX17" s="1018"/>
      <c r="DAY17" s="1018"/>
      <c r="DAZ17" s="1018"/>
      <c r="DBA17" s="1018"/>
      <c r="DBB17" s="1018"/>
      <c r="DBC17" s="1018"/>
      <c r="DBD17" s="1018"/>
      <c r="DBE17" s="1018"/>
      <c r="DBF17" s="1018"/>
      <c r="DBG17" s="1018"/>
      <c r="DBH17" s="1018"/>
      <c r="DBI17" s="1018"/>
      <c r="DBJ17" s="1018"/>
      <c r="DBK17" s="1018"/>
      <c r="DBL17" s="1018"/>
      <c r="DBM17" s="1018"/>
      <c r="DBN17" s="1018"/>
      <c r="DBO17" s="1018"/>
      <c r="DBP17" s="1018"/>
      <c r="DBQ17" s="1018"/>
      <c r="DBR17" s="1018"/>
      <c r="DBS17" s="1018"/>
      <c r="DBT17" s="1018"/>
      <c r="DBU17" s="1018"/>
      <c r="DBV17" s="1018"/>
      <c r="DBW17" s="1018"/>
      <c r="DBX17" s="1018"/>
      <c r="DBY17" s="1018"/>
      <c r="DBZ17" s="1018"/>
      <c r="DCA17" s="1018"/>
      <c r="DCB17" s="1018"/>
      <c r="DCC17" s="1018"/>
      <c r="DCD17" s="1018"/>
      <c r="DCE17" s="1018"/>
      <c r="DCF17" s="1018"/>
      <c r="DCG17" s="1018"/>
      <c r="DCH17" s="1018"/>
      <c r="DCI17" s="1018"/>
      <c r="DCJ17" s="1018"/>
      <c r="DCK17" s="1018"/>
      <c r="DCL17" s="1018"/>
      <c r="DCM17" s="1018"/>
      <c r="DCN17" s="1018"/>
      <c r="DCO17" s="1018"/>
      <c r="DCP17" s="1018"/>
      <c r="DCQ17" s="1018"/>
      <c r="DCR17" s="1018"/>
      <c r="DCS17" s="1018"/>
      <c r="DCT17" s="1018"/>
      <c r="DCU17" s="1018"/>
      <c r="DCV17" s="1018"/>
      <c r="DCW17" s="1018"/>
      <c r="DCX17" s="1018"/>
      <c r="DCY17" s="1018"/>
      <c r="DCZ17" s="1018"/>
      <c r="DDA17" s="1018"/>
      <c r="DDB17" s="1018"/>
      <c r="DDC17" s="1018"/>
      <c r="DDD17" s="1018"/>
      <c r="DDE17" s="1018"/>
      <c r="DDF17" s="1018"/>
      <c r="DDG17" s="1018"/>
      <c r="DDH17" s="1018"/>
      <c r="DDI17" s="1018"/>
      <c r="DDJ17" s="1018"/>
      <c r="DDK17" s="1018"/>
      <c r="DDL17" s="1018"/>
      <c r="DDM17" s="1018"/>
      <c r="DDN17" s="1018"/>
      <c r="DDO17" s="1018"/>
      <c r="DDP17" s="1018"/>
      <c r="DDQ17" s="1018"/>
      <c r="DDR17" s="1018"/>
      <c r="DDS17" s="1018"/>
      <c r="DDT17" s="1018"/>
      <c r="DDU17" s="1018"/>
      <c r="DDV17" s="1018"/>
      <c r="DDW17" s="1018"/>
      <c r="DDX17" s="1018"/>
      <c r="DDY17" s="1018"/>
      <c r="DDZ17" s="1018"/>
      <c r="DEA17" s="1018"/>
      <c r="DEB17" s="1018"/>
      <c r="DEC17" s="1018"/>
      <c r="DED17" s="1018"/>
      <c r="DEE17" s="1018"/>
      <c r="DEF17" s="1018"/>
      <c r="DEG17" s="1018"/>
      <c r="DEH17" s="1018"/>
      <c r="DEI17" s="1018"/>
      <c r="DEJ17" s="1018"/>
      <c r="DEK17" s="1018"/>
      <c r="DEL17" s="1018"/>
      <c r="DEM17" s="1018"/>
      <c r="DEN17" s="1018"/>
      <c r="DEO17" s="1018"/>
      <c r="DEP17" s="1018"/>
      <c r="DEQ17" s="1018"/>
      <c r="DER17" s="1018"/>
      <c r="DES17" s="1018"/>
      <c r="DET17" s="1018"/>
      <c r="DEU17" s="1018"/>
      <c r="DEV17" s="1018"/>
      <c r="DEW17" s="1018"/>
      <c r="DEX17" s="1018"/>
      <c r="DEY17" s="1018"/>
      <c r="DEZ17" s="1018"/>
      <c r="DFA17" s="1018"/>
      <c r="DFB17" s="1018"/>
      <c r="DFC17" s="1018"/>
      <c r="DFD17" s="1018"/>
      <c r="DFE17" s="1018"/>
      <c r="DFF17" s="1018"/>
      <c r="DFG17" s="1018"/>
      <c r="DFH17" s="1018"/>
      <c r="DFI17" s="1018"/>
      <c r="DFJ17" s="1018"/>
      <c r="DFK17" s="1018"/>
      <c r="DFL17" s="1018"/>
      <c r="DFM17" s="1018"/>
      <c r="DFN17" s="1018"/>
      <c r="DFO17" s="1018"/>
      <c r="DFP17" s="1018"/>
      <c r="DFQ17" s="1018"/>
      <c r="DFR17" s="1018"/>
      <c r="DFS17" s="1018"/>
      <c r="DFT17" s="1018"/>
      <c r="DFU17" s="1018"/>
      <c r="DFV17" s="1018"/>
      <c r="DFW17" s="1018"/>
      <c r="DFX17" s="1018"/>
      <c r="DFY17" s="1018"/>
      <c r="DFZ17" s="1018"/>
      <c r="DGA17" s="1018"/>
      <c r="DGB17" s="1018"/>
      <c r="DGC17" s="1018"/>
      <c r="DGD17" s="1018"/>
      <c r="DGE17" s="1018"/>
      <c r="DGF17" s="1018"/>
      <c r="DGG17" s="1018"/>
      <c r="DGH17" s="1018"/>
      <c r="DGI17" s="1018"/>
      <c r="DGJ17" s="1018"/>
      <c r="DGK17" s="1018"/>
      <c r="DGL17" s="1018"/>
      <c r="DGM17" s="1018"/>
      <c r="DGN17" s="1018"/>
      <c r="DGO17" s="1018"/>
      <c r="DGP17" s="1018"/>
      <c r="DGQ17" s="1018"/>
      <c r="DGR17" s="1018"/>
      <c r="DGS17" s="1018"/>
      <c r="DGT17" s="1018"/>
      <c r="DGU17" s="1018"/>
      <c r="DGV17" s="1018"/>
      <c r="DGW17" s="1018"/>
      <c r="DGX17" s="1018"/>
      <c r="DGY17" s="1018"/>
      <c r="DGZ17" s="1018"/>
      <c r="DHA17" s="1018"/>
      <c r="DHB17" s="1018"/>
      <c r="DHC17" s="1018"/>
      <c r="DHD17" s="1018"/>
      <c r="DHE17" s="1018"/>
      <c r="DHF17" s="1018"/>
      <c r="DHG17" s="1018"/>
      <c r="DHH17" s="1018"/>
      <c r="DHI17" s="1018"/>
      <c r="DHJ17" s="1018"/>
      <c r="DHK17" s="1018"/>
      <c r="DHL17" s="1018"/>
      <c r="DHM17" s="1018"/>
      <c r="DHN17" s="1018"/>
      <c r="DHO17" s="1018"/>
      <c r="DHP17" s="1018"/>
      <c r="DHQ17" s="1018"/>
      <c r="DHR17" s="1018"/>
      <c r="DHS17" s="1018"/>
      <c r="DHT17" s="1018"/>
      <c r="DHU17" s="1018"/>
      <c r="DHV17" s="1018"/>
      <c r="DHW17" s="1018"/>
      <c r="DHX17" s="1018"/>
      <c r="DHY17" s="1018"/>
      <c r="DHZ17" s="1018"/>
      <c r="DIA17" s="1018"/>
      <c r="DIB17" s="1018"/>
      <c r="DIC17" s="1018"/>
      <c r="DID17" s="1018"/>
      <c r="DIE17" s="1018"/>
      <c r="DIF17" s="1018"/>
      <c r="DIG17" s="1018"/>
      <c r="DIH17" s="1018"/>
      <c r="DII17" s="1018"/>
      <c r="DIJ17" s="1018"/>
      <c r="DIK17" s="1018"/>
      <c r="DIL17" s="1018"/>
      <c r="DIM17" s="1018"/>
      <c r="DIN17" s="1018"/>
      <c r="DIO17" s="1018"/>
      <c r="DIP17" s="1018"/>
      <c r="DIQ17" s="1018"/>
      <c r="DIR17" s="1018"/>
      <c r="DIS17" s="1018"/>
      <c r="DIT17" s="1018"/>
      <c r="DIU17" s="1018"/>
      <c r="DIV17" s="1018"/>
      <c r="DIW17" s="1018"/>
      <c r="DIX17" s="1018"/>
      <c r="DIY17" s="1018"/>
      <c r="DIZ17" s="1018"/>
      <c r="DJA17" s="1018"/>
      <c r="DJB17" s="1018"/>
      <c r="DJC17" s="1018"/>
      <c r="DJD17" s="1018"/>
      <c r="DJE17" s="1018"/>
      <c r="DJF17" s="1018"/>
      <c r="DJG17" s="1018"/>
      <c r="DJH17" s="1018"/>
      <c r="DJI17" s="1018"/>
      <c r="DJJ17" s="1018"/>
      <c r="DJK17" s="1018"/>
      <c r="DJL17" s="1018"/>
      <c r="DJM17" s="1018"/>
      <c r="DJN17" s="1018"/>
      <c r="DJO17" s="1018"/>
      <c r="DJP17" s="1018"/>
      <c r="DJQ17" s="1018"/>
      <c r="DJR17" s="1018"/>
      <c r="DJS17" s="1018"/>
      <c r="DJT17" s="1018"/>
      <c r="DJU17" s="1018"/>
      <c r="DJV17" s="1018"/>
      <c r="DJW17" s="1018"/>
      <c r="DJX17" s="1018"/>
      <c r="DJY17" s="1018"/>
      <c r="DJZ17" s="1018"/>
      <c r="DKA17" s="1018"/>
      <c r="DKB17" s="1018"/>
      <c r="DKC17" s="1018"/>
      <c r="DKD17" s="1018"/>
      <c r="DKE17" s="1018"/>
      <c r="DKF17" s="1018"/>
      <c r="DKG17" s="1018"/>
      <c r="DKH17" s="1018"/>
      <c r="DKI17" s="1018"/>
      <c r="DKJ17" s="1018"/>
      <c r="DKK17" s="1018"/>
      <c r="DKL17" s="1018"/>
      <c r="DKM17" s="1018"/>
      <c r="DKN17" s="1018"/>
      <c r="DKO17" s="1018"/>
      <c r="DKP17" s="1018"/>
      <c r="DKQ17" s="1018"/>
      <c r="DKR17" s="1018"/>
      <c r="DKS17" s="1018"/>
      <c r="DKT17" s="1018"/>
      <c r="DKU17" s="1018"/>
      <c r="DKV17" s="1018"/>
      <c r="DKW17" s="1018"/>
      <c r="DKX17" s="1018"/>
      <c r="DKY17" s="1018"/>
      <c r="DKZ17" s="1018"/>
      <c r="DLA17" s="1018"/>
      <c r="DLB17" s="1018"/>
      <c r="DLC17" s="1018"/>
      <c r="DLD17" s="1018"/>
      <c r="DLE17" s="1018"/>
      <c r="DLF17" s="1018"/>
      <c r="DLG17" s="1018"/>
      <c r="DLH17" s="1018"/>
      <c r="DLI17" s="1018"/>
      <c r="DLJ17" s="1018"/>
      <c r="DLK17" s="1018"/>
      <c r="DLL17" s="1018"/>
      <c r="DLM17" s="1018"/>
      <c r="DLN17" s="1018"/>
      <c r="DLO17" s="1018"/>
      <c r="DLP17" s="1018"/>
      <c r="DLQ17" s="1018"/>
      <c r="DLR17" s="1018"/>
      <c r="DLS17" s="1018"/>
      <c r="DLT17" s="1018"/>
      <c r="DLU17" s="1018"/>
      <c r="DLV17" s="1018"/>
      <c r="DLW17" s="1018"/>
      <c r="DLX17" s="1018"/>
      <c r="DLY17" s="1018"/>
      <c r="DLZ17" s="1018"/>
      <c r="DMA17" s="1018"/>
      <c r="DMB17" s="1018"/>
      <c r="DMC17" s="1018"/>
      <c r="DMD17" s="1018"/>
      <c r="DME17" s="1018"/>
      <c r="DMF17" s="1018"/>
      <c r="DMG17" s="1018"/>
      <c r="DMH17" s="1018"/>
      <c r="DMI17" s="1018"/>
      <c r="DMJ17" s="1018"/>
      <c r="DMK17" s="1018"/>
      <c r="DML17" s="1018"/>
      <c r="DMM17" s="1018"/>
      <c r="DMN17" s="1018"/>
      <c r="DMO17" s="1018"/>
      <c r="DMP17" s="1018"/>
      <c r="DMQ17" s="1018"/>
      <c r="DMR17" s="1018"/>
      <c r="DMS17" s="1018"/>
      <c r="DMT17" s="1018"/>
      <c r="DMU17" s="1018"/>
      <c r="DMV17" s="1018"/>
      <c r="DMW17" s="1018"/>
      <c r="DMX17" s="1018"/>
      <c r="DMY17" s="1018"/>
      <c r="DMZ17" s="1018"/>
      <c r="DNA17" s="1018"/>
      <c r="DNB17" s="1018"/>
      <c r="DNC17" s="1018"/>
      <c r="DND17" s="1018"/>
      <c r="DNE17" s="1018"/>
      <c r="DNF17" s="1018"/>
      <c r="DNG17" s="1018"/>
      <c r="DNH17" s="1018"/>
      <c r="DNI17" s="1018"/>
      <c r="DNJ17" s="1018"/>
      <c r="DNK17" s="1018"/>
      <c r="DNL17" s="1018"/>
      <c r="DNM17" s="1018"/>
      <c r="DNN17" s="1018"/>
      <c r="DNO17" s="1018"/>
      <c r="DNP17" s="1018"/>
      <c r="DNQ17" s="1018"/>
      <c r="DNR17" s="1018"/>
      <c r="DNS17" s="1018"/>
      <c r="DNT17" s="1018"/>
      <c r="DNU17" s="1018"/>
      <c r="DNV17" s="1018"/>
      <c r="DNW17" s="1018"/>
      <c r="DNX17" s="1018"/>
      <c r="DNY17" s="1018"/>
      <c r="DNZ17" s="1018"/>
      <c r="DOA17" s="1018"/>
      <c r="DOB17" s="1018"/>
      <c r="DOC17" s="1018"/>
      <c r="DOD17" s="1018"/>
      <c r="DOE17" s="1018"/>
      <c r="DOF17" s="1018"/>
      <c r="DOG17" s="1018"/>
      <c r="DOH17" s="1018"/>
      <c r="DOI17" s="1018"/>
      <c r="DOJ17" s="1018"/>
      <c r="DOK17" s="1018"/>
      <c r="DOL17" s="1018"/>
      <c r="DOM17" s="1018"/>
      <c r="DON17" s="1018"/>
      <c r="DOO17" s="1018"/>
      <c r="DOP17" s="1018"/>
      <c r="DOQ17" s="1018"/>
      <c r="DOR17" s="1018"/>
      <c r="DOS17" s="1018"/>
      <c r="DOT17" s="1018"/>
      <c r="DOU17" s="1018"/>
      <c r="DOV17" s="1018"/>
      <c r="DOW17" s="1018"/>
      <c r="DOX17" s="1018"/>
      <c r="DOY17" s="1018"/>
      <c r="DOZ17" s="1018"/>
      <c r="DPA17" s="1018"/>
      <c r="DPB17" s="1018"/>
      <c r="DPC17" s="1018"/>
      <c r="DPD17" s="1018"/>
      <c r="DPE17" s="1018"/>
      <c r="DPF17" s="1018"/>
      <c r="DPG17" s="1018"/>
      <c r="DPH17" s="1018"/>
      <c r="DPI17" s="1018"/>
      <c r="DPJ17" s="1018"/>
      <c r="DPK17" s="1018"/>
      <c r="DPL17" s="1018"/>
      <c r="DPM17" s="1018"/>
      <c r="DPN17" s="1018"/>
      <c r="DPO17" s="1018"/>
      <c r="DPP17" s="1018"/>
      <c r="DPQ17" s="1018"/>
      <c r="DPR17" s="1018"/>
      <c r="DPS17" s="1018"/>
      <c r="DPT17" s="1018"/>
      <c r="DPU17" s="1018"/>
      <c r="DPV17" s="1018"/>
      <c r="DPW17" s="1018"/>
      <c r="DPX17" s="1018"/>
      <c r="DPY17" s="1018"/>
      <c r="DPZ17" s="1018"/>
      <c r="DQA17" s="1018"/>
      <c r="DQB17" s="1018"/>
      <c r="DQC17" s="1018"/>
      <c r="DQD17" s="1018"/>
      <c r="DQE17" s="1018"/>
      <c r="DQF17" s="1018"/>
      <c r="DQG17" s="1018"/>
      <c r="DQH17" s="1018"/>
      <c r="DQI17" s="1018"/>
      <c r="DQJ17" s="1018"/>
      <c r="DQK17" s="1018"/>
      <c r="DQL17" s="1018"/>
      <c r="DQM17" s="1018"/>
      <c r="DQN17" s="1018"/>
      <c r="DQO17" s="1018"/>
      <c r="DQP17" s="1018"/>
      <c r="DQQ17" s="1018"/>
      <c r="DQR17" s="1018"/>
      <c r="DQS17" s="1018"/>
      <c r="DQT17" s="1018"/>
      <c r="DQU17" s="1018"/>
      <c r="DQV17" s="1018"/>
      <c r="DQW17" s="1018"/>
      <c r="DQX17" s="1018"/>
      <c r="DQY17" s="1018"/>
      <c r="DQZ17" s="1018"/>
      <c r="DRA17" s="1018"/>
      <c r="DRB17" s="1018"/>
      <c r="DRC17" s="1018"/>
      <c r="DRD17" s="1018"/>
      <c r="DRE17" s="1018"/>
      <c r="DRF17" s="1018"/>
      <c r="DRG17" s="1018"/>
      <c r="DRH17" s="1018"/>
      <c r="DRI17" s="1018"/>
      <c r="DRJ17" s="1018"/>
      <c r="DRK17" s="1018"/>
      <c r="DRL17" s="1018"/>
      <c r="DRM17" s="1018"/>
      <c r="DRN17" s="1018"/>
      <c r="DRO17" s="1018"/>
      <c r="DRP17" s="1018"/>
      <c r="DRQ17" s="1018"/>
      <c r="DRR17" s="1018"/>
      <c r="DRS17" s="1018"/>
      <c r="DRT17" s="1018"/>
      <c r="DRU17" s="1018"/>
      <c r="DRV17" s="1018"/>
      <c r="DRW17" s="1018"/>
      <c r="DRX17" s="1018"/>
      <c r="DRY17" s="1018"/>
      <c r="DRZ17" s="1018"/>
      <c r="DSA17" s="1018"/>
      <c r="DSB17" s="1018"/>
      <c r="DSC17" s="1018"/>
      <c r="DSD17" s="1018"/>
      <c r="DSE17" s="1018"/>
      <c r="DSF17" s="1018"/>
      <c r="DSG17" s="1018"/>
      <c r="DSH17" s="1018"/>
      <c r="DSI17" s="1018"/>
      <c r="DSJ17" s="1018"/>
      <c r="DSK17" s="1018"/>
      <c r="DSL17" s="1018"/>
      <c r="DSM17" s="1018"/>
      <c r="DSN17" s="1018"/>
      <c r="DSO17" s="1018"/>
      <c r="DSP17" s="1018"/>
      <c r="DSQ17" s="1018"/>
      <c r="DSR17" s="1018"/>
      <c r="DSS17" s="1018"/>
      <c r="DST17" s="1018"/>
      <c r="DSU17" s="1018"/>
      <c r="DSV17" s="1018"/>
      <c r="DSW17" s="1018"/>
      <c r="DSX17" s="1018"/>
      <c r="DSY17" s="1018"/>
      <c r="DSZ17" s="1018"/>
      <c r="DTA17" s="1018"/>
      <c r="DTB17" s="1018"/>
      <c r="DTC17" s="1018"/>
      <c r="DTD17" s="1018"/>
      <c r="DTE17" s="1018"/>
      <c r="DTF17" s="1018"/>
      <c r="DTG17" s="1018"/>
      <c r="DTH17" s="1018"/>
      <c r="DTI17" s="1018"/>
      <c r="DTJ17" s="1018"/>
      <c r="DTK17" s="1018"/>
      <c r="DTL17" s="1018"/>
      <c r="DTM17" s="1018"/>
      <c r="DTN17" s="1018"/>
      <c r="DTO17" s="1018"/>
      <c r="DTP17" s="1018"/>
      <c r="DTQ17" s="1018"/>
      <c r="DTR17" s="1018"/>
      <c r="DTS17" s="1018"/>
      <c r="DTT17" s="1018"/>
      <c r="DTU17" s="1018"/>
      <c r="DTV17" s="1018"/>
      <c r="DTW17" s="1018"/>
      <c r="DTX17" s="1018"/>
      <c r="DTY17" s="1018"/>
      <c r="DTZ17" s="1018"/>
      <c r="DUA17" s="1018"/>
      <c r="DUB17" s="1018"/>
      <c r="DUC17" s="1018"/>
      <c r="DUD17" s="1018"/>
      <c r="DUE17" s="1018"/>
      <c r="DUF17" s="1018"/>
      <c r="DUG17" s="1018"/>
      <c r="DUH17" s="1018"/>
      <c r="DUI17" s="1018"/>
      <c r="DUJ17" s="1018"/>
      <c r="DUK17" s="1018"/>
      <c r="DUL17" s="1018"/>
      <c r="DUM17" s="1018"/>
      <c r="DUN17" s="1018"/>
      <c r="DUO17" s="1018"/>
      <c r="DUP17" s="1018"/>
      <c r="DUQ17" s="1018"/>
      <c r="DUR17" s="1018"/>
      <c r="DUS17" s="1018"/>
      <c r="DUT17" s="1018"/>
      <c r="DUU17" s="1018"/>
      <c r="DUV17" s="1018"/>
      <c r="DUW17" s="1018"/>
      <c r="DUX17" s="1018"/>
      <c r="DUY17" s="1018"/>
      <c r="DUZ17" s="1018"/>
      <c r="DVA17" s="1018"/>
      <c r="DVB17" s="1018"/>
      <c r="DVC17" s="1018"/>
      <c r="DVD17" s="1018"/>
      <c r="DVE17" s="1018"/>
      <c r="DVF17" s="1018"/>
      <c r="DVG17" s="1018"/>
      <c r="DVH17" s="1018"/>
      <c r="DVI17" s="1018"/>
      <c r="DVJ17" s="1018"/>
      <c r="DVK17" s="1018"/>
      <c r="DVL17" s="1018"/>
      <c r="DVM17" s="1018"/>
      <c r="DVN17" s="1018"/>
      <c r="DVO17" s="1018"/>
      <c r="DVP17" s="1018"/>
      <c r="DVQ17" s="1018"/>
      <c r="DVR17" s="1018"/>
      <c r="DVS17" s="1018"/>
      <c r="DVT17" s="1018"/>
      <c r="DVU17" s="1018"/>
      <c r="DVV17" s="1018"/>
      <c r="DVW17" s="1018"/>
      <c r="DVX17" s="1018"/>
      <c r="DVY17" s="1018"/>
      <c r="DVZ17" s="1018"/>
      <c r="DWA17" s="1018"/>
      <c r="DWB17" s="1018"/>
      <c r="DWC17" s="1018"/>
      <c r="DWD17" s="1018"/>
      <c r="DWE17" s="1018"/>
      <c r="DWF17" s="1018"/>
      <c r="DWG17" s="1018"/>
      <c r="DWH17" s="1018"/>
      <c r="DWI17" s="1018"/>
      <c r="DWJ17" s="1018"/>
      <c r="DWK17" s="1018"/>
      <c r="DWL17" s="1018"/>
      <c r="DWM17" s="1018"/>
      <c r="DWN17" s="1018"/>
      <c r="DWO17" s="1018"/>
      <c r="DWP17" s="1018"/>
      <c r="DWQ17" s="1018"/>
      <c r="DWR17" s="1018"/>
      <c r="DWS17" s="1018"/>
      <c r="DWT17" s="1018"/>
      <c r="DWU17" s="1018"/>
      <c r="DWV17" s="1018"/>
      <c r="DWW17" s="1018"/>
      <c r="DWX17" s="1018"/>
      <c r="DWY17" s="1018"/>
      <c r="DWZ17" s="1018"/>
      <c r="DXA17" s="1018"/>
      <c r="DXB17" s="1018"/>
      <c r="DXC17" s="1018"/>
      <c r="DXD17" s="1018"/>
      <c r="DXE17" s="1018"/>
      <c r="DXF17" s="1018"/>
      <c r="DXG17" s="1018"/>
      <c r="DXH17" s="1018"/>
      <c r="DXI17" s="1018"/>
      <c r="DXJ17" s="1018"/>
      <c r="DXK17" s="1018"/>
      <c r="DXL17" s="1018"/>
      <c r="DXM17" s="1018"/>
      <c r="DXN17" s="1018"/>
      <c r="DXO17" s="1018"/>
      <c r="DXP17" s="1018"/>
      <c r="DXQ17" s="1018"/>
      <c r="DXR17" s="1018"/>
      <c r="DXS17" s="1018"/>
      <c r="DXT17" s="1018"/>
      <c r="DXU17" s="1018"/>
      <c r="DXV17" s="1018"/>
      <c r="DXW17" s="1018"/>
      <c r="DXX17" s="1018"/>
      <c r="DXY17" s="1018"/>
      <c r="DXZ17" s="1018"/>
      <c r="DYA17" s="1018"/>
      <c r="DYB17" s="1018"/>
      <c r="DYC17" s="1018"/>
      <c r="DYD17" s="1018"/>
      <c r="DYE17" s="1018"/>
      <c r="DYF17" s="1018"/>
      <c r="DYG17" s="1018"/>
      <c r="DYH17" s="1018"/>
      <c r="DYI17" s="1018"/>
      <c r="DYJ17" s="1018"/>
      <c r="DYK17" s="1018"/>
      <c r="DYL17" s="1018"/>
      <c r="DYM17" s="1018"/>
      <c r="DYN17" s="1018"/>
      <c r="DYO17" s="1018"/>
      <c r="DYP17" s="1018"/>
      <c r="DYQ17" s="1018"/>
      <c r="DYR17" s="1018"/>
      <c r="DYS17" s="1018"/>
      <c r="DYT17" s="1018"/>
      <c r="DYU17" s="1018"/>
      <c r="DYV17" s="1018"/>
      <c r="DYW17" s="1018"/>
      <c r="DYX17" s="1018"/>
      <c r="DYY17" s="1018"/>
      <c r="DYZ17" s="1018"/>
      <c r="DZA17" s="1018"/>
      <c r="DZB17" s="1018"/>
      <c r="DZC17" s="1018"/>
      <c r="DZD17" s="1018"/>
      <c r="DZE17" s="1018"/>
      <c r="DZF17" s="1018"/>
      <c r="DZG17" s="1018"/>
      <c r="DZH17" s="1018"/>
      <c r="DZI17" s="1018"/>
      <c r="DZJ17" s="1018"/>
      <c r="DZK17" s="1018"/>
      <c r="DZL17" s="1018"/>
      <c r="DZM17" s="1018"/>
      <c r="DZN17" s="1018"/>
      <c r="DZO17" s="1018"/>
      <c r="DZP17" s="1018"/>
      <c r="DZQ17" s="1018"/>
      <c r="DZR17" s="1018"/>
      <c r="DZS17" s="1018"/>
      <c r="DZT17" s="1018"/>
      <c r="DZU17" s="1018"/>
      <c r="DZV17" s="1018"/>
      <c r="DZW17" s="1018"/>
      <c r="DZX17" s="1018"/>
      <c r="DZY17" s="1018"/>
      <c r="DZZ17" s="1018"/>
      <c r="EAA17" s="1018"/>
      <c r="EAB17" s="1018"/>
      <c r="EAC17" s="1018"/>
      <c r="EAD17" s="1018"/>
      <c r="EAE17" s="1018"/>
      <c r="EAF17" s="1018"/>
      <c r="EAG17" s="1018"/>
      <c r="EAH17" s="1018"/>
      <c r="EAI17" s="1018"/>
      <c r="EAJ17" s="1018"/>
      <c r="EAK17" s="1018"/>
      <c r="EAL17" s="1018"/>
      <c r="EAM17" s="1018"/>
      <c r="EAN17" s="1018"/>
      <c r="EAO17" s="1018"/>
      <c r="EAP17" s="1018"/>
      <c r="EAQ17" s="1018"/>
      <c r="EAR17" s="1018"/>
      <c r="EAS17" s="1018"/>
      <c r="EAT17" s="1018"/>
      <c r="EAU17" s="1018"/>
      <c r="EAV17" s="1018"/>
      <c r="EAW17" s="1018"/>
      <c r="EAX17" s="1018"/>
      <c r="EAY17" s="1018"/>
      <c r="EAZ17" s="1018"/>
      <c r="EBA17" s="1018"/>
      <c r="EBB17" s="1018"/>
      <c r="EBC17" s="1018"/>
      <c r="EBD17" s="1018"/>
      <c r="EBE17" s="1018"/>
      <c r="EBF17" s="1018"/>
      <c r="EBG17" s="1018"/>
      <c r="EBH17" s="1018"/>
      <c r="EBI17" s="1018"/>
      <c r="EBJ17" s="1018"/>
      <c r="EBK17" s="1018"/>
      <c r="EBL17" s="1018"/>
      <c r="EBM17" s="1018"/>
      <c r="EBN17" s="1018"/>
      <c r="EBO17" s="1018"/>
      <c r="EBP17" s="1018"/>
      <c r="EBQ17" s="1018"/>
      <c r="EBR17" s="1018"/>
      <c r="EBS17" s="1018"/>
      <c r="EBT17" s="1018"/>
      <c r="EBU17" s="1018"/>
      <c r="EBV17" s="1018"/>
      <c r="EBW17" s="1018"/>
      <c r="EBX17" s="1018"/>
      <c r="EBY17" s="1018"/>
      <c r="EBZ17" s="1018"/>
      <c r="ECA17" s="1018"/>
      <c r="ECB17" s="1018"/>
      <c r="ECC17" s="1018"/>
      <c r="ECD17" s="1018"/>
      <c r="ECE17" s="1018"/>
      <c r="ECF17" s="1018"/>
      <c r="ECG17" s="1018"/>
      <c r="ECH17" s="1018"/>
      <c r="ECI17" s="1018"/>
      <c r="ECJ17" s="1018"/>
      <c r="ECK17" s="1018"/>
      <c r="ECL17" s="1018"/>
      <c r="ECM17" s="1018"/>
      <c r="ECN17" s="1018"/>
      <c r="ECO17" s="1018"/>
      <c r="ECP17" s="1018"/>
      <c r="ECQ17" s="1018"/>
      <c r="ECR17" s="1018"/>
      <c r="ECS17" s="1018"/>
      <c r="ECT17" s="1018"/>
      <c r="ECU17" s="1018"/>
      <c r="ECV17" s="1018"/>
      <c r="ECW17" s="1018"/>
      <c r="ECX17" s="1018"/>
      <c r="ECY17" s="1018"/>
      <c r="ECZ17" s="1018"/>
      <c r="EDA17" s="1018"/>
      <c r="EDB17" s="1018"/>
      <c r="EDC17" s="1018"/>
      <c r="EDD17" s="1018"/>
      <c r="EDE17" s="1018"/>
      <c r="EDF17" s="1018"/>
      <c r="EDG17" s="1018"/>
      <c r="EDH17" s="1018"/>
      <c r="EDI17" s="1018"/>
      <c r="EDJ17" s="1018"/>
      <c r="EDK17" s="1018"/>
      <c r="EDL17" s="1018"/>
      <c r="EDM17" s="1018"/>
      <c r="EDN17" s="1018"/>
      <c r="EDO17" s="1018"/>
      <c r="EDP17" s="1018"/>
      <c r="EDQ17" s="1018"/>
      <c r="EDR17" s="1018"/>
      <c r="EDS17" s="1018"/>
      <c r="EDT17" s="1018"/>
      <c r="EDU17" s="1018"/>
      <c r="EDV17" s="1018"/>
      <c r="EDW17" s="1018"/>
      <c r="EDX17" s="1018"/>
      <c r="EDY17" s="1018"/>
      <c r="EDZ17" s="1018"/>
      <c r="EEA17" s="1018"/>
      <c r="EEB17" s="1018"/>
      <c r="EEC17" s="1018"/>
      <c r="EED17" s="1018"/>
      <c r="EEE17" s="1018"/>
      <c r="EEF17" s="1018"/>
      <c r="EEG17" s="1018"/>
      <c r="EEH17" s="1018"/>
      <c r="EEI17" s="1018"/>
      <c r="EEJ17" s="1018"/>
      <c r="EEK17" s="1018"/>
      <c r="EEL17" s="1018"/>
      <c r="EEM17" s="1018"/>
      <c r="EEN17" s="1018"/>
      <c r="EEO17" s="1018"/>
      <c r="EEP17" s="1018"/>
      <c r="EEQ17" s="1018"/>
      <c r="EER17" s="1018"/>
      <c r="EES17" s="1018"/>
      <c r="EET17" s="1018"/>
      <c r="EEU17" s="1018"/>
      <c r="EEV17" s="1018"/>
      <c r="EEW17" s="1018"/>
      <c r="EEX17" s="1018"/>
      <c r="EEY17" s="1018"/>
      <c r="EEZ17" s="1018"/>
      <c r="EFA17" s="1018"/>
      <c r="EFB17" s="1018"/>
      <c r="EFC17" s="1018"/>
      <c r="EFD17" s="1018"/>
      <c r="EFE17" s="1018"/>
      <c r="EFF17" s="1018"/>
      <c r="EFG17" s="1018"/>
      <c r="EFH17" s="1018"/>
      <c r="EFI17" s="1018"/>
      <c r="EFJ17" s="1018"/>
      <c r="EFK17" s="1018"/>
      <c r="EFL17" s="1018"/>
      <c r="EFM17" s="1018"/>
      <c r="EFN17" s="1018"/>
      <c r="EFO17" s="1018"/>
      <c r="EFP17" s="1018"/>
      <c r="EFQ17" s="1018"/>
      <c r="EFR17" s="1018"/>
      <c r="EFS17" s="1018"/>
    </row>
    <row r="18" spans="1:3555" s="295" customFormat="1" ht="50.1" customHeight="1">
      <c r="A18" s="634" t="s">
        <v>117</v>
      </c>
      <c r="B18" s="1006" t="s">
        <v>2516</v>
      </c>
      <c r="C18" s="637" t="s">
        <v>2499</v>
      </c>
      <c r="D18" s="522" t="s">
        <v>2517</v>
      </c>
      <c r="E18" s="637" t="s">
        <v>2518</v>
      </c>
      <c r="F18" s="520">
        <v>1</v>
      </c>
      <c r="G18" s="634" t="s">
        <v>2519</v>
      </c>
      <c r="H18" s="522" t="s">
        <v>2492</v>
      </c>
      <c r="I18" s="636">
        <v>44197</v>
      </c>
      <c r="J18" s="636">
        <v>44530</v>
      </c>
      <c r="K18" s="870" t="s">
        <v>4239</v>
      </c>
      <c r="L18" s="724" t="s">
        <v>4240</v>
      </c>
      <c r="M18" s="824" t="s">
        <v>4241</v>
      </c>
      <c r="N18" s="763">
        <v>44289</v>
      </c>
      <c r="O18" s="699" t="s">
        <v>2465</v>
      </c>
      <c r="P18" s="289"/>
      <c r="Q18" s="819">
        <v>44421</v>
      </c>
      <c r="R18" s="960" t="s">
        <v>3248</v>
      </c>
      <c r="S18" s="944">
        <v>0.66600000000000004</v>
      </c>
      <c r="T18" s="1030">
        <v>44442</v>
      </c>
      <c r="U18" s="185" t="s">
        <v>2465</v>
      </c>
      <c r="V18" s="289"/>
      <c r="W18" s="290"/>
      <c r="X18" s="291"/>
      <c r="Y18" s="289"/>
      <c r="Z18" s="292"/>
      <c r="AA18" s="293"/>
      <c r="AB18" s="294"/>
      <c r="AC18" s="1018"/>
      <c r="AD18" s="1018"/>
      <c r="AE18" s="1018"/>
      <c r="AF18" s="1018"/>
      <c r="AG18" s="1018"/>
      <c r="AH18" s="1018"/>
      <c r="AI18" s="1018"/>
      <c r="AJ18" s="1018"/>
      <c r="AK18" s="1018"/>
      <c r="AL18" s="1018"/>
      <c r="AM18" s="1018"/>
      <c r="AN18" s="1018"/>
      <c r="AO18" s="1018"/>
      <c r="AP18" s="1018"/>
      <c r="AQ18" s="1018"/>
      <c r="AR18" s="1018"/>
      <c r="AS18" s="1018"/>
      <c r="AT18" s="1018"/>
      <c r="AU18" s="1018"/>
      <c r="AV18" s="1018"/>
      <c r="AW18" s="1018"/>
      <c r="AX18" s="1018"/>
      <c r="AY18" s="1018"/>
      <c r="AZ18" s="1018"/>
      <c r="BA18" s="1018"/>
      <c r="BB18" s="1018"/>
      <c r="BC18" s="1018"/>
      <c r="BD18" s="1018"/>
      <c r="BE18" s="1018"/>
      <c r="BF18" s="1018"/>
      <c r="BG18" s="1018"/>
      <c r="BH18" s="1018"/>
      <c r="BI18" s="1018"/>
      <c r="BJ18" s="1018"/>
      <c r="BK18" s="1018"/>
      <c r="BL18" s="1018"/>
      <c r="BM18" s="1018"/>
      <c r="BN18" s="1018"/>
      <c r="BO18" s="1018"/>
      <c r="BP18" s="1018"/>
      <c r="BQ18" s="1018"/>
      <c r="BR18" s="1018"/>
      <c r="BS18" s="1018"/>
      <c r="BT18" s="1018"/>
      <c r="BU18" s="1018"/>
      <c r="BV18" s="1018"/>
      <c r="BW18" s="1018"/>
      <c r="BX18" s="1018"/>
      <c r="BY18" s="1018"/>
      <c r="BZ18" s="1018"/>
      <c r="CA18" s="1018"/>
      <c r="CB18" s="1018"/>
      <c r="CC18" s="1018"/>
      <c r="CD18" s="1018"/>
      <c r="CE18" s="1018"/>
      <c r="CF18" s="1018"/>
      <c r="CG18" s="1018"/>
      <c r="CH18" s="1018"/>
      <c r="CI18" s="1018"/>
      <c r="CJ18" s="1018"/>
      <c r="CK18" s="1018"/>
      <c r="CL18" s="1018"/>
      <c r="CM18" s="1018"/>
      <c r="CN18" s="1018"/>
      <c r="CO18" s="1018"/>
      <c r="CP18" s="1018"/>
      <c r="CQ18" s="1018"/>
      <c r="CR18" s="1018"/>
      <c r="CS18" s="1018"/>
      <c r="CT18" s="1018"/>
      <c r="CU18" s="1018"/>
      <c r="CV18" s="1018"/>
      <c r="CW18" s="1018"/>
      <c r="CX18" s="1018"/>
      <c r="CY18" s="1018"/>
      <c r="CZ18" s="1018"/>
      <c r="DA18" s="1018"/>
      <c r="DB18" s="1018"/>
      <c r="DC18" s="1018"/>
      <c r="DD18" s="1018"/>
      <c r="DE18" s="1018"/>
      <c r="DF18" s="1018"/>
      <c r="DG18" s="1018"/>
      <c r="DH18" s="1018"/>
      <c r="DI18" s="1018"/>
      <c r="DJ18" s="1018"/>
      <c r="DK18" s="1018"/>
      <c r="DL18" s="1018"/>
      <c r="DM18" s="1018"/>
      <c r="DN18" s="1018"/>
      <c r="DO18" s="1018"/>
      <c r="DP18" s="1018"/>
      <c r="DQ18" s="1018"/>
      <c r="DR18" s="1018"/>
      <c r="DS18" s="1018"/>
      <c r="DT18" s="1018"/>
      <c r="DU18" s="1018"/>
      <c r="DV18" s="1018"/>
      <c r="DW18" s="1018"/>
      <c r="DX18" s="1018"/>
      <c r="DY18" s="1018"/>
      <c r="DZ18" s="1018"/>
      <c r="EA18" s="1018"/>
      <c r="EB18" s="1018"/>
      <c r="EC18" s="1018"/>
      <c r="ED18" s="1018"/>
      <c r="EE18" s="1018"/>
      <c r="EF18" s="1018"/>
      <c r="EG18" s="1018"/>
      <c r="EH18" s="1018"/>
      <c r="EI18" s="1018"/>
      <c r="EJ18" s="1018"/>
      <c r="EK18" s="1018"/>
      <c r="EL18" s="1018"/>
      <c r="EM18" s="1018"/>
      <c r="EN18" s="1018"/>
      <c r="EO18" s="1018"/>
      <c r="EP18" s="1018"/>
      <c r="EQ18" s="1018"/>
      <c r="ER18" s="1018"/>
      <c r="ES18" s="1018"/>
      <c r="ET18" s="1018"/>
      <c r="EU18" s="1018"/>
      <c r="EV18" s="1018"/>
      <c r="EW18" s="1018"/>
      <c r="EX18" s="1018"/>
      <c r="EY18" s="1018"/>
      <c r="EZ18" s="1018"/>
      <c r="FA18" s="1018"/>
      <c r="FB18" s="1018"/>
      <c r="FC18" s="1018"/>
      <c r="FD18" s="1018"/>
      <c r="FE18" s="1018"/>
      <c r="FF18" s="1018"/>
      <c r="FG18" s="1018"/>
      <c r="FH18" s="1018"/>
      <c r="FI18" s="1018"/>
      <c r="FJ18" s="1018"/>
      <c r="FK18" s="1018"/>
      <c r="FL18" s="1018"/>
      <c r="FM18" s="1018"/>
      <c r="FN18" s="1018"/>
      <c r="FO18" s="1018"/>
      <c r="FP18" s="1018"/>
      <c r="FQ18" s="1018"/>
      <c r="FR18" s="1018"/>
      <c r="FS18" s="1018"/>
      <c r="FT18" s="1018"/>
      <c r="FU18" s="1018"/>
      <c r="FV18" s="1018"/>
      <c r="FW18" s="1018"/>
      <c r="FX18" s="1018"/>
      <c r="FY18" s="1018"/>
      <c r="FZ18" s="1018"/>
      <c r="GA18" s="1018"/>
      <c r="GB18" s="1018"/>
      <c r="GC18" s="1018"/>
      <c r="GD18" s="1018"/>
      <c r="GE18" s="1018"/>
      <c r="GF18" s="1018"/>
      <c r="GG18" s="1018"/>
      <c r="GH18" s="1018"/>
      <c r="GI18" s="1018"/>
      <c r="GJ18" s="1018"/>
      <c r="GK18" s="1018"/>
      <c r="GL18" s="1018"/>
      <c r="GM18" s="1018"/>
      <c r="GN18" s="1018"/>
      <c r="GO18" s="1018"/>
      <c r="GP18" s="1018"/>
      <c r="GQ18" s="1018"/>
      <c r="GR18" s="1018"/>
      <c r="GS18" s="1018"/>
      <c r="GT18" s="1018"/>
      <c r="GU18" s="1018"/>
      <c r="GV18" s="1018"/>
      <c r="GW18" s="1018"/>
      <c r="GX18" s="1018"/>
      <c r="GY18" s="1018"/>
      <c r="GZ18" s="1018"/>
      <c r="HA18" s="1018"/>
      <c r="HB18" s="1018"/>
      <c r="HC18" s="1018"/>
      <c r="HD18" s="1018"/>
      <c r="HE18" s="1018"/>
      <c r="HF18" s="1018"/>
      <c r="HG18" s="1018"/>
      <c r="HH18" s="1018"/>
      <c r="HI18" s="1018"/>
      <c r="HJ18" s="1018"/>
      <c r="HK18" s="1018"/>
      <c r="HL18" s="1018"/>
      <c r="HM18" s="1018"/>
      <c r="HN18" s="1018"/>
      <c r="HO18" s="1018"/>
      <c r="HP18" s="1018"/>
      <c r="HQ18" s="1018"/>
      <c r="HR18" s="1018"/>
      <c r="HS18" s="1018"/>
      <c r="HT18" s="1018"/>
      <c r="HU18" s="1018"/>
      <c r="HV18" s="1018"/>
      <c r="HW18" s="1018"/>
      <c r="HX18" s="1018"/>
      <c r="HY18" s="1018"/>
      <c r="HZ18" s="1018"/>
      <c r="IA18" s="1018"/>
      <c r="IB18" s="1018"/>
      <c r="IC18" s="1018"/>
      <c r="ID18" s="1018"/>
      <c r="IE18" s="1018"/>
      <c r="IF18" s="1018"/>
      <c r="IG18" s="1018"/>
      <c r="IH18" s="1018"/>
      <c r="II18" s="1018"/>
      <c r="IJ18" s="1018"/>
      <c r="IK18" s="1018"/>
      <c r="IL18" s="1018"/>
      <c r="IM18" s="1018"/>
      <c r="IN18" s="1018"/>
      <c r="IO18" s="1018"/>
      <c r="IP18" s="1018"/>
      <c r="IQ18" s="1018"/>
      <c r="IR18" s="1018"/>
      <c r="IS18" s="1018"/>
      <c r="IT18" s="1018"/>
      <c r="IU18" s="1018"/>
      <c r="IV18" s="1018"/>
      <c r="IW18" s="1018"/>
      <c r="IX18" s="1018"/>
      <c r="IY18" s="1018"/>
      <c r="IZ18" s="1018"/>
      <c r="JA18" s="1018"/>
      <c r="JB18" s="1018"/>
      <c r="JC18" s="1018"/>
      <c r="JD18" s="1018"/>
      <c r="JE18" s="1018"/>
      <c r="JF18" s="1018"/>
      <c r="JG18" s="1018"/>
      <c r="JH18" s="1018"/>
      <c r="JI18" s="1018"/>
      <c r="JJ18" s="1018"/>
      <c r="JK18" s="1018"/>
      <c r="JL18" s="1018"/>
      <c r="JM18" s="1018"/>
      <c r="JN18" s="1018"/>
      <c r="JO18" s="1018"/>
      <c r="JP18" s="1018"/>
      <c r="JQ18" s="1018"/>
      <c r="JR18" s="1018"/>
      <c r="JS18" s="1018"/>
      <c r="JT18" s="1018"/>
      <c r="JU18" s="1018"/>
      <c r="JV18" s="1018"/>
      <c r="JW18" s="1018"/>
      <c r="JX18" s="1018"/>
      <c r="JY18" s="1018"/>
      <c r="JZ18" s="1018"/>
      <c r="KA18" s="1018"/>
      <c r="KB18" s="1018"/>
      <c r="KC18" s="1018"/>
      <c r="KD18" s="1018"/>
      <c r="KE18" s="1018"/>
      <c r="KF18" s="1018"/>
      <c r="KG18" s="1018"/>
      <c r="KH18" s="1018"/>
      <c r="KI18" s="1018"/>
      <c r="KJ18" s="1018"/>
      <c r="KK18" s="1018"/>
      <c r="KL18" s="1018"/>
      <c r="KM18" s="1018"/>
      <c r="KN18" s="1018"/>
      <c r="KO18" s="1018"/>
      <c r="KP18" s="1018"/>
      <c r="KQ18" s="1018"/>
      <c r="KR18" s="1018"/>
      <c r="KS18" s="1018"/>
      <c r="KT18" s="1018"/>
      <c r="KU18" s="1018"/>
      <c r="KV18" s="1018"/>
      <c r="KW18" s="1018"/>
      <c r="KX18" s="1018"/>
      <c r="KY18" s="1018"/>
      <c r="KZ18" s="1018"/>
      <c r="LA18" s="1018"/>
      <c r="LB18" s="1018"/>
      <c r="LC18" s="1018"/>
      <c r="LD18" s="1018"/>
      <c r="LE18" s="1018"/>
      <c r="LF18" s="1018"/>
      <c r="LG18" s="1018"/>
      <c r="LH18" s="1018"/>
      <c r="LI18" s="1018"/>
      <c r="LJ18" s="1018"/>
      <c r="LK18" s="1018"/>
      <c r="LL18" s="1018"/>
      <c r="LM18" s="1018"/>
      <c r="LN18" s="1018"/>
      <c r="LO18" s="1018"/>
      <c r="LP18" s="1018"/>
      <c r="LQ18" s="1018"/>
      <c r="LR18" s="1018"/>
      <c r="LS18" s="1018"/>
      <c r="LT18" s="1018"/>
      <c r="LU18" s="1018"/>
      <c r="LV18" s="1018"/>
      <c r="LW18" s="1018"/>
      <c r="LX18" s="1018"/>
      <c r="LY18" s="1018"/>
      <c r="LZ18" s="1018"/>
      <c r="MA18" s="1018"/>
      <c r="MB18" s="1018"/>
      <c r="MC18" s="1018"/>
      <c r="MD18" s="1018"/>
      <c r="ME18" s="1018"/>
      <c r="MF18" s="1018"/>
      <c r="MG18" s="1018"/>
      <c r="MH18" s="1018"/>
      <c r="MI18" s="1018"/>
      <c r="MJ18" s="1018"/>
      <c r="MK18" s="1018"/>
      <c r="ML18" s="1018"/>
      <c r="MM18" s="1018"/>
      <c r="MN18" s="1018"/>
      <c r="MO18" s="1018"/>
      <c r="MP18" s="1018"/>
      <c r="MQ18" s="1018"/>
      <c r="MR18" s="1018"/>
      <c r="MS18" s="1018"/>
      <c r="MT18" s="1018"/>
      <c r="MU18" s="1018"/>
      <c r="MV18" s="1018"/>
      <c r="MW18" s="1018"/>
      <c r="MX18" s="1018"/>
      <c r="MY18" s="1018"/>
      <c r="MZ18" s="1018"/>
      <c r="NA18" s="1018"/>
      <c r="NB18" s="1018"/>
      <c r="NC18" s="1018"/>
      <c r="ND18" s="1018"/>
      <c r="NE18" s="1018"/>
      <c r="NF18" s="1018"/>
      <c r="NG18" s="1018"/>
      <c r="NH18" s="1018"/>
      <c r="NI18" s="1018"/>
      <c r="NJ18" s="1018"/>
      <c r="NK18" s="1018"/>
      <c r="NL18" s="1018"/>
      <c r="NM18" s="1018"/>
      <c r="NN18" s="1018"/>
      <c r="NO18" s="1018"/>
      <c r="NP18" s="1018"/>
      <c r="NQ18" s="1018"/>
      <c r="NR18" s="1018"/>
      <c r="NS18" s="1018"/>
      <c r="NT18" s="1018"/>
      <c r="NU18" s="1018"/>
      <c r="NV18" s="1018"/>
      <c r="NW18" s="1018"/>
      <c r="NX18" s="1018"/>
      <c r="NY18" s="1018"/>
      <c r="NZ18" s="1018"/>
      <c r="OA18" s="1018"/>
      <c r="OB18" s="1018"/>
      <c r="OC18" s="1018"/>
      <c r="OD18" s="1018"/>
      <c r="OE18" s="1018"/>
      <c r="OF18" s="1018"/>
      <c r="OG18" s="1018"/>
      <c r="OH18" s="1018"/>
      <c r="OI18" s="1018"/>
      <c r="OJ18" s="1018"/>
      <c r="OK18" s="1018"/>
      <c r="OL18" s="1018"/>
      <c r="OM18" s="1018"/>
      <c r="ON18" s="1018"/>
      <c r="OO18" s="1018"/>
      <c r="OP18" s="1018"/>
      <c r="OQ18" s="1018"/>
      <c r="OR18" s="1018"/>
      <c r="OS18" s="1018"/>
      <c r="OT18" s="1018"/>
      <c r="OU18" s="1018"/>
      <c r="OV18" s="1018"/>
      <c r="OW18" s="1018"/>
      <c r="OX18" s="1018"/>
      <c r="OY18" s="1018"/>
      <c r="OZ18" s="1018"/>
      <c r="PA18" s="1018"/>
      <c r="PB18" s="1018"/>
      <c r="PC18" s="1018"/>
      <c r="PD18" s="1018"/>
      <c r="PE18" s="1018"/>
      <c r="PF18" s="1018"/>
      <c r="PG18" s="1018"/>
      <c r="PH18" s="1018"/>
      <c r="PI18" s="1018"/>
      <c r="PJ18" s="1018"/>
      <c r="PK18" s="1018"/>
      <c r="PL18" s="1018"/>
      <c r="PM18" s="1018"/>
      <c r="PN18" s="1018"/>
      <c r="PO18" s="1018"/>
      <c r="PP18" s="1018"/>
      <c r="PQ18" s="1018"/>
      <c r="PR18" s="1018"/>
      <c r="PS18" s="1018"/>
      <c r="PT18" s="1018"/>
      <c r="PU18" s="1018"/>
      <c r="PV18" s="1018"/>
      <c r="PW18" s="1018"/>
      <c r="PX18" s="1018"/>
      <c r="PY18" s="1018"/>
      <c r="PZ18" s="1018"/>
      <c r="QA18" s="1018"/>
      <c r="QB18" s="1018"/>
      <c r="QC18" s="1018"/>
      <c r="QD18" s="1018"/>
      <c r="QE18" s="1018"/>
      <c r="QF18" s="1018"/>
      <c r="QG18" s="1018"/>
      <c r="QH18" s="1018"/>
      <c r="QI18" s="1018"/>
      <c r="QJ18" s="1018"/>
      <c r="QK18" s="1018"/>
      <c r="QL18" s="1018"/>
      <c r="QM18" s="1018"/>
      <c r="QN18" s="1018"/>
      <c r="QO18" s="1018"/>
      <c r="QP18" s="1018"/>
      <c r="QQ18" s="1018"/>
      <c r="QR18" s="1018"/>
      <c r="QS18" s="1018"/>
      <c r="QT18" s="1018"/>
      <c r="QU18" s="1018"/>
      <c r="QV18" s="1018"/>
      <c r="QW18" s="1018"/>
      <c r="QX18" s="1018"/>
      <c r="QY18" s="1018"/>
      <c r="QZ18" s="1018"/>
      <c r="RA18" s="1018"/>
      <c r="RB18" s="1018"/>
      <c r="RC18" s="1018"/>
      <c r="RD18" s="1018"/>
      <c r="RE18" s="1018"/>
      <c r="RF18" s="1018"/>
      <c r="RG18" s="1018"/>
      <c r="RH18" s="1018"/>
      <c r="RI18" s="1018"/>
      <c r="RJ18" s="1018"/>
      <c r="RK18" s="1018"/>
      <c r="RL18" s="1018"/>
      <c r="RM18" s="1018"/>
      <c r="RN18" s="1018"/>
      <c r="RO18" s="1018"/>
      <c r="RP18" s="1018"/>
      <c r="RQ18" s="1018"/>
      <c r="RR18" s="1018"/>
      <c r="RS18" s="1018"/>
      <c r="RT18" s="1018"/>
      <c r="RU18" s="1018"/>
      <c r="RV18" s="1018"/>
      <c r="RW18" s="1018"/>
      <c r="RX18" s="1018"/>
      <c r="RY18" s="1018"/>
      <c r="RZ18" s="1018"/>
      <c r="SA18" s="1018"/>
      <c r="SB18" s="1018"/>
      <c r="SC18" s="1018"/>
      <c r="SD18" s="1018"/>
      <c r="SE18" s="1018"/>
      <c r="SF18" s="1018"/>
      <c r="SG18" s="1018"/>
      <c r="SH18" s="1018"/>
      <c r="SI18" s="1018"/>
      <c r="SJ18" s="1018"/>
      <c r="SK18" s="1018"/>
      <c r="SL18" s="1018"/>
      <c r="SM18" s="1018"/>
      <c r="SN18" s="1018"/>
      <c r="SO18" s="1018"/>
      <c r="SP18" s="1018"/>
      <c r="SQ18" s="1018"/>
      <c r="SR18" s="1018"/>
      <c r="SS18" s="1018"/>
      <c r="ST18" s="1018"/>
      <c r="SU18" s="1018"/>
      <c r="SV18" s="1018"/>
      <c r="SW18" s="1018"/>
      <c r="SX18" s="1018"/>
      <c r="SY18" s="1018"/>
      <c r="SZ18" s="1018"/>
      <c r="TA18" s="1018"/>
      <c r="TB18" s="1018"/>
      <c r="TC18" s="1018"/>
      <c r="TD18" s="1018"/>
      <c r="TE18" s="1018"/>
      <c r="TF18" s="1018"/>
      <c r="TG18" s="1018"/>
      <c r="TH18" s="1018"/>
      <c r="TI18" s="1018"/>
      <c r="TJ18" s="1018"/>
      <c r="TK18" s="1018"/>
      <c r="TL18" s="1018"/>
      <c r="TM18" s="1018"/>
      <c r="TN18" s="1018"/>
      <c r="TO18" s="1018"/>
      <c r="TP18" s="1018"/>
      <c r="TQ18" s="1018"/>
      <c r="TR18" s="1018"/>
      <c r="TS18" s="1018"/>
      <c r="TT18" s="1018"/>
      <c r="TU18" s="1018"/>
      <c r="TV18" s="1018"/>
      <c r="TW18" s="1018"/>
      <c r="TX18" s="1018"/>
      <c r="TY18" s="1018"/>
      <c r="TZ18" s="1018"/>
      <c r="UA18" s="1018"/>
      <c r="UB18" s="1018"/>
      <c r="UC18" s="1018"/>
      <c r="UD18" s="1018"/>
      <c r="UE18" s="1018"/>
      <c r="UF18" s="1018"/>
      <c r="UG18" s="1018"/>
      <c r="UH18" s="1018"/>
      <c r="UI18" s="1018"/>
      <c r="UJ18" s="1018"/>
      <c r="UK18" s="1018"/>
      <c r="UL18" s="1018"/>
      <c r="UM18" s="1018"/>
      <c r="UN18" s="1018"/>
      <c r="UO18" s="1018"/>
      <c r="UP18" s="1018"/>
      <c r="UQ18" s="1018"/>
      <c r="UR18" s="1018"/>
      <c r="US18" s="1018"/>
      <c r="UT18" s="1018"/>
      <c r="UU18" s="1018"/>
      <c r="UV18" s="1018"/>
      <c r="UW18" s="1018"/>
      <c r="UX18" s="1018"/>
      <c r="UY18" s="1018"/>
      <c r="UZ18" s="1018"/>
      <c r="VA18" s="1018"/>
      <c r="VB18" s="1018"/>
      <c r="VC18" s="1018"/>
      <c r="VD18" s="1018"/>
      <c r="VE18" s="1018"/>
      <c r="VF18" s="1018"/>
      <c r="VG18" s="1018"/>
      <c r="VH18" s="1018"/>
      <c r="VI18" s="1018"/>
      <c r="VJ18" s="1018"/>
      <c r="VK18" s="1018"/>
      <c r="VL18" s="1018"/>
      <c r="VM18" s="1018"/>
      <c r="VN18" s="1018"/>
      <c r="VO18" s="1018"/>
      <c r="VP18" s="1018"/>
      <c r="VQ18" s="1018"/>
      <c r="VR18" s="1018"/>
      <c r="VS18" s="1018"/>
      <c r="VT18" s="1018"/>
      <c r="VU18" s="1018"/>
      <c r="VV18" s="1018"/>
      <c r="VW18" s="1018"/>
      <c r="VX18" s="1018"/>
      <c r="VY18" s="1018"/>
      <c r="VZ18" s="1018"/>
      <c r="WA18" s="1018"/>
      <c r="WB18" s="1018"/>
      <c r="WC18" s="1018"/>
      <c r="WD18" s="1018"/>
      <c r="WE18" s="1018"/>
      <c r="WF18" s="1018"/>
      <c r="WG18" s="1018"/>
      <c r="WH18" s="1018"/>
      <c r="WI18" s="1018"/>
      <c r="WJ18" s="1018"/>
      <c r="WK18" s="1018"/>
      <c r="WL18" s="1018"/>
      <c r="WM18" s="1018"/>
      <c r="WN18" s="1018"/>
      <c r="WO18" s="1018"/>
      <c r="WP18" s="1018"/>
      <c r="WQ18" s="1018"/>
      <c r="WR18" s="1018"/>
      <c r="WS18" s="1018"/>
      <c r="WT18" s="1018"/>
      <c r="WU18" s="1018"/>
      <c r="WV18" s="1018"/>
      <c r="WW18" s="1018"/>
      <c r="WX18" s="1018"/>
      <c r="WY18" s="1018"/>
      <c r="WZ18" s="1018"/>
      <c r="XA18" s="1018"/>
      <c r="XB18" s="1018"/>
      <c r="XC18" s="1018"/>
      <c r="XD18" s="1018"/>
      <c r="XE18" s="1018"/>
      <c r="XF18" s="1018"/>
      <c r="XG18" s="1018"/>
      <c r="XH18" s="1018"/>
      <c r="XI18" s="1018"/>
      <c r="XJ18" s="1018"/>
      <c r="XK18" s="1018"/>
      <c r="XL18" s="1018"/>
      <c r="XM18" s="1018"/>
      <c r="XN18" s="1018"/>
      <c r="XO18" s="1018"/>
      <c r="XP18" s="1018"/>
      <c r="XQ18" s="1018"/>
      <c r="XR18" s="1018"/>
      <c r="XS18" s="1018"/>
      <c r="XT18" s="1018"/>
      <c r="XU18" s="1018"/>
      <c r="XV18" s="1018"/>
      <c r="XW18" s="1018"/>
      <c r="XX18" s="1018"/>
      <c r="XY18" s="1018"/>
      <c r="XZ18" s="1018"/>
      <c r="YA18" s="1018"/>
      <c r="YB18" s="1018"/>
      <c r="YC18" s="1018"/>
      <c r="YD18" s="1018"/>
      <c r="YE18" s="1018"/>
      <c r="YF18" s="1018"/>
      <c r="YG18" s="1018"/>
      <c r="YH18" s="1018"/>
      <c r="YI18" s="1018"/>
      <c r="YJ18" s="1018"/>
      <c r="YK18" s="1018"/>
      <c r="YL18" s="1018"/>
      <c r="YM18" s="1018"/>
      <c r="YN18" s="1018"/>
      <c r="YO18" s="1018"/>
      <c r="YP18" s="1018"/>
      <c r="YQ18" s="1018"/>
      <c r="YR18" s="1018"/>
      <c r="YS18" s="1018"/>
      <c r="YT18" s="1018"/>
      <c r="YU18" s="1018"/>
      <c r="YV18" s="1018"/>
      <c r="YW18" s="1018"/>
      <c r="YX18" s="1018"/>
      <c r="YY18" s="1018"/>
      <c r="YZ18" s="1018"/>
      <c r="ZA18" s="1018"/>
      <c r="ZB18" s="1018"/>
      <c r="ZC18" s="1018"/>
      <c r="ZD18" s="1018"/>
      <c r="ZE18" s="1018"/>
      <c r="ZF18" s="1018"/>
      <c r="ZG18" s="1018"/>
      <c r="ZH18" s="1018"/>
      <c r="ZI18" s="1018"/>
      <c r="ZJ18" s="1018"/>
      <c r="ZK18" s="1018"/>
      <c r="ZL18" s="1018"/>
      <c r="ZM18" s="1018"/>
      <c r="ZN18" s="1018"/>
      <c r="ZO18" s="1018"/>
      <c r="ZP18" s="1018"/>
      <c r="ZQ18" s="1018"/>
      <c r="ZR18" s="1018"/>
      <c r="ZS18" s="1018"/>
      <c r="ZT18" s="1018"/>
      <c r="ZU18" s="1018"/>
      <c r="ZV18" s="1018"/>
      <c r="ZW18" s="1018"/>
      <c r="ZX18" s="1018"/>
      <c r="ZY18" s="1018"/>
      <c r="ZZ18" s="1018"/>
      <c r="AAA18" s="1018"/>
      <c r="AAB18" s="1018"/>
      <c r="AAC18" s="1018"/>
      <c r="AAD18" s="1018"/>
      <c r="AAE18" s="1018"/>
      <c r="AAF18" s="1018"/>
      <c r="AAG18" s="1018"/>
      <c r="AAH18" s="1018"/>
      <c r="AAI18" s="1018"/>
      <c r="AAJ18" s="1018"/>
      <c r="AAK18" s="1018"/>
      <c r="AAL18" s="1018"/>
      <c r="AAM18" s="1018"/>
      <c r="AAN18" s="1018"/>
      <c r="AAO18" s="1018"/>
      <c r="AAP18" s="1018"/>
      <c r="AAQ18" s="1018"/>
      <c r="AAR18" s="1018"/>
      <c r="AAS18" s="1018"/>
      <c r="AAT18" s="1018"/>
      <c r="AAU18" s="1018"/>
      <c r="AAV18" s="1018"/>
      <c r="AAW18" s="1018"/>
      <c r="AAX18" s="1018"/>
      <c r="AAY18" s="1018"/>
      <c r="AAZ18" s="1018"/>
      <c r="ABA18" s="1018"/>
      <c r="ABB18" s="1018"/>
      <c r="ABC18" s="1018"/>
      <c r="ABD18" s="1018"/>
      <c r="ABE18" s="1018"/>
      <c r="ABF18" s="1018"/>
      <c r="ABG18" s="1018"/>
      <c r="ABH18" s="1018"/>
      <c r="ABI18" s="1018"/>
      <c r="ABJ18" s="1018"/>
      <c r="ABK18" s="1018"/>
      <c r="ABL18" s="1018"/>
      <c r="ABM18" s="1018"/>
      <c r="ABN18" s="1018"/>
      <c r="ABO18" s="1018"/>
      <c r="ABP18" s="1018"/>
      <c r="ABQ18" s="1018"/>
      <c r="ABR18" s="1018"/>
      <c r="ABS18" s="1018"/>
      <c r="ABT18" s="1018"/>
      <c r="ABU18" s="1018"/>
      <c r="ABV18" s="1018"/>
      <c r="ABW18" s="1018"/>
      <c r="ABX18" s="1018"/>
      <c r="ABY18" s="1018"/>
      <c r="ABZ18" s="1018"/>
      <c r="ACA18" s="1018"/>
      <c r="ACB18" s="1018"/>
      <c r="ACC18" s="1018"/>
      <c r="ACD18" s="1018"/>
      <c r="ACE18" s="1018"/>
      <c r="ACF18" s="1018"/>
      <c r="ACG18" s="1018"/>
      <c r="ACH18" s="1018"/>
      <c r="ACI18" s="1018"/>
      <c r="ACJ18" s="1018"/>
      <c r="ACK18" s="1018"/>
      <c r="ACL18" s="1018"/>
      <c r="ACM18" s="1018"/>
      <c r="ACN18" s="1018"/>
      <c r="ACO18" s="1018"/>
      <c r="ACP18" s="1018"/>
      <c r="ACQ18" s="1018"/>
      <c r="ACR18" s="1018"/>
      <c r="ACS18" s="1018"/>
      <c r="ACT18" s="1018"/>
      <c r="ACU18" s="1018"/>
      <c r="ACV18" s="1018"/>
      <c r="ACW18" s="1018"/>
      <c r="ACX18" s="1018"/>
      <c r="ACY18" s="1018"/>
      <c r="ACZ18" s="1018"/>
      <c r="ADA18" s="1018"/>
      <c r="ADB18" s="1018"/>
      <c r="ADC18" s="1018"/>
      <c r="ADD18" s="1018"/>
      <c r="ADE18" s="1018"/>
      <c r="ADF18" s="1018"/>
      <c r="ADG18" s="1018"/>
      <c r="ADH18" s="1018"/>
      <c r="ADI18" s="1018"/>
      <c r="ADJ18" s="1018"/>
      <c r="ADK18" s="1018"/>
      <c r="ADL18" s="1018"/>
      <c r="ADM18" s="1018"/>
      <c r="ADN18" s="1018"/>
      <c r="ADO18" s="1018"/>
      <c r="ADP18" s="1018"/>
      <c r="ADQ18" s="1018"/>
      <c r="ADR18" s="1018"/>
      <c r="ADS18" s="1018"/>
      <c r="ADT18" s="1018"/>
      <c r="ADU18" s="1018"/>
      <c r="ADV18" s="1018"/>
      <c r="ADW18" s="1018"/>
      <c r="ADX18" s="1018"/>
      <c r="ADY18" s="1018"/>
      <c r="ADZ18" s="1018"/>
      <c r="AEA18" s="1018"/>
      <c r="AEB18" s="1018"/>
      <c r="AEC18" s="1018"/>
      <c r="AED18" s="1018"/>
      <c r="AEE18" s="1018"/>
      <c r="AEF18" s="1018"/>
      <c r="AEG18" s="1018"/>
      <c r="AEH18" s="1018"/>
      <c r="AEI18" s="1018"/>
      <c r="AEJ18" s="1018"/>
      <c r="AEK18" s="1018"/>
      <c r="AEL18" s="1018"/>
      <c r="AEM18" s="1018"/>
      <c r="AEN18" s="1018"/>
      <c r="AEO18" s="1018"/>
      <c r="AEP18" s="1018"/>
      <c r="AEQ18" s="1018"/>
      <c r="AER18" s="1018"/>
      <c r="AES18" s="1018"/>
      <c r="AET18" s="1018"/>
      <c r="AEU18" s="1018"/>
      <c r="AEV18" s="1018"/>
      <c r="AEW18" s="1018"/>
      <c r="AEX18" s="1018"/>
      <c r="AEY18" s="1018"/>
      <c r="AEZ18" s="1018"/>
      <c r="AFA18" s="1018"/>
      <c r="AFB18" s="1018"/>
      <c r="AFC18" s="1018"/>
      <c r="AFD18" s="1018"/>
      <c r="AFE18" s="1018"/>
      <c r="AFF18" s="1018"/>
      <c r="AFG18" s="1018"/>
      <c r="AFH18" s="1018"/>
      <c r="AFI18" s="1018"/>
      <c r="AFJ18" s="1018"/>
      <c r="AFK18" s="1018"/>
      <c r="AFL18" s="1018"/>
      <c r="AFM18" s="1018"/>
      <c r="AFN18" s="1018"/>
      <c r="AFO18" s="1018"/>
      <c r="AFP18" s="1018"/>
      <c r="AFQ18" s="1018"/>
      <c r="AFR18" s="1018"/>
      <c r="AFS18" s="1018"/>
      <c r="AFT18" s="1018"/>
      <c r="AFU18" s="1018"/>
      <c r="AFV18" s="1018"/>
      <c r="AFW18" s="1018"/>
      <c r="AFX18" s="1018"/>
      <c r="AFY18" s="1018"/>
      <c r="AFZ18" s="1018"/>
      <c r="AGA18" s="1018"/>
      <c r="AGB18" s="1018"/>
      <c r="AGC18" s="1018"/>
      <c r="AGD18" s="1018"/>
      <c r="AGE18" s="1018"/>
      <c r="AGF18" s="1018"/>
      <c r="AGG18" s="1018"/>
      <c r="AGH18" s="1018"/>
      <c r="AGI18" s="1018"/>
      <c r="AGJ18" s="1018"/>
      <c r="AGK18" s="1018"/>
      <c r="AGL18" s="1018"/>
      <c r="AGM18" s="1018"/>
      <c r="AGN18" s="1018"/>
      <c r="AGO18" s="1018"/>
      <c r="AGP18" s="1018"/>
      <c r="AGQ18" s="1018"/>
      <c r="AGR18" s="1018"/>
      <c r="AGS18" s="1018"/>
      <c r="AGT18" s="1018"/>
      <c r="AGU18" s="1018"/>
      <c r="AGV18" s="1018"/>
      <c r="AGW18" s="1018"/>
      <c r="AGX18" s="1018"/>
      <c r="AGY18" s="1018"/>
      <c r="AGZ18" s="1018"/>
      <c r="AHA18" s="1018"/>
      <c r="AHB18" s="1018"/>
      <c r="AHC18" s="1018"/>
      <c r="AHD18" s="1018"/>
      <c r="AHE18" s="1018"/>
      <c r="AHF18" s="1018"/>
      <c r="AHG18" s="1018"/>
      <c r="AHH18" s="1018"/>
      <c r="AHI18" s="1018"/>
      <c r="AHJ18" s="1018"/>
      <c r="AHK18" s="1018"/>
      <c r="AHL18" s="1018"/>
      <c r="AHM18" s="1018"/>
      <c r="AHN18" s="1018"/>
      <c r="AHO18" s="1018"/>
      <c r="AHP18" s="1018"/>
      <c r="AHQ18" s="1018"/>
      <c r="AHR18" s="1018"/>
      <c r="AHS18" s="1018"/>
      <c r="AHT18" s="1018"/>
      <c r="AHU18" s="1018"/>
      <c r="AHV18" s="1018"/>
      <c r="AHW18" s="1018"/>
      <c r="AHX18" s="1018"/>
      <c r="AHY18" s="1018"/>
      <c r="AHZ18" s="1018"/>
      <c r="AIA18" s="1018"/>
      <c r="AIB18" s="1018"/>
      <c r="AIC18" s="1018"/>
      <c r="AID18" s="1018"/>
      <c r="AIE18" s="1018"/>
      <c r="AIF18" s="1018"/>
      <c r="AIG18" s="1018"/>
      <c r="AIH18" s="1018"/>
      <c r="AII18" s="1018"/>
      <c r="AIJ18" s="1018"/>
      <c r="AIK18" s="1018"/>
      <c r="AIL18" s="1018"/>
      <c r="AIM18" s="1018"/>
      <c r="AIN18" s="1018"/>
      <c r="AIO18" s="1018"/>
      <c r="AIP18" s="1018"/>
      <c r="AIQ18" s="1018"/>
      <c r="AIR18" s="1018"/>
      <c r="AIS18" s="1018"/>
      <c r="AIT18" s="1018"/>
      <c r="AIU18" s="1018"/>
      <c r="AIV18" s="1018"/>
      <c r="AIW18" s="1018"/>
      <c r="AIX18" s="1018"/>
      <c r="AIY18" s="1018"/>
      <c r="AIZ18" s="1018"/>
      <c r="AJA18" s="1018"/>
      <c r="AJB18" s="1018"/>
      <c r="AJC18" s="1018"/>
      <c r="AJD18" s="1018"/>
      <c r="AJE18" s="1018"/>
      <c r="AJF18" s="1018"/>
      <c r="AJG18" s="1018"/>
      <c r="AJH18" s="1018"/>
      <c r="AJI18" s="1018"/>
      <c r="AJJ18" s="1018"/>
      <c r="AJK18" s="1018"/>
      <c r="AJL18" s="1018"/>
      <c r="AJM18" s="1018"/>
      <c r="AJN18" s="1018"/>
      <c r="AJO18" s="1018"/>
      <c r="AJP18" s="1018"/>
      <c r="AJQ18" s="1018"/>
      <c r="AJR18" s="1018"/>
      <c r="AJS18" s="1018"/>
      <c r="AJT18" s="1018"/>
      <c r="AJU18" s="1018"/>
      <c r="AJV18" s="1018"/>
      <c r="AJW18" s="1018"/>
      <c r="AJX18" s="1018"/>
      <c r="AJY18" s="1018"/>
      <c r="AJZ18" s="1018"/>
      <c r="AKA18" s="1018"/>
      <c r="AKB18" s="1018"/>
      <c r="AKC18" s="1018"/>
      <c r="AKD18" s="1018"/>
      <c r="AKE18" s="1018"/>
      <c r="AKF18" s="1018"/>
      <c r="AKG18" s="1018"/>
      <c r="AKH18" s="1018"/>
      <c r="AKI18" s="1018"/>
      <c r="AKJ18" s="1018"/>
      <c r="AKK18" s="1018"/>
      <c r="AKL18" s="1018"/>
      <c r="AKM18" s="1018"/>
      <c r="AKN18" s="1018"/>
      <c r="AKO18" s="1018"/>
      <c r="AKP18" s="1018"/>
      <c r="AKQ18" s="1018"/>
      <c r="AKR18" s="1018"/>
      <c r="AKS18" s="1018"/>
      <c r="AKT18" s="1018"/>
      <c r="AKU18" s="1018"/>
      <c r="AKV18" s="1018"/>
      <c r="AKW18" s="1018"/>
      <c r="AKX18" s="1018"/>
      <c r="AKY18" s="1018"/>
      <c r="AKZ18" s="1018"/>
      <c r="ALA18" s="1018"/>
      <c r="ALB18" s="1018"/>
      <c r="ALC18" s="1018"/>
      <c r="ALD18" s="1018"/>
      <c r="ALE18" s="1018"/>
      <c r="ALF18" s="1018"/>
      <c r="ALG18" s="1018"/>
      <c r="ALH18" s="1018"/>
      <c r="ALI18" s="1018"/>
      <c r="ALJ18" s="1018"/>
      <c r="ALK18" s="1018"/>
      <c r="ALL18" s="1018"/>
      <c r="ALM18" s="1018"/>
      <c r="ALN18" s="1018"/>
      <c r="ALO18" s="1018"/>
      <c r="ALP18" s="1018"/>
      <c r="ALQ18" s="1018"/>
      <c r="ALR18" s="1018"/>
      <c r="ALS18" s="1018"/>
      <c r="ALT18" s="1018"/>
      <c r="ALU18" s="1018"/>
      <c r="ALV18" s="1018"/>
      <c r="ALW18" s="1018"/>
      <c r="ALX18" s="1018"/>
      <c r="ALY18" s="1018"/>
      <c r="ALZ18" s="1018"/>
      <c r="AMA18" s="1018"/>
      <c r="AMB18" s="1018"/>
      <c r="AMC18" s="1018"/>
      <c r="AMD18" s="1018"/>
      <c r="AME18" s="1018"/>
      <c r="AMF18" s="1018"/>
      <c r="AMG18" s="1018"/>
      <c r="AMH18" s="1018"/>
      <c r="AMI18" s="1018"/>
      <c r="AMJ18" s="1018"/>
      <c r="AMK18" s="1018"/>
      <c r="AML18" s="1018"/>
      <c r="AMM18" s="1018"/>
      <c r="AMN18" s="1018"/>
      <c r="AMO18" s="1018"/>
      <c r="AMP18" s="1018"/>
      <c r="AMQ18" s="1018"/>
      <c r="AMR18" s="1018"/>
      <c r="AMS18" s="1018"/>
      <c r="AMT18" s="1018"/>
      <c r="AMU18" s="1018"/>
      <c r="AMV18" s="1018"/>
      <c r="AMW18" s="1018"/>
      <c r="AMX18" s="1018"/>
      <c r="AMY18" s="1018"/>
      <c r="AMZ18" s="1018"/>
      <c r="ANA18" s="1018"/>
      <c r="ANB18" s="1018"/>
      <c r="ANC18" s="1018"/>
      <c r="AND18" s="1018"/>
      <c r="ANE18" s="1018"/>
      <c r="ANF18" s="1018"/>
      <c r="ANG18" s="1018"/>
      <c r="ANH18" s="1018"/>
      <c r="ANI18" s="1018"/>
      <c r="ANJ18" s="1018"/>
      <c r="ANK18" s="1018"/>
      <c r="ANL18" s="1018"/>
      <c r="ANM18" s="1018"/>
      <c r="ANN18" s="1018"/>
      <c r="ANO18" s="1018"/>
      <c r="ANP18" s="1018"/>
      <c r="ANQ18" s="1018"/>
      <c r="ANR18" s="1018"/>
      <c r="ANS18" s="1018"/>
      <c r="ANT18" s="1018"/>
      <c r="ANU18" s="1018"/>
      <c r="ANV18" s="1018"/>
      <c r="ANW18" s="1018"/>
      <c r="ANX18" s="1018"/>
      <c r="ANY18" s="1018"/>
      <c r="ANZ18" s="1018"/>
      <c r="AOA18" s="1018"/>
      <c r="AOB18" s="1018"/>
      <c r="AOC18" s="1018"/>
      <c r="AOD18" s="1018"/>
      <c r="AOE18" s="1018"/>
      <c r="AOF18" s="1018"/>
      <c r="AOG18" s="1018"/>
      <c r="AOH18" s="1018"/>
      <c r="AOI18" s="1018"/>
      <c r="AOJ18" s="1018"/>
      <c r="AOK18" s="1018"/>
      <c r="AOL18" s="1018"/>
      <c r="AOM18" s="1018"/>
      <c r="AON18" s="1018"/>
      <c r="AOO18" s="1018"/>
      <c r="AOP18" s="1018"/>
      <c r="AOQ18" s="1018"/>
      <c r="AOR18" s="1018"/>
      <c r="AOS18" s="1018"/>
      <c r="AOT18" s="1018"/>
      <c r="AOU18" s="1018"/>
      <c r="AOV18" s="1018"/>
      <c r="AOW18" s="1018"/>
      <c r="AOX18" s="1018"/>
      <c r="AOY18" s="1018"/>
      <c r="AOZ18" s="1018"/>
      <c r="APA18" s="1018"/>
      <c r="APB18" s="1018"/>
      <c r="APC18" s="1018"/>
      <c r="APD18" s="1018"/>
      <c r="APE18" s="1018"/>
      <c r="APF18" s="1018"/>
      <c r="APG18" s="1018"/>
      <c r="APH18" s="1018"/>
      <c r="API18" s="1018"/>
      <c r="APJ18" s="1018"/>
      <c r="APK18" s="1018"/>
      <c r="APL18" s="1018"/>
      <c r="APM18" s="1018"/>
      <c r="APN18" s="1018"/>
      <c r="APO18" s="1018"/>
      <c r="APP18" s="1018"/>
      <c r="APQ18" s="1018"/>
      <c r="APR18" s="1018"/>
      <c r="APS18" s="1018"/>
      <c r="APT18" s="1018"/>
      <c r="APU18" s="1018"/>
      <c r="APV18" s="1018"/>
      <c r="APW18" s="1018"/>
      <c r="APX18" s="1018"/>
      <c r="APY18" s="1018"/>
      <c r="APZ18" s="1018"/>
      <c r="AQA18" s="1018"/>
      <c r="AQB18" s="1018"/>
      <c r="AQC18" s="1018"/>
      <c r="AQD18" s="1018"/>
      <c r="AQE18" s="1018"/>
      <c r="AQF18" s="1018"/>
      <c r="AQG18" s="1018"/>
      <c r="AQH18" s="1018"/>
      <c r="AQI18" s="1018"/>
      <c r="AQJ18" s="1018"/>
      <c r="AQK18" s="1018"/>
      <c r="AQL18" s="1018"/>
      <c r="AQM18" s="1018"/>
      <c r="AQN18" s="1018"/>
      <c r="AQO18" s="1018"/>
      <c r="AQP18" s="1018"/>
      <c r="AQQ18" s="1018"/>
      <c r="AQR18" s="1018"/>
      <c r="AQS18" s="1018"/>
      <c r="AQT18" s="1018"/>
      <c r="AQU18" s="1018"/>
      <c r="AQV18" s="1018"/>
      <c r="AQW18" s="1018"/>
      <c r="AQX18" s="1018"/>
      <c r="AQY18" s="1018"/>
      <c r="AQZ18" s="1018"/>
      <c r="ARA18" s="1018"/>
      <c r="ARB18" s="1018"/>
      <c r="ARC18" s="1018"/>
      <c r="ARD18" s="1018"/>
      <c r="ARE18" s="1018"/>
      <c r="ARF18" s="1018"/>
      <c r="ARG18" s="1018"/>
      <c r="ARH18" s="1018"/>
      <c r="ARI18" s="1018"/>
      <c r="ARJ18" s="1018"/>
      <c r="ARK18" s="1018"/>
      <c r="ARL18" s="1018"/>
      <c r="ARM18" s="1018"/>
      <c r="ARN18" s="1018"/>
      <c r="ARO18" s="1018"/>
      <c r="ARP18" s="1018"/>
      <c r="ARQ18" s="1018"/>
      <c r="ARR18" s="1018"/>
      <c r="ARS18" s="1018"/>
      <c r="ART18" s="1018"/>
      <c r="ARU18" s="1018"/>
      <c r="ARV18" s="1018"/>
      <c r="ARW18" s="1018"/>
      <c r="ARX18" s="1018"/>
      <c r="ARY18" s="1018"/>
      <c r="ARZ18" s="1018"/>
      <c r="ASA18" s="1018"/>
      <c r="ASB18" s="1018"/>
      <c r="ASC18" s="1018"/>
      <c r="ASD18" s="1018"/>
      <c r="ASE18" s="1018"/>
      <c r="ASF18" s="1018"/>
      <c r="ASG18" s="1018"/>
      <c r="ASH18" s="1018"/>
      <c r="ASI18" s="1018"/>
      <c r="ASJ18" s="1018"/>
      <c r="ASK18" s="1018"/>
      <c r="ASL18" s="1018"/>
      <c r="ASM18" s="1018"/>
      <c r="ASN18" s="1018"/>
      <c r="ASO18" s="1018"/>
      <c r="ASP18" s="1018"/>
      <c r="ASQ18" s="1018"/>
      <c r="ASR18" s="1018"/>
      <c r="ASS18" s="1018"/>
      <c r="AST18" s="1018"/>
      <c r="ASU18" s="1018"/>
      <c r="ASV18" s="1018"/>
      <c r="ASW18" s="1018"/>
      <c r="ASX18" s="1018"/>
      <c r="ASY18" s="1018"/>
      <c r="ASZ18" s="1018"/>
      <c r="ATA18" s="1018"/>
      <c r="ATB18" s="1018"/>
      <c r="ATC18" s="1018"/>
      <c r="ATD18" s="1018"/>
      <c r="ATE18" s="1018"/>
      <c r="ATF18" s="1018"/>
      <c r="ATG18" s="1018"/>
      <c r="ATH18" s="1018"/>
      <c r="ATI18" s="1018"/>
      <c r="ATJ18" s="1018"/>
      <c r="ATK18" s="1018"/>
      <c r="ATL18" s="1018"/>
      <c r="ATM18" s="1018"/>
      <c r="ATN18" s="1018"/>
      <c r="ATO18" s="1018"/>
      <c r="ATP18" s="1018"/>
      <c r="ATQ18" s="1018"/>
      <c r="ATR18" s="1018"/>
      <c r="ATS18" s="1018"/>
      <c r="ATT18" s="1018"/>
      <c r="ATU18" s="1018"/>
      <c r="ATV18" s="1018"/>
      <c r="ATW18" s="1018"/>
      <c r="ATX18" s="1018"/>
      <c r="ATY18" s="1018"/>
      <c r="ATZ18" s="1018"/>
      <c r="AUA18" s="1018"/>
      <c r="AUB18" s="1018"/>
      <c r="AUC18" s="1018"/>
      <c r="AUD18" s="1018"/>
      <c r="AUE18" s="1018"/>
      <c r="AUF18" s="1018"/>
      <c r="AUG18" s="1018"/>
      <c r="AUH18" s="1018"/>
      <c r="AUI18" s="1018"/>
      <c r="AUJ18" s="1018"/>
      <c r="AUK18" s="1018"/>
      <c r="AUL18" s="1018"/>
      <c r="AUM18" s="1018"/>
      <c r="AUN18" s="1018"/>
      <c r="AUO18" s="1018"/>
      <c r="AUP18" s="1018"/>
      <c r="AUQ18" s="1018"/>
      <c r="AUR18" s="1018"/>
      <c r="AUS18" s="1018"/>
      <c r="AUT18" s="1018"/>
      <c r="AUU18" s="1018"/>
      <c r="AUV18" s="1018"/>
      <c r="AUW18" s="1018"/>
      <c r="AUX18" s="1018"/>
      <c r="AUY18" s="1018"/>
      <c r="AUZ18" s="1018"/>
      <c r="AVA18" s="1018"/>
      <c r="AVB18" s="1018"/>
      <c r="AVC18" s="1018"/>
      <c r="AVD18" s="1018"/>
      <c r="AVE18" s="1018"/>
      <c r="AVF18" s="1018"/>
      <c r="AVG18" s="1018"/>
      <c r="AVH18" s="1018"/>
      <c r="AVI18" s="1018"/>
      <c r="AVJ18" s="1018"/>
      <c r="AVK18" s="1018"/>
      <c r="AVL18" s="1018"/>
      <c r="AVM18" s="1018"/>
      <c r="AVN18" s="1018"/>
      <c r="AVO18" s="1018"/>
      <c r="AVP18" s="1018"/>
      <c r="AVQ18" s="1018"/>
      <c r="AVR18" s="1018"/>
      <c r="AVS18" s="1018"/>
      <c r="AVT18" s="1018"/>
      <c r="AVU18" s="1018"/>
      <c r="AVV18" s="1018"/>
      <c r="AVW18" s="1018"/>
      <c r="AVX18" s="1018"/>
      <c r="AVY18" s="1018"/>
      <c r="AVZ18" s="1018"/>
      <c r="AWA18" s="1018"/>
      <c r="AWB18" s="1018"/>
      <c r="AWC18" s="1018"/>
      <c r="AWD18" s="1018"/>
      <c r="AWE18" s="1018"/>
      <c r="AWF18" s="1018"/>
      <c r="AWG18" s="1018"/>
      <c r="AWH18" s="1018"/>
      <c r="AWI18" s="1018"/>
      <c r="AWJ18" s="1018"/>
      <c r="AWK18" s="1018"/>
      <c r="AWL18" s="1018"/>
      <c r="AWM18" s="1018"/>
      <c r="AWN18" s="1018"/>
      <c r="AWO18" s="1018"/>
      <c r="AWP18" s="1018"/>
      <c r="AWQ18" s="1018"/>
      <c r="AWR18" s="1018"/>
      <c r="AWS18" s="1018"/>
      <c r="AWT18" s="1018"/>
      <c r="AWU18" s="1018"/>
      <c r="AWV18" s="1018"/>
      <c r="AWW18" s="1018"/>
      <c r="AWX18" s="1018"/>
      <c r="AWY18" s="1018"/>
      <c r="AWZ18" s="1018"/>
      <c r="AXA18" s="1018"/>
      <c r="AXB18" s="1018"/>
      <c r="AXC18" s="1018"/>
      <c r="AXD18" s="1018"/>
      <c r="AXE18" s="1018"/>
      <c r="AXF18" s="1018"/>
      <c r="AXG18" s="1018"/>
      <c r="AXH18" s="1018"/>
      <c r="AXI18" s="1018"/>
      <c r="AXJ18" s="1018"/>
      <c r="AXK18" s="1018"/>
      <c r="AXL18" s="1018"/>
      <c r="AXM18" s="1018"/>
      <c r="AXN18" s="1018"/>
      <c r="AXO18" s="1018"/>
      <c r="AXP18" s="1018"/>
      <c r="AXQ18" s="1018"/>
      <c r="AXR18" s="1018"/>
      <c r="AXS18" s="1018"/>
      <c r="AXT18" s="1018"/>
      <c r="AXU18" s="1018"/>
      <c r="AXV18" s="1018"/>
      <c r="AXW18" s="1018"/>
      <c r="AXX18" s="1018"/>
      <c r="AXY18" s="1018"/>
      <c r="AXZ18" s="1018"/>
      <c r="AYA18" s="1018"/>
      <c r="AYB18" s="1018"/>
      <c r="AYC18" s="1018"/>
      <c r="AYD18" s="1018"/>
      <c r="AYE18" s="1018"/>
      <c r="AYF18" s="1018"/>
      <c r="AYG18" s="1018"/>
      <c r="AYH18" s="1018"/>
      <c r="AYI18" s="1018"/>
      <c r="AYJ18" s="1018"/>
      <c r="AYK18" s="1018"/>
      <c r="AYL18" s="1018"/>
      <c r="AYM18" s="1018"/>
      <c r="AYN18" s="1018"/>
      <c r="AYO18" s="1018"/>
      <c r="AYP18" s="1018"/>
      <c r="AYQ18" s="1018"/>
      <c r="AYR18" s="1018"/>
      <c r="AYS18" s="1018"/>
      <c r="AYT18" s="1018"/>
      <c r="AYU18" s="1018"/>
      <c r="AYV18" s="1018"/>
      <c r="AYW18" s="1018"/>
      <c r="AYX18" s="1018"/>
      <c r="AYY18" s="1018"/>
      <c r="AYZ18" s="1018"/>
      <c r="AZA18" s="1018"/>
      <c r="AZB18" s="1018"/>
      <c r="AZC18" s="1018"/>
      <c r="AZD18" s="1018"/>
      <c r="AZE18" s="1018"/>
      <c r="AZF18" s="1018"/>
      <c r="AZG18" s="1018"/>
      <c r="AZH18" s="1018"/>
      <c r="AZI18" s="1018"/>
      <c r="AZJ18" s="1018"/>
      <c r="AZK18" s="1018"/>
      <c r="AZL18" s="1018"/>
      <c r="AZM18" s="1018"/>
      <c r="AZN18" s="1018"/>
      <c r="AZO18" s="1018"/>
      <c r="AZP18" s="1018"/>
      <c r="AZQ18" s="1018"/>
      <c r="AZR18" s="1018"/>
      <c r="AZS18" s="1018"/>
      <c r="AZT18" s="1018"/>
      <c r="AZU18" s="1018"/>
      <c r="AZV18" s="1018"/>
      <c r="AZW18" s="1018"/>
      <c r="AZX18" s="1018"/>
      <c r="AZY18" s="1018"/>
      <c r="AZZ18" s="1018"/>
      <c r="BAA18" s="1018"/>
      <c r="BAB18" s="1018"/>
      <c r="BAC18" s="1018"/>
      <c r="BAD18" s="1018"/>
      <c r="BAE18" s="1018"/>
      <c r="BAF18" s="1018"/>
      <c r="BAG18" s="1018"/>
      <c r="BAH18" s="1018"/>
      <c r="BAI18" s="1018"/>
      <c r="BAJ18" s="1018"/>
      <c r="BAK18" s="1018"/>
      <c r="BAL18" s="1018"/>
      <c r="BAM18" s="1018"/>
      <c r="BAN18" s="1018"/>
      <c r="BAO18" s="1018"/>
      <c r="BAP18" s="1018"/>
      <c r="BAQ18" s="1018"/>
      <c r="BAR18" s="1018"/>
      <c r="BAS18" s="1018"/>
      <c r="BAT18" s="1018"/>
      <c r="BAU18" s="1018"/>
      <c r="BAV18" s="1018"/>
      <c r="BAW18" s="1018"/>
      <c r="BAX18" s="1018"/>
      <c r="BAY18" s="1018"/>
      <c r="BAZ18" s="1018"/>
      <c r="BBA18" s="1018"/>
      <c r="BBB18" s="1018"/>
      <c r="BBC18" s="1018"/>
      <c r="BBD18" s="1018"/>
      <c r="BBE18" s="1018"/>
      <c r="BBF18" s="1018"/>
      <c r="BBG18" s="1018"/>
      <c r="BBH18" s="1018"/>
      <c r="BBI18" s="1018"/>
      <c r="BBJ18" s="1018"/>
      <c r="BBK18" s="1018"/>
      <c r="BBL18" s="1018"/>
      <c r="BBM18" s="1018"/>
      <c r="BBN18" s="1018"/>
      <c r="BBO18" s="1018"/>
      <c r="BBP18" s="1018"/>
      <c r="BBQ18" s="1018"/>
      <c r="BBR18" s="1018"/>
      <c r="BBS18" s="1018"/>
      <c r="BBT18" s="1018"/>
      <c r="BBU18" s="1018"/>
      <c r="BBV18" s="1018"/>
      <c r="BBW18" s="1018"/>
      <c r="BBX18" s="1018"/>
      <c r="BBY18" s="1018"/>
      <c r="BBZ18" s="1018"/>
      <c r="BCA18" s="1018"/>
      <c r="BCB18" s="1018"/>
      <c r="BCC18" s="1018"/>
      <c r="BCD18" s="1018"/>
      <c r="BCE18" s="1018"/>
      <c r="BCF18" s="1018"/>
      <c r="BCG18" s="1018"/>
      <c r="BCH18" s="1018"/>
      <c r="BCI18" s="1018"/>
      <c r="BCJ18" s="1018"/>
      <c r="BCK18" s="1018"/>
      <c r="BCL18" s="1018"/>
      <c r="BCM18" s="1018"/>
      <c r="BCN18" s="1018"/>
      <c r="BCO18" s="1018"/>
      <c r="BCP18" s="1018"/>
      <c r="BCQ18" s="1018"/>
      <c r="BCR18" s="1018"/>
      <c r="BCS18" s="1018"/>
      <c r="BCT18" s="1018"/>
      <c r="BCU18" s="1018"/>
      <c r="BCV18" s="1018"/>
      <c r="BCW18" s="1018"/>
      <c r="BCX18" s="1018"/>
      <c r="BCY18" s="1018"/>
      <c r="BCZ18" s="1018"/>
      <c r="BDA18" s="1018"/>
      <c r="BDB18" s="1018"/>
      <c r="BDC18" s="1018"/>
      <c r="BDD18" s="1018"/>
      <c r="BDE18" s="1018"/>
      <c r="BDF18" s="1018"/>
      <c r="BDG18" s="1018"/>
      <c r="BDH18" s="1018"/>
      <c r="BDI18" s="1018"/>
      <c r="BDJ18" s="1018"/>
      <c r="BDK18" s="1018"/>
      <c r="BDL18" s="1018"/>
      <c r="BDM18" s="1018"/>
      <c r="BDN18" s="1018"/>
      <c r="BDO18" s="1018"/>
      <c r="BDP18" s="1018"/>
      <c r="BDQ18" s="1018"/>
      <c r="BDR18" s="1018"/>
      <c r="BDS18" s="1018"/>
      <c r="BDT18" s="1018"/>
      <c r="BDU18" s="1018"/>
      <c r="BDV18" s="1018"/>
      <c r="BDW18" s="1018"/>
      <c r="BDX18" s="1018"/>
      <c r="BDY18" s="1018"/>
      <c r="BDZ18" s="1018"/>
      <c r="BEA18" s="1018"/>
      <c r="BEB18" s="1018"/>
      <c r="BEC18" s="1018"/>
      <c r="BED18" s="1018"/>
      <c r="BEE18" s="1018"/>
      <c r="BEF18" s="1018"/>
      <c r="BEG18" s="1018"/>
      <c r="BEH18" s="1018"/>
      <c r="BEI18" s="1018"/>
      <c r="BEJ18" s="1018"/>
      <c r="BEK18" s="1018"/>
      <c r="BEL18" s="1018"/>
      <c r="BEM18" s="1018"/>
      <c r="BEN18" s="1018"/>
      <c r="BEO18" s="1018"/>
      <c r="BEP18" s="1018"/>
      <c r="BEQ18" s="1018"/>
      <c r="BER18" s="1018"/>
      <c r="BES18" s="1018"/>
      <c r="BET18" s="1018"/>
      <c r="BEU18" s="1018"/>
      <c r="BEV18" s="1018"/>
      <c r="BEW18" s="1018"/>
      <c r="BEX18" s="1018"/>
      <c r="BEY18" s="1018"/>
      <c r="BEZ18" s="1018"/>
      <c r="BFA18" s="1018"/>
      <c r="BFB18" s="1018"/>
      <c r="BFC18" s="1018"/>
      <c r="BFD18" s="1018"/>
      <c r="BFE18" s="1018"/>
      <c r="BFF18" s="1018"/>
      <c r="BFG18" s="1018"/>
      <c r="BFH18" s="1018"/>
      <c r="BFI18" s="1018"/>
      <c r="BFJ18" s="1018"/>
      <c r="BFK18" s="1018"/>
      <c r="BFL18" s="1018"/>
      <c r="BFM18" s="1018"/>
      <c r="BFN18" s="1018"/>
      <c r="BFO18" s="1018"/>
      <c r="BFP18" s="1018"/>
      <c r="BFQ18" s="1018"/>
      <c r="BFR18" s="1018"/>
      <c r="BFS18" s="1018"/>
      <c r="BFT18" s="1018"/>
      <c r="BFU18" s="1018"/>
      <c r="BFV18" s="1018"/>
      <c r="BFW18" s="1018"/>
      <c r="BFX18" s="1018"/>
      <c r="BFY18" s="1018"/>
      <c r="BFZ18" s="1018"/>
      <c r="BGA18" s="1018"/>
      <c r="BGB18" s="1018"/>
      <c r="BGC18" s="1018"/>
      <c r="BGD18" s="1018"/>
      <c r="BGE18" s="1018"/>
      <c r="BGF18" s="1018"/>
      <c r="BGG18" s="1018"/>
      <c r="BGH18" s="1018"/>
      <c r="BGI18" s="1018"/>
      <c r="BGJ18" s="1018"/>
      <c r="BGK18" s="1018"/>
      <c r="BGL18" s="1018"/>
      <c r="BGM18" s="1018"/>
      <c r="BGN18" s="1018"/>
      <c r="BGO18" s="1018"/>
      <c r="BGP18" s="1018"/>
      <c r="BGQ18" s="1018"/>
      <c r="BGR18" s="1018"/>
      <c r="BGS18" s="1018"/>
      <c r="BGT18" s="1018"/>
      <c r="BGU18" s="1018"/>
      <c r="BGV18" s="1018"/>
      <c r="BGW18" s="1018"/>
      <c r="BGX18" s="1018"/>
      <c r="BGY18" s="1018"/>
      <c r="BGZ18" s="1018"/>
      <c r="BHA18" s="1018"/>
      <c r="BHB18" s="1018"/>
      <c r="BHC18" s="1018"/>
      <c r="BHD18" s="1018"/>
      <c r="BHE18" s="1018"/>
      <c r="BHF18" s="1018"/>
      <c r="BHG18" s="1018"/>
      <c r="BHH18" s="1018"/>
      <c r="BHI18" s="1018"/>
      <c r="BHJ18" s="1018"/>
      <c r="BHK18" s="1018"/>
      <c r="BHL18" s="1018"/>
      <c r="BHM18" s="1018"/>
      <c r="BHN18" s="1018"/>
      <c r="BHO18" s="1018"/>
      <c r="BHP18" s="1018"/>
      <c r="BHQ18" s="1018"/>
      <c r="BHR18" s="1018"/>
      <c r="BHS18" s="1018"/>
      <c r="BHT18" s="1018"/>
      <c r="BHU18" s="1018"/>
      <c r="BHV18" s="1018"/>
      <c r="BHW18" s="1018"/>
      <c r="BHX18" s="1018"/>
      <c r="BHY18" s="1018"/>
      <c r="BHZ18" s="1018"/>
      <c r="BIA18" s="1018"/>
      <c r="BIB18" s="1018"/>
      <c r="BIC18" s="1018"/>
      <c r="BID18" s="1018"/>
      <c r="BIE18" s="1018"/>
      <c r="BIF18" s="1018"/>
      <c r="BIG18" s="1018"/>
      <c r="BIH18" s="1018"/>
      <c r="BII18" s="1018"/>
      <c r="BIJ18" s="1018"/>
      <c r="BIK18" s="1018"/>
      <c r="BIL18" s="1018"/>
      <c r="BIM18" s="1018"/>
      <c r="BIN18" s="1018"/>
      <c r="BIO18" s="1018"/>
      <c r="BIP18" s="1018"/>
      <c r="BIQ18" s="1018"/>
      <c r="BIR18" s="1018"/>
      <c r="BIS18" s="1018"/>
      <c r="BIT18" s="1018"/>
      <c r="BIU18" s="1018"/>
      <c r="BIV18" s="1018"/>
      <c r="BIW18" s="1018"/>
      <c r="BIX18" s="1018"/>
      <c r="BIY18" s="1018"/>
      <c r="BIZ18" s="1018"/>
      <c r="BJA18" s="1018"/>
      <c r="BJB18" s="1018"/>
      <c r="BJC18" s="1018"/>
      <c r="BJD18" s="1018"/>
      <c r="BJE18" s="1018"/>
      <c r="BJF18" s="1018"/>
      <c r="BJG18" s="1018"/>
      <c r="BJH18" s="1018"/>
      <c r="BJI18" s="1018"/>
      <c r="BJJ18" s="1018"/>
      <c r="BJK18" s="1018"/>
      <c r="BJL18" s="1018"/>
      <c r="BJM18" s="1018"/>
      <c r="BJN18" s="1018"/>
      <c r="BJO18" s="1018"/>
      <c r="BJP18" s="1018"/>
      <c r="BJQ18" s="1018"/>
      <c r="BJR18" s="1018"/>
      <c r="BJS18" s="1018"/>
      <c r="BJT18" s="1018"/>
      <c r="BJU18" s="1018"/>
      <c r="BJV18" s="1018"/>
      <c r="BJW18" s="1018"/>
      <c r="BJX18" s="1018"/>
      <c r="BJY18" s="1018"/>
      <c r="BJZ18" s="1018"/>
      <c r="BKA18" s="1018"/>
      <c r="BKB18" s="1018"/>
      <c r="BKC18" s="1018"/>
      <c r="BKD18" s="1018"/>
      <c r="BKE18" s="1018"/>
      <c r="BKF18" s="1018"/>
      <c r="BKG18" s="1018"/>
      <c r="BKH18" s="1018"/>
      <c r="BKI18" s="1018"/>
      <c r="BKJ18" s="1018"/>
      <c r="BKK18" s="1018"/>
      <c r="BKL18" s="1018"/>
      <c r="BKM18" s="1018"/>
      <c r="BKN18" s="1018"/>
      <c r="BKO18" s="1018"/>
      <c r="BKP18" s="1018"/>
      <c r="BKQ18" s="1018"/>
      <c r="BKR18" s="1018"/>
      <c r="BKS18" s="1018"/>
      <c r="BKT18" s="1018"/>
      <c r="BKU18" s="1018"/>
      <c r="BKV18" s="1018"/>
      <c r="BKW18" s="1018"/>
      <c r="BKX18" s="1018"/>
      <c r="BKY18" s="1018"/>
      <c r="BKZ18" s="1018"/>
      <c r="BLA18" s="1018"/>
      <c r="BLB18" s="1018"/>
      <c r="BLC18" s="1018"/>
      <c r="BLD18" s="1018"/>
      <c r="BLE18" s="1018"/>
      <c r="BLF18" s="1018"/>
      <c r="BLG18" s="1018"/>
      <c r="BLH18" s="1018"/>
      <c r="BLI18" s="1018"/>
      <c r="BLJ18" s="1018"/>
      <c r="BLK18" s="1018"/>
      <c r="BLL18" s="1018"/>
      <c r="BLM18" s="1018"/>
      <c r="BLN18" s="1018"/>
      <c r="BLO18" s="1018"/>
      <c r="BLP18" s="1018"/>
      <c r="BLQ18" s="1018"/>
      <c r="BLR18" s="1018"/>
      <c r="BLS18" s="1018"/>
      <c r="BLT18" s="1018"/>
      <c r="BLU18" s="1018"/>
      <c r="BLV18" s="1018"/>
      <c r="BLW18" s="1018"/>
      <c r="BLX18" s="1018"/>
      <c r="BLY18" s="1018"/>
      <c r="BLZ18" s="1018"/>
      <c r="BMA18" s="1018"/>
      <c r="BMB18" s="1018"/>
      <c r="BMC18" s="1018"/>
      <c r="BMD18" s="1018"/>
      <c r="BME18" s="1018"/>
      <c r="BMF18" s="1018"/>
      <c r="BMG18" s="1018"/>
      <c r="BMH18" s="1018"/>
      <c r="BMI18" s="1018"/>
      <c r="BMJ18" s="1018"/>
      <c r="BMK18" s="1018"/>
      <c r="BML18" s="1018"/>
      <c r="BMM18" s="1018"/>
      <c r="BMN18" s="1018"/>
      <c r="BMO18" s="1018"/>
      <c r="BMP18" s="1018"/>
      <c r="BMQ18" s="1018"/>
      <c r="BMR18" s="1018"/>
      <c r="BMS18" s="1018"/>
      <c r="BMT18" s="1018"/>
      <c r="BMU18" s="1018"/>
      <c r="BMV18" s="1018"/>
      <c r="BMW18" s="1018"/>
      <c r="BMX18" s="1018"/>
      <c r="BMY18" s="1018"/>
      <c r="BMZ18" s="1018"/>
      <c r="BNA18" s="1018"/>
      <c r="BNB18" s="1018"/>
      <c r="BNC18" s="1018"/>
      <c r="BND18" s="1018"/>
      <c r="BNE18" s="1018"/>
      <c r="BNF18" s="1018"/>
      <c r="BNG18" s="1018"/>
      <c r="BNH18" s="1018"/>
      <c r="BNI18" s="1018"/>
      <c r="BNJ18" s="1018"/>
      <c r="BNK18" s="1018"/>
      <c r="BNL18" s="1018"/>
      <c r="BNM18" s="1018"/>
      <c r="BNN18" s="1018"/>
      <c r="BNO18" s="1018"/>
      <c r="BNP18" s="1018"/>
      <c r="BNQ18" s="1018"/>
      <c r="BNR18" s="1018"/>
      <c r="BNS18" s="1018"/>
      <c r="BNT18" s="1018"/>
      <c r="BNU18" s="1018"/>
      <c r="BNV18" s="1018"/>
      <c r="BNW18" s="1018"/>
      <c r="BNX18" s="1018"/>
      <c r="BNY18" s="1018"/>
      <c r="BNZ18" s="1018"/>
      <c r="BOA18" s="1018"/>
      <c r="BOB18" s="1018"/>
      <c r="BOC18" s="1018"/>
      <c r="BOD18" s="1018"/>
      <c r="BOE18" s="1018"/>
      <c r="BOF18" s="1018"/>
      <c r="BOG18" s="1018"/>
      <c r="BOH18" s="1018"/>
      <c r="BOI18" s="1018"/>
      <c r="BOJ18" s="1018"/>
      <c r="BOK18" s="1018"/>
      <c r="BOL18" s="1018"/>
      <c r="BOM18" s="1018"/>
      <c r="BON18" s="1018"/>
      <c r="BOO18" s="1018"/>
      <c r="BOP18" s="1018"/>
      <c r="BOQ18" s="1018"/>
      <c r="BOR18" s="1018"/>
      <c r="BOS18" s="1018"/>
      <c r="BOT18" s="1018"/>
      <c r="BOU18" s="1018"/>
      <c r="BOV18" s="1018"/>
      <c r="BOW18" s="1018"/>
      <c r="BOX18" s="1018"/>
      <c r="BOY18" s="1018"/>
      <c r="BOZ18" s="1018"/>
      <c r="BPA18" s="1018"/>
      <c r="BPB18" s="1018"/>
      <c r="BPC18" s="1018"/>
      <c r="BPD18" s="1018"/>
      <c r="BPE18" s="1018"/>
      <c r="BPF18" s="1018"/>
      <c r="BPG18" s="1018"/>
      <c r="BPH18" s="1018"/>
      <c r="BPI18" s="1018"/>
      <c r="BPJ18" s="1018"/>
      <c r="BPK18" s="1018"/>
      <c r="BPL18" s="1018"/>
      <c r="BPM18" s="1018"/>
      <c r="BPN18" s="1018"/>
      <c r="BPO18" s="1018"/>
      <c r="BPP18" s="1018"/>
      <c r="BPQ18" s="1018"/>
      <c r="BPR18" s="1018"/>
      <c r="BPS18" s="1018"/>
      <c r="BPT18" s="1018"/>
      <c r="BPU18" s="1018"/>
      <c r="BPV18" s="1018"/>
      <c r="BPW18" s="1018"/>
      <c r="BPX18" s="1018"/>
      <c r="BPY18" s="1018"/>
      <c r="BPZ18" s="1018"/>
      <c r="BQA18" s="1018"/>
      <c r="BQB18" s="1018"/>
      <c r="BQC18" s="1018"/>
      <c r="BQD18" s="1018"/>
      <c r="BQE18" s="1018"/>
      <c r="BQF18" s="1018"/>
      <c r="BQG18" s="1018"/>
      <c r="BQH18" s="1018"/>
      <c r="BQI18" s="1018"/>
      <c r="BQJ18" s="1018"/>
      <c r="BQK18" s="1018"/>
      <c r="BQL18" s="1018"/>
      <c r="BQM18" s="1018"/>
      <c r="BQN18" s="1018"/>
      <c r="BQO18" s="1018"/>
      <c r="BQP18" s="1018"/>
      <c r="BQQ18" s="1018"/>
      <c r="BQR18" s="1018"/>
      <c r="BQS18" s="1018"/>
      <c r="BQT18" s="1018"/>
      <c r="BQU18" s="1018"/>
      <c r="BQV18" s="1018"/>
      <c r="BQW18" s="1018"/>
      <c r="BQX18" s="1018"/>
      <c r="BQY18" s="1018"/>
      <c r="BQZ18" s="1018"/>
      <c r="BRA18" s="1018"/>
      <c r="BRB18" s="1018"/>
      <c r="BRC18" s="1018"/>
      <c r="BRD18" s="1018"/>
      <c r="BRE18" s="1018"/>
      <c r="BRF18" s="1018"/>
      <c r="BRG18" s="1018"/>
      <c r="BRH18" s="1018"/>
      <c r="BRI18" s="1018"/>
      <c r="BRJ18" s="1018"/>
      <c r="BRK18" s="1018"/>
      <c r="BRL18" s="1018"/>
      <c r="BRM18" s="1018"/>
      <c r="BRN18" s="1018"/>
      <c r="BRO18" s="1018"/>
      <c r="BRP18" s="1018"/>
      <c r="BRQ18" s="1018"/>
      <c r="BRR18" s="1018"/>
      <c r="BRS18" s="1018"/>
      <c r="BRT18" s="1018"/>
      <c r="BRU18" s="1018"/>
      <c r="BRV18" s="1018"/>
      <c r="BRW18" s="1018"/>
      <c r="BRX18" s="1018"/>
      <c r="BRY18" s="1018"/>
      <c r="BRZ18" s="1018"/>
      <c r="BSA18" s="1018"/>
      <c r="BSB18" s="1018"/>
      <c r="BSC18" s="1018"/>
      <c r="BSD18" s="1018"/>
      <c r="BSE18" s="1018"/>
      <c r="BSF18" s="1018"/>
      <c r="BSG18" s="1018"/>
      <c r="BSH18" s="1018"/>
      <c r="BSI18" s="1018"/>
      <c r="BSJ18" s="1018"/>
      <c r="BSK18" s="1018"/>
      <c r="BSL18" s="1018"/>
      <c r="BSM18" s="1018"/>
      <c r="BSN18" s="1018"/>
      <c r="BSO18" s="1018"/>
      <c r="BSP18" s="1018"/>
      <c r="BSQ18" s="1018"/>
      <c r="BSR18" s="1018"/>
      <c r="BSS18" s="1018"/>
      <c r="BST18" s="1018"/>
      <c r="BSU18" s="1018"/>
      <c r="BSV18" s="1018"/>
      <c r="BSW18" s="1018"/>
      <c r="BSX18" s="1018"/>
      <c r="BSY18" s="1018"/>
      <c r="BSZ18" s="1018"/>
      <c r="BTA18" s="1018"/>
      <c r="BTB18" s="1018"/>
      <c r="BTC18" s="1018"/>
      <c r="BTD18" s="1018"/>
      <c r="BTE18" s="1018"/>
      <c r="BTF18" s="1018"/>
      <c r="BTG18" s="1018"/>
      <c r="BTH18" s="1018"/>
      <c r="BTI18" s="1018"/>
      <c r="BTJ18" s="1018"/>
      <c r="BTK18" s="1018"/>
      <c r="BTL18" s="1018"/>
      <c r="BTM18" s="1018"/>
      <c r="BTN18" s="1018"/>
      <c r="BTO18" s="1018"/>
      <c r="BTP18" s="1018"/>
      <c r="BTQ18" s="1018"/>
      <c r="BTR18" s="1018"/>
      <c r="BTS18" s="1018"/>
      <c r="BTT18" s="1018"/>
      <c r="BTU18" s="1018"/>
      <c r="BTV18" s="1018"/>
      <c r="BTW18" s="1018"/>
      <c r="BTX18" s="1018"/>
      <c r="BTY18" s="1018"/>
      <c r="BTZ18" s="1018"/>
      <c r="BUA18" s="1018"/>
      <c r="BUB18" s="1018"/>
      <c r="BUC18" s="1018"/>
      <c r="BUD18" s="1018"/>
      <c r="BUE18" s="1018"/>
      <c r="BUF18" s="1018"/>
      <c r="BUG18" s="1018"/>
      <c r="BUH18" s="1018"/>
      <c r="BUI18" s="1018"/>
      <c r="BUJ18" s="1018"/>
      <c r="BUK18" s="1018"/>
      <c r="BUL18" s="1018"/>
      <c r="BUM18" s="1018"/>
      <c r="BUN18" s="1018"/>
      <c r="BUO18" s="1018"/>
      <c r="BUP18" s="1018"/>
      <c r="BUQ18" s="1018"/>
      <c r="BUR18" s="1018"/>
      <c r="BUS18" s="1018"/>
      <c r="BUT18" s="1018"/>
      <c r="BUU18" s="1018"/>
      <c r="BUV18" s="1018"/>
      <c r="BUW18" s="1018"/>
      <c r="BUX18" s="1018"/>
      <c r="BUY18" s="1018"/>
      <c r="BUZ18" s="1018"/>
      <c r="BVA18" s="1018"/>
      <c r="BVB18" s="1018"/>
      <c r="BVC18" s="1018"/>
      <c r="BVD18" s="1018"/>
      <c r="BVE18" s="1018"/>
      <c r="BVF18" s="1018"/>
      <c r="BVG18" s="1018"/>
      <c r="BVH18" s="1018"/>
      <c r="BVI18" s="1018"/>
      <c r="BVJ18" s="1018"/>
      <c r="BVK18" s="1018"/>
      <c r="BVL18" s="1018"/>
      <c r="BVM18" s="1018"/>
      <c r="BVN18" s="1018"/>
      <c r="BVO18" s="1018"/>
      <c r="BVP18" s="1018"/>
      <c r="BVQ18" s="1018"/>
      <c r="BVR18" s="1018"/>
      <c r="BVS18" s="1018"/>
      <c r="BVT18" s="1018"/>
      <c r="BVU18" s="1018"/>
      <c r="BVV18" s="1018"/>
      <c r="BVW18" s="1018"/>
      <c r="BVX18" s="1018"/>
      <c r="BVY18" s="1018"/>
      <c r="BVZ18" s="1018"/>
      <c r="BWA18" s="1018"/>
      <c r="BWB18" s="1018"/>
      <c r="BWC18" s="1018"/>
      <c r="BWD18" s="1018"/>
      <c r="BWE18" s="1018"/>
      <c r="BWF18" s="1018"/>
      <c r="BWG18" s="1018"/>
      <c r="BWH18" s="1018"/>
      <c r="BWI18" s="1018"/>
      <c r="BWJ18" s="1018"/>
      <c r="BWK18" s="1018"/>
      <c r="BWL18" s="1018"/>
      <c r="BWM18" s="1018"/>
      <c r="BWN18" s="1018"/>
      <c r="BWO18" s="1018"/>
      <c r="BWP18" s="1018"/>
      <c r="BWQ18" s="1018"/>
      <c r="BWR18" s="1018"/>
      <c r="BWS18" s="1018"/>
      <c r="BWT18" s="1018"/>
      <c r="BWU18" s="1018"/>
      <c r="BWV18" s="1018"/>
      <c r="BWW18" s="1018"/>
      <c r="BWX18" s="1018"/>
      <c r="BWY18" s="1018"/>
      <c r="BWZ18" s="1018"/>
      <c r="BXA18" s="1018"/>
      <c r="BXB18" s="1018"/>
      <c r="BXC18" s="1018"/>
      <c r="BXD18" s="1018"/>
      <c r="BXE18" s="1018"/>
      <c r="BXF18" s="1018"/>
      <c r="BXG18" s="1018"/>
      <c r="BXH18" s="1018"/>
      <c r="BXI18" s="1018"/>
      <c r="BXJ18" s="1018"/>
      <c r="BXK18" s="1018"/>
      <c r="BXL18" s="1018"/>
      <c r="BXM18" s="1018"/>
      <c r="BXN18" s="1018"/>
      <c r="BXO18" s="1018"/>
      <c r="BXP18" s="1018"/>
      <c r="BXQ18" s="1018"/>
      <c r="BXR18" s="1018"/>
      <c r="BXS18" s="1018"/>
      <c r="BXT18" s="1018"/>
      <c r="BXU18" s="1018"/>
      <c r="BXV18" s="1018"/>
      <c r="BXW18" s="1018"/>
      <c r="BXX18" s="1018"/>
      <c r="BXY18" s="1018"/>
      <c r="BXZ18" s="1018"/>
      <c r="BYA18" s="1018"/>
      <c r="BYB18" s="1018"/>
      <c r="BYC18" s="1018"/>
      <c r="BYD18" s="1018"/>
      <c r="BYE18" s="1018"/>
      <c r="BYF18" s="1018"/>
      <c r="BYG18" s="1018"/>
      <c r="BYH18" s="1018"/>
      <c r="BYI18" s="1018"/>
      <c r="BYJ18" s="1018"/>
      <c r="BYK18" s="1018"/>
      <c r="BYL18" s="1018"/>
      <c r="BYM18" s="1018"/>
      <c r="BYN18" s="1018"/>
      <c r="BYO18" s="1018"/>
      <c r="BYP18" s="1018"/>
      <c r="BYQ18" s="1018"/>
      <c r="BYR18" s="1018"/>
      <c r="BYS18" s="1018"/>
      <c r="BYT18" s="1018"/>
      <c r="BYU18" s="1018"/>
      <c r="BYV18" s="1018"/>
      <c r="BYW18" s="1018"/>
      <c r="BYX18" s="1018"/>
      <c r="BYY18" s="1018"/>
      <c r="BYZ18" s="1018"/>
      <c r="BZA18" s="1018"/>
      <c r="BZB18" s="1018"/>
      <c r="BZC18" s="1018"/>
      <c r="BZD18" s="1018"/>
      <c r="BZE18" s="1018"/>
      <c r="BZF18" s="1018"/>
      <c r="BZG18" s="1018"/>
      <c r="BZH18" s="1018"/>
      <c r="BZI18" s="1018"/>
      <c r="BZJ18" s="1018"/>
      <c r="BZK18" s="1018"/>
      <c r="BZL18" s="1018"/>
      <c r="BZM18" s="1018"/>
      <c r="BZN18" s="1018"/>
      <c r="BZO18" s="1018"/>
      <c r="BZP18" s="1018"/>
      <c r="BZQ18" s="1018"/>
      <c r="BZR18" s="1018"/>
      <c r="BZS18" s="1018"/>
      <c r="BZT18" s="1018"/>
      <c r="BZU18" s="1018"/>
      <c r="BZV18" s="1018"/>
      <c r="BZW18" s="1018"/>
      <c r="BZX18" s="1018"/>
      <c r="BZY18" s="1018"/>
      <c r="BZZ18" s="1018"/>
      <c r="CAA18" s="1018"/>
      <c r="CAB18" s="1018"/>
      <c r="CAC18" s="1018"/>
      <c r="CAD18" s="1018"/>
      <c r="CAE18" s="1018"/>
      <c r="CAF18" s="1018"/>
      <c r="CAG18" s="1018"/>
      <c r="CAH18" s="1018"/>
      <c r="CAI18" s="1018"/>
      <c r="CAJ18" s="1018"/>
      <c r="CAK18" s="1018"/>
      <c r="CAL18" s="1018"/>
      <c r="CAM18" s="1018"/>
      <c r="CAN18" s="1018"/>
      <c r="CAO18" s="1018"/>
      <c r="CAP18" s="1018"/>
      <c r="CAQ18" s="1018"/>
      <c r="CAR18" s="1018"/>
      <c r="CAS18" s="1018"/>
      <c r="CAT18" s="1018"/>
      <c r="CAU18" s="1018"/>
      <c r="CAV18" s="1018"/>
      <c r="CAW18" s="1018"/>
      <c r="CAX18" s="1018"/>
      <c r="CAY18" s="1018"/>
      <c r="CAZ18" s="1018"/>
      <c r="CBA18" s="1018"/>
      <c r="CBB18" s="1018"/>
      <c r="CBC18" s="1018"/>
      <c r="CBD18" s="1018"/>
      <c r="CBE18" s="1018"/>
      <c r="CBF18" s="1018"/>
      <c r="CBG18" s="1018"/>
      <c r="CBH18" s="1018"/>
      <c r="CBI18" s="1018"/>
      <c r="CBJ18" s="1018"/>
      <c r="CBK18" s="1018"/>
      <c r="CBL18" s="1018"/>
      <c r="CBM18" s="1018"/>
      <c r="CBN18" s="1018"/>
      <c r="CBO18" s="1018"/>
      <c r="CBP18" s="1018"/>
      <c r="CBQ18" s="1018"/>
      <c r="CBR18" s="1018"/>
      <c r="CBS18" s="1018"/>
      <c r="CBT18" s="1018"/>
      <c r="CBU18" s="1018"/>
      <c r="CBV18" s="1018"/>
      <c r="CBW18" s="1018"/>
      <c r="CBX18" s="1018"/>
      <c r="CBY18" s="1018"/>
      <c r="CBZ18" s="1018"/>
      <c r="CCA18" s="1018"/>
      <c r="CCB18" s="1018"/>
      <c r="CCC18" s="1018"/>
      <c r="CCD18" s="1018"/>
      <c r="CCE18" s="1018"/>
      <c r="CCF18" s="1018"/>
      <c r="CCG18" s="1018"/>
      <c r="CCH18" s="1018"/>
      <c r="CCI18" s="1018"/>
      <c r="CCJ18" s="1018"/>
      <c r="CCK18" s="1018"/>
      <c r="CCL18" s="1018"/>
      <c r="CCM18" s="1018"/>
      <c r="CCN18" s="1018"/>
      <c r="CCO18" s="1018"/>
      <c r="CCP18" s="1018"/>
      <c r="CCQ18" s="1018"/>
      <c r="CCR18" s="1018"/>
      <c r="CCS18" s="1018"/>
      <c r="CCT18" s="1018"/>
      <c r="CCU18" s="1018"/>
      <c r="CCV18" s="1018"/>
      <c r="CCW18" s="1018"/>
      <c r="CCX18" s="1018"/>
      <c r="CCY18" s="1018"/>
      <c r="CCZ18" s="1018"/>
      <c r="CDA18" s="1018"/>
      <c r="CDB18" s="1018"/>
      <c r="CDC18" s="1018"/>
      <c r="CDD18" s="1018"/>
      <c r="CDE18" s="1018"/>
      <c r="CDF18" s="1018"/>
      <c r="CDG18" s="1018"/>
      <c r="CDH18" s="1018"/>
      <c r="CDI18" s="1018"/>
      <c r="CDJ18" s="1018"/>
      <c r="CDK18" s="1018"/>
      <c r="CDL18" s="1018"/>
      <c r="CDM18" s="1018"/>
      <c r="CDN18" s="1018"/>
      <c r="CDO18" s="1018"/>
      <c r="CDP18" s="1018"/>
      <c r="CDQ18" s="1018"/>
      <c r="CDR18" s="1018"/>
      <c r="CDS18" s="1018"/>
      <c r="CDT18" s="1018"/>
      <c r="CDU18" s="1018"/>
      <c r="CDV18" s="1018"/>
      <c r="CDW18" s="1018"/>
      <c r="CDX18" s="1018"/>
      <c r="CDY18" s="1018"/>
      <c r="CDZ18" s="1018"/>
      <c r="CEA18" s="1018"/>
      <c r="CEB18" s="1018"/>
      <c r="CEC18" s="1018"/>
      <c r="CED18" s="1018"/>
      <c r="CEE18" s="1018"/>
      <c r="CEF18" s="1018"/>
      <c r="CEG18" s="1018"/>
      <c r="CEH18" s="1018"/>
      <c r="CEI18" s="1018"/>
      <c r="CEJ18" s="1018"/>
      <c r="CEK18" s="1018"/>
      <c r="CEL18" s="1018"/>
      <c r="CEM18" s="1018"/>
      <c r="CEN18" s="1018"/>
      <c r="CEO18" s="1018"/>
      <c r="CEP18" s="1018"/>
      <c r="CEQ18" s="1018"/>
      <c r="CER18" s="1018"/>
      <c r="CES18" s="1018"/>
      <c r="CET18" s="1018"/>
      <c r="CEU18" s="1018"/>
      <c r="CEV18" s="1018"/>
      <c r="CEW18" s="1018"/>
      <c r="CEX18" s="1018"/>
      <c r="CEY18" s="1018"/>
      <c r="CEZ18" s="1018"/>
      <c r="CFA18" s="1018"/>
      <c r="CFB18" s="1018"/>
      <c r="CFC18" s="1018"/>
      <c r="CFD18" s="1018"/>
      <c r="CFE18" s="1018"/>
      <c r="CFF18" s="1018"/>
      <c r="CFG18" s="1018"/>
      <c r="CFH18" s="1018"/>
      <c r="CFI18" s="1018"/>
      <c r="CFJ18" s="1018"/>
      <c r="CFK18" s="1018"/>
      <c r="CFL18" s="1018"/>
      <c r="CFM18" s="1018"/>
      <c r="CFN18" s="1018"/>
      <c r="CFO18" s="1018"/>
      <c r="CFP18" s="1018"/>
      <c r="CFQ18" s="1018"/>
      <c r="CFR18" s="1018"/>
      <c r="CFS18" s="1018"/>
      <c r="CFT18" s="1018"/>
      <c r="CFU18" s="1018"/>
      <c r="CFV18" s="1018"/>
      <c r="CFW18" s="1018"/>
      <c r="CFX18" s="1018"/>
      <c r="CFY18" s="1018"/>
      <c r="CFZ18" s="1018"/>
      <c r="CGA18" s="1018"/>
      <c r="CGB18" s="1018"/>
      <c r="CGC18" s="1018"/>
      <c r="CGD18" s="1018"/>
      <c r="CGE18" s="1018"/>
      <c r="CGF18" s="1018"/>
      <c r="CGG18" s="1018"/>
      <c r="CGH18" s="1018"/>
      <c r="CGI18" s="1018"/>
      <c r="CGJ18" s="1018"/>
      <c r="CGK18" s="1018"/>
      <c r="CGL18" s="1018"/>
      <c r="CGM18" s="1018"/>
      <c r="CGN18" s="1018"/>
      <c r="CGO18" s="1018"/>
      <c r="CGP18" s="1018"/>
      <c r="CGQ18" s="1018"/>
      <c r="CGR18" s="1018"/>
      <c r="CGS18" s="1018"/>
      <c r="CGT18" s="1018"/>
      <c r="CGU18" s="1018"/>
      <c r="CGV18" s="1018"/>
      <c r="CGW18" s="1018"/>
      <c r="CGX18" s="1018"/>
      <c r="CGY18" s="1018"/>
      <c r="CGZ18" s="1018"/>
      <c r="CHA18" s="1018"/>
      <c r="CHB18" s="1018"/>
      <c r="CHC18" s="1018"/>
      <c r="CHD18" s="1018"/>
      <c r="CHE18" s="1018"/>
      <c r="CHF18" s="1018"/>
      <c r="CHG18" s="1018"/>
      <c r="CHH18" s="1018"/>
      <c r="CHI18" s="1018"/>
      <c r="CHJ18" s="1018"/>
      <c r="CHK18" s="1018"/>
      <c r="CHL18" s="1018"/>
      <c r="CHM18" s="1018"/>
      <c r="CHN18" s="1018"/>
      <c r="CHO18" s="1018"/>
      <c r="CHP18" s="1018"/>
      <c r="CHQ18" s="1018"/>
      <c r="CHR18" s="1018"/>
      <c r="CHS18" s="1018"/>
      <c r="CHT18" s="1018"/>
      <c r="CHU18" s="1018"/>
      <c r="CHV18" s="1018"/>
      <c r="CHW18" s="1018"/>
      <c r="CHX18" s="1018"/>
      <c r="CHY18" s="1018"/>
      <c r="CHZ18" s="1018"/>
      <c r="CIA18" s="1018"/>
      <c r="CIB18" s="1018"/>
      <c r="CIC18" s="1018"/>
      <c r="CID18" s="1018"/>
      <c r="CIE18" s="1018"/>
      <c r="CIF18" s="1018"/>
      <c r="CIG18" s="1018"/>
      <c r="CIH18" s="1018"/>
      <c r="CII18" s="1018"/>
      <c r="CIJ18" s="1018"/>
      <c r="CIK18" s="1018"/>
      <c r="CIL18" s="1018"/>
      <c r="CIM18" s="1018"/>
      <c r="CIN18" s="1018"/>
      <c r="CIO18" s="1018"/>
      <c r="CIP18" s="1018"/>
      <c r="CIQ18" s="1018"/>
      <c r="CIR18" s="1018"/>
      <c r="CIS18" s="1018"/>
      <c r="CIT18" s="1018"/>
      <c r="CIU18" s="1018"/>
      <c r="CIV18" s="1018"/>
      <c r="CIW18" s="1018"/>
      <c r="CIX18" s="1018"/>
      <c r="CIY18" s="1018"/>
      <c r="CIZ18" s="1018"/>
      <c r="CJA18" s="1018"/>
      <c r="CJB18" s="1018"/>
      <c r="CJC18" s="1018"/>
      <c r="CJD18" s="1018"/>
      <c r="CJE18" s="1018"/>
      <c r="CJF18" s="1018"/>
      <c r="CJG18" s="1018"/>
      <c r="CJH18" s="1018"/>
      <c r="CJI18" s="1018"/>
      <c r="CJJ18" s="1018"/>
      <c r="CJK18" s="1018"/>
      <c r="CJL18" s="1018"/>
      <c r="CJM18" s="1018"/>
      <c r="CJN18" s="1018"/>
      <c r="CJO18" s="1018"/>
      <c r="CJP18" s="1018"/>
      <c r="CJQ18" s="1018"/>
      <c r="CJR18" s="1018"/>
      <c r="CJS18" s="1018"/>
      <c r="CJT18" s="1018"/>
      <c r="CJU18" s="1018"/>
      <c r="CJV18" s="1018"/>
      <c r="CJW18" s="1018"/>
      <c r="CJX18" s="1018"/>
      <c r="CJY18" s="1018"/>
      <c r="CJZ18" s="1018"/>
      <c r="CKA18" s="1018"/>
      <c r="CKB18" s="1018"/>
      <c r="CKC18" s="1018"/>
      <c r="CKD18" s="1018"/>
      <c r="CKE18" s="1018"/>
      <c r="CKF18" s="1018"/>
      <c r="CKG18" s="1018"/>
      <c r="CKH18" s="1018"/>
      <c r="CKI18" s="1018"/>
      <c r="CKJ18" s="1018"/>
      <c r="CKK18" s="1018"/>
      <c r="CKL18" s="1018"/>
      <c r="CKM18" s="1018"/>
      <c r="CKN18" s="1018"/>
      <c r="CKO18" s="1018"/>
      <c r="CKP18" s="1018"/>
      <c r="CKQ18" s="1018"/>
      <c r="CKR18" s="1018"/>
      <c r="CKS18" s="1018"/>
      <c r="CKT18" s="1018"/>
      <c r="CKU18" s="1018"/>
      <c r="CKV18" s="1018"/>
      <c r="CKW18" s="1018"/>
      <c r="CKX18" s="1018"/>
      <c r="CKY18" s="1018"/>
      <c r="CKZ18" s="1018"/>
      <c r="CLA18" s="1018"/>
      <c r="CLB18" s="1018"/>
      <c r="CLC18" s="1018"/>
      <c r="CLD18" s="1018"/>
      <c r="CLE18" s="1018"/>
      <c r="CLF18" s="1018"/>
      <c r="CLG18" s="1018"/>
      <c r="CLH18" s="1018"/>
      <c r="CLI18" s="1018"/>
      <c r="CLJ18" s="1018"/>
      <c r="CLK18" s="1018"/>
      <c r="CLL18" s="1018"/>
      <c r="CLM18" s="1018"/>
      <c r="CLN18" s="1018"/>
      <c r="CLO18" s="1018"/>
      <c r="CLP18" s="1018"/>
      <c r="CLQ18" s="1018"/>
      <c r="CLR18" s="1018"/>
      <c r="CLS18" s="1018"/>
      <c r="CLT18" s="1018"/>
      <c r="CLU18" s="1018"/>
      <c r="CLV18" s="1018"/>
      <c r="CLW18" s="1018"/>
      <c r="CLX18" s="1018"/>
      <c r="CLY18" s="1018"/>
      <c r="CLZ18" s="1018"/>
      <c r="CMA18" s="1018"/>
      <c r="CMB18" s="1018"/>
      <c r="CMC18" s="1018"/>
      <c r="CMD18" s="1018"/>
      <c r="CME18" s="1018"/>
      <c r="CMF18" s="1018"/>
      <c r="CMG18" s="1018"/>
      <c r="CMH18" s="1018"/>
      <c r="CMI18" s="1018"/>
      <c r="CMJ18" s="1018"/>
      <c r="CMK18" s="1018"/>
      <c r="CML18" s="1018"/>
      <c r="CMM18" s="1018"/>
      <c r="CMN18" s="1018"/>
      <c r="CMO18" s="1018"/>
      <c r="CMP18" s="1018"/>
      <c r="CMQ18" s="1018"/>
      <c r="CMR18" s="1018"/>
      <c r="CMS18" s="1018"/>
      <c r="CMT18" s="1018"/>
      <c r="CMU18" s="1018"/>
      <c r="CMV18" s="1018"/>
      <c r="CMW18" s="1018"/>
      <c r="CMX18" s="1018"/>
      <c r="CMY18" s="1018"/>
      <c r="CMZ18" s="1018"/>
      <c r="CNA18" s="1018"/>
      <c r="CNB18" s="1018"/>
      <c r="CNC18" s="1018"/>
      <c r="CND18" s="1018"/>
      <c r="CNE18" s="1018"/>
      <c r="CNF18" s="1018"/>
      <c r="CNG18" s="1018"/>
      <c r="CNH18" s="1018"/>
      <c r="CNI18" s="1018"/>
      <c r="CNJ18" s="1018"/>
      <c r="CNK18" s="1018"/>
      <c r="CNL18" s="1018"/>
      <c r="CNM18" s="1018"/>
      <c r="CNN18" s="1018"/>
      <c r="CNO18" s="1018"/>
      <c r="CNP18" s="1018"/>
      <c r="CNQ18" s="1018"/>
      <c r="CNR18" s="1018"/>
      <c r="CNS18" s="1018"/>
      <c r="CNT18" s="1018"/>
      <c r="CNU18" s="1018"/>
      <c r="CNV18" s="1018"/>
      <c r="CNW18" s="1018"/>
      <c r="CNX18" s="1018"/>
      <c r="CNY18" s="1018"/>
      <c r="CNZ18" s="1018"/>
      <c r="COA18" s="1018"/>
      <c r="COB18" s="1018"/>
      <c r="COC18" s="1018"/>
      <c r="COD18" s="1018"/>
      <c r="COE18" s="1018"/>
      <c r="COF18" s="1018"/>
      <c r="COG18" s="1018"/>
      <c r="COH18" s="1018"/>
      <c r="COI18" s="1018"/>
      <c r="COJ18" s="1018"/>
      <c r="COK18" s="1018"/>
      <c r="COL18" s="1018"/>
      <c r="COM18" s="1018"/>
      <c r="CON18" s="1018"/>
      <c r="COO18" s="1018"/>
      <c r="COP18" s="1018"/>
      <c r="COQ18" s="1018"/>
      <c r="COR18" s="1018"/>
      <c r="COS18" s="1018"/>
      <c r="COT18" s="1018"/>
      <c r="COU18" s="1018"/>
      <c r="COV18" s="1018"/>
      <c r="COW18" s="1018"/>
      <c r="COX18" s="1018"/>
      <c r="COY18" s="1018"/>
      <c r="COZ18" s="1018"/>
      <c r="CPA18" s="1018"/>
      <c r="CPB18" s="1018"/>
      <c r="CPC18" s="1018"/>
      <c r="CPD18" s="1018"/>
      <c r="CPE18" s="1018"/>
      <c r="CPF18" s="1018"/>
      <c r="CPG18" s="1018"/>
      <c r="CPH18" s="1018"/>
      <c r="CPI18" s="1018"/>
      <c r="CPJ18" s="1018"/>
      <c r="CPK18" s="1018"/>
      <c r="CPL18" s="1018"/>
      <c r="CPM18" s="1018"/>
      <c r="CPN18" s="1018"/>
      <c r="CPO18" s="1018"/>
      <c r="CPP18" s="1018"/>
      <c r="CPQ18" s="1018"/>
      <c r="CPR18" s="1018"/>
      <c r="CPS18" s="1018"/>
      <c r="CPT18" s="1018"/>
      <c r="CPU18" s="1018"/>
      <c r="CPV18" s="1018"/>
      <c r="CPW18" s="1018"/>
      <c r="CPX18" s="1018"/>
      <c r="CPY18" s="1018"/>
      <c r="CPZ18" s="1018"/>
      <c r="CQA18" s="1018"/>
      <c r="CQB18" s="1018"/>
      <c r="CQC18" s="1018"/>
      <c r="CQD18" s="1018"/>
      <c r="CQE18" s="1018"/>
      <c r="CQF18" s="1018"/>
      <c r="CQG18" s="1018"/>
      <c r="CQH18" s="1018"/>
      <c r="CQI18" s="1018"/>
      <c r="CQJ18" s="1018"/>
      <c r="CQK18" s="1018"/>
      <c r="CQL18" s="1018"/>
      <c r="CQM18" s="1018"/>
      <c r="CQN18" s="1018"/>
      <c r="CQO18" s="1018"/>
      <c r="CQP18" s="1018"/>
      <c r="CQQ18" s="1018"/>
      <c r="CQR18" s="1018"/>
      <c r="CQS18" s="1018"/>
      <c r="CQT18" s="1018"/>
      <c r="CQU18" s="1018"/>
      <c r="CQV18" s="1018"/>
      <c r="CQW18" s="1018"/>
      <c r="CQX18" s="1018"/>
      <c r="CQY18" s="1018"/>
      <c r="CQZ18" s="1018"/>
      <c r="CRA18" s="1018"/>
      <c r="CRB18" s="1018"/>
      <c r="CRC18" s="1018"/>
      <c r="CRD18" s="1018"/>
      <c r="CRE18" s="1018"/>
      <c r="CRF18" s="1018"/>
      <c r="CRG18" s="1018"/>
      <c r="CRH18" s="1018"/>
      <c r="CRI18" s="1018"/>
      <c r="CRJ18" s="1018"/>
      <c r="CRK18" s="1018"/>
      <c r="CRL18" s="1018"/>
      <c r="CRM18" s="1018"/>
      <c r="CRN18" s="1018"/>
      <c r="CRO18" s="1018"/>
      <c r="CRP18" s="1018"/>
      <c r="CRQ18" s="1018"/>
      <c r="CRR18" s="1018"/>
      <c r="CRS18" s="1018"/>
      <c r="CRT18" s="1018"/>
      <c r="CRU18" s="1018"/>
      <c r="CRV18" s="1018"/>
      <c r="CRW18" s="1018"/>
      <c r="CRX18" s="1018"/>
      <c r="CRY18" s="1018"/>
      <c r="CRZ18" s="1018"/>
      <c r="CSA18" s="1018"/>
      <c r="CSB18" s="1018"/>
      <c r="CSC18" s="1018"/>
      <c r="CSD18" s="1018"/>
      <c r="CSE18" s="1018"/>
      <c r="CSF18" s="1018"/>
      <c r="CSG18" s="1018"/>
      <c r="CSH18" s="1018"/>
      <c r="CSI18" s="1018"/>
      <c r="CSJ18" s="1018"/>
      <c r="CSK18" s="1018"/>
      <c r="CSL18" s="1018"/>
      <c r="CSM18" s="1018"/>
      <c r="CSN18" s="1018"/>
      <c r="CSO18" s="1018"/>
      <c r="CSP18" s="1018"/>
      <c r="CSQ18" s="1018"/>
      <c r="CSR18" s="1018"/>
      <c r="CSS18" s="1018"/>
      <c r="CST18" s="1018"/>
      <c r="CSU18" s="1018"/>
      <c r="CSV18" s="1018"/>
      <c r="CSW18" s="1018"/>
      <c r="CSX18" s="1018"/>
      <c r="CSY18" s="1018"/>
      <c r="CSZ18" s="1018"/>
      <c r="CTA18" s="1018"/>
      <c r="CTB18" s="1018"/>
      <c r="CTC18" s="1018"/>
      <c r="CTD18" s="1018"/>
      <c r="CTE18" s="1018"/>
      <c r="CTF18" s="1018"/>
      <c r="CTG18" s="1018"/>
      <c r="CTH18" s="1018"/>
      <c r="CTI18" s="1018"/>
      <c r="CTJ18" s="1018"/>
      <c r="CTK18" s="1018"/>
      <c r="CTL18" s="1018"/>
      <c r="CTM18" s="1018"/>
      <c r="CTN18" s="1018"/>
      <c r="CTO18" s="1018"/>
      <c r="CTP18" s="1018"/>
      <c r="CTQ18" s="1018"/>
      <c r="CTR18" s="1018"/>
      <c r="CTS18" s="1018"/>
      <c r="CTT18" s="1018"/>
      <c r="CTU18" s="1018"/>
      <c r="CTV18" s="1018"/>
      <c r="CTW18" s="1018"/>
      <c r="CTX18" s="1018"/>
      <c r="CTY18" s="1018"/>
      <c r="CTZ18" s="1018"/>
      <c r="CUA18" s="1018"/>
      <c r="CUB18" s="1018"/>
      <c r="CUC18" s="1018"/>
      <c r="CUD18" s="1018"/>
      <c r="CUE18" s="1018"/>
      <c r="CUF18" s="1018"/>
      <c r="CUG18" s="1018"/>
      <c r="CUH18" s="1018"/>
      <c r="CUI18" s="1018"/>
      <c r="CUJ18" s="1018"/>
      <c r="CUK18" s="1018"/>
      <c r="CUL18" s="1018"/>
      <c r="CUM18" s="1018"/>
      <c r="CUN18" s="1018"/>
      <c r="CUO18" s="1018"/>
      <c r="CUP18" s="1018"/>
      <c r="CUQ18" s="1018"/>
      <c r="CUR18" s="1018"/>
      <c r="CUS18" s="1018"/>
      <c r="CUT18" s="1018"/>
      <c r="CUU18" s="1018"/>
      <c r="CUV18" s="1018"/>
      <c r="CUW18" s="1018"/>
      <c r="CUX18" s="1018"/>
      <c r="CUY18" s="1018"/>
      <c r="CUZ18" s="1018"/>
      <c r="CVA18" s="1018"/>
      <c r="CVB18" s="1018"/>
      <c r="CVC18" s="1018"/>
      <c r="CVD18" s="1018"/>
      <c r="CVE18" s="1018"/>
      <c r="CVF18" s="1018"/>
      <c r="CVG18" s="1018"/>
      <c r="CVH18" s="1018"/>
      <c r="CVI18" s="1018"/>
      <c r="CVJ18" s="1018"/>
      <c r="CVK18" s="1018"/>
      <c r="CVL18" s="1018"/>
      <c r="CVM18" s="1018"/>
      <c r="CVN18" s="1018"/>
      <c r="CVO18" s="1018"/>
      <c r="CVP18" s="1018"/>
      <c r="CVQ18" s="1018"/>
      <c r="CVR18" s="1018"/>
      <c r="CVS18" s="1018"/>
      <c r="CVT18" s="1018"/>
      <c r="CVU18" s="1018"/>
      <c r="CVV18" s="1018"/>
      <c r="CVW18" s="1018"/>
      <c r="CVX18" s="1018"/>
      <c r="CVY18" s="1018"/>
      <c r="CVZ18" s="1018"/>
      <c r="CWA18" s="1018"/>
      <c r="CWB18" s="1018"/>
      <c r="CWC18" s="1018"/>
      <c r="CWD18" s="1018"/>
      <c r="CWE18" s="1018"/>
      <c r="CWF18" s="1018"/>
      <c r="CWG18" s="1018"/>
      <c r="CWH18" s="1018"/>
      <c r="CWI18" s="1018"/>
      <c r="CWJ18" s="1018"/>
      <c r="CWK18" s="1018"/>
      <c r="CWL18" s="1018"/>
      <c r="CWM18" s="1018"/>
      <c r="CWN18" s="1018"/>
      <c r="CWO18" s="1018"/>
      <c r="CWP18" s="1018"/>
      <c r="CWQ18" s="1018"/>
      <c r="CWR18" s="1018"/>
      <c r="CWS18" s="1018"/>
      <c r="CWT18" s="1018"/>
      <c r="CWU18" s="1018"/>
      <c r="CWV18" s="1018"/>
      <c r="CWW18" s="1018"/>
      <c r="CWX18" s="1018"/>
      <c r="CWY18" s="1018"/>
      <c r="CWZ18" s="1018"/>
      <c r="CXA18" s="1018"/>
      <c r="CXB18" s="1018"/>
      <c r="CXC18" s="1018"/>
      <c r="CXD18" s="1018"/>
      <c r="CXE18" s="1018"/>
      <c r="CXF18" s="1018"/>
      <c r="CXG18" s="1018"/>
      <c r="CXH18" s="1018"/>
      <c r="CXI18" s="1018"/>
      <c r="CXJ18" s="1018"/>
      <c r="CXK18" s="1018"/>
      <c r="CXL18" s="1018"/>
      <c r="CXM18" s="1018"/>
      <c r="CXN18" s="1018"/>
      <c r="CXO18" s="1018"/>
      <c r="CXP18" s="1018"/>
      <c r="CXQ18" s="1018"/>
      <c r="CXR18" s="1018"/>
      <c r="CXS18" s="1018"/>
      <c r="CXT18" s="1018"/>
      <c r="CXU18" s="1018"/>
      <c r="CXV18" s="1018"/>
      <c r="CXW18" s="1018"/>
      <c r="CXX18" s="1018"/>
      <c r="CXY18" s="1018"/>
      <c r="CXZ18" s="1018"/>
      <c r="CYA18" s="1018"/>
      <c r="CYB18" s="1018"/>
      <c r="CYC18" s="1018"/>
      <c r="CYD18" s="1018"/>
      <c r="CYE18" s="1018"/>
      <c r="CYF18" s="1018"/>
      <c r="CYG18" s="1018"/>
      <c r="CYH18" s="1018"/>
      <c r="CYI18" s="1018"/>
      <c r="CYJ18" s="1018"/>
      <c r="CYK18" s="1018"/>
      <c r="CYL18" s="1018"/>
      <c r="CYM18" s="1018"/>
      <c r="CYN18" s="1018"/>
      <c r="CYO18" s="1018"/>
      <c r="CYP18" s="1018"/>
      <c r="CYQ18" s="1018"/>
      <c r="CYR18" s="1018"/>
      <c r="CYS18" s="1018"/>
      <c r="CYT18" s="1018"/>
      <c r="CYU18" s="1018"/>
      <c r="CYV18" s="1018"/>
      <c r="CYW18" s="1018"/>
      <c r="CYX18" s="1018"/>
      <c r="CYY18" s="1018"/>
      <c r="CYZ18" s="1018"/>
      <c r="CZA18" s="1018"/>
      <c r="CZB18" s="1018"/>
      <c r="CZC18" s="1018"/>
      <c r="CZD18" s="1018"/>
      <c r="CZE18" s="1018"/>
      <c r="CZF18" s="1018"/>
      <c r="CZG18" s="1018"/>
      <c r="CZH18" s="1018"/>
      <c r="CZI18" s="1018"/>
      <c r="CZJ18" s="1018"/>
      <c r="CZK18" s="1018"/>
      <c r="CZL18" s="1018"/>
      <c r="CZM18" s="1018"/>
      <c r="CZN18" s="1018"/>
      <c r="CZO18" s="1018"/>
      <c r="CZP18" s="1018"/>
      <c r="CZQ18" s="1018"/>
      <c r="CZR18" s="1018"/>
      <c r="CZS18" s="1018"/>
      <c r="CZT18" s="1018"/>
      <c r="CZU18" s="1018"/>
      <c r="CZV18" s="1018"/>
      <c r="CZW18" s="1018"/>
      <c r="CZX18" s="1018"/>
      <c r="CZY18" s="1018"/>
      <c r="CZZ18" s="1018"/>
      <c r="DAA18" s="1018"/>
      <c r="DAB18" s="1018"/>
      <c r="DAC18" s="1018"/>
      <c r="DAD18" s="1018"/>
      <c r="DAE18" s="1018"/>
      <c r="DAF18" s="1018"/>
      <c r="DAG18" s="1018"/>
      <c r="DAH18" s="1018"/>
      <c r="DAI18" s="1018"/>
      <c r="DAJ18" s="1018"/>
      <c r="DAK18" s="1018"/>
      <c r="DAL18" s="1018"/>
      <c r="DAM18" s="1018"/>
      <c r="DAN18" s="1018"/>
      <c r="DAO18" s="1018"/>
      <c r="DAP18" s="1018"/>
      <c r="DAQ18" s="1018"/>
      <c r="DAR18" s="1018"/>
      <c r="DAS18" s="1018"/>
      <c r="DAT18" s="1018"/>
      <c r="DAU18" s="1018"/>
      <c r="DAV18" s="1018"/>
      <c r="DAW18" s="1018"/>
      <c r="DAX18" s="1018"/>
      <c r="DAY18" s="1018"/>
      <c r="DAZ18" s="1018"/>
      <c r="DBA18" s="1018"/>
      <c r="DBB18" s="1018"/>
      <c r="DBC18" s="1018"/>
      <c r="DBD18" s="1018"/>
      <c r="DBE18" s="1018"/>
      <c r="DBF18" s="1018"/>
      <c r="DBG18" s="1018"/>
      <c r="DBH18" s="1018"/>
      <c r="DBI18" s="1018"/>
      <c r="DBJ18" s="1018"/>
      <c r="DBK18" s="1018"/>
      <c r="DBL18" s="1018"/>
      <c r="DBM18" s="1018"/>
      <c r="DBN18" s="1018"/>
      <c r="DBO18" s="1018"/>
      <c r="DBP18" s="1018"/>
      <c r="DBQ18" s="1018"/>
      <c r="DBR18" s="1018"/>
      <c r="DBS18" s="1018"/>
      <c r="DBT18" s="1018"/>
      <c r="DBU18" s="1018"/>
      <c r="DBV18" s="1018"/>
      <c r="DBW18" s="1018"/>
      <c r="DBX18" s="1018"/>
      <c r="DBY18" s="1018"/>
      <c r="DBZ18" s="1018"/>
      <c r="DCA18" s="1018"/>
      <c r="DCB18" s="1018"/>
      <c r="DCC18" s="1018"/>
      <c r="DCD18" s="1018"/>
      <c r="DCE18" s="1018"/>
      <c r="DCF18" s="1018"/>
      <c r="DCG18" s="1018"/>
      <c r="DCH18" s="1018"/>
      <c r="DCI18" s="1018"/>
      <c r="DCJ18" s="1018"/>
      <c r="DCK18" s="1018"/>
      <c r="DCL18" s="1018"/>
      <c r="DCM18" s="1018"/>
      <c r="DCN18" s="1018"/>
      <c r="DCO18" s="1018"/>
      <c r="DCP18" s="1018"/>
      <c r="DCQ18" s="1018"/>
      <c r="DCR18" s="1018"/>
      <c r="DCS18" s="1018"/>
      <c r="DCT18" s="1018"/>
      <c r="DCU18" s="1018"/>
      <c r="DCV18" s="1018"/>
      <c r="DCW18" s="1018"/>
      <c r="DCX18" s="1018"/>
      <c r="DCY18" s="1018"/>
      <c r="DCZ18" s="1018"/>
      <c r="DDA18" s="1018"/>
      <c r="DDB18" s="1018"/>
      <c r="DDC18" s="1018"/>
      <c r="DDD18" s="1018"/>
      <c r="DDE18" s="1018"/>
      <c r="DDF18" s="1018"/>
      <c r="DDG18" s="1018"/>
      <c r="DDH18" s="1018"/>
      <c r="DDI18" s="1018"/>
      <c r="DDJ18" s="1018"/>
      <c r="DDK18" s="1018"/>
      <c r="DDL18" s="1018"/>
      <c r="DDM18" s="1018"/>
      <c r="DDN18" s="1018"/>
      <c r="DDO18" s="1018"/>
      <c r="DDP18" s="1018"/>
      <c r="DDQ18" s="1018"/>
      <c r="DDR18" s="1018"/>
      <c r="DDS18" s="1018"/>
      <c r="DDT18" s="1018"/>
      <c r="DDU18" s="1018"/>
      <c r="DDV18" s="1018"/>
      <c r="DDW18" s="1018"/>
      <c r="DDX18" s="1018"/>
      <c r="DDY18" s="1018"/>
      <c r="DDZ18" s="1018"/>
      <c r="DEA18" s="1018"/>
      <c r="DEB18" s="1018"/>
      <c r="DEC18" s="1018"/>
      <c r="DED18" s="1018"/>
      <c r="DEE18" s="1018"/>
      <c r="DEF18" s="1018"/>
      <c r="DEG18" s="1018"/>
      <c r="DEH18" s="1018"/>
      <c r="DEI18" s="1018"/>
      <c r="DEJ18" s="1018"/>
      <c r="DEK18" s="1018"/>
      <c r="DEL18" s="1018"/>
      <c r="DEM18" s="1018"/>
      <c r="DEN18" s="1018"/>
      <c r="DEO18" s="1018"/>
      <c r="DEP18" s="1018"/>
      <c r="DEQ18" s="1018"/>
      <c r="DER18" s="1018"/>
      <c r="DES18" s="1018"/>
      <c r="DET18" s="1018"/>
      <c r="DEU18" s="1018"/>
      <c r="DEV18" s="1018"/>
      <c r="DEW18" s="1018"/>
      <c r="DEX18" s="1018"/>
      <c r="DEY18" s="1018"/>
      <c r="DEZ18" s="1018"/>
      <c r="DFA18" s="1018"/>
      <c r="DFB18" s="1018"/>
      <c r="DFC18" s="1018"/>
      <c r="DFD18" s="1018"/>
      <c r="DFE18" s="1018"/>
      <c r="DFF18" s="1018"/>
      <c r="DFG18" s="1018"/>
      <c r="DFH18" s="1018"/>
      <c r="DFI18" s="1018"/>
      <c r="DFJ18" s="1018"/>
      <c r="DFK18" s="1018"/>
      <c r="DFL18" s="1018"/>
      <c r="DFM18" s="1018"/>
      <c r="DFN18" s="1018"/>
      <c r="DFO18" s="1018"/>
      <c r="DFP18" s="1018"/>
      <c r="DFQ18" s="1018"/>
      <c r="DFR18" s="1018"/>
      <c r="DFS18" s="1018"/>
      <c r="DFT18" s="1018"/>
      <c r="DFU18" s="1018"/>
      <c r="DFV18" s="1018"/>
      <c r="DFW18" s="1018"/>
      <c r="DFX18" s="1018"/>
      <c r="DFY18" s="1018"/>
      <c r="DFZ18" s="1018"/>
      <c r="DGA18" s="1018"/>
      <c r="DGB18" s="1018"/>
      <c r="DGC18" s="1018"/>
      <c r="DGD18" s="1018"/>
      <c r="DGE18" s="1018"/>
      <c r="DGF18" s="1018"/>
      <c r="DGG18" s="1018"/>
      <c r="DGH18" s="1018"/>
      <c r="DGI18" s="1018"/>
      <c r="DGJ18" s="1018"/>
      <c r="DGK18" s="1018"/>
      <c r="DGL18" s="1018"/>
      <c r="DGM18" s="1018"/>
      <c r="DGN18" s="1018"/>
      <c r="DGO18" s="1018"/>
      <c r="DGP18" s="1018"/>
      <c r="DGQ18" s="1018"/>
      <c r="DGR18" s="1018"/>
      <c r="DGS18" s="1018"/>
      <c r="DGT18" s="1018"/>
      <c r="DGU18" s="1018"/>
      <c r="DGV18" s="1018"/>
      <c r="DGW18" s="1018"/>
      <c r="DGX18" s="1018"/>
      <c r="DGY18" s="1018"/>
      <c r="DGZ18" s="1018"/>
      <c r="DHA18" s="1018"/>
      <c r="DHB18" s="1018"/>
      <c r="DHC18" s="1018"/>
      <c r="DHD18" s="1018"/>
      <c r="DHE18" s="1018"/>
      <c r="DHF18" s="1018"/>
      <c r="DHG18" s="1018"/>
      <c r="DHH18" s="1018"/>
      <c r="DHI18" s="1018"/>
      <c r="DHJ18" s="1018"/>
      <c r="DHK18" s="1018"/>
      <c r="DHL18" s="1018"/>
      <c r="DHM18" s="1018"/>
      <c r="DHN18" s="1018"/>
      <c r="DHO18" s="1018"/>
      <c r="DHP18" s="1018"/>
      <c r="DHQ18" s="1018"/>
      <c r="DHR18" s="1018"/>
      <c r="DHS18" s="1018"/>
      <c r="DHT18" s="1018"/>
      <c r="DHU18" s="1018"/>
      <c r="DHV18" s="1018"/>
      <c r="DHW18" s="1018"/>
      <c r="DHX18" s="1018"/>
      <c r="DHY18" s="1018"/>
      <c r="DHZ18" s="1018"/>
      <c r="DIA18" s="1018"/>
      <c r="DIB18" s="1018"/>
      <c r="DIC18" s="1018"/>
      <c r="DID18" s="1018"/>
      <c r="DIE18" s="1018"/>
      <c r="DIF18" s="1018"/>
      <c r="DIG18" s="1018"/>
      <c r="DIH18" s="1018"/>
      <c r="DII18" s="1018"/>
      <c r="DIJ18" s="1018"/>
      <c r="DIK18" s="1018"/>
      <c r="DIL18" s="1018"/>
      <c r="DIM18" s="1018"/>
      <c r="DIN18" s="1018"/>
      <c r="DIO18" s="1018"/>
      <c r="DIP18" s="1018"/>
      <c r="DIQ18" s="1018"/>
      <c r="DIR18" s="1018"/>
      <c r="DIS18" s="1018"/>
      <c r="DIT18" s="1018"/>
      <c r="DIU18" s="1018"/>
      <c r="DIV18" s="1018"/>
      <c r="DIW18" s="1018"/>
      <c r="DIX18" s="1018"/>
      <c r="DIY18" s="1018"/>
      <c r="DIZ18" s="1018"/>
      <c r="DJA18" s="1018"/>
      <c r="DJB18" s="1018"/>
      <c r="DJC18" s="1018"/>
      <c r="DJD18" s="1018"/>
      <c r="DJE18" s="1018"/>
      <c r="DJF18" s="1018"/>
      <c r="DJG18" s="1018"/>
      <c r="DJH18" s="1018"/>
      <c r="DJI18" s="1018"/>
      <c r="DJJ18" s="1018"/>
      <c r="DJK18" s="1018"/>
      <c r="DJL18" s="1018"/>
      <c r="DJM18" s="1018"/>
      <c r="DJN18" s="1018"/>
      <c r="DJO18" s="1018"/>
      <c r="DJP18" s="1018"/>
      <c r="DJQ18" s="1018"/>
      <c r="DJR18" s="1018"/>
      <c r="DJS18" s="1018"/>
      <c r="DJT18" s="1018"/>
      <c r="DJU18" s="1018"/>
      <c r="DJV18" s="1018"/>
      <c r="DJW18" s="1018"/>
      <c r="DJX18" s="1018"/>
      <c r="DJY18" s="1018"/>
      <c r="DJZ18" s="1018"/>
      <c r="DKA18" s="1018"/>
      <c r="DKB18" s="1018"/>
      <c r="DKC18" s="1018"/>
      <c r="DKD18" s="1018"/>
      <c r="DKE18" s="1018"/>
      <c r="DKF18" s="1018"/>
      <c r="DKG18" s="1018"/>
      <c r="DKH18" s="1018"/>
      <c r="DKI18" s="1018"/>
      <c r="DKJ18" s="1018"/>
      <c r="DKK18" s="1018"/>
      <c r="DKL18" s="1018"/>
      <c r="DKM18" s="1018"/>
      <c r="DKN18" s="1018"/>
      <c r="DKO18" s="1018"/>
      <c r="DKP18" s="1018"/>
      <c r="DKQ18" s="1018"/>
      <c r="DKR18" s="1018"/>
      <c r="DKS18" s="1018"/>
      <c r="DKT18" s="1018"/>
      <c r="DKU18" s="1018"/>
      <c r="DKV18" s="1018"/>
      <c r="DKW18" s="1018"/>
      <c r="DKX18" s="1018"/>
      <c r="DKY18" s="1018"/>
      <c r="DKZ18" s="1018"/>
      <c r="DLA18" s="1018"/>
      <c r="DLB18" s="1018"/>
      <c r="DLC18" s="1018"/>
      <c r="DLD18" s="1018"/>
      <c r="DLE18" s="1018"/>
      <c r="DLF18" s="1018"/>
      <c r="DLG18" s="1018"/>
      <c r="DLH18" s="1018"/>
      <c r="DLI18" s="1018"/>
      <c r="DLJ18" s="1018"/>
      <c r="DLK18" s="1018"/>
      <c r="DLL18" s="1018"/>
      <c r="DLM18" s="1018"/>
      <c r="DLN18" s="1018"/>
      <c r="DLO18" s="1018"/>
      <c r="DLP18" s="1018"/>
      <c r="DLQ18" s="1018"/>
      <c r="DLR18" s="1018"/>
      <c r="DLS18" s="1018"/>
      <c r="DLT18" s="1018"/>
      <c r="DLU18" s="1018"/>
      <c r="DLV18" s="1018"/>
      <c r="DLW18" s="1018"/>
      <c r="DLX18" s="1018"/>
      <c r="DLY18" s="1018"/>
      <c r="DLZ18" s="1018"/>
      <c r="DMA18" s="1018"/>
      <c r="DMB18" s="1018"/>
      <c r="DMC18" s="1018"/>
      <c r="DMD18" s="1018"/>
      <c r="DME18" s="1018"/>
      <c r="DMF18" s="1018"/>
      <c r="DMG18" s="1018"/>
      <c r="DMH18" s="1018"/>
      <c r="DMI18" s="1018"/>
      <c r="DMJ18" s="1018"/>
      <c r="DMK18" s="1018"/>
      <c r="DML18" s="1018"/>
      <c r="DMM18" s="1018"/>
      <c r="DMN18" s="1018"/>
      <c r="DMO18" s="1018"/>
      <c r="DMP18" s="1018"/>
      <c r="DMQ18" s="1018"/>
      <c r="DMR18" s="1018"/>
      <c r="DMS18" s="1018"/>
      <c r="DMT18" s="1018"/>
      <c r="DMU18" s="1018"/>
      <c r="DMV18" s="1018"/>
      <c r="DMW18" s="1018"/>
      <c r="DMX18" s="1018"/>
      <c r="DMY18" s="1018"/>
      <c r="DMZ18" s="1018"/>
      <c r="DNA18" s="1018"/>
      <c r="DNB18" s="1018"/>
      <c r="DNC18" s="1018"/>
      <c r="DND18" s="1018"/>
      <c r="DNE18" s="1018"/>
      <c r="DNF18" s="1018"/>
      <c r="DNG18" s="1018"/>
      <c r="DNH18" s="1018"/>
      <c r="DNI18" s="1018"/>
      <c r="DNJ18" s="1018"/>
      <c r="DNK18" s="1018"/>
      <c r="DNL18" s="1018"/>
      <c r="DNM18" s="1018"/>
      <c r="DNN18" s="1018"/>
      <c r="DNO18" s="1018"/>
      <c r="DNP18" s="1018"/>
      <c r="DNQ18" s="1018"/>
      <c r="DNR18" s="1018"/>
      <c r="DNS18" s="1018"/>
      <c r="DNT18" s="1018"/>
      <c r="DNU18" s="1018"/>
      <c r="DNV18" s="1018"/>
      <c r="DNW18" s="1018"/>
      <c r="DNX18" s="1018"/>
      <c r="DNY18" s="1018"/>
      <c r="DNZ18" s="1018"/>
      <c r="DOA18" s="1018"/>
      <c r="DOB18" s="1018"/>
      <c r="DOC18" s="1018"/>
      <c r="DOD18" s="1018"/>
      <c r="DOE18" s="1018"/>
      <c r="DOF18" s="1018"/>
      <c r="DOG18" s="1018"/>
      <c r="DOH18" s="1018"/>
      <c r="DOI18" s="1018"/>
      <c r="DOJ18" s="1018"/>
      <c r="DOK18" s="1018"/>
      <c r="DOL18" s="1018"/>
      <c r="DOM18" s="1018"/>
      <c r="DON18" s="1018"/>
      <c r="DOO18" s="1018"/>
      <c r="DOP18" s="1018"/>
      <c r="DOQ18" s="1018"/>
      <c r="DOR18" s="1018"/>
      <c r="DOS18" s="1018"/>
      <c r="DOT18" s="1018"/>
      <c r="DOU18" s="1018"/>
      <c r="DOV18" s="1018"/>
      <c r="DOW18" s="1018"/>
      <c r="DOX18" s="1018"/>
      <c r="DOY18" s="1018"/>
      <c r="DOZ18" s="1018"/>
      <c r="DPA18" s="1018"/>
      <c r="DPB18" s="1018"/>
      <c r="DPC18" s="1018"/>
      <c r="DPD18" s="1018"/>
      <c r="DPE18" s="1018"/>
      <c r="DPF18" s="1018"/>
      <c r="DPG18" s="1018"/>
      <c r="DPH18" s="1018"/>
      <c r="DPI18" s="1018"/>
      <c r="DPJ18" s="1018"/>
      <c r="DPK18" s="1018"/>
      <c r="DPL18" s="1018"/>
      <c r="DPM18" s="1018"/>
      <c r="DPN18" s="1018"/>
      <c r="DPO18" s="1018"/>
      <c r="DPP18" s="1018"/>
      <c r="DPQ18" s="1018"/>
      <c r="DPR18" s="1018"/>
      <c r="DPS18" s="1018"/>
      <c r="DPT18" s="1018"/>
      <c r="DPU18" s="1018"/>
      <c r="DPV18" s="1018"/>
      <c r="DPW18" s="1018"/>
      <c r="DPX18" s="1018"/>
      <c r="DPY18" s="1018"/>
      <c r="DPZ18" s="1018"/>
      <c r="DQA18" s="1018"/>
      <c r="DQB18" s="1018"/>
      <c r="DQC18" s="1018"/>
      <c r="DQD18" s="1018"/>
      <c r="DQE18" s="1018"/>
      <c r="DQF18" s="1018"/>
      <c r="DQG18" s="1018"/>
      <c r="DQH18" s="1018"/>
      <c r="DQI18" s="1018"/>
      <c r="DQJ18" s="1018"/>
      <c r="DQK18" s="1018"/>
      <c r="DQL18" s="1018"/>
      <c r="DQM18" s="1018"/>
      <c r="DQN18" s="1018"/>
      <c r="DQO18" s="1018"/>
      <c r="DQP18" s="1018"/>
      <c r="DQQ18" s="1018"/>
      <c r="DQR18" s="1018"/>
      <c r="DQS18" s="1018"/>
      <c r="DQT18" s="1018"/>
      <c r="DQU18" s="1018"/>
      <c r="DQV18" s="1018"/>
      <c r="DQW18" s="1018"/>
      <c r="DQX18" s="1018"/>
      <c r="DQY18" s="1018"/>
      <c r="DQZ18" s="1018"/>
      <c r="DRA18" s="1018"/>
      <c r="DRB18" s="1018"/>
      <c r="DRC18" s="1018"/>
      <c r="DRD18" s="1018"/>
      <c r="DRE18" s="1018"/>
      <c r="DRF18" s="1018"/>
      <c r="DRG18" s="1018"/>
      <c r="DRH18" s="1018"/>
      <c r="DRI18" s="1018"/>
      <c r="DRJ18" s="1018"/>
      <c r="DRK18" s="1018"/>
      <c r="DRL18" s="1018"/>
      <c r="DRM18" s="1018"/>
      <c r="DRN18" s="1018"/>
      <c r="DRO18" s="1018"/>
      <c r="DRP18" s="1018"/>
      <c r="DRQ18" s="1018"/>
      <c r="DRR18" s="1018"/>
      <c r="DRS18" s="1018"/>
      <c r="DRT18" s="1018"/>
      <c r="DRU18" s="1018"/>
      <c r="DRV18" s="1018"/>
      <c r="DRW18" s="1018"/>
      <c r="DRX18" s="1018"/>
      <c r="DRY18" s="1018"/>
      <c r="DRZ18" s="1018"/>
      <c r="DSA18" s="1018"/>
      <c r="DSB18" s="1018"/>
      <c r="DSC18" s="1018"/>
      <c r="DSD18" s="1018"/>
      <c r="DSE18" s="1018"/>
      <c r="DSF18" s="1018"/>
      <c r="DSG18" s="1018"/>
      <c r="DSH18" s="1018"/>
      <c r="DSI18" s="1018"/>
      <c r="DSJ18" s="1018"/>
      <c r="DSK18" s="1018"/>
      <c r="DSL18" s="1018"/>
      <c r="DSM18" s="1018"/>
      <c r="DSN18" s="1018"/>
      <c r="DSO18" s="1018"/>
      <c r="DSP18" s="1018"/>
      <c r="DSQ18" s="1018"/>
      <c r="DSR18" s="1018"/>
      <c r="DSS18" s="1018"/>
      <c r="DST18" s="1018"/>
      <c r="DSU18" s="1018"/>
      <c r="DSV18" s="1018"/>
      <c r="DSW18" s="1018"/>
      <c r="DSX18" s="1018"/>
      <c r="DSY18" s="1018"/>
      <c r="DSZ18" s="1018"/>
      <c r="DTA18" s="1018"/>
      <c r="DTB18" s="1018"/>
      <c r="DTC18" s="1018"/>
      <c r="DTD18" s="1018"/>
      <c r="DTE18" s="1018"/>
      <c r="DTF18" s="1018"/>
      <c r="DTG18" s="1018"/>
      <c r="DTH18" s="1018"/>
      <c r="DTI18" s="1018"/>
      <c r="DTJ18" s="1018"/>
      <c r="DTK18" s="1018"/>
      <c r="DTL18" s="1018"/>
      <c r="DTM18" s="1018"/>
      <c r="DTN18" s="1018"/>
      <c r="DTO18" s="1018"/>
      <c r="DTP18" s="1018"/>
      <c r="DTQ18" s="1018"/>
      <c r="DTR18" s="1018"/>
      <c r="DTS18" s="1018"/>
      <c r="DTT18" s="1018"/>
      <c r="DTU18" s="1018"/>
      <c r="DTV18" s="1018"/>
      <c r="DTW18" s="1018"/>
      <c r="DTX18" s="1018"/>
      <c r="DTY18" s="1018"/>
      <c r="DTZ18" s="1018"/>
      <c r="DUA18" s="1018"/>
      <c r="DUB18" s="1018"/>
      <c r="DUC18" s="1018"/>
      <c r="DUD18" s="1018"/>
      <c r="DUE18" s="1018"/>
      <c r="DUF18" s="1018"/>
      <c r="DUG18" s="1018"/>
      <c r="DUH18" s="1018"/>
      <c r="DUI18" s="1018"/>
      <c r="DUJ18" s="1018"/>
      <c r="DUK18" s="1018"/>
      <c r="DUL18" s="1018"/>
      <c r="DUM18" s="1018"/>
      <c r="DUN18" s="1018"/>
      <c r="DUO18" s="1018"/>
      <c r="DUP18" s="1018"/>
      <c r="DUQ18" s="1018"/>
      <c r="DUR18" s="1018"/>
      <c r="DUS18" s="1018"/>
      <c r="DUT18" s="1018"/>
      <c r="DUU18" s="1018"/>
      <c r="DUV18" s="1018"/>
      <c r="DUW18" s="1018"/>
      <c r="DUX18" s="1018"/>
      <c r="DUY18" s="1018"/>
      <c r="DUZ18" s="1018"/>
      <c r="DVA18" s="1018"/>
      <c r="DVB18" s="1018"/>
      <c r="DVC18" s="1018"/>
      <c r="DVD18" s="1018"/>
      <c r="DVE18" s="1018"/>
      <c r="DVF18" s="1018"/>
      <c r="DVG18" s="1018"/>
      <c r="DVH18" s="1018"/>
      <c r="DVI18" s="1018"/>
      <c r="DVJ18" s="1018"/>
      <c r="DVK18" s="1018"/>
      <c r="DVL18" s="1018"/>
      <c r="DVM18" s="1018"/>
      <c r="DVN18" s="1018"/>
      <c r="DVO18" s="1018"/>
      <c r="DVP18" s="1018"/>
      <c r="DVQ18" s="1018"/>
      <c r="DVR18" s="1018"/>
      <c r="DVS18" s="1018"/>
      <c r="DVT18" s="1018"/>
      <c r="DVU18" s="1018"/>
      <c r="DVV18" s="1018"/>
      <c r="DVW18" s="1018"/>
      <c r="DVX18" s="1018"/>
      <c r="DVY18" s="1018"/>
      <c r="DVZ18" s="1018"/>
      <c r="DWA18" s="1018"/>
      <c r="DWB18" s="1018"/>
      <c r="DWC18" s="1018"/>
      <c r="DWD18" s="1018"/>
      <c r="DWE18" s="1018"/>
      <c r="DWF18" s="1018"/>
      <c r="DWG18" s="1018"/>
      <c r="DWH18" s="1018"/>
      <c r="DWI18" s="1018"/>
      <c r="DWJ18" s="1018"/>
      <c r="DWK18" s="1018"/>
      <c r="DWL18" s="1018"/>
      <c r="DWM18" s="1018"/>
      <c r="DWN18" s="1018"/>
      <c r="DWO18" s="1018"/>
      <c r="DWP18" s="1018"/>
      <c r="DWQ18" s="1018"/>
      <c r="DWR18" s="1018"/>
      <c r="DWS18" s="1018"/>
      <c r="DWT18" s="1018"/>
      <c r="DWU18" s="1018"/>
      <c r="DWV18" s="1018"/>
      <c r="DWW18" s="1018"/>
      <c r="DWX18" s="1018"/>
      <c r="DWY18" s="1018"/>
      <c r="DWZ18" s="1018"/>
      <c r="DXA18" s="1018"/>
      <c r="DXB18" s="1018"/>
      <c r="DXC18" s="1018"/>
      <c r="DXD18" s="1018"/>
      <c r="DXE18" s="1018"/>
      <c r="DXF18" s="1018"/>
      <c r="DXG18" s="1018"/>
      <c r="DXH18" s="1018"/>
      <c r="DXI18" s="1018"/>
      <c r="DXJ18" s="1018"/>
      <c r="DXK18" s="1018"/>
      <c r="DXL18" s="1018"/>
      <c r="DXM18" s="1018"/>
      <c r="DXN18" s="1018"/>
      <c r="DXO18" s="1018"/>
      <c r="DXP18" s="1018"/>
      <c r="DXQ18" s="1018"/>
      <c r="DXR18" s="1018"/>
      <c r="DXS18" s="1018"/>
      <c r="DXT18" s="1018"/>
      <c r="DXU18" s="1018"/>
      <c r="DXV18" s="1018"/>
      <c r="DXW18" s="1018"/>
      <c r="DXX18" s="1018"/>
      <c r="DXY18" s="1018"/>
      <c r="DXZ18" s="1018"/>
      <c r="DYA18" s="1018"/>
      <c r="DYB18" s="1018"/>
      <c r="DYC18" s="1018"/>
      <c r="DYD18" s="1018"/>
      <c r="DYE18" s="1018"/>
      <c r="DYF18" s="1018"/>
      <c r="DYG18" s="1018"/>
      <c r="DYH18" s="1018"/>
      <c r="DYI18" s="1018"/>
      <c r="DYJ18" s="1018"/>
      <c r="DYK18" s="1018"/>
      <c r="DYL18" s="1018"/>
      <c r="DYM18" s="1018"/>
      <c r="DYN18" s="1018"/>
      <c r="DYO18" s="1018"/>
      <c r="DYP18" s="1018"/>
      <c r="DYQ18" s="1018"/>
      <c r="DYR18" s="1018"/>
      <c r="DYS18" s="1018"/>
      <c r="DYT18" s="1018"/>
      <c r="DYU18" s="1018"/>
      <c r="DYV18" s="1018"/>
      <c r="DYW18" s="1018"/>
      <c r="DYX18" s="1018"/>
      <c r="DYY18" s="1018"/>
      <c r="DYZ18" s="1018"/>
      <c r="DZA18" s="1018"/>
      <c r="DZB18" s="1018"/>
      <c r="DZC18" s="1018"/>
      <c r="DZD18" s="1018"/>
      <c r="DZE18" s="1018"/>
      <c r="DZF18" s="1018"/>
      <c r="DZG18" s="1018"/>
      <c r="DZH18" s="1018"/>
      <c r="DZI18" s="1018"/>
      <c r="DZJ18" s="1018"/>
      <c r="DZK18" s="1018"/>
      <c r="DZL18" s="1018"/>
      <c r="DZM18" s="1018"/>
      <c r="DZN18" s="1018"/>
      <c r="DZO18" s="1018"/>
      <c r="DZP18" s="1018"/>
      <c r="DZQ18" s="1018"/>
      <c r="DZR18" s="1018"/>
      <c r="DZS18" s="1018"/>
      <c r="DZT18" s="1018"/>
      <c r="DZU18" s="1018"/>
      <c r="DZV18" s="1018"/>
      <c r="DZW18" s="1018"/>
      <c r="DZX18" s="1018"/>
      <c r="DZY18" s="1018"/>
      <c r="DZZ18" s="1018"/>
      <c r="EAA18" s="1018"/>
      <c r="EAB18" s="1018"/>
      <c r="EAC18" s="1018"/>
      <c r="EAD18" s="1018"/>
      <c r="EAE18" s="1018"/>
      <c r="EAF18" s="1018"/>
      <c r="EAG18" s="1018"/>
      <c r="EAH18" s="1018"/>
      <c r="EAI18" s="1018"/>
      <c r="EAJ18" s="1018"/>
      <c r="EAK18" s="1018"/>
      <c r="EAL18" s="1018"/>
      <c r="EAM18" s="1018"/>
      <c r="EAN18" s="1018"/>
      <c r="EAO18" s="1018"/>
      <c r="EAP18" s="1018"/>
      <c r="EAQ18" s="1018"/>
      <c r="EAR18" s="1018"/>
      <c r="EAS18" s="1018"/>
      <c r="EAT18" s="1018"/>
      <c r="EAU18" s="1018"/>
      <c r="EAV18" s="1018"/>
      <c r="EAW18" s="1018"/>
      <c r="EAX18" s="1018"/>
      <c r="EAY18" s="1018"/>
      <c r="EAZ18" s="1018"/>
      <c r="EBA18" s="1018"/>
      <c r="EBB18" s="1018"/>
      <c r="EBC18" s="1018"/>
      <c r="EBD18" s="1018"/>
      <c r="EBE18" s="1018"/>
      <c r="EBF18" s="1018"/>
      <c r="EBG18" s="1018"/>
      <c r="EBH18" s="1018"/>
      <c r="EBI18" s="1018"/>
      <c r="EBJ18" s="1018"/>
      <c r="EBK18" s="1018"/>
      <c r="EBL18" s="1018"/>
      <c r="EBM18" s="1018"/>
      <c r="EBN18" s="1018"/>
      <c r="EBO18" s="1018"/>
      <c r="EBP18" s="1018"/>
      <c r="EBQ18" s="1018"/>
      <c r="EBR18" s="1018"/>
      <c r="EBS18" s="1018"/>
      <c r="EBT18" s="1018"/>
      <c r="EBU18" s="1018"/>
      <c r="EBV18" s="1018"/>
      <c r="EBW18" s="1018"/>
      <c r="EBX18" s="1018"/>
      <c r="EBY18" s="1018"/>
      <c r="EBZ18" s="1018"/>
      <c r="ECA18" s="1018"/>
      <c r="ECB18" s="1018"/>
      <c r="ECC18" s="1018"/>
      <c r="ECD18" s="1018"/>
      <c r="ECE18" s="1018"/>
      <c r="ECF18" s="1018"/>
      <c r="ECG18" s="1018"/>
      <c r="ECH18" s="1018"/>
      <c r="ECI18" s="1018"/>
      <c r="ECJ18" s="1018"/>
      <c r="ECK18" s="1018"/>
      <c r="ECL18" s="1018"/>
      <c r="ECM18" s="1018"/>
      <c r="ECN18" s="1018"/>
      <c r="ECO18" s="1018"/>
      <c r="ECP18" s="1018"/>
      <c r="ECQ18" s="1018"/>
      <c r="ECR18" s="1018"/>
      <c r="ECS18" s="1018"/>
      <c r="ECT18" s="1018"/>
      <c r="ECU18" s="1018"/>
      <c r="ECV18" s="1018"/>
      <c r="ECW18" s="1018"/>
      <c r="ECX18" s="1018"/>
      <c r="ECY18" s="1018"/>
      <c r="ECZ18" s="1018"/>
      <c r="EDA18" s="1018"/>
      <c r="EDB18" s="1018"/>
      <c r="EDC18" s="1018"/>
      <c r="EDD18" s="1018"/>
      <c r="EDE18" s="1018"/>
      <c r="EDF18" s="1018"/>
      <c r="EDG18" s="1018"/>
      <c r="EDH18" s="1018"/>
      <c r="EDI18" s="1018"/>
      <c r="EDJ18" s="1018"/>
      <c r="EDK18" s="1018"/>
      <c r="EDL18" s="1018"/>
      <c r="EDM18" s="1018"/>
      <c r="EDN18" s="1018"/>
      <c r="EDO18" s="1018"/>
      <c r="EDP18" s="1018"/>
      <c r="EDQ18" s="1018"/>
      <c r="EDR18" s="1018"/>
      <c r="EDS18" s="1018"/>
      <c r="EDT18" s="1018"/>
      <c r="EDU18" s="1018"/>
      <c r="EDV18" s="1018"/>
      <c r="EDW18" s="1018"/>
      <c r="EDX18" s="1018"/>
      <c r="EDY18" s="1018"/>
      <c r="EDZ18" s="1018"/>
      <c r="EEA18" s="1018"/>
      <c r="EEB18" s="1018"/>
      <c r="EEC18" s="1018"/>
      <c r="EED18" s="1018"/>
      <c r="EEE18" s="1018"/>
      <c r="EEF18" s="1018"/>
      <c r="EEG18" s="1018"/>
      <c r="EEH18" s="1018"/>
      <c r="EEI18" s="1018"/>
      <c r="EEJ18" s="1018"/>
      <c r="EEK18" s="1018"/>
      <c r="EEL18" s="1018"/>
      <c r="EEM18" s="1018"/>
      <c r="EEN18" s="1018"/>
      <c r="EEO18" s="1018"/>
      <c r="EEP18" s="1018"/>
      <c r="EEQ18" s="1018"/>
      <c r="EER18" s="1018"/>
      <c r="EES18" s="1018"/>
      <c r="EET18" s="1018"/>
      <c r="EEU18" s="1018"/>
      <c r="EEV18" s="1018"/>
      <c r="EEW18" s="1018"/>
      <c r="EEX18" s="1018"/>
      <c r="EEY18" s="1018"/>
      <c r="EEZ18" s="1018"/>
      <c r="EFA18" s="1018"/>
      <c r="EFB18" s="1018"/>
      <c r="EFC18" s="1018"/>
      <c r="EFD18" s="1018"/>
      <c r="EFE18" s="1018"/>
      <c r="EFF18" s="1018"/>
      <c r="EFG18" s="1018"/>
      <c r="EFH18" s="1018"/>
      <c r="EFI18" s="1018"/>
      <c r="EFJ18" s="1018"/>
      <c r="EFK18" s="1018"/>
      <c r="EFL18" s="1018"/>
      <c r="EFM18" s="1018"/>
      <c r="EFN18" s="1018"/>
      <c r="EFO18" s="1018"/>
      <c r="EFP18" s="1018"/>
      <c r="EFQ18" s="1018"/>
      <c r="EFR18" s="1018"/>
      <c r="EFS18" s="1018"/>
    </row>
    <row r="19" spans="1:3555" ht="50.1" customHeight="1">
      <c r="A19" s="634" t="s">
        <v>457</v>
      </c>
      <c r="B19" s="995" t="s">
        <v>2520</v>
      </c>
      <c r="C19" s="637" t="s">
        <v>2521</v>
      </c>
      <c r="D19" s="522" t="s">
        <v>832</v>
      </c>
      <c r="E19" s="637" t="s">
        <v>2522</v>
      </c>
      <c r="F19" s="520">
        <v>1</v>
      </c>
      <c r="G19" s="522" t="s">
        <v>2523</v>
      </c>
      <c r="H19" s="522" t="s">
        <v>2524</v>
      </c>
      <c r="I19" s="636">
        <v>44197</v>
      </c>
      <c r="J19" s="636" t="s">
        <v>2486</v>
      </c>
      <c r="K19" s="939">
        <v>44298</v>
      </c>
      <c r="L19" s="742" t="s">
        <v>4242</v>
      </c>
      <c r="M19" s="940">
        <v>0.1</v>
      </c>
      <c r="N19" s="763">
        <v>44289</v>
      </c>
      <c r="O19" s="185" t="s">
        <v>2465</v>
      </c>
      <c r="P19" s="289"/>
      <c r="Q19" s="942">
        <v>44419</v>
      </c>
      <c r="R19" s="960" t="s">
        <v>4322</v>
      </c>
      <c r="S19" s="940">
        <v>0.31</v>
      </c>
      <c r="T19" s="1030">
        <v>44442</v>
      </c>
      <c r="U19" s="1022" t="s">
        <v>2459</v>
      </c>
      <c r="V19" s="289"/>
      <c r="W19" s="290"/>
      <c r="X19" s="291"/>
      <c r="Y19" s="289"/>
      <c r="Z19" s="292"/>
      <c r="AA19" s="293"/>
      <c r="AB19" s="294"/>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row>
    <row r="20" spans="1:3555" ht="50.1" customHeight="1">
      <c r="A20" s="634" t="s">
        <v>385</v>
      </c>
      <c r="B20" s="995" t="s">
        <v>2525</v>
      </c>
      <c r="C20" s="640" t="s">
        <v>2526</v>
      </c>
      <c r="D20" s="522" t="s">
        <v>2527</v>
      </c>
      <c r="E20" s="640" t="s">
        <v>2528</v>
      </c>
      <c r="F20" s="520">
        <v>1</v>
      </c>
      <c r="G20" s="522" t="s">
        <v>2529</v>
      </c>
      <c r="H20" s="522" t="s">
        <v>2527</v>
      </c>
      <c r="I20" s="636">
        <v>44197</v>
      </c>
      <c r="J20" s="636">
        <v>44561</v>
      </c>
      <c r="K20" s="543" t="s">
        <v>4243</v>
      </c>
      <c r="L20" s="535" t="s">
        <v>4244</v>
      </c>
      <c r="M20" s="506" t="s">
        <v>4245</v>
      </c>
      <c r="N20" s="763">
        <v>44289</v>
      </c>
      <c r="O20" s="185" t="s">
        <v>2465</v>
      </c>
      <c r="P20" s="289"/>
      <c r="Q20" s="942" t="s">
        <v>4323</v>
      </c>
      <c r="R20" s="959" t="s">
        <v>4324</v>
      </c>
      <c r="S20" s="940" t="s">
        <v>4382</v>
      </c>
      <c r="T20" s="1030">
        <v>44442</v>
      </c>
      <c r="U20" s="1021" t="s">
        <v>2465</v>
      </c>
      <c r="V20" s="289"/>
      <c r="W20" s="290"/>
      <c r="X20" s="291"/>
      <c r="Y20" s="289"/>
      <c r="Z20" s="292"/>
      <c r="AA20" s="293"/>
      <c r="AB20" s="294"/>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row>
    <row r="21" spans="1:3555" ht="50.1" customHeight="1">
      <c r="A21" s="634" t="s">
        <v>117</v>
      </c>
      <c r="B21" s="1006" t="s">
        <v>2530</v>
      </c>
      <c r="C21" s="634" t="s">
        <v>2531</v>
      </c>
      <c r="D21" s="522" t="s">
        <v>2532</v>
      </c>
      <c r="E21" s="634" t="s">
        <v>2533</v>
      </c>
      <c r="F21" s="520">
        <v>1</v>
      </c>
      <c r="G21" s="522" t="s">
        <v>2534</v>
      </c>
      <c r="H21" s="522" t="s">
        <v>2492</v>
      </c>
      <c r="I21" s="636">
        <v>44197</v>
      </c>
      <c r="J21" s="636">
        <v>44530</v>
      </c>
      <c r="K21" s="801">
        <v>44284</v>
      </c>
      <c r="L21" s="742" t="s">
        <v>4246</v>
      </c>
      <c r="M21" s="723" t="s">
        <v>4247</v>
      </c>
      <c r="N21" s="763">
        <v>44289</v>
      </c>
      <c r="O21" s="185" t="s">
        <v>2465</v>
      </c>
      <c r="P21" s="289"/>
      <c r="Q21" s="718">
        <v>44419</v>
      </c>
      <c r="R21" s="741" t="s">
        <v>4394</v>
      </c>
      <c r="S21" s="890">
        <v>0.66659999999999997</v>
      </c>
      <c r="T21" s="1030">
        <v>44442</v>
      </c>
      <c r="U21" s="185" t="s">
        <v>2465</v>
      </c>
      <c r="V21" s="289"/>
      <c r="W21" s="290"/>
      <c r="X21" s="291"/>
      <c r="Y21" s="289"/>
      <c r="Z21" s="292"/>
      <c r="AA21" s="293"/>
      <c r="AB21" s="294"/>
    </row>
    <row r="22" spans="1:3555" ht="50.1" customHeight="1">
      <c r="A22" s="634" t="s">
        <v>117</v>
      </c>
      <c r="B22" s="1006" t="s">
        <v>2535</v>
      </c>
      <c r="C22" s="519" t="s">
        <v>2536</v>
      </c>
      <c r="D22" s="522" t="s">
        <v>2537</v>
      </c>
      <c r="E22" s="634" t="s">
        <v>2538</v>
      </c>
      <c r="F22" s="520">
        <v>1</v>
      </c>
      <c r="G22" s="522" t="s">
        <v>2539</v>
      </c>
      <c r="H22" s="522" t="s">
        <v>2540</v>
      </c>
      <c r="I22" s="636">
        <v>44197</v>
      </c>
      <c r="J22" s="636">
        <v>44530</v>
      </c>
      <c r="K22" s="801">
        <v>44292</v>
      </c>
      <c r="L22" s="742" t="s">
        <v>4248</v>
      </c>
      <c r="M22" s="723" t="s">
        <v>4249</v>
      </c>
      <c r="N22" s="763">
        <v>44289</v>
      </c>
      <c r="O22" s="185" t="s">
        <v>2465</v>
      </c>
      <c r="P22" s="289"/>
      <c r="Q22" s="718">
        <v>44419</v>
      </c>
      <c r="R22" s="741" t="s">
        <v>4325</v>
      </c>
      <c r="S22" s="890">
        <v>0.66659999999999997</v>
      </c>
      <c r="T22" s="1030">
        <v>44442</v>
      </c>
      <c r="U22" s="185" t="s">
        <v>2465</v>
      </c>
      <c r="V22" s="289"/>
      <c r="W22" s="290"/>
      <c r="X22" s="291"/>
      <c r="Y22" s="289"/>
      <c r="Z22" s="292"/>
      <c r="AA22" s="293"/>
      <c r="AB22" s="294"/>
    </row>
    <row r="23" spans="1:3555" ht="50.1" customHeight="1">
      <c r="A23" s="634" t="s">
        <v>117</v>
      </c>
      <c r="B23" s="1006" t="s">
        <v>2541</v>
      </c>
      <c r="C23" s="634" t="s">
        <v>2542</v>
      </c>
      <c r="D23" s="522" t="s">
        <v>2537</v>
      </c>
      <c r="E23" s="634" t="s">
        <v>2543</v>
      </c>
      <c r="F23" s="520">
        <v>1</v>
      </c>
      <c r="G23" s="522" t="s">
        <v>2544</v>
      </c>
      <c r="H23" s="522" t="s">
        <v>2545</v>
      </c>
      <c r="I23" s="636">
        <v>44197</v>
      </c>
      <c r="J23" s="636">
        <v>44530</v>
      </c>
      <c r="K23" s="801">
        <v>44292</v>
      </c>
      <c r="L23" s="742" t="s">
        <v>4250</v>
      </c>
      <c r="M23" s="723" t="s">
        <v>4249</v>
      </c>
      <c r="N23" s="763">
        <v>44289</v>
      </c>
      <c r="O23" s="185" t="s">
        <v>2465</v>
      </c>
      <c r="P23" s="289"/>
      <c r="Q23" s="718">
        <v>44419</v>
      </c>
      <c r="R23" s="741" t="s">
        <v>4395</v>
      </c>
      <c r="S23" s="739" t="s">
        <v>4383</v>
      </c>
      <c r="T23" s="1030">
        <v>44442</v>
      </c>
      <c r="U23" s="185" t="s">
        <v>2465</v>
      </c>
      <c r="V23" s="289"/>
      <c r="W23" s="290"/>
      <c r="X23" s="291"/>
      <c r="Y23" s="289"/>
      <c r="Z23" s="292"/>
      <c r="AA23" s="293"/>
      <c r="AB23" s="294"/>
    </row>
    <row r="24" spans="1:3555" ht="50.1" customHeight="1">
      <c r="A24" s="634" t="s">
        <v>117</v>
      </c>
      <c r="B24" s="1007" t="s">
        <v>2546</v>
      </c>
      <c r="C24" s="519" t="s">
        <v>2542</v>
      </c>
      <c r="D24" s="522" t="s">
        <v>2537</v>
      </c>
      <c r="E24" s="519" t="s">
        <v>2547</v>
      </c>
      <c r="F24" s="520">
        <v>1</v>
      </c>
      <c r="G24" s="522" t="s">
        <v>2548</v>
      </c>
      <c r="H24" s="522" t="s">
        <v>2549</v>
      </c>
      <c r="I24" s="636">
        <v>44197</v>
      </c>
      <c r="J24" s="636">
        <v>44530</v>
      </c>
      <c r="K24" s="763">
        <v>44292</v>
      </c>
      <c r="L24" s="742" t="s">
        <v>4251</v>
      </c>
      <c r="M24" s="723" t="s">
        <v>4249</v>
      </c>
      <c r="N24" s="763">
        <v>44289</v>
      </c>
      <c r="O24" s="185" t="s">
        <v>2465</v>
      </c>
      <c r="P24" s="289"/>
      <c r="Q24" s="718">
        <v>44419</v>
      </c>
      <c r="R24" s="741" t="s">
        <v>4326</v>
      </c>
      <c r="S24" s="739" t="s">
        <v>4383</v>
      </c>
      <c r="T24" s="1030">
        <v>44442</v>
      </c>
      <c r="U24" s="185" t="s">
        <v>2465</v>
      </c>
      <c r="V24" s="289"/>
      <c r="W24" s="290"/>
      <c r="X24" s="291"/>
      <c r="Y24" s="289"/>
      <c r="Z24" s="292"/>
      <c r="AA24" s="293"/>
      <c r="AB24" s="294"/>
    </row>
    <row r="25" spans="1:3555" ht="50.1" customHeight="1">
      <c r="A25" s="634" t="s">
        <v>117</v>
      </c>
      <c r="B25" s="1007" t="s">
        <v>2550</v>
      </c>
      <c r="C25" s="634" t="s">
        <v>2551</v>
      </c>
      <c r="D25" s="522" t="s">
        <v>2552</v>
      </c>
      <c r="E25" s="634" t="s">
        <v>2553</v>
      </c>
      <c r="F25" s="520">
        <v>1</v>
      </c>
      <c r="G25" s="522" t="s">
        <v>2554</v>
      </c>
      <c r="H25" s="522" t="s">
        <v>2492</v>
      </c>
      <c r="I25" s="636">
        <v>44197</v>
      </c>
      <c r="J25" s="636">
        <v>44530</v>
      </c>
      <c r="K25" s="801">
        <v>44298</v>
      </c>
      <c r="L25" s="742" t="s">
        <v>4252</v>
      </c>
      <c r="M25" s="723" t="s">
        <v>4253</v>
      </c>
      <c r="N25" s="763">
        <v>44289</v>
      </c>
      <c r="O25" s="185" t="s">
        <v>2465</v>
      </c>
      <c r="P25" s="289"/>
      <c r="Q25" s="719">
        <v>44421</v>
      </c>
      <c r="R25" s="741" t="s">
        <v>4327</v>
      </c>
      <c r="S25" s="890">
        <v>0.66659999999999997</v>
      </c>
      <c r="T25" s="1030">
        <v>44442</v>
      </c>
      <c r="U25" s="185" t="s">
        <v>2465</v>
      </c>
      <c r="V25" s="289"/>
      <c r="W25" s="290"/>
      <c r="X25" s="291"/>
      <c r="Y25" s="289"/>
      <c r="Z25" s="292"/>
      <c r="AA25" s="293"/>
      <c r="AB25" s="294"/>
    </row>
    <row r="26" spans="1:3555" ht="50.1" customHeight="1">
      <c r="A26" s="634" t="s">
        <v>117</v>
      </c>
      <c r="B26" s="1007" t="s">
        <v>2555</v>
      </c>
      <c r="C26" s="519" t="s">
        <v>2531</v>
      </c>
      <c r="D26" s="522" t="s">
        <v>2556</v>
      </c>
      <c r="E26" s="519" t="s">
        <v>2557</v>
      </c>
      <c r="F26" s="520">
        <v>1</v>
      </c>
      <c r="G26" s="522" t="s">
        <v>2558</v>
      </c>
      <c r="H26" s="522" t="s">
        <v>2492</v>
      </c>
      <c r="I26" s="636">
        <v>44197</v>
      </c>
      <c r="J26" s="636">
        <v>44530</v>
      </c>
      <c r="K26" s="801">
        <v>44293</v>
      </c>
      <c r="L26" s="742" t="s">
        <v>4254</v>
      </c>
      <c r="M26" s="723" t="s">
        <v>4255</v>
      </c>
      <c r="N26" s="763">
        <v>44289</v>
      </c>
      <c r="O26" s="185" t="s">
        <v>2465</v>
      </c>
      <c r="P26" s="289"/>
      <c r="Q26" s="719">
        <v>44419</v>
      </c>
      <c r="R26" s="741" t="s">
        <v>3235</v>
      </c>
      <c r="S26" s="890">
        <v>0.66659999999999997</v>
      </c>
      <c r="T26" s="1030">
        <v>44442</v>
      </c>
      <c r="U26" s="185" t="s">
        <v>2465</v>
      </c>
      <c r="V26" s="289"/>
      <c r="W26" s="290"/>
      <c r="X26" s="291"/>
      <c r="Y26" s="289"/>
      <c r="Z26" s="292"/>
      <c r="AA26" s="293"/>
      <c r="AB26" s="294"/>
    </row>
    <row r="27" spans="1:3555" ht="50.1" customHeight="1">
      <c r="A27" s="634" t="s">
        <v>117</v>
      </c>
      <c r="B27" s="1007" t="s">
        <v>2559</v>
      </c>
      <c r="C27" s="519" t="s">
        <v>2531</v>
      </c>
      <c r="D27" s="522" t="s">
        <v>1418</v>
      </c>
      <c r="E27" s="519" t="s">
        <v>2560</v>
      </c>
      <c r="F27" s="520">
        <v>1</v>
      </c>
      <c r="G27" s="522" t="s">
        <v>2561</v>
      </c>
      <c r="H27" s="522" t="s">
        <v>2562</v>
      </c>
      <c r="I27" s="636">
        <v>44197</v>
      </c>
      <c r="J27" s="636">
        <v>44530</v>
      </c>
      <c r="K27" s="858" t="s">
        <v>4256</v>
      </c>
      <c r="L27" s="742" t="s">
        <v>4257</v>
      </c>
      <c r="M27" s="723" t="s">
        <v>4258</v>
      </c>
      <c r="N27" s="763">
        <v>44289</v>
      </c>
      <c r="O27" s="185" t="s">
        <v>2465</v>
      </c>
      <c r="P27" s="289"/>
      <c r="Q27" s="953" t="s">
        <v>3236</v>
      </c>
      <c r="R27" s="741" t="s">
        <v>3237</v>
      </c>
      <c r="S27" s="890">
        <v>0.66659999999999997</v>
      </c>
      <c r="T27" s="1030">
        <v>44442</v>
      </c>
      <c r="U27" s="185" t="s">
        <v>2465</v>
      </c>
      <c r="V27" s="289"/>
      <c r="W27" s="290"/>
      <c r="X27" s="291"/>
      <c r="Y27" s="289"/>
      <c r="Z27" s="292"/>
      <c r="AA27" s="293"/>
      <c r="AB27" s="294"/>
    </row>
    <row r="28" spans="1:3555" ht="50.1" customHeight="1">
      <c r="A28" s="634" t="s">
        <v>117</v>
      </c>
      <c r="B28" s="1006" t="s">
        <v>2563</v>
      </c>
      <c r="C28" s="634" t="s">
        <v>2531</v>
      </c>
      <c r="D28" s="522" t="s">
        <v>1573</v>
      </c>
      <c r="E28" s="634" t="s">
        <v>2564</v>
      </c>
      <c r="F28" s="520">
        <v>1</v>
      </c>
      <c r="G28" s="522" t="s">
        <v>2565</v>
      </c>
      <c r="H28" s="522" t="s">
        <v>2492</v>
      </c>
      <c r="I28" s="636">
        <v>44197</v>
      </c>
      <c r="J28" s="636">
        <v>44530</v>
      </c>
      <c r="K28" s="801">
        <v>44302</v>
      </c>
      <c r="L28" s="742" t="s">
        <v>4259</v>
      </c>
      <c r="M28" s="794" t="s">
        <v>2566</v>
      </c>
      <c r="N28" s="763">
        <v>44289</v>
      </c>
      <c r="O28" s="185" t="s">
        <v>2465</v>
      </c>
      <c r="P28" s="289"/>
      <c r="Q28" s="719">
        <v>44421</v>
      </c>
      <c r="R28" s="741" t="s">
        <v>3238</v>
      </c>
      <c r="S28" s="890">
        <v>0.66659999999999997</v>
      </c>
      <c r="T28" s="1030">
        <v>44442</v>
      </c>
      <c r="U28" s="185" t="s">
        <v>2465</v>
      </c>
      <c r="V28" s="289"/>
      <c r="W28" s="290"/>
      <c r="X28" s="291"/>
      <c r="Y28" s="289"/>
      <c r="Z28" s="292"/>
      <c r="AA28" s="293"/>
      <c r="AB28" s="294"/>
    </row>
    <row r="29" spans="1:3555" ht="50.1" customHeight="1">
      <c r="A29" s="634" t="s">
        <v>117</v>
      </c>
      <c r="B29" s="1008" t="s">
        <v>2567</v>
      </c>
      <c r="C29" s="634" t="s">
        <v>2531</v>
      </c>
      <c r="D29" s="522" t="s">
        <v>1535</v>
      </c>
      <c r="E29" s="634" t="s">
        <v>2568</v>
      </c>
      <c r="F29" s="520">
        <v>1</v>
      </c>
      <c r="G29" s="522" t="s">
        <v>2569</v>
      </c>
      <c r="H29" s="522" t="s">
        <v>2570</v>
      </c>
      <c r="I29" s="636">
        <v>44197</v>
      </c>
      <c r="J29" s="636">
        <v>44530</v>
      </c>
      <c r="K29" s="801">
        <v>44295</v>
      </c>
      <c r="L29" s="742" t="s">
        <v>4260</v>
      </c>
      <c r="M29" s="723" t="s">
        <v>4261</v>
      </c>
      <c r="N29" s="763">
        <v>44289</v>
      </c>
      <c r="O29" s="185" t="s">
        <v>2465</v>
      </c>
      <c r="P29" s="289"/>
      <c r="Q29" s="718">
        <v>44421</v>
      </c>
      <c r="R29" s="741" t="s">
        <v>3283</v>
      </c>
      <c r="S29" s="890">
        <v>0.66659999999999997</v>
      </c>
      <c r="T29" s="1030">
        <v>44442</v>
      </c>
      <c r="U29" s="185" t="s">
        <v>2465</v>
      </c>
      <c r="V29" s="289"/>
      <c r="W29" s="290"/>
      <c r="X29" s="291"/>
      <c r="Y29" s="289"/>
      <c r="Z29" s="292"/>
      <c r="AA29" s="293"/>
      <c r="AB29" s="294"/>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row>
    <row r="30" spans="1:3555" ht="50.1" customHeight="1">
      <c r="A30" s="634" t="s">
        <v>515</v>
      </c>
      <c r="B30" s="994" t="s">
        <v>2571</v>
      </c>
      <c r="C30" s="641" t="s">
        <v>2572</v>
      </c>
      <c r="D30" s="522" t="s">
        <v>2537</v>
      </c>
      <c r="E30" s="521" t="s">
        <v>2573</v>
      </c>
      <c r="F30" s="520">
        <v>1</v>
      </c>
      <c r="G30" s="522" t="s">
        <v>2574</v>
      </c>
      <c r="H30" s="562" t="s">
        <v>2575</v>
      </c>
      <c r="I30" s="636">
        <v>44197</v>
      </c>
      <c r="J30" s="636">
        <v>44561</v>
      </c>
      <c r="K30" s="942" t="s">
        <v>4262</v>
      </c>
      <c r="L30" s="820" t="s">
        <v>4263</v>
      </c>
      <c r="M30" s="722" t="s">
        <v>4249</v>
      </c>
      <c r="N30" s="763">
        <v>44289</v>
      </c>
      <c r="O30" s="185" t="s">
        <v>2465</v>
      </c>
      <c r="P30" s="289"/>
      <c r="Q30" s="819" t="s">
        <v>4328</v>
      </c>
      <c r="R30" s="959" t="s">
        <v>4329</v>
      </c>
      <c r="S30" s="947" t="s">
        <v>4384</v>
      </c>
      <c r="T30" s="1030">
        <v>44442</v>
      </c>
      <c r="U30" s="1021" t="s">
        <v>2465</v>
      </c>
      <c r="V30" s="289"/>
      <c r="W30" s="290"/>
      <c r="X30" s="291"/>
      <c r="Y30" s="289"/>
      <c r="Z30" s="292"/>
      <c r="AA30" s="293"/>
      <c r="AB30" s="294"/>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row>
    <row r="31" spans="1:3555" ht="50.1" customHeight="1">
      <c r="A31" s="637" t="s">
        <v>117</v>
      </c>
      <c r="B31" s="1008" t="s">
        <v>2576</v>
      </c>
      <c r="C31" s="634" t="s">
        <v>2577</v>
      </c>
      <c r="D31" s="522" t="s">
        <v>2578</v>
      </c>
      <c r="E31" s="634" t="s">
        <v>2579</v>
      </c>
      <c r="F31" s="520">
        <v>1</v>
      </c>
      <c r="G31" s="522" t="s">
        <v>2580</v>
      </c>
      <c r="H31" s="522" t="s">
        <v>2581</v>
      </c>
      <c r="I31" s="642">
        <v>44197</v>
      </c>
      <c r="J31" s="636">
        <v>44530</v>
      </c>
      <c r="K31" s="939">
        <v>44298</v>
      </c>
      <c r="L31" s="820" t="s">
        <v>4264</v>
      </c>
      <c r="M31" s="940">
        <v>0.33329999999999999</v>
      </c>
      <c r="N31" s="763">
        <v>44289</v>
      </c>
      <c r="O31" s="185" t="s">
        <v>2465</v>
      </c>
      <c r="P31" s="289"/>
      <c r="Q31" s="942">
        <v>44417</v>
      </c>
      <c r="R31" s="960" t="s">
        <v>4330</v>
      </c>
      <c r="S31" s="901">
        <v>0.66659999999999997</v>
      </c>
      <c r="T31" s="1030">
        <v>44442</v>
      </c>
      <c r="U31" s="185" t="s">
        <v>2465</v>
      </c>
      <c r="V31" s="289"/>
      <c r="W31" s="290"/>
      <c r="X31" s="291"/>
      <c r="Y31" s="289"/>
      <c r="Z31" s="292"/>
      <c r="AA31" s="293"/>
      <c r="AB31" s="294"/>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row>
    <row r="32" spans="1:3555" ht="50.1" customHeight="1">
      <c r="A32" s="637" t="s">
        <v>117</v>
      </c>
      <c r="B32" s="1008" t="s">
        <v>2582</v>
      </c>
      <c r="C32" s="521" t="s">
        <v>2583</v>
      </c>
      <c r="D32" s="522" t="s">
        <v>2584</v>
      </c>
      <c r="E32" s="522" t="s">
        <v>2585</v>
      </c>
      <c r="F32" s="564">
        <v>1</v>
      </c>
      <c r="G32" s="522" t="s">
        <v>2586</v>
      </c>
      <c r="H32" s="522" t="s">
        <v>2587</v>
      </c>
      <c r="I32" s="636">
        <v>44197</v>
      </c>
      <c r="J32" s="636">
        <v>44530</v>
      </c>
      <c r="K32" s="939">
        <v>44302</v>
      </c>
      <c r="L32" s="820" t="s">
        <v>4265</v>
      </c>
      <c r="M32" s="764" t="s">
        <v>2588</v>
      </c>
      <c r="N32" s="763">
        <v>44289</v>
      </c>
      <c r="O32" s="185" t="s">
        <v>2465</v>
      </c>
      <c r="P32" s="289"/>
      <c r="Q32" s="942">
        <v>44419</v>
      </c>
      <c r="R32" s="960" t="s">
        <v>4331</v>
      </c>
      <c r="S32" s="951">
        <v>0.66659999999999997</v>
      </c>
      <c r="T32" s="1030">
        <v>44442</v>
      </c>
      <c r="U32" s="185" t="s">
        <v>2465</v>
      </c>
      <c r="V32" s="289"/>
      <c r="W32" s="290"/>
      <c r="X32" s="291"/>
      <c r="Y32" s="289"/>
      <c r="Z32" s="292"/>
      <c r="AA32" s="293"/>
      <c r="AB32" s="294"/>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row>
    <row r="33" spans="1:2837" customFormat="1" ht="50.1" customHeight="1">
      <c r="A33" s="637" t="s">
        <v>117</v>
      </c>
      <c r="B33" s="1005" t="s">
        <v>2589</v>
      </c>
      <c r="C33" s="522" t="s">
        <v>2590</v>
      </c>
      <c r="D33" s="504" t="s">
        <v>2102</v>
      </c>
      <c r="E33" s="637" t="s">
        <v>2591</v>
      </c>
      <c r="F33" s="564">
        <v>1</v>
      </c>
      <c r="G33" s="522" t="s">
        <v>2586</v>
      </c>
      <c r="H33" s="522" t="s">
        <v>2587</v>
      </c>
      <c r="I33" s="636">
        <v>44197</v>
      </c>
      <c r="J33" s="636">
        <v>44560</v>
      </c>
      <c r="K33" s="939">
        <v>44302</v>
      </c>
      <c r="L33" s="820" t="s">
        <v>4266</v>
      </c>
      <c r="M33" s="764" t="s">
        <v>2588</v>
      </c>
      <c r="N33" s="763">
        <v>44289</v>
      </c>
      <c r="O33" s="185" t="s">
        <v>2465</v>
      </c>
      <c r="P33" s="289"/>
      <c r="Q33" s="942">
        <v>44419</v>
      </c>
      <c r="R33" s="960" t="s">
        <v>4332</v>
      </c>
      <c r="S33" s="951">
        <v>0.66659999999999997</v>
      </c>
      <c r="T33" s="1030">
        <v>44442</v>
      </c>
      <c r="U33" s="185" t="s">
        <v>2465</v>
      </c>
      <c r="V33" s="289"/>
      <c r="W33" s="290"/>
      <c r="X33" s="291"/>
      <c r="Y33" s="289"/>
      <c r="Z33" s="292"/>
      <c r="AA33" s="293"/>
      <c r="AB33" s="294"/>
      <c r="AC33" s="673"/>
      <c r="AD33" s="673"/>
      <c r="AE33" s="673"/>
      <c r="AF33" s="673"/>
      <c r="AG33" s="673"/>
      <c r="AH33" s="673"/>
      <c r="AI33" s="673"/>
      <c r="AJ33" s="673"/>
      <c r="AK33" s="673"/>
      <c r="AL33" s="673"/>
      <c r="AM33" s="673"/>
      <c r="AN33" s="673"/>
      <c r="AO33" s="673"/>
      <c r="AP33" s="673"/>
      <c r="AQ33" s="673"/>
      <c r="AR33" s="673"/>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c r="BZ33" s="673"/>
      <c r="CA33" s="673"/>
      <c r="CB33" s="673"/>
      <c r="CC33" s="673"/>
      <c r="CD33" s="673"/>
      <c r="CE33" s="673"/>
      <c r="CF33" s="673"/>
      <c r="CG33" s="673"/>
      <c r="CH33" s="673"/>
      <c r="CI33" s="673"/>
      <c r="CJ33" s="673"/>
      <c r="CK33" s="673"/>
      <c r="CL33" s="673"/>
      <c r="CM33" s="673"/>
      <c r="CN33" s="673"/>
      <c r="CO33" s="673"/>
      <c r="CP33" s="673"/>
      <c r="CQ33" s="673"/>
      <c r="CR33" s="673"/>
      <c r="CS33" s="673"/>
      <c r="CT33" s="673"/>
      <c r="CU33" s="673"/>
      <c r="CV33" s="673"/>
      <c r="CW33" s="673"/>
      <c r="CX33" s="673"/>
      <c r="CY33" s="673"/>
      <c r="CZ33" s="673"/>
      <c r="DA33" s="673"/>
      <c r="DB33" s="673"/>
      <c r="DC33" s="673"/>
      <c r="DD33" s="673"/>
      <c r="DE33" s="673"/>
      <c r="DF33" s="673"/>
      <c r="DG33" s="673"/>
      <c r="DH33" s="673"/>
      <c r="DI33" s="673"/>
      <c r="DJ33" s="673"/>
      <c r="DK33" s="673"/>
      <c r="DL33" s="673"/>
      <c r="DM33" s="673"/>
      <c r="DN33" s="673"/>
      <c r="DO33" s="673"/>
      <c r="DP33" s="673"/>
      <c r="DQ33" s="673"/>
      <c r="DR33" s="673"/>
      <c r="DS33" s="673"/>
      <c r="DT33" s="673"/>
      <c r="DU33" s="673"/>
      <c r="DV33" s="673"/>
      <c r="DW33" s="673"/>
      <c r="DX33" s="673"/>
      <c r="DY33" s="673"/>
      <c r="DZ33" s="673"/>
      <c r="EA33" s="673"/>
      <c r="EB33" s="673"/>
      <c r="EC33" s="673"/>
      <c r="ED33" s="673"/>
      <c r="EE33" s="673"/>
      <c r="EF33" s="673"/>
      <c r="EG33" s="673"/>
      <c r="EH33" s="673"/>
      <c r="EI33" s="673"/>
      <c r="EJ33" s="673"/>
      <c r="EK33" s="673"/>
      <c r="EL33" s="673"/>
      <c r="EM33" s="673"/>
      <c r="EN33" s="673"/>
      <c r="EO33" s="673"/>
      <c r="EP33" s="673"/>
      <c r="EQ33" s="673"/>
      <c r="ER33" s="673"/>
      <c r="ES33" s="673"/>
      <c r="ET33" s="673"/>
      <c r="EU33" s="673"/>
      <c r="EV33" s="673"/>
      <c r="EW33" s="673"/>
      <c r="EX33" s="673"/>
      <c r="EY33" s="673"/>
      <c r="EZ33" s="673"/>
      <c r="FA33" s="673"/>
      <c r="FB33" s="673"/>
      <c r="FC33" s="673"/>
      <c r="FD33" s="673"/>
      <c r="FE33" s="673"/>
      <c r="FF33" s="673"/>
      <c r="FG33" s="673"/>
      <c r="FH33" s="673"/>
      <c r="FI33" s="673"/>
      <c r="FJ33" s="673"/>
      <c r="FK33" s="673"/>
      <c r="FL33" s="673"/>
      <c r="FM33" s="673"/>
      <c r="FN33" s="673"/>
      <c r="FO33" s="673"/>
      <c r="FP33" s="673"/>
      <c r="FQ33" s="673"/>
      <c r="FR33" s="673"/>
      <c r="FS33" s="673"/>
      <c r="FT33" s="673"/>
      <c r="FU33" s="673"/>
      <c r="FV33" s="673"/>
      <c r="FW33" s="673"/>
      <c r="FX33" s="673"/>
      <c r="FY33" s="673"/>
      <c r="FZ33" s="673"/>
      <c r="GA33" s="673"/>
      <c r="GB33" s="673"/>
      <c r="GC33" s="673"/>
      <c r="GD33" s="673"/>
      <c r="GE33" s="673"/>
      <c r="GF33" s="673"/>
      <c r="GG33" s="673"/>
      <c r="GH33" s="673"/>
      <c r="GI33" s="673"/>
      <c r="GJ33" s="673"/>
      <c r="GK33" s="673"/>
      <c r="GL33" s="673"/>
      <c r="GM33" s="673"/>
      <c r="GN33" s="673"/>
      <c r="GO33" s="673"/>
      <c r="GP33" s="673"/>
      <c r="GQ33" s="673"/>
      <c r="GR33" s="673"/>
      <c r="GS33" s="673"/>
      <c r="GT33" s="673"/>
      <c r="GU33" s="673"/>
      <c r="GV33" s="673"/>
      <c r="GW33" s="673"/>
      <c r="GX33" s="673"/>
      <c r="GY33" s="673"/>
      <c r="GZ33" s="673"/>
      <c r="HA33" s="673"/>
      <c r="HB33" s="673"/>
      <c r="HC33" s="673"/>
      <c r="HD33" s="673"/>
      <c r="HE33" s="673"/>
      <c r="HF33" s="673"/>
      <c r="HG33" s="673"/>
      <c r="HH33" s="673"/>
      <c r="HI33" s="673"/>
      <c r="HJ33" s="673"/>
      <c r="HK33" s="673"/>
      <c r="HL33" s="673"/>
      <c r="HM33" s="673"/>
      <c r="HN33" s="673"/>
      <c r="HO33" s="673"/>
      <c r="HP33" s="673"/>
      <c r="HQ33" s="673"/>
      <c r="HR33" s="673"/>
      <c r="HS33" s="673"/>
      <c r="HT33" s="673"/>
      <c r="HU33" s="673"/>
      <c r="HV33" s="673"/>
      <c r="HW33" s="673"/>
      <c r="HX33" s="673"/>
      <c r="HY33" s="673"/>
      <c r="HZ33" s="673"/>
      <c r="IA33" s="673"/>
      <c r="IB33" s="673"/>
      <c r="IC33" s="673"/>
      <c r="ID33" s="673"/>
      <c r="IE33" s="673"/>
      <c r="IF33" s="673"/>
      <c r="IG33" s="673"/>
      <c r="IH33" s="673"/>
      <c r="II33" s="673"/>
      <c r="IJ33" s="673"/>
      <c r="IK33" s="673"/>
      <c r="IL33" s="673"/>
      <c r="IM33" s="673"/>
      <c r="IN33" s="673"/>
      <c r="IO33" s="673"/>
      <c r="IP33" s="673"/>
      <c r="IQ33" s="673"/>
      <c r="IR33" s="673"/>
      <c r="IS33" s="673"/>
      <c r="IT33" s="673"/>
      <c r="IU33" s="673"/>
      <c r="IV33" s="673"/>
      <c r="IW33" s="673"/>
      <c r="IX33" s="673"/>
      <c r="IY33" s="673"/>
      <c r="IZ33" s="673"/>
      <c r="JA33" s="673"/>
      <c r="JB33" s="673"/>
      <c r="JC33" s="673"/>
      <c r="JD33" s="673"/>
      <c r="JE33" s="673"/>
      <c r="JF33" s="673"/>
      <c r="JG33" s="673"/>
      <c r="JH33" s="673"/>
      <c r="JI33" s="673"/>
      <c r="JJ33" s="673"/>
      <c r="JK33" s="673"/>
      <c r="JL33" s="673"/>
      <c r="JM33" s="673"/>
      <c r="JN33" s="673"/>
      <c r="JO33" s="673"/>
      <c r="JP33" s="673"/>
      <c r="JQ33" s="673"/>
      <c r="JR33" s="673"/>
      <c r="JS33" s="673"/>
      <c r="JT33" s="673"/>
      <c r="JU33" s="673"/>
      <c r="JV33" s="673"/>
      <c r="JW33" s="673"/>
      <c r="JX33" s="673"/>
      <c r="JY33" s="673"/>
      <c r="JZ33" s="673"/>
      <c r="KA33" s="673"/>
      <c r="KB33" s="673"/>
      <c r="KC33" s="673"/>
      <c r="KD33" s="673"/>
      <c r="KE33" s="673"/>
      <c r="KF33" s="673"/>
      <c r="KG33" s="673"/>
      <c r="KH33" s="673"/>
      <c r="KI33" s="673"/>
      <c r="KJ33" s="673"/>
      <c r="KK33" s="673"/>
      <c r="KL33" s="673"/>
      <c r="KM33" s="673"/>
      <c r="KN33" s="673"/>
      <c r="KO33" s="673"/>
      <c r="KP33" s="673"/>
      <c r="KQ33" s="673"/>
      <c r="KR33" s="673"/>
      <c r="KS33" s="673"/>
      <c r="KT33" s="673"/>
      <c r="KU33" s="673"/>
      <c r="KV33" s="673"/>
      <c r="KW33" s="673"/>
      <c r="KX33" s="673"/>
      <c r="KY33" s="673"/>
      <c r="KZ33" s="673"/>
      <c r="LA33" s="673"/>
      <c r="LB33" s="673"/>
      <c r="LC33" s="673"/>
      <c r="LD33" s="673"/>
      <c r="LE33" s="673"/>
      <c r="LF33" s="673"/>
      <c r="LG33" s="673"/>
      <c r="LH33" s="673"/>
      <c r="LI33" s="673"/>
      <c r="LJ33" s="673"/>
      <c r="LK33" s="673"/>
      <c r="LL33" s="673"/>
      <c r="LM33" s="673"/>
      <c r="LN33" s="673"/>
      <c r="LO33" s="673"/>
      <c r="LP33" s="673"/>
      <c r="LQ33" s="673"/>
      <c r="LR33" s="673"/>
      <c r="LS33" s="673"/>
      <c r="LT33" s="673"/>
      <c r="LU33" s="673"/>
      <c r="LV33" s="673"/>
      <c r="LW33" s="673"/>
      <c r="LX33" s="673"/>
      <c r="LY33" s="673"/>
      <c r="LZ33" s="673"/>
      <c r="MA33" s="673"/>
      <c r="MB33" s="673"/>
      <c r="MC33" s="673"/>
      <c r="MD33" s="673"/>
      <c r="ME33" s="673"/>
      <c r="MF33" s="673"/>
      <c r="MG33" s="673"/>
      <c r="MH33" s="673"/>
      <c r="MI33" s="673"/>
      <c r="MJ33" s="673"/>
      <c r="MK33" s="673"/>
      <c r="ML33" s="673"/>
      <c r="MM33" s="673"/>
      <c r="MN33" s="673"/>
      <c r="MO33" s="673"/>
      <c r="MP33" s="673"/>
      <c r="MQ33" s="673"/>
      <c r="MR33" s="673"/>
      <c r="MS33" s="673"/>
      <c r="MT33" s="673"/>
      <c r="MU33" s="673"/>
      <c r="MV33" s="673"/>
      <c r="MW33" s="673"/>
      <c r="MX33" s="673"/>
      <c r="MY33" s="673"/>
      <c r="MZ33" s="673"/>
      <c r="NA33" s="673"/>
      <c r="NB33" s="673"/>
      <c r="NC33" s="673"/>
      <c r="ND33" s="673"/>
      <c r="NE33" s="673"/>
      <c r="NF33" s="673"/>
      <c r="NG33" s="673"/>
      <c r="NH33" s="673"/>
      <c r="NI33" s="673"/>
      <c r="NJ33" s="673"/>
      <c r="NK33" s="673"/>
      <c r="NL33" s="673"/>
      <c r="NM33" s="673"/>
      <c r="NN33" s="673"/>
      <c r="NO33" s="673"/>
      <c r="NP33" s="673"/>
      <c r="NQ33" s="673"/>
      <c r="NR33" s="673"/>
      <c r="NS33" s="673"/>
      <c r="NT33" s="673"/>
      <c r="NU33" s="673"/>
      <c r="NV33" s="673"/>
      <c r="NW33" s="673"/>
      <c r="NX33" s="673"/>
      <c r="NY33" s="673"/>
      <c r="NZ33" s="673"/>
      <c r="OA33" s="673"/>
      <c r="OB33" s="673"/>
      <c r="OC33" s="673"/>
      <c r="OD33" s="673"/>
      <c r="OE33" s="673"/>
      <c r="OF33" s="673"/>
      <c r="OG33" s="673"/>
      <c r="OH33" s="673"/>
      <c r="OI33" s="673"/>
      <c r="OJ33" s="673"/>
      <c r="OK33" s="673"/>
      <c r="OL33" s="673"/>
      <c r="OM33" s="673"/>
      <c r="ON33" s="673"/>
      <c r="OO33" s="673"/>
      <c r="OP33" s="673"/>
      <c r="OQ33" s="673"/>
      <c r="OR33" s="673"/>
      <c r="OS33" s="673"/>
      <c r="OT33" s="673"/>
      <c r="OU33" s="673"/>
      <c r="OV33" s="673"/>
      <c r="OW33" s="673"/>
      <c r="OX33" s="673"/>
      <c r="OY33" s="673"/>
      <c r="OZ33" s="673"/>
      <c r="PA33" s="673"/>
      <c r="PB33" s="673"/>
      <c r="PC33" s="673"/>
      <c r="PD33" s="673"/>
      <c r="PE33" s="673"/>
      <c r="PF33" s="673"/>
      <c r="PG33" s="673"/>
      <c r="PH33" s="673"/>
      <c r="PI33" s="673"/>
      <c r="PJ33" s="673"/>
      <c r="PK33" s="673"/>
      <c r="PL33" s="673"/>
      <c r="PM33" s="673"/>
      <c r="PN33" s="673"/>
      <c r="PO33" s="673"/>
      <c r="PP33" s="673"/>
      <c r="PQ33" s="673"/>
      <c r="PR33" s="673"/>
      <c r="PS33" s="673"/>
      <c r="PT33" s="673"/>
      <c r="PU33" s="673"/>
      <c r="PV33" s="673"/>
      <c r="PW33" s="673"/>
      <c r="PX33" s="673"/>
      <c r="PY33" s="673"/>
      <c r="PZ33" s="673"/>
      <c r="QA33" s="673"/>
      <c r="QB33" s="673"/>
      <c r="QC33" s="673"/>
      <c r="QD33" s="673"/>
      <c r="QE33" s="673"/>
      <c r="QF33" s="673"/>
      <c r="QG33" s="673"/>
      <c r="QH33" s="673"/>
      <c r="QI33" s="673"/>
      <c r="QJ33" s="673"/>
      <c r="QK33" s="673"/>
      <c r="QL33" s="673"/>
      <c r="QM33" s="673"/>
      <c r="QN33" s="673"/>
      <c r="QO33" s="673"/>
      <c r="QP33" s="673"/>
      <c r="QQ33" s="673"/>
      <c r="QR33" s="673"/>
      <c r="QS33" s="673"/>
      <c r="QT33" s="673"/>
      <c r="QU33" s="673"/>
      <c r="QV33" s="673"/>
      <c r="QW33" s="673"/>
      <c r="QX33" s="673"/>
      <c r="QY33" s="673"/>
      <c r="QZ33" s="673"/>
      <c r="RA33" s="673"/>
      <c r="RB33" s="673"/>
      <c r="RC33" s="673"/>
      <c r="RD33" s="673"/>
      <c r="RE33" s="673"/>
      <c r="RF33" s="673"/>
      <c r="RG33" s="673"/>
      <c r="RH33" s="673"/>
      <c r="RI33" s="673"/>
      <c r="RJ33" s="673"/>
      <c r="RK33" s="673"/>
      <c r="RL33" s="673"/>
      <c r="RM33" s="673"/>
      <c r="RN33" s="673"/>
      <c r="RO33" s="673"/>
      <c r="RP33" s="673"/>
      <c r="RQ33" s="673"/>
      <c r="RR33" s="673"/>
      <c r="RS33" s="673"/>
      <c r="RT33" s="673"/>
      <c r="RU33" s="673"/>
      <c r="RV33" s="673"/>
      <c r="RW33" s="673"/>
      <c r="RX33" s="673"/>
      <c r="RY33" s="673"/>
      <c r="RZ33" s="673"/>
      <c r="SA33" s="673"/>
      <c r="SB33" s="673"/>
      <c r="SC33" s="673"/>
      <c r="SD33" s="673"/>
      <c r="SE33" s="673"/>
      <c r="SF33" s="673"/>
      <c r="SG33" s="673"/>
      <c r="SH33" s="673"/>
      <c r="SI33" s="673"/>
      <c r="SJ33" s="673"/>
      <c r="SK33" s="673"/>
      <c r="SL33" s="673"/>
      <c r="SM33" s="673"/>
      <c r="SN33" s="673"/>
      <c r="SO33" s="673"/>
      <c r="SP33" s="673"/>
      <c r="SQ33" s="673"/>
      <c r="SR33" s="673"/>
      <c r="SS33" s="673"/>
      <c r="ST33" s="673"/>
      <c r="SU33" s="673"/>
      <c r="SV33" s="673"/>
      <c r="SW33" s="673"/>
      <c r="SX33" s="673"/>
      <c r="SY33" s="673"/>
      <c r="SZ33" s="673"/>
      <c r="TA33" s="673"/>
      <c r="TB33" s="673"/>
      <c r="TC33" s="673"/>
      <c r="TD33" s="673"/>
      <c r="TE33" s="673"/>
      <c r="TF33" s="673"/>
      <c r="TG33" s="673"/>
      <c r="TH33" s="673"/>
      <c r="TI33" s="673"/>
      <c r="TJ33" s="673"/>
      <c r="TK33" s="673"/>
      <c r="TL33" s="673"/>
      <c r="TM33" s="673"/>
      <c r="TN33" s="673"/>
      <c r="TO33" s="673"/>
      <c r="TP33" s="673"/>
      <c r="TQ33" s="673"/>
      <c r="TR33" s="673"/>
      <c r="TS33" s="673"/>
      <c r="TT33" s="673"/>
      <c r="TU33" s="673"/>
      <c r="TV33" s="673"/>
      <c r="TW33" s="673"/>
      <c r="TX33" s="673"/>
      <c r="TY33" s="673"/>
      <c r="TZ33" s="673"/>
      <c r="UA33" s="673"/>
      <c r="UB33" s="673"/>
      <c r="UC33" s="673"/>
      <c r="UD33" s="673"/>
      <c r="UE33" s="673"/>
      <c r="UF33" s="673"/>
      <c r="UG33" s="673"/>
      <c r="UH33" s="673"/>
      <c r="UI33" s="673"/>
      <c r="UJ33" s="673"/>
      <c r="UK33" s="673"/>
      <c r="UL33" s="673"/>
      <c r="UM33" s="673"/>
      <c r="UN33" s="673"/>
      <c r="UO33" s="673"/>
      <c r="UP33" s="673"/>
      <c r="UQ33" s="673"/>
      <c r="UR33" s="673"/>
      <c r="US33" s="673"/>
      <c r="UT33" s="673"/>
      <c r="UU33" s="673"/>
      <c r="UV33" s="673"/>
      <c r="UW33" s="673"/>
      <c r="UX33" s="673"/>
      <c r="UY33" s="673"/>
      <c r="UZ33" s="673"/>
      <c r="VA33" s="673"/>
      <c r="VB33" s="673"/>
      <c r="VC33" s="673"/>
      <c r="VD33" s="673"/>
      <c r="VE33" s="673"/>
      <c r="VF33" s="673"/>
      <c r="VG33" s="673"/>
      <c r="VH33" s="673"/>
      <c r="VI33" s="673"/>
      <c r="VJ33" s="673"/>
      <c r="VK33" s="673"/>
      <c r="VL33" s="673"/>
      <c r="VM33" s="673"/>
      <c r="VN33" s="673"/>
      <c r="VO33" s="673"/>
      <c r="VP33" s="673"/>
      <c r="VQ33" s="673"/>
      <c r="VR33" s="673"/>
      <c r="VS33" s="673"/>
      <c r="VT33" s="673"/>
      <c r="VU33" s="673"/>
      <c r="VV33" s="673"/>
      <c r="VW33" s="673"/>
      <c r="VX33" s="673"/>
      <c r="VY33" s="673"/>
      <c r="VZ33" s="673"/>
      <c r="WA33" s="673"/>
      <c r="WB33" s="673"/>
      <c r="WC33" s="673"/>
      <c r="WD33" s="673"/>
      <c r="WE33" s="673"/>
      <c r="WF33" s="673"/>
      <c r="WG33" s="673"/>
      <c r="WH33" s="673"/>
      <c r="WI33" s="673"/>
      <c r="WJ33" s="673"/>
      <c r="WK33" s="673"/>
      <c r="WL33" s="673"/>
      <c r="WM33" s="673"/>
      <c r="WN33" s="673"/>
      <c r="WO33" s="673"/>
      <c r="WP33" s="673"/>
      <c r="WQ33" s="673"/>
      <c r="WR33" s="673"/>
      <c r="WS33" s="673"/>
      <c r="WT33" s="673"/>
      <c r="WU33" s="673"/>
      <c r="WV33" s="673"/>
      <c r="WW33" s="673"/>
      <c r="WX33" s="673"/>
      <c r="WY33" s="673"/>
      <c r="WZ33" s="673"/>
      <c r="XA33" s="673"/>
      <c r="XB33" s="673"/>
      <c r="XC33" s="673"/>
      <c r="XD33" s="673"/>
      <c r="XE33" s="673"/>
      <c r="XF33" s="673"/>
      <c r="XG33" s="673"/>
      <c r="XH33" s="673"/>
      <c r="XI33" s="673"/>
      <c r="XJ33" s="673"/>
      <c r="XK33" s="673"/>
      <c r="XL33" s="673"/>
      <c r="XM33" s="673"/>
      <c r="XN33" s="673"/>
      <c r="XO33" s="673"/>
      <c r="XP33" s="673"/>
      <c r="XQ33" s="673"/>
      <c r="XR33" s="673"/>
      <c r="XS33" s="673"/>
      <c r="XT33" s="673"/>
      <c r="XU33" s="673"/>
      <c r="XV33" s="673"/>
      <c r="XW33" s="673"/>
      <c r="XX33" s="673"/>
      <c r="XY33" s="673"/>
      <c r="XZ33" s="673"/>
      <c r="YA33" s="673"/>
      <c r="YB33" s="673"/>
      <c r="YC33" s="673"/>
      <c r="YD33" s="673"/>
      <c r="YE33" s="673"/>
      <c r="YF33" s="673"/>
      <c r="YG33" s="673"/>
      <c r="YH33" s="673"/>
      <c r="YI33" s="673"/>
      <c r="YJ33" s="673"/>
      <c r="YK33" s="673"/>
      <c r="YL33" s="673"/>
      <c r="YM33" s="673"/>
      <c r="YN33" s="673"/>
      <c r="YO33" s="673"/>
      <c r="YP33" s="673"/>
      <c r="YQ33" s="673"/>
      <c r="YR33" s="673"/>
      <c r="YS33" s="673"/>
      <c r="YT33" s="673"/>
      <c r="YU33" s="673"/>
      <c r="YV33" s="673"/>
      <c r="YW33" s="673"/>
      <c r="YX33" s="673"/>
      <c r="YY33" s="673"/>
      <c r="YZ33" s="673"/>
      <c r="ZA33" s="673"/>
      <c r="ZB33" s="673"/>
      <c r="ZC33" s="673"/>
      <c r="ZD33" s="673"/>
      <c r="ZE33" s="673"/>
      <c r="ZF33" s="673"/>
      <c r="ZG33" s="673"/>
      <c r="ZH33" s="673"/>
      <c r="ZI33" s="673"/>
      <c r="ZJ33" s="673"/>
      <c r="ZK33" s="673"/>
      <c r="ZL33" s="673"/>
      <c r="ZM33" s="673"/>
      <c r="ZN33" s="673"/>
      <c r="ZO33" s="673"/>
      <c r="ZP33" s="673"/>
      <c r="ZQ33" s="673"/>
      <c r="ZR33" s="673"/>
      <c r="ZS33" s="673"/>
      <c r="ZT33" s="673"/>
      <c r="ZU33" s="673"/>
      <c r="ZV33" s="673"/>
      <c r="ZW33" s="673"/>
      <c r="ZX33" s="673"/>
      <c r="ZY33" s="673"/>
      <c r="ZZ33" s="673"/>
      <c r="AAA33" s="673"/>
      <c r="AAB33" s="673"/>
      <c r="AAC33" s="673"/>
      <c r="AAD33" s="673"/>
      <c r="AAE33" s="673"/>
      <c r="AAF33" s="673"/>
      <c r="AAG33" s="673"/>
      <c r="AAH33" s="673"/>
      <c r="AAI33" s="673"/>
      <c r="AAJ33" s="673"/>
      <c r="AAK33" s="673"/>
      <c r="AAL33" s="673"/>
      <c r="AAM33" s="673"/>
      <c r="AAN33" s="673"/>
      <c r="AAO33" s="673"/>
      <c r="AAP33" s="673"/>
      <c r="AAQ33" s="673"/>
      <c r="AAR33" s="673"/>
      <c r="AAS33" s="673"/>
      <c r="AAT33" s="673"/>
      <c r="AAU33" s="673"/>
      <c r="AAV33" s="673"/>
      <c r="AAW33" s="673"/>
      <c r="AAX33" s="673"/>
      <c r="AAY33" s="673"/>
      <c r="AAZ33" s="673"/>
      <c r="ABA33" s="673"/>
      <c r="ABB33" s="673"/>
      <c r="ABC33" s="673"/>
      <c r="ABD33" s="673"/>
      <c r="ABE33" s="673"/>
      <c r="ABF33" s="673"/>
      <c r="ABG33" s="673"/>
      <c r="ABH33" s="673"/>
      <c r="ABI33" s="673"/>
      <c r="ABJ33" s="673"/>
      <c r="ABK33" s="673"/>
      <c r="ABL33" s="673"/>
      <c r="ABM33" s="673"/>
      <c r="ABN33" s="673"/>
      <c r="ABO33" s="673"/>
      <c r="ABP33" s="673"/>
      <c r="ABQ33" s="673"/>
      <c r="ABR33" s="673"/>
      <c r="ABS33" s="673"/>
      <c r="ABT33" s="673"/>
      <c r="ABU33" s="673"/>
      <c r="ABV33" s="673"/>
      <c r="ABW33" s="673"/>
      <c r="ABX33" s="673"/>
      <c r="ABY33" s="673"/>
      <c r="ABZ33" s="673"/>
      <c r="ACA33" s="673"/>
      <c r="ACB33" s="673"/>
      <c r="ACC33" s="673"/>
      <c r="ACD33" s="673"/>
      <c r="ACE33" s="673"/>
      <c r="ACF33" s="673"/>
      <c r="ACG33" s="673"/>
      <c r="ACH33" s="673"/>
      <c r="ACI33" s="673"/>
      <c r="ACJ33" s="673"/>
      <c r="ACK33" s="673"/>
      <c r="ACL33" s="673"/>
      <c r="ACM33" s="673"/>
      <c r="ACN33" s="673"/>
      <c r="ACO33" s="673"/>
      <c r="ACP33" s="673"/>
      <c r="ACQ33" s="673"/>
      <c r="ACR33" s="673"/>
      <c r="ACS33" s="673"/>
      <c r="ACT33" s="673"/>
      <c r="ACU33" s="673"/>
      <c r="ACV33" s="673"/>
      <c r="ACW33" s="673"/>
      <c r="ACX33" s="673"/>
      <c r="ACY33" s="673"/>
      <c r="ACZ33" s="673"/>
      <c r="ADA33" s="673"/>
      <c r="ADB33" s="673"/>
      <c r="ADC33" s="673"/>
      <c r="ADD33" s="673"/>
      <c r="ADE33" s="673"/>
      <c r="ADF33" s="673"/>
      <c r="ADG33" s="673"/>
      <c r="ADH33" s="673"/>
      <c r="ADI33" s="673"/>
      <c r="ADJ33" s="673"/>
      <c r="ADK33" s="673"/>
      <c r="ADL33" s="673"/>
      <c r="ADM33" s="673"/>
      <c r="ADN33" s="673"/>
      <c r="ADO33" s="673"/>
      <c r="ADP33" s="673"/>
      <c r="ADQ33" s="673"/>
      <c r="ADR33" s="673"/>
      <c r="ADS33" s="673"/>
      <c r="ADT33" s="673"/>
      <c r="ADU33" s="673"/>
      <c r="ADV33" s="673"/>
      <c r="ADW33" s="673"/>
      <c r="ADX33" s="673"/>
      <c r="ADY33" s="673"/>
      <c r="ADZ33" s="673"/>
      <c r="AEA33" s="673"/>
      <c r="AEB33" s="673"/>
      <c r="AEC33" s="673"/>
      <c r="AED33" s="673"/>
      <c r="AEE33" s="673"/>
      <c r="AEF33" s="673"/>
      <c r="AEG33" s="673"/>
      <c r="AEH33" s="673"/>
      <c r="AEI33" s="673"/>
      <c r="AEJ33" s="673"/>
      <c r="AEK33" s="673"/>
      <c r="AEL33" s="673"/>
      <c r="AEM33" s="673"/>
      <c r="AEN33" s="673"/>
      <c r="AEO33" s="673"/>
      <c r="AEP33" s="673"/>
      <c r="AEQ33" s="673"/>
      <c r="AER33" s="673"/>
      <c r="AES33" s="673"/>
      <c r="AET33" s="673"/>
      <c r="AEU33" s="673"/>
      <c r="AEV33" s="673"/>
      <c r="AEW33" s="673"/>
      <c r="AEX33" s="673"/>
      <c r="AEY33" s="673"/>
      <c r="AEZ33" s="673"/>
      <c r="AFA33" s="673"/>
      <c r="AFB33" s="673"/>
      <c r="AFC33" s="673"/>
      <c r="AFD33" s="673"/>
      <c r="AFE33" s="673"/>
      <c r="AFF33" s="673"/>
      <c r="AFG33" s="673"/>
      <c r="AFH33" s="673"/>
      <c r="AFI33" s="673"/>
      <c r="AFJ33" s="673"/>
      <c r="AFK33" s="673"/>
      <c r="AFL33" s="673"/>
      <c r="AFM33" s="673"/>
      <c r="AFN33" s="673"/>
      <c r="AFO33" s="673"/>
      <c r="AFP33" s="673"/>
      <c r="AFQ33" s="673"/>
      <c r="AFR33" s="673"/>
      <c r="AFS33" s="673"/>
      <c r="AFT33" s="673"/>
      <c r="AFU33" s="673"/>
      <c r="AFV33" s="673"/>
      <c r="AFW33" s="673"/>
      <c r="AFX33" s="673"/>
      <c r="AFY33" s="673"/>
      <c r="AFZ33" s="673"/>
      <c r="AGA33" s="673"/>
      <c r="AGB33" s="673"/>
      <c r="AGC33" s="673"/>
      <c r="AGD33" s="673"/>
      <c r="AGE33" s="673"/>
      <c r="AGF33" s="673"/>
      <c r="AGG33" s="673"/>
      <c r="AGH33" s="673"/>
      <c r="AGI33" s="673"/>
      <c r="AGJ33" s="673"/>
      <c r="AGK33" s="673"/>
      <c r="AGL33" s="673"/>
      <c r="AGM33" s="673"/>
      <c r="AGN33" s="673"/>
      <c r="AGO33" s="673"/>
      <c r="AGP33" s="673"/>
      <c r="AGQ33" s="673"/>
      <c r="AGR33" s="673"/>
      <c r="AGS33" s="673"/>
      <c r="AGT33" s="673"/>
      <c r="AGU33" s="673"/>
      <c r="AGV33" s="673"/>
      <c r="AGW33" s="673"/>
      <c r="AGX33" s="673"/>
      <c r="AGY33" s="673"/>
      <c r="AGZ33" s="673"/>
      <c r="AHA33" s="673"/>
      <c r="AHB33" s="673"/>
      <c r="AHC33" s="673"/>
      <c r="AHD33" s="673"/>
      <c r="AHE33" s="673"/>
      <c r="AHF33" s="673"/>
      <c r="AHG33" s="673"/>
      <c r="AHH33" s="673"/>
      <c r="AHI33" s="673"/>
      <c r="AHJ33" s="673"/>
      <c r="AHK33" s="673"/>
      <c r="AHL33" s="673"/>
      <c r="AHM33" s="673"/>
      <c r="AHN33" s="673"/>
      <c r="AHO33" s="673"/>
      <c r="AHP33" s="673"/>
      <c r="AHQ33" s="673"/>
      <c r="AHR33" s="673"/>
      <c r="AHS33" s="673"/>
      <c r="AHT33" s="673"/>
      <c r="AHU33" s="673"/>
      <c r="AHV33" s="673"/>
      <c r="AHW33" s="673"/>
      <c r="AHX33" s="673"/>
      <c r="AHY33" s="673"/>
      <c r="AHZ33" s="673"/>
      <c r="AIA33" s="673"/>
      <c r="AIB33" s="673"/>
      <c r="AIC33" s="673"/>
      <c r="AID33" s="673"/>
      <c r="AIE33" s="673"/>
      <c r="AIF33" s="673"/>
      <c r="AIG33" s="673"/>
      <c r="AIH33" s="673"/>
      <c r="AII33" s="673"/>
      <c r="AIJ33" s="673"/>
      <c r="AIK33" s="673"/>
      <c r="AIL33" s="673"/>
      <c r="AIM33" s="673"/>
      <c r="AIN33" s="673"/>
      <c r="AIO33" s="673"/>
      <c r="AIP33" s="673"/>
      <c r="AIQ33" s="673"/>
      <c r="AIR33" s="673"/>
      <c r="AIS33" s="673"/>
      <c r="AIT33" s="673"/>
      <c r="AIU33" s="673"/>
      <c r="AIV33" s="673"/>
      <c r="AIW33" s="673"/>
      <c r="AIX33" s="673"/>
      <c r="AIY33" s="673"/>
      <c r="AIZ33" s="673"/>
      <c r="AJA33" s="673"/>
      <c r="AJB33" s="673"/>
      <c r="AJC33" s="673"/>
      <c r="AJD33" s="673"/>
      <c r="AJE33" s="673"/>
      <c r="AJF33" s="673"/>
      <c r="AJG33" s="673"/>
      <c r="AJH33" s="673"/>
      <c r="AJI33" s="673"/>
      <c r="AJJ33" s="673"/>
      <c r="AJK33" s="673"/>
      <c r="AJL33" s="673"/>
      <c r="AJM33" s="673"/>
      <c r="AJN33" s="673"/>
      <c r="AJO33" s="673"/>
      <c r="AJP33" s="673"/>
      <c r="AJQ33" s="673"/>
      <c r="AJR33" s="673"/>
      <c r="AJS33" s="673"/>
      <c r="AJT33" s="673"/>
      <c r="AJU33" s="673"/>
      <c r="AJV33" s="673"/>
      <c r="AJW33" s="673"/>
      <c r="AJX33" s="673"/>
      <c r="AJY33" s="673"/>
      <c r="AJZ33" s="673"/>
      <c r="AKA33" s="673"/>
      <c r="AKB33" s="673"/>
      <c r="AKC33" s="673"/>
      <c r="AKD33" s="673"/>
      <c r="AKE33" s="673"/>
      <c r="AKF33" s="673"/>
      <c r="AKG33" s="673"/>
      <c r="AKH33" s="673"/>
      <c r="AKI33" s="673"/>
      <c r="AKJ33" s="673"/>
      <c r="AKK33" s="673"/>
      <c r="AKL33" s="673"/>
      <c r="AKM33" s="673"/>
      <c r="AKN33" s="673"/>
      <c r="AKO33" s="673"/>
      <c r="AKP33" s="673"/>
      <c r="AKQ33" s="673"/>
      <c r="AKR33" s="673"/>
      <c r="AKS33" s="673"/>
      <c r="AKT33" s="673"/>
      <c r="AKU33" s="673"/>
      <c r="AKV33" s="673"/>
      <c r="AKW33" s="673"/>
      <c r="AKX33" s="673"/>
      <c r="AKY33" s="673"/>
      <c r="AKZ33" s="673"/>
      <c r="ALA33" s="673"/>
      <c r="ALB33" s="673"/>
      <c r="ALC33" s="673"/>
      <c r="ALD33" s="673"/>
      <c r="ALE33" s="673"/>
      <c r="ALF33" s="673"/>
      <c r="ALG33" s="673"/>
      <c r="ALH33" s="673"/>
      <c r="ALI33" s="673"/>
      <c r="ALJ33" s="673"/>
      <c r="ALK33" s="673"/>
      <c r="ALL33" s="673"/>
      <c r="ALM33" s="673"/>
      <c r="ALN33" s="673"/>
      <c r="ALO33" s="673"/>
      <c r="ALP33" s="673"/>
      <c r="ALQ33" s="673"/>
      <c r="ALR33" s="673"/>
      <c r="ALS33" s="673"/>
      <c r="ALT33" s="673"/>
      <c r="ALU33" s="673"/>
      <c r="ALV33" s="673"/>
      <c r="ALW33" s="673"/>
      <c r="ALX33" s="673"/>
      <c r="ALY33" s="673"/>
      <c r="ALZ33" s="673"/>
      <c r="AMA33" s="673"/>
      <c r="AMB33" s="673"/>
      <c r="AMC33" s="673"/>
      <c r="AMD33" s="673"/>
      <c r="AME33" s="673"/>
      <c r="AMF33" s="673"/>
      <c r="AMG33" s="673"/>
      <c r="AMH33" s="673"/>
      <c r="AMI33" s="673"/>
      <c r="AMJ33" s="673"/>
      <c r="AMK33" s="673"/>
      <c r="AML33" s="673"/>
      <c r="AMM33" s="673"/>
      <c r="AMN33" s="673"/>
      <c r="AMO33" s="673"/>
      <c r="AMP33" s="673"/>
      <c r="AMQ33" s="673"/>
      <c r="AMR33" s="673"/>
      <c r="AMS33" s="673"/>
      <c r="AMT33" s="673"/>
      <c r="AMU33" s="673"/>
      <c r="AMV33" s="673"/>
      <c r="AMW33" s="673"/>
      <c r="AMX33" s="673"/>
      <c r="AMY33" s="673"/>
      <c r="AMZ33" s="673"/>
      <c r="ANA33" s="673"/>
      <c r="ANB33" s="673"/>
      <c r="ANC33" s="673"/>
      <c r="AND33" s="673"/>
      <c r="ANE33" s="673"/>
      <c r="ANF33" s="673"/>
      <c r="ANG33" s="673"/>
      <c r="ANH33" s="673"/>
      <c r="ANI33" s="673"/>
      <c r="ANJ33" s="673"/>
      <c r="ANK33" s="673"/>
      <c r="ANL33" s="673"/>
      <c r="ANM33" s="673"/>
      <c r="ANN33" s="673"/>
      <c r="ANO33" s="673"/>
      <c r="ANP33" s="673"/>
      <c r="ANQ33" s="673"/>
      <c r="ANR33" s="673"/>
      <c r="ANS33" s="673"/>
      <c r="ANT33" s="673"/>
      <c r="ANU33" s="673"/>
      <c r="ANV33" s="673"/>
      <c r="ANW33" s="673"/>
      <c r="ANX33" s="673"/>
      <c r="ANY33" s="673"/>
      <c r="ANZ33" s="673"/>
      <c r="AOA33" s="673"/>
      <c r="AOB33" s="673"/>
      <c r="AOC33" s="673"/>
      <c r="AOD33" s="673"/>
      <c r="AOE33" s="673"/>
      <c r="AOF33" s="673"/>
      <c r="AOG33" s="673"/>
      <c r="AOH33" s="673"/>
      <c r="AOI33" s="673"/>
      <c r="AOJ33" s="673"/>
      <c r="AOK33" s="673"/>
      <c r="AOL33" s="673"/>
      <c r="AOM33" s="673"/>
      <c r="AON33" s="673"/>
      <c r="AOO33" s="673"/>
      <c r="AOP33" s="673"/>
      <c r="AOQ33" s="673"/>
      <c r="AOR33" s="673"/>
      <c r="AOS33" s="673"/>
      <c r="AOT33" s="673"/>
      <c r="AOU33" s="673"/>
      <c r="AOV33" s="673"/>
      <c r="AOW33" s="673"/>
      <c r="AOX33" s="673"/>
      <c r="AOY33" s="673"/>
      <c r="AOZ33" s="673"/>
      <c r="APA33" s="673"/>
      <c r="APB33" s="673"/>
      <c r="APC33" s="673"/>
      <c r="APD33" s="673"/>
      <c r="APE33" s="673"/>
      <c r="APF33" s="673"/>
      <c r="APG33" s="673"/>
      <c r="APH33" s="673"/>
      <c r="API33" s="673"/>
      <c r="APJ33" s="673"/>
      <c r="APK33" s="673"/>
      <c r="APL33" s="673"/>
      <c r="APM33" s="673"/>
      <c r="APN33" s="673"/>
      <c r="APO33" s="673"/>
      <c r="APP33" s="673"/>
      <c r="APQ33" s="673"/>
      <c r="APR33" s="673"/>
      <c r="APS33" s="673"/>
      <c r="APT33" s="673"/>
      <c r="APU33" s="673"/>
      <c r="APV33" s="673"/>
      <c r="APW33" s="673"/>
      <c r="APX33" s="673"/>
      <c r="APY33" s="673"/>
      <c r="APZ33" s="673"/>
      <c r="AQA33" s="673"/>
      <c r="AQB33" s="673"/>
      <c r="AQC33" s="673"/>
      <c r="AQD33" s="673"/>
      <c r="AQE33" s="673"/>
      <c r="AQF33" s="673"/>
      <c r="AQG33" s="673"/>
      <c r="AQH33" s="673"/>
      <c r="AQI33" s="673"/>
      <c r="AQJ33" s="673"/>
      <c r="AQK33" s="673"/>
      <c r="AQL33" s="673"/>
      <c r="AQM33" s="673"/>
      <c r="AQN33" s="673"/>
      <c r="AQO33" s="673"/>
      <c r="AQP33" s="673"/>
      <c r="AQQ33" s="673"/>
      <c r="AQR33" s="673"/>
      <c r="AQS33" s="673"/>
      <c r="AQT33" s="673"/>
      <c r="AQU33" s="673"/>
      <c r="AQV33" s="673"/>
      <c r="AQW33" s="673"/>
      <c r="AQX33" s="673"/>
      <c r="AQY33" s="673"/>
      <c r="AQZ33" s="673"/>
      <c r="ARA33" s="673"/>
      <c r="ARB33" s="673"/>
      <c r="ARC33" s="673"/>
      <c r="ARD33" s="673"/>
      <c r="ARE33" s="673"/>
      <c r="ARF33" s="673"/>
      <c r="ARG33" s="673"/>
      <c r="ARH33" s="673"/>
      <c r="ARI33" s="673"/>
      <c r="ARJ33" s="673"/>
      <c r="ARK33" s="673"/>
      <c r="ARL33" s="673"/>
      <c r="ARM33" s="673"/>
      <c r="ARN33" s="673"/>
      <c r="ARO33" s="673"/>
      <c r="ARP33" s="673"/>
      <c r="ARQ33" s="673"/>
      <c r="ARR33" s="673"/>
      <c r="ARS33" s="673"/>
      <c r="ART33" s="673"/>
      <c r="ARU33" s="673"/>
      <c r="ARV33" s="673"/>
      <c r="ARW33" s="673"/>
      <c r="ARX33" s="673"/>
      <c r="ARY33" s="673"/>
      <c r="ARZ33" s="673"/>
      <c r="ASA33" s="673"/>
      <c r="ASB33" s="673"/>
      <c r="ASC33" s="673"/>
      <c r="ASD33" s="673"/>
      <c r="ASE33" s="673"/>
      <c r="ASF33" s="673"/>
      <c r="ASG33" s="673"/>
      <c r="ASH33" s="673"/>
      <c r="ASI33" s="673"/>
      <c r="ASJ33" s="673"/>
      <c r="ASK33" s="673"/>
      <c r="ASL33" s="673"/>
      <c r="ASM33" s="673"/>
      <c r="ASN33" s="673"/>
      <c r="ASO33" s="673"/>
      <c r="ASP33" s="673"/>
      <c r="ASQ33" s="673"/>
      <c r="ASR33" s="673"/>
      <c r="ASS33" s="673"/>
      <c r="AST33" s="673"/>
      <c r="ASU33" s="673"/>
      <c r="ASV33" s="673"/>
      <c r="ASW33" s="673"/>
      <c r="ASX33" s="673"/>
      <c r="ASY33" s="673"/>
      <c r="ASZ33" s="673"/>
      <c r="ATA33" s="673"/>
      <c r="ATB33" s="673"/>
      <c r="ATC33" s="673"/>
      <c r="ATD33" s="673"/>
      <c r="ATE33" s="673"/>
      <c r="ATF33" s="673"/>
      <c r="ATG33" s="673"/>
      <c r="ATH33" s="673"/>
      <c r="ATI33" s="673"/>
      <c r="ATJ33" s="673"/>
      <c r="ATK33" s="673"/>
      <c r="ATL33" s="673"/>
      <c r="ATM33" s="673"/>
      <c r="ATN33" s="673"/>
      <c r="ATO33" s="673"/>
      <c r="ATP33" s="673"/>
      <c r="ATQ33" s="673"/>
      <c r="ATR33" s="673"/>
      <c r="ATS33" s="673"/>
      <c r="ATT33" s="673"/>
      <c r="ATU33" s="673"/>
      <c r="ATV33" s="673"/>
      <c r="ATW33" s="673"/>
      <c r="ATX33" s="673"/>
      <c r="ATY33" s="673"/>
      <c r="ATZ33" s="673"/>
      <c r="AUA33" s="673"/>
      <c r="AUB33" s="673"/>
      <c r="AUC33" s="673"/>
      <c r="AUD33" s="673"/>
      <c r="AUE33" s="673"/>
      <c r="AUF33" s="673"/>
      <c r="AUG33" s="673"/>
      <c r="AUH33" s="673"/>
      <c r="AUI33" s="673"/>
      <c r="AUJ33" s="673"/>
      <c r="AUK33" s="673"/>
      <c r="AUL33" s="673"/>
      <c r="AUM33" s="673"/>
      <c r="AUN33" s="673"/>
      <c r="AUO33" s="673"/>
      <c r="AUP33" s="673"/>
      <c r="AUQ33" s="673"/>
      <c r="AUR33" s="673"/>
      <c r="AUS33" s="673"/>
      <c r="AUT33" s="673"/>
      <c r="AUU33" s="673"/>
      <c r="AUV33" s="673"/>
      <c r="AUW33" s="673"/>
      <c r="AUX33" s="673"/>
      <c r="AUY33" s="673"/>
      <c r="AUZ33" s="673"/>
      <c r="AVA33" s="673"/>
      <c r="AVB33" s="673"/>
      <c r="AVC33" s="673"/>
      <c r="AVD33" s="673"/>
      <c r="AVE33" s="673"/>
      <c r="AVF33" s="673"/>
      <c r="AVG33" s="673"/>
      <c r="AVH33" s="673"/>
      <c r="AVI33" s="673"/>
      <c r="AVJ33" s="673"/>
      <c r="AVK33" s="673"/>
      <c r="AVL33" s="673"/>
      <c r="AVM33" s="673"/>
      <c r="AVN33" s="673"/>
      <c r="AVO33" s="673"/>
      <c r="AVP33" s="673"/>
      <c r="AVQ33" s="673"/>
      <c r="AVR33" s="673"/>
      <c r="AVS33" s="673"/>
      <c r="AVT33" s="673"/>
      <c r="AVU33" s="673"/>
      <c r="AVV33" s="673"/>
      <c r="AVW33" s="673"/>
      <c r="AVX33" s="673"/>
      <c r="AVY33" s="673"/>
      <c r="AVZ33" s="673"/>
      <c r="AWA33" s="673"/>
      <c r="AWB33" s="673"/>
      <c r="AWC33" s="673"/>
      <c r="AWD33" s="673"/>
      <c r="AWE33" s="673"/>
      <c r="AWF33" s="673"/>
      <c r="AWG33" s="673"/>
      <c r="AWH33" s="673"/>
      <c r="AWI33" s="673"/>
      <c r="AWJ33" s="673"/>
      <c r="AWK33" s="673"/>
      <c r="AWL33" s="673"/>
      <c r="AWM33" s="673"/>
      <c r="AWN33" s="673"/>
      <c r="AWO33" s="673"/>
      <c r="AWP33" s="673"/>
      <c r="AWQ33" s="673"/>
      <c r="AWR33" s="673"/>
      <c r="AWS33" s="673"/>
      <c r="AWT33" s="673"/>
      <c r="AWU33" s="673"/>
      <c r="AWV33" s="673"/>
      <c r="AWW33" s="673"/>
      <c r="AWX33" s="673"/>
      <c r="AWY33" s="673"/>
      <c r="AWZ33" s="673"/>
      <c r="AXA33" s="673"/>
      <c r="AXB33" s="673"/>
      <c r="AXC33" s="673"/>
      <c r="AXD33" s="673"/>
      <c r="AXE33" s="673"/>
      <c r="AXF33" s="673"/>
      <c r="AXG33" s="673"/>
      <c r="AXH33" s="673"/>
      <c r="AXI33" s="673"/>
      <c r="AXJ33" s="673"/>
      <c r="AXK33" s="673"/>
      <c r="AXL33" s="673"/>
      <c r="AXM33" s="673"/>
      <c r="AXN33" s="673"/>
      <c r="AXO33" s="673"/>
      <c r="AXP33" s="673"/>
      <c r="AXQ33" s="673"/>
      <c r="AXR33" s="673"/>
      <c r="AXS33" s="673"/>
      <c r="AXT33" s="673"/>
      <c r="AXU33" s="673"/>
      <c r="AXV33" s="673"/>
      <c r="AXW33" s="673"/>
      <c r="AXX33" s="673"/>
      <c r="AXY33" s="673"/>
      <c r="AXZ33" s="673"/>
      <c r="AYA33" s="673"/>
      <c r="AYB33" s="673"/>
      <c r="AYC33" s="673"/>
      <c r="AYD33" s="673"/>
      <c r="AYE33" s="673"/>
      <c r="AYF33" s="673"/>
      <c r="AYG33" s="673"/>
      <c r="AYH33" s="673"/>
      <c r="AYI33" s="673"/>
      <c r="AYJ33" s="673"/>
      <c r="AYK33" s="673"/>
      <c r="AYL33" s="673"/>
      <c r="AYM33" s="673"/>
      <c r="AYN33" s="673"/>
      <c r="AYO33" s="673"/>
      <c r="AYP33" s="673"/>
      <c r="AYQ33" s="673"/>
      <c r="AYR33" s="673"/>
      <c r="AYS33" s="673"/>
      <c r="AYT33" s="673"/>
      <c r="AYU33" s="673"/>
      <c r="AYV33" s="673"/>
      <c r="AYW33" s="673"/>
      <c r="AYX33" s="673"/>
      <c r="AYY33" s="673"/>
      <c r="AYZ33" s="673"/>
      <c r="AZA33" s="673"/>
      <c r="AZB33" s="673"/>
      <c r="AZC33" s="673"/>
      <c r="AZD33" s="673"/>
      <c r="AZE33" s="673"/>
      <c r="AZF33" s="673"/>
      <c r="AZG33" s="673"/>
      <c r="AZH33" s="673"/>
      <c r="AZI33" s="673"/>
      <c r="AZJ33" s="673"/>
      <c r="AZK33" s="673"/>
      <c r="AZL33" s="673"/>
      <c r="AZM33" s="673"/>
      <c r="AZN33" s="673"/>
      <c r="AZO33" s="673"/>
      <c r="AZP33" s="673"/>
      <c r="AZQ33" s="673"/>
      <c r="AZR33" s="673"/>
      <c r="AZS33" s="673"/>
      <c r="AZT33" s="673"/>
      <c r="AZU33" s="673"/>
      <c r="AZV33" s="673"/>
      <c r="AZW33" s="673"/>
      <c r="AZX33" s="673"/>
      <c r="AZY33" s="673"/>
      <c r="AZZ33" s="673"/>
      <c r="BAA33" s="673"/>
      <c r="BAB33" s="673"/>
      <c r="BAC33" s="673"/>
      <c r="BAD33" s="673"/>
      <c r="BAE33" s="673"/>
      <c r="BAF33" s="673"/>
      <c r="BAG33" s="673"/>
      <c r="BAH33" s="673"/>
      <c r="BAI33" s="673"/>
      <c r="BAJ33" s="673"/>
      <c r="BAK33" s="673"/>
      <c r="BAL33" s="673"/>
      <c r="BAM33" s="673"/>
      <c r="BAN33" s="673"/>
      <c r="BAO33" s="673"/>
      <c r="BAP33" s="673"/>
      <c r="BAQ33" s="673"/>
      <c r="BAR33" s="673"/>
      <c r="BAS33" s="673"/>
      <c r="BAT33" s="673"/>
      <c r="BAU33" s="673"/>
      <c r="BAV33" s="673"/>
      <c r="BAW33" s="673"/>
      <c r="BAX33" s="673"/>
      <c r="BAY33" s="673"/>
      <c r="BAZ33" s="673"/>
      <c r="BBA33" s="673"/>
      <c r="BBB33" s="673"/>
      <c r="BBC33" s="673"/>
      <c r="BBD33" s="673"/>
      <c r="BBE33" s="673"/>
      <c r="BBF33" s="673"/>
      <c r="BBG33" s="673"/>
      <c r="BBH33" s="673"/>
      <c r="BBI33" s="673"/>
      <c r="BBJ33" s="673"/>
      <c r="BBK33" s="673"/>
      <c r="BBL33" s="673"/>
      <c r="BBM33" s="673"/>
      <c r="BBN33" s="673"/>
      <c r="BBO33" s="673"/>
      <c r="BBP33" s="673"/>
      <c r="BBQ33" s="673"/>
      <c r="BBR33" s="673"/>
      <c r="BBS33" s="673"/>
      <c r="BBT33" s="673"/>
      <c r="BBU33" s="673"/>
      <c r="BBV33" s="673"/>
      <c r="BBW33" s="673"/>
      <c r="BBX33" s="673"/>
      <c r="BBY33" s="673"/>
      <c r="BBZ33" s="673"/>
      <c r="BCA33" s="673"/>
      <c r="BCB33" s="673"/>
      <c r="BCC33" s="673"/>
      <c r="BCD33" s="673"/>
      <c r="BCE33" s="673"/>
      <c r="BCF33" s="673"/>
      <c r="BCG33" s="673"/>
      <c r="BCH33" s="673"/>
      <c r="BCI33" s="673"/>
      <c r="BCJ33" s="673"/>
      <c r="BCK33" s="673"/>
      <c r="BCL33" s="673"/>
      <c r="BCM33" s="673"/>
      <c r="BCN33" s="673"/>
      <c r="BCO33" s="673"/>
      <c r="BCP33" s="673"/>
      <c r="BCQ33" s="673"/>
      <c r="BCR33" s="673"/>
      <c r="BCS33" s="673"/>
      <c r="BCT33" s="673"/>
      <c r="BCU33" s="673"/>
      <c r="BCV33" s="673"/>
      <c r="BCW33" s="673"/>
      <c r="BCX33" s="673"/>
      <c r="BCY33" s="673"/>
      <c r="BCZ33" s="673"/>
      <c r="BDA33" s="673"/>
      <c r="BDB33" s="673"/>
      <c r="BDC33" s="673"/>
      <c r="BDD33" s="673"/>
      <c r="BDE33" s="673"/>
      <c r="BDF33" s="673"/>
      <c r="BDG33" s="673"/>
      <c r="BDH33" s="673"/>
      <c r="BDI33" s="673"/>
      <c r="BDJ33" s="673"/>
      <c r="BDK33" s="673"/>
      <c r="BDL33" s="673"/>
      <c r="BDM33" s="673"/>
      <c r="BDN33" s="673"/>
      <c r="BDO33" s="673"/>
      <c r="BDP33" s="673"/>
      <c r="BDQ33" s="673"/>
      <c r="BDR33" s="673"/>
      <c r="BDS33" s="673"/>
      <c r="BDT33" s="673"/>
      <c r="BDU33" s="673"/>
      <c r="BDV33" s="673"/>
      <c r="BDW33" s="673"/>
      <c r="BDX33" s="673"/>
      <c r="BDY33" s="673"/>
      <c r="BDZ33" s="673"/>
      <c r="BEA33" s="673"/>
      <c r="BEB33" s="673"/>
      <c r="BEC33" s="673"/>
      <c r="BED33" s="673"/>
      <c r="BEE33" s="673"/>
      <c r="BEF33" s="673"/>
      <c r="BEG33" s="673"/>
      <c r="BEH33" s="673"/>
      <c r="BEI33" s="673"/>
      <c r="BEJ33" s="673"/>
      <c r="BEK33" s="673"/>
      <c r="BEL33" s="673"/>
      <c r="BEM33" s="673"/>
      <c r="BEN33" s="673"/>
      <c r="BEO33" s="673"/>
      <c r="BEP33" s="673"/>
      <c r="BEQ33" s="673"/>
      <c r="BER33" s="673"/>
      <c r="BES33" s="673"/>
      <c r="BET33" s="673"/>
      <c r="BEU33" s="673"/>
      <c r="BEV33" s="673"/>
      <c r="BEW33" s="673"/>
      <c r="BEX33" s="673"/>
      <c r="BEY33" s="673"/>
      <c r="BEZ33" s="673"/>
      <c r="BFA33" s="673"/>
      <c r="BFB33" s="673"/>
      <c r="BFC33" s="673"/>
      <c r="BFD33" s="673"/>
      <c r="BFE33" s="673"/>
      <c r="BFF33" s="673"/>
      <c r="BFG33" s="673"/>
      <c r="BFH33" s="673"/>
      <c r="BFI33" s="673"/>
      <c r="BFJ33" s="673"/>
      <c r="BFK33" s="673"/>
      <c r="BFL33" s="673"/>
      <c r="BFM33" s="673"/>
      <c r="BFN33" s="673"/>
      <c r="BFO33" s="673"/>
      <c r="BFP33" s="673"/>
      <c r="BFQ33" s="673"/>
      <c r="BFR33" s="673"/>
      <c r="BFS33" s="673"/>
      <c r="BFT33" s="673"/>
      <c r="BFU33" s="673"/>
      <c r="BFV33" s="673"/>
      <c r="BFW33" s="673"/>
      <c r="BFX33" s="673"/>
      <c r="BFY33" s="673"/>
      <c r="BFZ33" s="673"/>
      <c r="BGA33" s="673"/>
      <c r="BGB33" s="673"/>
      <c r="BGC33" s="673"/>
      <c r="BGD33" s="673"/>
      <c r="BGE33" s="673"/>
      <c r="BGF33" s="673"/>
      <c r="BGG33" s="673"/>
      <c r="BGH33" s="673"/>
      <c r="BGI33" s="673"/>
      <c r="BGJ33" s="673"/>
      <c r="BGK33" s="673"/>
      <c r="BGL33" s="673"/>
      <c r="BGM33" s="673"/>
      <c r="BGN33" s="673"/>
      <c r="BGO33" s="673"/>
      <c r="BGP33" s="673"/>
      <c r="BGQ33" s="673"/>
      <c r="BGR33" s="673"/>
      <c r="BGS33" s="673"/>
      <c r="BGT33" s="673"/>
      <c r="BGU33" s="673"/>
      <c r="BGV33" s="673"/>
      <c r="BGW33" s="673"/>
      <c r="BGX33" s="673"/>
      <c r="BGY33" s="673"/>
      <c r="BGZ33" s="673"/>
      <c r="BHA33" s="673"/>
      <c r="BHB33" s="673"/>
      <c r="BHC33" s="673"/>
      <c r="BHD33" s="673"/>
      <c r="BHE33" s="673"/>
      <c r="BHF33" s="673"/>
      <c r="BHG33" s="673"/>
      <c r="BHH33" s="673"/>
      <c r="BHI33" s="673"/>
      <c r="BHJ33" s="673"/>
      <c r="BHK33" s="673"/>
      <c r="BHL33" s="673"/>
      <c r="BHM33" s="673"/>
      <c r="BHN33" s="673"/>
      <c r="BHO33" s="673"/>
      <c r="BHP33" s="673"/>
      <c r="BHQ33" s="673"/>
      <c r="BHR33" s="673"/>
      <c r="BHS33" s="673"/>
      <c r="BHT33" s="673"/>
      <c r="BHU33" s="673"/>
      <c r="BHV33" s="673"/>
      <c r="BHW33" s="673"/>
      <c r="BHX33" s="673"/>
      <c r="BHY33" s="673"/>
      <c r="BHZ33" s="673"/>
      <c r="BIA33" s="673"/>
      <c r="BIB33" s="673"/>
      <c r="BIC33" s="673"/>
      <c r="BID33" s="673"/>
      <c r="BIE33" s="673"/>
      <c r="BIF33" s="673"/>
      <c r="BIG33" s="673"/>
      <c r="BIH33" s="673"/>
      <c r="BII33" s="673"/>
      <c r="BIJ33" s="673"/>
      <c r="BIK33" s="673"/>
      <c r="BIL33" s="673"/>
      <c r="BIM33" s="673"/>
      <c r="BIN33" s="673"/>
      <c r="BIO33" s="673"/>
      <c r="BIP33" s="673"/>
      <c r="BIQ33" s="673"/>
      <c r="BIR33" s="673"/>
      <c r="BIS33" s="673"/>
      <c r="BIT33" s="673"/>
      <c r="BIU33" s="673"/>
      <c r="BIV33" s="673"/>
      <c r="BIW33" s="673"/>
      <c r="BIX33" s="673"/>
      <c r="BIY33" s="673"/>
      <c r="BIZ33" s="673"/>
      <c r="BJA33" s="673"/>
      <c r="BJB33" s="673"/>
      <c r="BJC33" s="673"/>
      <c r="BJD33" s="673"/>
      <c r="BJE33" s="673"/>
      <c r="BJF33" s="673"/>
      <c r="BJG33" s="673"/>
      <c r="BJH33" s="673"/>
      <c r="BJI33" s="673"/>
      <c r="BJJ33" s="673"/>
      <c r="BJK33" s="673"/>
      <c r="BJL33" s="673"/>
      <c r="BJM33" s="673"/>
      <c r="BJN33" s="673"/>
      <c r="BJO33" s="673"/>
      <c r="BJP33" s="673"/>
      <c r="BJQ33" s="673"/>
      <c r="BJR33" s="673"/>
      <c r="BJS33" s="673"/>
      <c r="BJT33" s="673"/>
      <c r="BJU33" s="673"/>
      <c r="BJV33" s="673"/>
      <c r="BJW33" s="673"/>
      <c r="BJX33" s="673"/>
      <c r="BJY33" s="673"/>
      <c r="BJZ33" s="673"/>
      <c r="BKA33" s="673"/>
      <c r="BKB33" s="673"/>
      <c r="BKC33" s="673"/>
      <c r="BKD33" s="673"/>
      <c r="BKE33" s="673"/>
      <c r="BKF33" s="673"/>
      <c r="BKG33" s="673"/>
      <c r="BKH33" s="673"/>
      <c r="BKI33" s="673"/>
      <c r="BKJ33" s="673"/>
      <c r="BKK33" s="673"/>
      <c r="BKL33" s="673"/>
      <c r="BKM33" s="673"/>
      <c r="BKN33" s="673"/>
      <c r="BKO33" s="673"/>
      <c r="BKP33" s="673"/>
      <c r="BKQ33" s="673"/>
      <c r="BKR33" s="673"/>
      <c r="BKS33" s="673"/>
      <c r="BKT33" s="673"/>
      <c r="BKU33" s="673"/>
      <c r="BKV33" s="673"/>
      <c r="BKW33" s="673"/>
      <c r="BKX33" s="673"/>
      <c r="BKY33" s="673"/>
      <c r="BKZ33" s="673"/>
      <c r="BLA33" s="673"/>
      <c r="BLB33" s="673"/>
      <c r="BLC33" s="673"/>
      <c r="BLD33" s="673"/>
      <c r="BLE33" s="673"/>
      <c r="BLF33" s="673"/>
      <c r="BLG33" s="673"/>
      <c r="BLH33" s="673"/>
      <c r="BLI33" s="673"/>
      <c r="BLJ33" s="673"/>
      <c r="BLK33" s="673"/>
      <c r="BLL33" s="673"/>
      <c r="BLM33" s="673"/>
      <c r="BLN33" s="673"/>
      <c r="BLO33" s="673"/>
      <c r="BLP33" s="673"/>
      <c r="BLQ33" s="673"/>
      <c r="BLR33" s="673"/>
      <c r="BLS33" s="673"/>
      <c r="BLT33" s="673"/>
      <c r="BLU33" s="673"/>
      <c r="BLV33" s="673"/>
      <c r="BLW33" s="673"/>
      <c r="BLX33" s="673"/>
      <c r="BLY33" s="673"/>
      <c r="BLZ33" s="673"/>
      <c r="BMA33" s="673"/>
      <c r="BMB33" s="673"/>
      <c r="BMC33" s="673"/>
      <c r="BMD33" s="673"/>
      <c r="BME33" s="673"/>
      <c r="BMF33" s="673"/>
      <c r="BMG33" s="673"/>
      <c r="BMH33" s="673"/>
      <c r="BMI33" s="673"/>
      <c r="BMJ33" s="673"/>
      <c r="BMK33" s="673"/>
      <c r="BML33" s="673"/>
      <c r="BMM33" s="673"/>
      <c r="BMN33" s="673"/>
      <c r="BMO33" s="673"/>
      <c r="BMP33" s="673"/>
      <c r="BMQ33" s="673"/>
      <c r="BMR33" s="673"/>
      <c r="BMS33" s="673"/>
      <c r="BMT33" s="673"/>
      <c r="BMU33" s="673"/>
      <c r="BMV33" s="673"/>
      <c r="BMW33" s="673"/>
      <c r="BMX33" s="673"/>
      <c r="BMY33" s="673"/>
      <c r="BMZ33" s="673"/>
      <c r="BNA33" s="673"/>
      <c r="BNB33" s="673"/>
      <c r="BNC33" s="673"/>
      <c r="BND33" s="673"/>
      <c r="BNE33" s="673"/>
      <c r="BNF33" s="673"/>
      <c r="BNG33" s="673"/>
      <c r="BNH33" s="673"/>
      <c r="BNI33" s="673"/>
      <c r="BNJ33" s="673"/>
      <c r="BNK33" s="673"/>
      <c r="BNL33" s="673"/>
      <c r="BNM33" s="673"/>
      <c r="BNN33" s="673"/>
      <c r="BNO33" s="673"/>
      <c r="BNP33" s="673"/>
      <c r="BNQ33" s="673"/>
      <c r="BNR33" s="673"/>
      <c r="BNS33" s="673"/>
      <c r="BNT33" s="673"/>
      <c r="BNU33" s="673"/>
      <c r="BNV33" s="673"/>
      <c r="BNW33" s="673"/>
      <c r="BNX33" s="673"/>
      <c r="BNY33" s="673"/>
      <c r="BNZ33" s="673"/>
      <c r="BOA33" s="673"/>
      <c r="BOB33" s="673"/>
      <c r="BOC33" s="673"/>
      <c r="BOD33" s="673"/>
      <c r="BOE33" s="673"/>
      <c r="BOF33" s="673"/>
      <c r="BOG33" s="673"/>
      <c r="BOH33" s="673"/>
      <c r="BOI33" s="673"/>
      <c r="BOJ33" s="673"/>
      <c r="BOK33" s="673"/>
      <c r="BOL33" s="673"/>
      <c r="BOM33" s="673"/>
      <c r="BON33" s="673"/>
      <c r="BOO33" s="673"/>
      <c r="BOP33" s="673"/>
      <c r="BOQ33" s="673"/>
      <c r="BOR33" s="673"/>
      <c r="BOS33" s="673"/>
      <c r="BOT33" s="673"/>
      <c r="BOU33" s="673"/>
      <c r="BOV33" s="673"/>
      <c r="BOW33" s="673"/>
      <c r="BOX33" s="673"/>
      <c r="BOY33" s="673"/>
      <c r="BOZ33" s="673"/>
      <c r="BPA33" s="673"/>
      <c r="BPB33" s="673"/>
      <c r="BPC33" s="673"/>
      <c r="BPD33" s="673"/>
      <c r="BPE33" s="673"/>
      <c r="BPF33" s="673"/>
      <c r="BPG33" s="673"/>
      <c r="BPH33" s="673"/>
      <c r="BPI33" s="673"/>
      <c r="BPJ33" s="673"/>
      <c r="BPK33" s="673"/>
      <c r="BPL33" s="673"/>
      <c r="BPM33" s="673"/>
      <c r="BPN33" s="673"/>
      <c r="BPO33" s="673"/>
      <c r="BPP33" s="673"/>
      <c r="BPQ33" s="673"/>
      <c r="BPR33" s="673"/>
      <c r="BPS33" s="673"/>
      <c r="BPT33" s="673"/>
      <c r="BPU33" s="673"/>
      <c r="BPV33" s="673"/>
      <c r="BPW33" s="673"/>
      <c r="BPX33" s="673"/>
      <c r="BPY33" s="673"/>
      <c r="BPZ33" s="673"/>
      <c r="BQA33" s="673"/>
      <c r="BQB33" s="673"/>
      <c r="BQC33" s="673"/>
      <c r="BQD33" s="673"/>
      <c r="BQE33" s="673"/>
      <c r="BQF33" s="673"/>
      <c r="BQG33" s="673"/>
      <c r="BQH33" s="673"/>
      <c r="BQI33" s="673"/>
      <c r="BQJ33" s="673"/>
      <c r="BQK33" s="673"/>
      <c r="BQL33" s="673"/>
      <c r="BQM33" s="673"/>
      <c r="BQN33" s="673"/>
      <c r="BQO33" s="673"/>
      <c r="BQP33" s="673"/>
      <c r="BQQ33" s="673"/>
      <c r="BQR33" s="673"/>
      <c r="BQS33" s="673"/>
      <c r="BQT33" s="673"/>
      <c r="BQU33" s="673"/>
      <c r="BQV33" s="673"/>
      <c r="BQW33" s="673"/>
      <c r="BQX33" s="673"/>
      <c r="BQY33" s="673"/>
      <c r="BQZ33" s="673"/>
      <c r="BRA33" s="673"/>
      <c r="BRB33" s="673"/>
      <c r="BRC33" s="673"/>
      <c r="BRD33" s="673"/>
      <c r="BRE33" s="673"/>
      <c r="BRF33" s="673"/>
      <c r="BRG33" s="673"/>
      <c r="BRH33" s="673"/>
      <c r="BRI33" s="673"/>
      <c r="BRJ33" s="673"/>
      <c r="BRK33" s="673"/>
      <c r="BRL33" s="673"/>
      <c r="BRM33" s="673"/>
      <c r="BRN33" s="673"/>
      <c r="BRO33" s="673"/>
      <c r="BRP33" s="673"/>
      <c r="BRQ33" s="673"/>
      <c r="BRR33" s="673"/>
      <c r="BRS33" s="673"/>
      <c r="BRT33" s="673"/>
      <c r="BRU33" s="673"/>
      <c r="BRV33" s="673"/>
      <c r="BRW33" s="673"/>
      <c r="BRX33" s="673"/>
      <c r="BRY33" s="673"/>
      <c r="BRZ33" s="673"/>
      <c r="BSA33" s="673"/>
      <c r="BSB33" s="673"/>
      <c r="BSC33" s="673"/>
      <c r="BSD33" s="673"/>
      <c r="BSE33" s="673"/>
      <c r="BSF33" s="673"/>
      <c r="BSG33" s="673"/>
      <c r="BSH33" s="673"/>
      <c r="BSI33" s="673"/>
      <c r="BSJ33" s="673"/>
      <c r="BSK33" s="673"/>
      <c r="BSL33" s="673"/>
      <c r="BSM33" s="673"/>
      <c r="BSN33" s="673"/>
      <c r="BSO33" s="673"/>
      <c r="BSP33" s="673"/>
      <c r="BSQ33" s="673"/>
      <c r="BSR33" s="673"/>
      <c r="BSS33" s="673"/>
      <c r="BST33" s="673"/>
      <c r="BSU33" s="673"/>
      <c r="BSV33" s="673"/>
      <c r="BSW33" s="673"/>
      <c r="BSX33" s="673"/>
      <c r="BSY33" s="673"/>
      <c r="BSZ33" s="673"/>
      <c r="BTA33" s="673"/>
      <c r="BTB33" s="673"/>
      <c r="BTC33" s="673"/>
      <c r="BTD33" s="673"/>
      <c r="BTE33" s="673"/>
      <c r="BTF33" s="673"/>
      <c r="BTG33" s="673"/>
      <c r="BTH33" s="673"/>
      <c r="BTI33" s="673"/>
      <c r="BTJ33" s="673"/>
      <c r="BTK33" s="673"/>
      <c r="BTL33" s="673"/>
      <c r="BTM33" s="673"/>
      <c r="BTN33" s="673"/>
      <c r="BTO33" s="673"/>
      <c r="BTP33" s="673"/>
      <c r="BTQ33" s="673"/>
      <c r="BTR33" s="673"/>
      <c r="BTS33" s="673"/>
      <c r="BTT33" s="673"/>
      <c r="BTU33" s="673"/>
      <c r="BTV33" s="673"/>
      <c r="BTW33" s="673"/>
      <c r="BTX33" s="673"/>
      <c r="BTY33" s="673"/>
      <c r="BTZ33" s="673"/>
      <c r="BUA33" s="673"/>
      <c r="BUB33" s="673"/>
      <c r="BUC33" s="673"/>
      <c r="BUD33" s="673"/>
      <c r="BUE33" s="673"/>
      <c r="BUF33" s="673"/>
      <c r="BUG33" s="673"/>
      <c r="BUH33" s="673"/>
      <c r="BUI33" s="673"/>
      <c r="BUJ33" s="673"/>
      <c r="BUK33" s="673"/>
      <c r="BUL33" s="673"/>
      <c r="BUM33" s="673"/>
      <c r="BUN33" s="673"/>
      <c r="BUO33" s="673"/>
      <c r="BUP33" s="673"/>
      <c r="BUQ33" s="673"/>
      <c r="BUR33" s="673"/>
      <c r="BUS33" s="673"/>
      <c r="BUT33" s="673"/>
      <c r="BUU33" s="673"/>
      <c r="BUV33" s="673"/>
      <c r="BUW33" s="673"/>
      <c r="BUX33" s="673"/>
      <c r="BUY33" s="673"/>
      <c r="BUZ33" s="673"/>
      <c r="BVA33" s="673"/>
      <c r="BVB33" s="673"/>
      <c r="BVC33" s="673"/>
      <c r="BVD33" s="673"/>
      <c r="BVE33" s="673"/>
      <c r="BVF33" s="673"/>
      <c r="BVG33" s="673"/>
      <c r="BVH33" s="673"/>
      <c r="BVI33" s="673"/>
      <c r="BVJ33" s="673"/>
      <c r="BVK33" s="673"/>
      <c r="BVL33" s="673"/>
      <c r="BVM33" s="673"/>
      <c r="BVN33" s="673"/>
      <c r="BVO33" s="673"/>
      <c r="BVP33" s="673"/>
      <c r="BVQ33" s="673"/>
      <c r="BVR33" s="673"/>
      <c r="BVS33" s="673"/>
      <c r="BVT33" s="673"/>
      <c r="BVU33" s="673"/>
      <c r="BVV33" s="673"/>
      <c r="BVW33" s="673"/>
      <c r="BVX33" s="673"/>
      <c r="BVY33" s="673"/>
      <c r="BVZ33" s="673"/>
      <c r="BWA33" s="673"/>
      <c r="BWB33" s="673"/>
      <c r="BWC33" s="673"/>
      <c r="BWD33" s="673"/>
      <c r="BWE33" s="673"/>
      <c r="BWF33" s="673"/>
      <c r="BWG33" s="673"/>
      <c r="BWH33" s="673"/>
      <c r="BWI33" s="673"/>
      <c r="BWJ33" s="673"/>
      <c r="BWK33" s="673"/>
      <c r="BWL33" s="673"/>
      <c r="BWM33" s="673"/>
      <c r="BWN33" s="673"/>
      <c r="BWO33" s="673"/>
      <c r="BWP33" s="673"/>
      <c r="BWQ33" s="673"/>
      <c r="BWR33" s="673"/>
      <c r="BWS33" s="673"/>
      <c r="BWT33" s="673"/>
      <c r="BWU33" s="673"/>
      <c r="BWV33" s="673"/>
      <c r="BWW33" s="673"/>
      <c r="BWX33" s="673"/>
      <c r="BWY33" s="673"/>
      <c r="BWZ33" s="673"/>
      <c r="BXA33" s="673"/>
      <c r="BXB33" s="673"/>
      <c r="BXC33" s="673"/>
      <c r="BXD33" s="673"/>
      <c r="BXE33" s="673"/>
      <c r="BXF33" s="673"/>
      <c r="BXG33" s="673"/>
      <c r="BXH33" s="673"/>
      <c r="BXI33" s="673"/>
      <c r="BXJ33" s="673"/>
      <c r="BXK33" s="673"/>
      <c r="BXL33" s="673"/>
      <c r="BXM33" s="673"/>
      <c r="BXN33" s="673"/>
      <c r="BXO33" s="673"/>
      <c r="BXP33" s="673"/>
      <c r="BXQ33" s="673"/>
      <c r="BXR33" s="673"/>
      <c r="BXS33" s="673"/>
      <c r="BXT33" s="673"/>
      <c r="BXU33" s="673"/>
      <c r="BXV33" s="673"/>
      <c r="BXW33" s="673"/>
      <c r="BXX33" s="673"/>
      <c r="BXY33" s="673"/>
      <c r="BXZ33" s="673"/>
      <c r="BYA33" s="673"/>
      <c r="BYB33" s="673"/>
      <c r="BYC33" s="673"/>
      <c r="BYD33" s="673"/>
      <c r="BYE33" s="673"/>
      <c r="BYF33" s="673"/>
      <c r="BYG33" s="673"/>
      <c r="BYH33" s="673"/>
      <c r="BYI33" s="673"/>
      <c r="BYJ33" s="673"/>
      <c r="BYK33" s="673"/>
      <c r="BYL33" s="673"/>
      <c r="BYM33" s="673"/>
      <c r="BYN33" s="673"/>
      <c r="BYO33" s="673"/>
      <c r="BYP33" s="673"/>
      <c r="BYQ33" s="673"/>
      <c r="BYR33" s="673"/>
      <c r="BYS33" s="673"/>
      <c r="BYT33" s="673"/>
      <c r="BYU33" s="673"/>
      <c r="BYV33" s="673"/>
      <c r="BYW33" s="673"/>
      <c r="BYX33" s="673"/>
      <c r="BYY33" s="673"/>
      <c r="BYZ33" s="673"/>
      <c r="BZA33" s="673"/>
      <c r="BZB33" s="673"/>
      <c r="BZC33" s="673"/>
      <c r="BZD33" s="673"/>
      <c r="BZE33" s="673"/>
      <c r="BZF33" s="673"/>
      <c r="BZG33" s="673"/>
      <c r="BZH33" s="673"/>
      <c r="BZI33" s="673"/>
      <c r="BZJ33" s="673"/>
      <c r="BZK33" s="673"/>
      <c r="BZL33" s="673"/>
      <c r="BZM33" s="673"/>
      <c r="BZN33" s="673"/>
      <c r="BZO33" s="673"/>
      <c r="BZP33" s="673"/>
      <c r="BZQ33" s="673"/>
      <c r="BZR33" s="673"/>
      <c r="BZS33" s="673"/>
      <c r="BZT33" s="673"/>
      <c r="BZU33" s="673"/>
      <c r="BZV33" s="673"/>
      <c r="BZW33" s="673"/>
      <c r="BZX33" s="673"/>
      <c r="BZY33" s="673"/>
      <c r="BZZ33" s="673"/>
      <c r="CAA33" s="673"/>
      <c r="CAB33" s="673"/>
      <c r="CAC33" s="673"/>
      <c r="CAD33" s="673"/>
      <c r="CAE33" s="673"/>
      <c r="CAF33" s="673"/>
      <c r="CAG33" s="673"/>
      <c r="CAH33" s="673"/>
      <c r="CAI33" s="673"/>
      <c r="CAJ33" s="673"/>
      <c r="CAK33" s="673"/>
      <c r="CAL33" s="673"/>
      <c r="CAM33" s="673"/>
      <c r="CAN33" s="673"/>
      <c r="CAO33" s="673"/>
      <c r="CAP33" s="673"/>
      <c r="CAQ33" s="673"/>
      <c r="CAR33" s="673"/>
      <c r="CAS33" s="673"/>
      <c r="CAT33" s="673"/>
      <c r="CAU33" s="673"/>
      <c r="CAV33" s="673"/>
      <c r="CAW33" s="673"/>
      <c r="CAX33" s="673"/>
      <c r="CAY33" s="673"/>
      <c r="CAZ33" s="673"/>
      <c r="CBA33" s="673"/>
      <c r="CBB33" s="673"/>
      <c r="CBC33" s="673"/>
      <c r="CBD33" s="673"/>
      <c r="CBE33" s="673"/>
      <c r="CBF33" s="673"/>
      <c r="CBG33" s="673"/>
      <c r="CBH33" s="673"/>
      <c r="CBI33" s="673"/>
      <c r="CBJ33" s="673"/>
      <c r="CBK33" s="673"/>
      <c r="CBL33" s="673"/>
      <c r="CBM33" s="673"/>
      <c r="CBN33" s="673"/>
      <c r="CBO33" s="673"/>
      <c r="CBP33" s="673"/>
      <c r="CBQ33" s="673"/>
      <c r="CBR33" s="673"/>
      <c r="CBS33" s="673"/>
      <c r="CBT33" s="673"/>
      <c r="CBU33" s="673"/>
      <c r="CBV33" s="673"/>
      <c r="CBW33" s="673"/>
      <c r="CBX33" s="673"/>
      <c r="CBY33" s="673"/>
      <c r="CBZ33" s="673"/>
      <c r="CCA33" s="673"/>
      <c r="CCB33" s="673"/>
      <c r="CCC33" s="673"/>
      <c r="CCD33" s="673"/>
      <c r="CCE33" s="673"/>
      <c r="CCF33" s="673"/>
      <c r="CCG33" s="673"/>
      <c r="CCH33" s="673"/>
      <c r="CCI33" s="673"/>
      <c r="CCJ33" s="673"/>
      <c r="CCK33" s="673"/>
      <c r="CCL33" s="673"/>
      <c r="CCM33" s="673"/>
      <c r="CCN33" s="673"/>
      <c r="CCO33" s="673"/>
      <c r="CCP33" s="673"/>
      <c r="CCQ33" s="673"/>
      <c r="CCR33" s="673"/>
      <c r="CCS33" s="673"/>
      <c r="CCT33" s="673"/>
      <c r="CCU33" s="673"/>
      <c r="CCV33" s="673"/>
      <c r="CCW33" s="673"/>
      <c r="CCX33" s="673"/>
      <c r="CCY33" s="673"/>
      <c r="CCZ33" s="673"/>
      <c r="CDA33" s="673"/>
      <c r="CDB33" s="673"/>
      <c r="CDC33" s="673"/>
      <c r="CDD33" s="673"/>
      <c r="CDE33" s="673"/>
      <c r="CDF33" s="673"/>
      <c r="CDG33" s="673"/>
      <c r="CDH33" s="673"/>
      <c r="CDI33" s="673"/>
      <c r="CDJ33" s="673"/>
      <c r="CDK33" s="673"/>
      <c r="CDL33" s="673"/>
      <c r="CDM33" s="673"/>
      <c r="CDN33" s="673"/>
      <c r="CDO33" s="673"/>
      <c r="CDP33" s="673"/>
      <c r="CDQ33" s="673"/>
      <c r="CDR33" s="673"/>
      <c r="CDS33" s="673"/>
      <c r="CDT33" s="673"/>
      <c r="CDU33" s="673"/>
      <c r="CDV33" s="673"/>
      <c r="CDW33" s="673"/>
      <c r="CDX33" s="673"/>
      <c r="CDY33" s="673"/>
      <c r="CDZ33" s="673"/>
      <c r="CEA33" s="673"/>
      <c r="CEB33" s="673"/>
      <c r="CEC33" s="673"/>
      <c r="CED33" s="673"/>
      <c r="CEE33" s="673"/>
      <c r="CEF33" s="673"/>
      <c r="CEG33" s="673"/>
      <c r="CEH33" s="673"/>
      <c r="CEI33" s="673"/>
      <c r="CEJ33" s="673"/>
      <c r="CEK33" s="673"/>
      <c r="CEL33" s="673"/>
      <c r="CEM33" s="673"/>
      <c r="CEN33" s="673"/>
      <c r="CEO33" s="673"/>
      <c r="CEP33" s="673"/>
      <c r="CEQ33" s="673"/>
      <c r="CER33" s="673"/>
      <c r="CES33" s="673"/>
      <c r="CET33" s="673"/>
      <c r="CEU33" s="673"/>
      <c r="CEV33" s="673"/>
      <c r="CEW33" s="673"/>
      <c r="CEX33" s="673"/>
      <c r="CEY33" s="673"/>
      <c r="CEZ33" s="673"/>
      <c r="CFA33" s="673"/>
      <c r="CFB33" s="673"/>
      <c r="CFC33" s="673"/>
      <c r="CFD33" s="673"/>
      <c r="CFE33" s="673"/>
      <c r="CFF33" s="673"/>
      <c r="CFG33" s="673"/>
      <c r="CFH33" s="673"/>
      <c r="CFI33" s="673"/>
      <c r="CFJ33" s="673"/>
      <c r="CFK33" s="673"/>
      <c r="CFL33" s="673"/>
      <c r="CFM33" s="673"/>
      <c r="CFN33" s="673"/>
      <c r="CFO33" s="673"/>
      <c r="CFP33" s="673"/>
      <c r="CFQ33" s="673"/>
      <c r="CFR33" s="673"/>
      <c r="CFS33" s="673"/>
      <c r="CFT33" s="673"/>
      <c r="CFU33" s="673"/>
      <c r="CFV33" s="673"/>
      <c r="CFW33" s="673"/>
      <c r="CFX33" s="673"/>
      <c r="CFY33" s="673"/>
      <c r="CFZ33" s="673"/>
      <c r="CGA33" s="673"/>
      <c r="CGB33" s="673"/>
      <c r="CGC33" s="673"/>
      <c r="CGD33" s="673"/>
      <c r="CGE33" s="673"/>
      <c r="CGF33" s="673"/>
      <c r="CGG33" s="673"/>
      <c r="CGH33" s="673"/>
      <c r="CGI33" s="673"/>
      <c r="CGJ33" s="673"/>
      <c r="CGK33" s="673"/>
      <c r="CGL33" s="673"/>
      <c r="CGM33" s="673"/>
      <c r="CGN33" s="673"/>
      <c r="CGO33" s="673"/>
      <c r="CGP33" s="673"/>
      <c r="CGQ33" s="673"/>
      <c r="CGR33" s="673"/>
      <c r="CGS33" s="673"/>
      <c r="CGT33" s="673"/>
      <c r="CGU33" s="673"/>
      <c r="CGV33" s="673"/>
      <c r="CGW33" s="673"/>
      <c r="CGX33" s="673"/>
      <c r="CGY33" s="673"/>
      <c r="CGZ33" s="673"/>
      <c r="CHA33" s="673"/>
      <c r="CHB33" s="673"/>
      <c r="CHC33" s="673"/>
      <c r="CHD33" s="673"/>
      <c r="CHE33" s="673"/>
      <c r="CHF33" s="673"/>
      <c r="CHG33" s="673"/>
      <c r="CHH33" s="673"/>
      <c r="CHI33" s="673"/>
      <c r="CHJ33" s="673"/>
      <c r="CHK33" s="673"/>
      <c r="CHL33" s="673"/>
      <c r="CHM33" s="673"/>
      <c r="CHN33" s="673"/>
      <c r="CHO33" s="673"/>
      <c r="CHP33" s="673"/>
      <c r="CHQ33" s="673"/>
      <c r="CHR33" s="673"/>
      <c r="CHS33" s="673"/>
      <c r="CHT33" s="673"/>
      <c r="CHU33" s="673"/>
      <c r="CHV33" s="673"/>
      <c r="CHW33" s="673"/>
      <c r="CHX33" s="673"/>
      <c r="CHY33" s="673"/>
      <c r="CHZ33" s="673"/>
      <c r="CIA33" s="673"/>
      <c r="CIB33" s="673"/>
      <c r="CIC33" s="673"/>
      <c r="CID33" s="673"/>
      <c r="CIE33" s="673"/>
      <c r="CIF33" s="673"/>
      <c r="CIG33" s="673"/>
      <c r="CIH33" s="673"/>
      <c r="CII33" s="673"/>
      <c r="CIJ33" s="673"/>
      <c r="CIK33" s="673"/>
      <c r="CIL33" s="673"/>
      <c r="CIM33" s="673"/>
      <c r="CIN33" s="673"/>
      <c r="CIO33" s="673"/>
      <c r="CIP33" s="673"/>
      <c r="CIQ33" s="673"/>
      <c r="CIR33" s="673"/>
      <c r="CIS33" s="673"/>
      <c r="CIT33" s="673"/>
      <c r="CIU33" s="673"/>
      <c r="CIV33" s="673"/>
      <c r="CIW33" s="673"/>
      <c r="CIX33" s="673"/>
      <c r="CIY33" s="673"/>
      <c r="CIZ33" s="673"/>
      <c r="CJA33" s="673"/>
      <c r="CJB33" s="673"/>
      <c r="CJC33" s="673"/>
      <c r="CJD33" s="673"/>
      <c r="CJE33" s="673"/>
      <c r="CJF33" s="673"/>
      <c r="CJG33" s="673"/>
      <c r="CJH33" s="673"/>
      <c r="CJI33" s="673"/>
      <c r="CJJ33" s="673"/>
      <c r="CJK33" s="673"/>
      <c r="CJL33" s="673"/>
      <c r="CJM33" s="673"/>
      <c r="CJN33" s="673"/>
      <c r="CJO33" s="673"/>
      <c r="CJP33" s="673"/>
      <c r="CJQ33" s="673"/>
      <c r="CJR33" s="673"/>
      <c r="CJS33" s="673"/>
      <c r="CJT33" s="673"/>
      <c r="CJU33" s="673"/>
      <c r="CJV33" s="673"/>
      <c r="CJW33" s="673"/>
      <c r="CJX33" s="673"/>
      <c r="CJY33" s="673"/>
      <c r="CJZ33" s="673"/>
      <c r="CKA33" s="673"/>
      <c r="CKB33" s="673"/>
      <c r="CKC33" s="673"/>
      <c r="CKD33" s="673"/>
      <c r="CKE33" s="673"/>
      <c r="CKF33" s="673"/>
      <c r="CKG33" s="673"/>
      <c r="CKH33" s="673"/>
      <c r="CKI33" s="673"/>
      <c r="CKJ33" s="673"/>
      <c r="CKK33" s="673"/>
      <c r="CKL33" s="673"/>
      <c r="CKM33" s="673"/>
      <c r="CKN33" s="673"/>
      <c r="CKO33" s="673"/>
      <c r="CKP33" s="673"/>
      <c r="CKQ33" s="673"/>
      <c r="CKR33" s="673"/>
      <c r="CKS33" s="673"/>
      <c r="CKT33" s="673"/>
      <c r="CKU33" s="673"/>
      <c r="CKV33" s="673"/>
      <c r="CKW33" s="673"/>
      <c r="CKX33" s="673"/>
      <c r="CKY33" s="673"/>
      <c r="CKZ33" s="673"/>
      <c r="CLA33" s="673"/>
      <c r="CLB33" s="673"/>
      <c r="CLC33" s="673"/>
      <c r="CLD33" s="673"/>
      <c r="CLE33" s="673"/>
      <c r="CLF33" s="673"/>
      <c r="CLG33" s="673"/>
      <c r="CLH33" s="673"/>
      <c r="CLI33" s="673"/>
      <c r="CLJ33" s="673"/>
      <c r="CLK33" s="673"/>
      <c r="CLL33" s="673"/>
      <c r="CLM33" s="673"/>
      <c r="CLN33" s="673"/>
      <c r="CLO33" s="673"/>
      <c r="CLP33" s="673"/>
      <c r="CLQ33" s="673"/>
      <c r="CLR33" s="673"/>
      <c r="CLS33" s="673"/>
      <c r="CLT33" s="673"/>
      <c r="CLU33" s="673"/>
      <c r="CLV33" s="673"/>
      <c r="CLW33" s="673"/>
      <c r="CLX33" s="673"/>
      <c r="CLY33" s="673"/>
      <c r="CLZ33" s="673"/>
      <c r="CMA33" s="673"/>
      <c r="CMB33" s="673"/>
      <c r="CMC33" s="673"/>
      <c r="CMD33" s="673"/>
      <c r="CME33" s="673"/>
      <c r="CMF33" s="673"/>
      <c r="CMG33" s="673"/>
      <c r="CMH33" s="673"/>
      <c r="CMI33" s="673"/>
      <c r="CMJ33" s="673"/>
      <c r="CMK33" s="673"/>
      <c r="CML33" s="673"/>
      <c r="CMM33" s="673"/>
      <c r="CMN33" s="673"/>
      <c r="CMO33" s="673"/>
      <c r="CMP33" s="673"/>
      <c r="CMQ33" s="673"/>
      <c r="CMR33" s="673"/>
      <c r="CMS33" s="673"/>
      <c r="CMT33" s="673"/>
      <c r="CMU33" s="673"/>
      <c r="CMV33" s="673"/>
      <c r="CMW33" s="673"/>
      <c r="CMX33" s="673"/>
      <c r="CMY33" s="673"/>
      <c r="CMZ33" s="673"/>
      <c r="CNA33" s="673"/>
      <c r="CNB33" s="673"/>
      <c r="CNC33" s="673"/>
      <c r="CND33" s="673"/>
      <c r="CNE33" s="673"/>
      <c r="CNF33" s="673"/>
      <c r="CNG33" s="673"/>
      <c r="CNH33" s="673"/>
      <c r="CNI33" s="673"/>
      <c r="CNJ33" s="673"/>
      <c r="CNK33" s="673"/>
      <c r="CNL33" s="673"/>
      <c r="CNM33" s="673"/>
      <c r="CNN33" s="673"/>
      <c r="CNO33" s="673"/>
      <c r="CNP33" s="673"/>
      <c r="CNQ33" s="673"/>
      <c r="CNR33" s="673"/>
      <c r="CNS33" s="673"/>
      <c r="CNT33" s="673"/>
      <c r="CNU33" s="673"/>
      <c r="CNV33" s="673"/>
      <c r="CNW33" s="673"/>
      <c r="CNX33" s="673"/>
      <c r="CNY33" s="673"/>
      <c r="CNZ33" s="673"/>
      <c r="COA33" s="673"/>
      <c r="COB33" s="673"/>
      <c r="COC33" s="673"/>
      <c r="COD33" s="673"/>
      <c r="COE33" s="673"/>
      <c r="COF33" s="673"/>
      <c r="COG33" s="673"/>
      <c r="COH33" s="673"/>
      <c r="COI33" s="673"/>
      <c r="COJ33" s="673"/>
      <c r="COK33" s="673"/>
      <c r="COL33" s="673"/>
      <c r="COM33" s="673"/>
      <c r="CON33" s="673"/>
      <c r="COO33" s="673"/>
      <c r="COP33" s="673"/>
      <c r="COQ33" s="673"/>
      <c r="COR33" s="673"/>
      <c r="COS33" s="673"/>
      <c r="COT33" s="673"/>
      <c r="COU33" s="673"/>
      <c r="COV33" s="673"/>
      <c r="COW33" s="673"/>
      <c r="COX33" s="673"/>
      <c r="COY33" s="673"/>
      <c r="COZ33" s="673"/>
      <c r="CPA33" s="673"/>
      <c r="CPB33" s="673"/>
      <c r="CPC33" s="673"/>
      <c r="CPD33" s="673"/>
      <c r="CPE33" s="673"/>
      <c r="CPF33" s="673"/>
      <c r="CPG33" s="673"/>
      <c r="CPH33" s="673"/>
      <c r="CPI33" s="673"/>
      <c r="CPJ33" s="673"/>
      <c r="CPK33" s="673"/>
      <c r="CPL33" s="673"/>
      <c r="CPM33" s="673"/>
      <c r="CPN33" s="673"/>
      <c r="CPO33" s="673"/>
      <c r="CPP33" s="673"/>
      <c r="CPQ33" s="673"/>
      <c r="CPR33" s="673"/>
      <c r="CPS33" s="673"/>
      <c r="CPT33" s="673"/>
      <c r="CPU33" s="673"/>
      <c r="CPV33" s="673"/>
      <c r="CPW33" s="673"/>
      <c r="CPX33" s="673"/>
      <c r="CPY33" s="673"/>
      <c r="CPZ33" s="673"/>
      <c r="CQA33" s="673"/>
      <c r="CQB33" s="673"/>
      <c r="CQC33" s="673"/>
      <c r="CQD33" s="673"/>
      <c r="CQE33" s="673"/>
      <c r="CQF33" s="673"/>
      <c r="CQG33" s="673"/>
      <c r="CQH33" s="673"/>
      <c r="CQI33" s="673"/>
      <c r="CQJ33" s="673"/>
      <c r="CQK33" s="673"/>
      <c r="CQL33" s="673"/>
      <c r="CQM33" s="673"/>
      <c r="CQN33" s="673"/>
      <c r="CQO33" s="673"/>
      <c r="CQP33" s="673"/>
      <c r="CQQ33" s="673"/>
      <c r="CQR33" s="673"/>
      <c r="CQS33" s="673"/>
      <c r="CQT33" s="673"/>
      <c r="CQU33" s="673"/>
      <c r="CQV33" s="673"/>
      <c r="CQW33" s="673"/>
      <c r="CQX33" s="673"/>
      <c r="CQY33" s="673"/>
      <c r="CQZ33" s="673"/>
      <c r="CRA33" s="673"/>
      <c r="CRB33" s="673"/>
      <c r="CRC33" s="673"/>
      <c r="CRD33" s="673"/>
      <c r="CRE33" s="673"/>
      <c r="CRF33" s="673"/>
      <c r="CRG33" s="673"/>
      <c r="CRH33" s="673"/>
      <c r="CRI33" s="673"/>
      <c r="CRJ33" s="673"/>
      <c r="CRK33" s="673"/>
      <c r="CRL33" s="673"/>
      <c r="CRM33" s="673"/>
      <c r="CRN33" s="673"/>
      <c r="CRO33" s="673"/>
      <c r="CRP33" s="673"/>
      <c r="CRQ33" s="673"/>
      <c r="CRR33" s="673"/>
      <c r="CRS33" s="673"/>
      <c r="CRT33" s="673"/>
      <c r="CRU33" s="673"/>
      <c r="CRV33" s="673"/>
      <c r="CRW33" s="673"/>
      <c r="CRX33" s="673"/>
      <c r="CRY33" s="673"/>
      <c r="CRZ33" s="673"/>
      <c r="CSA33" s="673"/>
      <c r="CSB33" s="673"/>
      <c r="CSC33" s="673"/>
      <c r="CSD33" s="673"/>
      <c r="CSE33" s="673"/>
      <c r="CSF33" s="673"/>
      <c r="CSG33" s="673"/>
      <c r="CSH33" s="673"/>
      <c r="CSI33" s="673"/>
      <c r="CSJ33" s="673"/>
      <c r="CSK33" s="673"/>
      <c r="CSL33" s="673"/>
      <c r="CSM33" s="673"/>
      <c r="CSN33" s="673"/>
      <c r="CSO33" s="673"/>
      <c r="CSP33" s="673"/>
      <c r="CSQ33" s="673"/>
      <c r="CSR33" s="673"/>
      <c r="CSS33" s="673"/>
      <c r="CST33" s="673"/>
      <c r="CSU33" s="673"/>
      <c r="CSV33" s="673"/>
      <c r="CSW33" s="673"/>
      <c r="CSX33" s="673"/>
      <c r="CSY33" s="673"/>
      <c r="CSZ33" s="673"/>
      <c r="CTA33" s="673"/>
      <c r="CTB33" s="673"/>
      <c r="CTC33" s="673"/>
      <c r="CTD33" s="673"/>
      <c r="CTE33" s="673"/>
      <c r="CTF33" s="673"/>
      <c r="CTG33" s="673"/>
      <c r="CTH33" s="673"/>
      <c r="CTI33" s="673"/>
      <c r="CTJ33" s="673"/>
      <c r="CTK33" s="673"/>
      <c r="CTL33" s="673"/>
      <c r="CTM33" s="673"/>
      <c r="CTN33" s="673"/>
      <c r="CTO33" s="673"/>
      <c r="CTP33" s="673"/>
      <c r="CTQ33" s="673"/>
      <c r="CTR33" s="673"/>
      <c r="CTS33" s="673"/>
      <c r="CTT33" s="673"/>
      <c r="CTU33" s="673"/>
      <c r="CTV33" s="673"/>
      <c r="CTW33" s="673"/>
      <c r="CTX33" s="673"/>
      <c r="CTY33" s="673"/>
      <c r="CTZ33" s="673"/>
      <c r="CUA33" s="673"/>
      <c r="CUB33" s="673"/>
      <c r="CUC33" s="673"/>
      <c r="CUD33" s="673"/>
      <c r="CUE33" s="673"/>
      <c r="CUF33" s="673"/>
      <c r="CUG33" s="673"/>
      <c r="CUH33" s="673"/>
      <c r="CUI33" s="673"/>
      <c r="CUJ33" s="673"/>
      <c r="CUK33" s="673"/>
      <c r="CUL33" s="673"/>
      <c r="CUM33" s="673"/>
      <c r="CUN33" s="673"/>
      <c r="CUO33" s="673"/>
      <c r="CUP33" s="673"/>
      <c r="CUQ33" s="673"/>
      <c r="CUR33" s="673"/>
      <c r="CUS33" s="673"/>
      <c r="CUT33" s="673"/>
      <c r="CUU33" s="673"/>
      <c r="CUV33" s="673"/>
      <c r="CUW33" s="673"/>
      <c r="CUX33" s="673"/>
      <c r="CUY33" s="673"/>
      <c r="CUZ33" s="673"/>
      <c r="CVA33" s="673"/>
      <c r="CVB33" s="673"/>
      <c r="CVC33" s="673"/>
      <c r="CVD33" s="673"/>
      <c r="CVE33" s="673"/>
      <c r="CVF33" s="673"/>
      <c r="CVG33" s="673"/>
      <c r="CVH33" s="673"/>
      <c r="CVI33" s="673"/>
      <c r="CVJ33" s="673"/>
      <c r="CVK33" s="673"/>
      <c r="CVL33" s="673"/>
      <c r="CVM33" s="673"/>
      <c r="CVN33" s="673"/>
      <c r="CVO33" s="673"/>
      <c r="CVP33" s="673"/>
      <c r="CVQ33" s="673"/>
      <c r="CVR33" s="673"/>
      <c r="CVS33" s="673"/>
      <c r="CVT33" s="673"/>
      <c r="CVU33" s="673"/>
      <c r="CVV33" s="673"/>
      <c r="CVW33" s="673"/>
      <c r="CVX33" s="673"/>
      <c r="CVY33" s="673"/>
      <c r="CVZ33" s="673"/>
      <c r="CWA33" s="673"/>
      <c r="CWB33" s="673"/>
      <c r="CWC33" s="673"/>
      <c r="CWD33" s="673"/>
      <c r="CWE33" s="673"/>
      <c r="CWF33" s="673"/>
      <c r="CWG33" s="673"/>
      <c r="CWH33" s="673"/>
      <c r="CWI33" s="673"/>
      <c r="CWJ33" s="673"/>
      <c r="CWK33" s="673"/>
      <c r="CWL33" s="673"/>
      <c r="CWM33" s="673"/>
      <c r="CWN33" s="673"/>
      <c r="CWO33" s="673"/>
      <c r="CWP33" s="673"/>
      <c r="CWQ33" s="673"/>
      <c r="CWR33" s="673"/>
      <c r="CWS33" s="673"/>
      <c r="CWT33" s="673"/>
      <c r="CWU33" s="673"/>
      <c r="CWV33" s="673"/>
      <c r="CWW33" s="673"/>
      <c r="CWX33" s="673"/>
      <c r="CWY33" s="673"/>
      <c r="CWZ33" s="673"/>
      <c r="CXA33" s="673"/>
      <c r="CXB33" s="673"/>
      <c r="CXC33" s="673"/>
      <c r="CXD33" s="673"/>
      <c r="CXE33" s="673"/>
      <c r="CXF33" s="673"/>
      <c r="CXG33" s="673"/>
      <c r="CXH33" s="673"/>
      <c r="CXI33" s="673"/>
      <c r="CXJ33" s="673"/>
      <c r="CXK33" s="673"/>
      <c r="CXL33" s="673"/>
      <c r="CXM33" s="673"/>
      <c r="CXN33" s="673"/>
      <c r="CXO33" s="673"/>
      <c r="CXP33" s="673"/>
      <c r="CXQ33" s="673"/>
      <c r="CXR33" s="673"/>
      <c r="CXS33" s="673"/>
      <c r="CXT33" s="673"/>
      <c r="CXU33" s="673"/>
      <c r="CXV33" s="673"/>
      <c r="CXW33" s="673"/>
      <c r="CXX33" s="673"/>
      <c r="CXY33" s="673"/>
      <c r="CXZ33" s="673"/>
      <c r="CYA33" s="673"/>
      <c r="CYB33" s="673"/>
      <c r="CYC33" s="673"/>
      <c r="CYD33" s="673"/>
      <c r="CYE33" s="673"/>
      <c r="CYF33" s="673"/>
      <c r="CYG33" s="673"/>
      <c r="CYH33" s="673"/>
      <c r="CYI33" s="673"/>
      <c r="CYJ33" s="673"/>
      <c r="CYK33" s="673"/>
      <c r="CYL33" s="673"/>
      <c r="CYM33" s="673"/>
      <c r="CYN33" s="673"/>
      <c r="CYO33" s="673"/>
      <c r="CYP33" s="673"/>
      <c r="CYQ33" s="673"/>
      <c r="CYR33" s="673"/>
      <c r="CYS33" s="673"/>
      <c r="CYT33" s="673"/>
      <c r="CYU33" s="673"/>
      <c r="CYV33" s="673"/>
      <c r="CYW33" s="673"/>
      <c r="CYX33" s="673"/>
      <c r="CYY33" s="673"/>
      <c r="CYZ33" s="673"/>
      <c r="CZA33" s="673"/>
      <c r="CZB33" s="673"/>
      <c r="CZC33" s="673"/>
      <c r="CZD33" s="673"/>
      <c r="CZE33" s="673"/>
      <c r="CZF33" s="673"/>
      <c r="CZG33" s="673"/>
      <c r="CZH33" s="673"/>
      <c r="CZI33" s="673"/>
      <c r="CZJ33" s="673"/>
      <c r="CZK33" s="673"/>
      <c r="CZL33" s="673"/>
      <c r="CZM33" s="673"/>
      <c r="CZN33" s="673"/>
      <c r="CZO33" s="673"/>
      <c r="CZP33" s="673"/>
      <c r="CZQ33" s="673"/>
      <c r="CZR33" s="673"/>
      <c r="CZS33" s="673"/>
      <c r="CZT33" s="673"/>
      <c r="CZU33" s="673"/>
      <c r="CZV33" s="673"/>
      <c r="CZW33" s="673"/>
      <c r="CZX33" s="673"/>
      <c r="CZY33" s="673"/>
      <c r="CZZ33" s="673"/>
      <c r="DAA33" s="673"/>
      <c r="DAB33" s="673"/>
      <c r="DAC33" s="673"/>
      <c r="DAD33" s="673"/>
      <c r="DAE33" s="673"/>
      <c r="DAF33" s="673"/>
      <c r="DAG33" s="673"/>
      <c r="DAH33" s="673"/>
      <c r="DAI33" s="673"/>
      <c r="DAJ33" s="673"/>
      <c r="DAK33" s="673"/>
      <c r="DAL33" s="673"/>
      <c r="DAM33" s="673"/>
      <c r="DAN33" s="673"/>
      <c r="DAO33" s="673"/>
      <c r="DAP33" s="673"/>
      <c r="DAQ33" s="673"/>
      <c r="DAR33" s="673"/>
      <c r="DAS33" s="673"/>
      <c r="DAT33" s="673"/>
      <c r="DAU33" s="673"/>
      <c r="DAV33" s="673"/>
      <c r="DAW33" s="673"/>
      <c r="DAX33" s="673"/>
      <c r="DAY33" s="673"/>
      <c r="DAZ33" s="673"/>
      <c r="DBA33" s="673"/>
      <c r="DBB33" s="673"/>
      <c r="DBC33" s="673"/>
      <c r="DBD33" s="673"/>
      <c r="DBE33" s="673"/>
      <c r="DBF33" s="673"/>
      <c r="DBG33" s="673"/>
      <c r="DBH33" s="673"/>
      <c r="DBI33" s="673"/>
      <c r="DBJ33" s="673"/>
      <c r="DBK33" s="673"/>
      <c r="DBL33" s="673"/>
      <c r="DBM33" s="673"/>
      <c r="DBN33" s="673"/>
      <c r="DBO33" s="673"/>
      <c r="DBP33" s="673"/>
      <c r="DBQ33" s="673"/>
      <c r="DBR33" s="673"/>
      <c r="DBS33" s="673"/>
      <c r="DBT33" s="673"/>
      <c r="DBU33" s="673"/>
      <c r="DBV33" s="673"/>
      <c r="DBW33" s="673"/>
      <c r="DBX33" s="673"/>
      <c r="DBY33" s="673"/>
      <c r="DBZ33" s="673"/>
      <c r="DCA33" s="673"/>
      <c r="DCB33" s="673"/>
      <c r="DCC33" s="673"/>
      <c r="DCD33" s="673"/>
      <c r="DCE33" s="673"/>
      <c r="DCF33" s="673"/>
      <c r="DCG33" s="673"/>
      <c r="DCH33" s="673"/>
      <c r="DCI33" s="673"/>
      <c r="DCJ33" s="673"/>
      <c r="DCK33" s="673"/>
      <c r="DCL33" s="673"/>
      <c r="DCM33" s="673"/>
      <c r="DCN33" s="673"/>
      <c r="DCO33" s="673"/>
      <c r="DCP33" s="673"/>
      <c r="DCQ33" s="673"/>
      <c r="DCR33" s="673"/>
      <c r="DCS33" s="673"/>
      <c r="DCT33" s="673"/>
      <c r="DCU33" s="673"/>
      <c r="DCV33" s="673"/>
      <c r="DCW33" s="673"/>
      <c r="DCX33" s="673"/>
      <c r="DCY33" s="673"/>
      <c r="DCZ33" s="673"/>
      <c r="DDA33" s="673"/>
      <c r="DDB33" s="673"/>
      <c r="DDC33" s="673"/>
      <c r="DDD33" s="673"/>
      <c r="DDE33" s="673"/>
      <c r="DDF33" s="673"/>
      <c r="DDG33" s="673"/>
      <c r="DDH33" s="673"/>
      <c r="DDI33" s="673"/>
      <c r="DDJ33" s="673"/>
      <c r="DDK33" s="673"/>
      <c r="DDL33" s="673"/>
      <c r="DDM33" s="673"/>
      <c r="DDN33" s="673"/>
      <c r="DDO33" s="673"/>
      <c r="DDP33" s="673"/>
      <c r="DDQ33" s="673"/>
      <c r="DDR33" s="673"/>
      <c r="DDS33" s="673"/>
      <c r="DDT33" s="673"/>
      <c r="DDU33" s="673"/>
      <c r="DDV33" s="673"/>
      <c r="DDW33" s="673"/>
      <c r="DDX33" s="673"/>
      <c r="DDY33" s="673"/>
      <c r="DDZ33" s="673"/>
      <c r="DEA33" s="673"/>
      <c r="DEB33" s="673"/>
      <c r="DEC33" s="673"/>
    </row>
    <row r="34" spans="1:2837" customFormat="1" ht="50.1" customHeight="1">
      <c r="A34" s="637" t="s">
        <v>117</v>
      </c>
      <c r="B34" s="1008" t="s">
        <v>2592</v>
      </c>
      <c r="C34" s="522" t="s">
        <v>2593</v>
      </c>
      <c r="D34" s="522" t="s">
        <v>2121</v>
      </c>
      <c r="E34" s="522" t="s">
        <v>2594</v>
      </c>
      <c r="F34" s="520">
        <v>1</v>
      </c>
      <c r="G34" s="522" t="s">
        <v>2595</v>
      </c>
      <c r="H34" s="522" t="s">
        <v>2587</v>
      </c>
      <c r="I34" s="636">
        <v>44197</v>
      </c>
      <c r="J34" s="636">
        <v>44530</v>
      </c>
      <c r="K34" s="939">
        <v>44302</v>
      </c>
      <c r="L34" s="742" t="s">
        <v>4267</v>
      </c>
      <c r="M34" s="764" t="s">
        <v>2588</v>
      </c>
      <c r="N34" s="763">
        <v>44289</v>
      </c>
      <c r="O34" s="185" t="s">
        <v>2465</v>
      </c>
      <c r="P34" s="289"/>
      <c r="Q34" s="942">
        <v>44419</v>
      </c>
      <c r="R34" s="960" t="s">
        <v>3264</v>
      </c>
      <c r="S34" s="951">
        <v>0.66659999999999997</v>
      </c>
      <c r="T34" s="1030">
        <v>44442</v>
      </c>
      <c r="U34" s="185" t="s">
        <v>2465</v>
      </c>
      <c r="V34" s="289"/>
      <c r="W34" s="290"/>
      <c r="X34" s="291"/>
      <c r="Y34" s="289"/>
      <c r="Z34" s="292"/>
      <c r="AA34" s="293"/>
      <c r="AB34" s="294"/>
      <c r="AC34" s="673"/>
      <c r="AD34" s="673"/>
      <c r="AE34" s="673"/>
      <c r="AF34" s="673"/>
      <c r="AG34" s="673"/>
      <c r="AH34" s="673"/>
      <c r="AI34" s="673"/>
      <c r="AJ34" s="673"/>
      <c r="AK34" s="673"/>
      <c r="AL34" s="673"/>
      <c r="AM34" s="673"/>
      <c r="AN34" s="673"/>
      <c r="AO34" s="673"/>
      <c r="AP34" s="673"/>
      <c r="AQ34" s="673"/>
      <c r="AR34" s="673"/>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3"/>
      <c r="BZ34" s="673"/>
      <c r="CA34" s="673"/>
      <c r="CB34" s="673"/>
      <c r="CC34" s="673"/>
      <c r="CD34" s="673"/>
      <c r="CE34" s="673"/>
      <c r="CF34" s="673"/>
      <c r="CG34" s="673"/>
      <c r="CH34" s="673"/>
      <c r="CI34" s="673"/>
      <c r="CJ34" s="673"/>
      <c r="CK34" s="673"/>
      <c r="CL34" s="673"/>
      <c r="CM34" s="673"/>
      <c r="CN34" s="673"/>
      <c r="CO34" s="673"/>
      <c r="CP34" s="673"/>
      <c r="CQ34" s="673"/>
      <c r="CR34" s="673"/>
      <c r="CS34" s="673"/>
      <c r="CT34" s="673"/>
      <c r="CU34" s="673"/>
      <c r="CV34" s="673"/>
      <c r="CW34" s="673"/>
      <c r="CX34" s="673"/>
      <c r="CY34" s="673"/>
      <c r="CZ34" s="673"/>
      <c r="DA34" s="673"/>
      <c r="DB34" s="673"/>
      <c r="DC34" s="673"/>
      <c r="DD34" s="673"/>
      <c r="DE34" s="673"/>
      <c r="DF34" s="673"/>
      <c r="DG34" s="673"/>
      <c r="DH34" s="673"/>
      <c r="DI34" s="673"/>
      <c r="DJ34" s="673"/>
      <c r="DK34" s="673"/>
      <c r="DL34" s="673"/>
      <c r="DM34" s="673"/>
      <c r="DN34" s="673"/>
      <c r="DO34" s="673"/>
      <c r="DP34" s="673"/>
      <c r="DQ34" s="673"/>
      <c r="DR34" s="673"/>
      <c r="DS34" s="673"/>
      <c r="DT34" s="673"/>
      <c r="DU34" s="673"/>
      <c r="DV34" s="673"/>
      <c r="DW34" s="673"/>
      <c r="DX34" s="673"/>
      <c r="DY34" s="673"/>
      <c r="DZ34" s="673"/>
      <c r="EA34" s="673"/>
      <c r="EB34" s="673"/>
      <c r="EC34" s="673"/>
      <c r="ED34" s="673"/>
      <c r="EE34" s="673"/>
      <c r="EF34" s="673"/>
      <c r="EG34" s="673"/>
      <c r="EH34" s="673"/>
      <c r="EI34" s="673"/>
      <c r="EJ34" s="673"/>
      <c r="EK34" s="673"/>
      <c r="EL34" s="673"/>
      <c r="EM34" s="673"/>
      <c r="EN34" s="673"/>
      <c r="EO34" s="673"/>
      <c r="EP34" s="673"/>
      <c r="EQ34" s="673"/>
      <c r="ER34" s="673"/>
      <c r="ES34" s="673"/>
      <c r="ET34" s="673"/>
      <c r="EU34" s="673"/>
      <c r="EV34" s="673"/>
      <c r="EW34" s="673"/>
      <c r="EX34" s="673"/>
      <c r="EY34" s="673"/>
      <c r="EZ34" s="673"/>
      <c r="FA34" s="673"/>
      <c r="FB34" s="673"/>
      <c r="FC34" s="673"/>
      <c r="FD34" s="673"/>
      <c r="FE34" s="673"/>
      <c r="FF34" s="673"/>
      <c r="FG34" s="673"/>
      <c r="FH34" s="673"/>
      <c r="FI34" s="673"/>
      <c r="FJ34" s="673"/>
      <c r="FK34" s="673"/>
      <c r="FL34" s="673"/>
      <c r="FM34" s="673"/>
      <c r="FN34" s="673"/>
      <c r="FO34" s="673"/>
      <c r="FP34" s="673"/>
      <c r="FQ34" s="673"/>
      <c r="FR34" s="673"/>
      <c r="FS34" s="673"/>
      <c r="FT34" s="673"/>
      <c r="FU34" s="673"/>
      <c r="FV34" s="673"/>
      <c r="FW34" s="673"/>
      <c r="FX34" s="673"/>
      <c r="FY34" s="673"/>
      <c r="FZ34" s="673"/>
      <c r="GA34" s="673"/>
      <c r="GB34" s="673"/>
      <c r="GC34" s="673"/>
      <c r="GD34" s="673"/>
      <c r="GE34" s="673"/>
      <c r="GF34" s="673"/>
      <c r="GG34" s="673"/>
      <c r="GH34" s="673"/>
      <c r="GI34" s="673"/>
      <c r="GJ34" s="673"/>
      <c r="GK34" s="673"/>
      <c r="GL34" s="673"/>
      <c r="GM34" s="673"/>
      <c r="GN34" s="673"/>
      <c r="GO34" s="673"/>
      <c r="GP34" s="673"/>
      <c r="GQ34" s="673"/>
      <c r="GR34" s="673"/>
      <c r="GS34" s="673"/>
      <c r="GT34" s="673"/>
      <c r="GU34" s="673"/>
      <c r="GV34" s="673"/>
      <c r="GW34" s="673"/>
      <c r="GX34" s="673"/>
      <c r="GY34" s="673"/>
      <c r="GZ34" s="673"/>
      <c r="HA34" s="673"/>
      <c r="HB34" s="673"/>
      <c r="HC34" s="673"/>
      <c r="HD34" s="673"/>
      <c r="HE34" s="673"/>
      <c r="HF34" s="673"/>
      <c r="HG34" s="673"/>
      <c r="HH34" s="673"/>
      <c r="HI34" s="673"/>
      <c r="HJ34" s="673"/>
      <c r="HK34" s="673"/>
      <c r="HL34" s="673"/>
      <c r="HM34" s="673"/>
      <c r="HN34" s="673"/>
      <c r="HO34" s="673"/>
      <c r="HP34" s="673"/>
      <c r="HQ34" s="673"/>
      <c r="HR34" s="673"/>
      <c r="HS34" s="673"/>
      <c r="HT34" s="673"/>
      <c r="HU34" s="673"/>
      <c r="HV34" s="673"/>
      <c r="HW34" s="673"/>
      <c r="HX34" s="673"/>
      <c r="HY34" s="673"/>
      <c r="HZ34" s="673"/>
      <c r="IA34" s="673"/>
      <c r="IB34" s="673"/>
      <c r="IC34" s="673"/>
      <c r="ID34" s="673"/>
      <c r="IE34" s="673"/>
      <c r="IF34" s="673"/>
      <c r="IG34" s="673"/>
      <c r="IH34" s="673"/>
      <c r="II34" s="673"/>
      <c r="IJ34" s="673"/>
      <c r="IK34" s="673"/>
      <c r="IL34" s="673"/>
      <c r="IM34" s="673"/>
      <c r="IN34" s="673"/>
      <c r="IO34" s="673"/>
      <c r="IP34" s="673"/>
      <c r="IQ34" s="673"/>
      <c r="IR34" s="673"/>
      <c r="IS34" s="673"/>
      <c r="IT34" s="673"/>
      <c r="IU34" s="673"/>
      <c r="IV34" s="673"/>
      <c r="IW34" s="673"/>
      <c r="IX34" s="673"/>
      <c r="IY34" s="673"/>
      <c r="IZ34" s="673"/>
      <c r="JA34" s="673"/>
      <c r="JB34" s="673"/>
      <c r="JC34" s="673"/>
      <c r="JD34" s="673"/>
      <c r="JE34" s="673"/>
      <c r="JF34" s="673"/>
      <c r="JG34" s="673"/>
      <c r="JH34" s="673"/>
      <c r="JI34" s="673"/>
      <c r="JJ34" s="673"/>
      <c r="JK34" s="673"/>
      <c r="JL34" s="673"/>
      <c r="JM34" s="673"/>
      <c r="JN34" s="673"/>
      <c r="JO34" s="673"/>
      <c r="JP34" s="673"/>
      <c r="JQ34" s="673"/>
      <c r="JR34" s="673"/>
      <c r="JS34" s="673"/>
      <c r="JT34" s="673"/>
      <c r="JU34" s="673"/>
      <c r="JV34" s="673"/>
      <c r="JW34" s="673"/>
      <c r="JX34" s="673"/>
      <c r="JY34" s="673"/>
      <c r="JZ34" s="673"/>
      <c r="KA34" s="673"/>
      <c r="KB34" s="673"/>
      <c r="KC34" s="673"/>
      <c r="KD34" s="673"/>
      <c r="KE34" s="673"/>
      <c r="KF34" s="673"/>
      <c r="KG34" s="673"/>
      <c r="KH34" s="673"/>
      <c r="KI34" s="673"/>
      <c r="KJ34" s="673"/>
      <c r="KK34" s="673"/>
      <c r="KL34" s="673"/>
      <c r="KM34" s="673"/>
      <c r="KN34" s="673"/>
      <c r="KO34" s="673"/>
      <c r="KP34" s="673"/>
      <c r="KQ34" s="673"/>
      <c r="KR34" s="673"/>
      <c r="KS34" s="673"/>
      <c r="KT34" s="673"/>
      <c r="KU34" s="673"/>
      <c r="KV34" s="673"/>
      <c r="KW34" s="673"/>
      <c r="KX34" s="673"/>
      <c r="KY34" s="673"/>
      <c r="KZ34" s="673"/>
      <c r="LA34" s="673"/>
      <c r="LB34" s="673"/>
      <c r="LC34" s="673"/>
      <c r="LD34" s="673"/>
      <c r="LE34" s="673"/>
      <c r="LF34" s="673"/>
      <c r="LG34" s="673"/>
      <c r="LH34" s="673"/>
      <c r="LI34" s="673"/>
      <c r="LJ34" s="673"/>
      <c r="LK34" s="673"/>
      <c r="LL34" s="673"/>
      <c r="LM34" s="673"/>
      <c r="LN34" s="673"/>
      <c r="LO34" s="673"/>
      <c r="LP34" s="673"/>
      <c r="LQ34" s="673"/>
      <c r="LR34" s="673"/>
      <c r="LS34" s="673"/>
      <c r="LT34" s="673"/>
      <c r="LU34" s="673"/>
      <c r="LV34" s="673"/>
      <c r="LW34" s="673"/>
      <c r="LX34" s="673"/>
      <c r="LY34" s="673"/>
      <c r="LZ34" s="673"/>
      <c r="MA34" s="673"/>
      <c r="MB34" s="673"/>
      <c r="MC34" s="673"/>
      <c r="MD34" s="673"/>
      <c r="ME34" s="673"/>
      <c r="MF34" s="673"/>
      <c r="MG34" s="673"/>
      <c r="MH34" s="673"/>
      <c r="MI34" s="673"/>
      <c r="MJ34" s="673"/>
      <c r="MK34" s="673"/>
      <c r="ML34" s="673"/>
      <c r="MM34" s="673"/>
      <c r="MN34" s="673"/>
      <c r="MO34" s="673"/>
      <c r="MP34" s="673"/>
      <c r="MQ34" s="673"/>
      <c r="MR34" s="673"/>
      <c r="MS34" s="673"/>
      <c r="MT34" s="673"/>
      <c r="MU34" s="673"/>
      <c r="MV34" s="673"/>
      <c r="MW34" s="673"/>
      <c r="MX34" s="673"/>
      <c r="MY34" s="673"/>
      <c r="MZ34" s="673"/>
      <c r="NA34" s="673"/>
      <c r="NB34" s="673"/>
      <c r="NC34" s="673"/>
      <c r="ND34" s="673"/>
      <c r="NE34" s="673"/>
      <c r="NF34" s="673"/>
      <c r="NG34" s="673"/>
      <c r="NH34" s="673"/>
      <c r="NI34" s="673"/>
      <c r="NJ34" s="673"/>
      <c r="NK34" s="673"/>
      <c r="NL34" s="673"/>
      <c r="NM34" s="673"/>
      <c r="NN34" s="673"/>
      <c r="NO34" s="673"/>
      <c r="NP34" s="673"/>
      <c r="NQ34" s="673"/>
      <c r="NR34" s="673"/>
      <c r="NS34" s="673"/>
      <c r="NT34" s="673"/>
      <c r="NU34" s="673"/>
      <c r="NV34" s="673"/>
      <c r="NW34" s="673"/>
      <c r="NX34" s="673"/>
      <c r="NY34" s="673"/>
      <c r="NZ34" s="673"/>
      <c r="OA34" s="673"/>
      <c r="OB34" s="673"/>
      <c r="OC34" s="673"/>
      <c r="OD34" s="673"/>
      <c r="OE34" s="673"/>
      <c r="OF34" s="673"/>
      <c r="OG34" s="673"/>
      <c r="OH34" s="673"/>
      <c r="OI34" s="673"/>
      <c r="OJ34" s="673"/>
      <c r="OK34" s="673"/>
      <c r="OL34" s="673"/>
      <c r="OM34" s="673"/>
      <c r="ON34" s="673"/>
      <c r="OO34" s="673"/>
      <c r="OP34" s="673"/>
      <c r="OQ34" s="673"/>
      <c r="OR34" s="673"/>
      <c r="OS34" s="673"/>
      <c r="OT34" s="673"/>
      <c r="OU34" s="673"/>
      <c r="OV34" s="673"/>
      <c r="OW34" s="673"/>
      <c r="OX34" s="673"/>
      <c r="OY34" s="673"/>
      <c r="OZ34" s="673"/>
      <c r="PA34" s="673"/>
      <c r="PB34" s="673"/>
      <c r="PC34" s="673"/>
      <c r="PD34" s="673"/>
      <c r="PE34" s="673"/>
      <c r="PF34" s="673"/>
      <c r="PG34" s="673"/>
      <c r="PH34" s="673"/>
      <c r="PI34" s="673"/>
      <c r="PJ34" s="673"/>
      <c r="PK34" s="673"/>
      <c r="PL34" s="673"/>
      <c r="PM34" s="673"/>
      <c r="PN34" s="673"/>
      <c r="PO34" s="673"/>
      <c r="PP34" s="673"/>
      <c r="PQ34" s="673"/>
      <c r="PR34" s="673"/>
      <c r="PS34" s="673"/>
      <c r="PT34" s="673"/>
      <c r="PU34" s="673"/>
      <c r="PV34" s="673"/>
      <c r="PW34" s="673"/>
      <c r="PX34" s="673"/>
      <c r="PY34" s="673"/>
      <c r="PZ34" s="673"/>
      <c r="QA34" s="673"/>
      <c r="QB34" s="673"/>
      <c r="QC34" s="673"/>
      <c r="QD34" s="673"/>
      <c r="QE34" s="673"/>
      <c r="QF34" s="673"/>
      <c r="QG34" s="673"/>
      <c r="QH34" s="673"/>
      <c r="QI34" s="673"/>
      <c r="QJ34" s="673"/>
      <c r="QK34" s="673"/>
      <c r="QL34" s="673"/>
      <c r="QM34" s="673"/>
      <c r="QN34" s="673"/>
      <c r="QO34" s="673"/>
      <c r="QP34" s="673"/>
      <c r="QQ34" s="673"/>
      <c r="QR34" s="673"/>
      <c r="QS34" s="673"/>
      <c r="QT34" s="673"/>
      <c r="QU34" s="673"/>
      <c r="QV34" s="673"/>
      <c r="QW34" s="673"/>
      <c r="QX34" s="673"/>
      <c r="QY34" s="673"/>
      <c r="QZ34" s="673"/>
      <c r="RA34" s="673"/>
      <c r="RB34" s="673"/>
      <c r="RC34" s="673"/>
      <c r="RD34" s="673"/>
      <c r="RE34" s="673"/>
      <c r="RF34" s="673"/>
      <c r="RG34" s="673"/>
      <c r="RH34" s="673"/>
      <c r="RI34" s="673"/>
      <c r="RJ34" s="673"/>
      <c r="RK34" s="673"/>
      <c r="RL34" s="673"/>
      <c r="RM34" s="673"/>
      <c r="RN34" s="673"/>
      <c r="RO34" s="673"/>
      <c r="RP34" s="673"/>
      <c r="RQ34" s="673"/>
      <c r="RR34" s="673"/>
      <c r="RS34" s="673"/>
      <c r="RT34" s="673"/>
      <c r="RU34" s="673"/>
      <c r="RV34" s="673"/>
      <c r="RW34" s="673"/>
      <c r="RX34" s="673"/>
      <c r="RY34" s="673"/>
      <c r="RZ34" s="673"/>
      <c r="SA34" s="673"/>
      <c r="SB34" s="673"/>
      <c r="SC34" s="673"/>
      <c r="SD34" s="673"/>
      <c r="SE34" s="673"/>
      <c r="SF34" s="673"/>
      <c r="SG34" s="673"/>
      <c r="SH34" s="673"/>
      <c r="SI34" s="673"/>
      <c r="SJ34" s="673"/>
      <c r="SK34" s="673"/>
      <c r="SL34" s="673"/>
      <c r="SM34" s="673"/>
      <c r="SN34" s="673"/>
      <c r="SO34" s="673"/>
      <c r="SP34" s="673"/>
      <c r="SQ34" s="673"/>
      <c r="SR34" s="673"/>
      <c r="SS34" s="673"/>
      <c r="ST34" s="673"/>
      <c r="SU34" s="673"/>
      <c r="SV34" s="673"/>
      <c r="SW34" s="673"/>
      <c r="SX34" s="673"/>
      <c r="SY34" s="673"/>
      <c r="SZ34" s="673"/>
      <c r="TA34" s="673"/>
      <c r="TB34" s="673"/>
      <c r="TC34" s="673"/>
      <c r="TD34" s="673"/>
      <c r="TE34" s="673"/>
      <c r="TF34" s="673"/>
      <c r="TG34" s="673"/>
      <c r="TH34" s="673"/>
      <c r="TI34" s="673"/>
      <c r="TJ34" s="673"/>
      <c r="TK34" s="673"/>
      <c r="TL34" s="673"/>
      <c r="TM34" s="673"/>
      <c r="TN34" s="673"/>
      <c r="TO34" s="673"/>
      <c r="TP34" s="673"/>
      <c r="TQ34" s="673"/>
      <c r="TR34" s="673"/>
      <c r="TS34" s="673"/>
      <c r="TT34" s="673"/>
      <c r="TU34" s="673"/>
      <c r="TV34" s="673"/>
      <c r="TW34" s="673"/>
      <c r="TX34" s="673"/>
      <c r="TY34" s="673"/>
      <c r="TZ34" s="673"/>
      <c r="UA34" s="673"/>
      <c r="UB34" s="673"/>
      <c r="UC34" s="673"/>
      <c r="UD34" s="673"/>
      <c r="UE34" s="673"/>
      <c r="UF34" s="673"/>
      <c r="UG34" s="673"/>
      <c r="UH34" s="673"/>
      <c r="UI34" s="673"/>
      <c r="UJ34" s="673"/>
      <c r="UK34" s="673"/>
      <c r="UL34" s="673"/>
      <c r="UM34" s="673"/>
      <c r="UN34" s="673"/>
      <c r="UO34" s="673"/>
      <c r="UP34" s="673"/>
      <c r="UQ34" s="673"/>
      <c r="UR34" s="673"/>
      <c r="US34" s="673"/>
      <c r="UT34" s="673"/>
      <c r="UU34" s="673"/>
      <c r="UV34" s="673"/>
      <c r="UW34" s="673"/>
      <c r="UX34" s="673"/>
      <c r="UY34" s="673"/>
      <c r="UZ34" s="673"/>
      <c r="VA34" s="673"/>
      <c r="VB34" s="673"/>
      <c r="VC34" s="673"/>
      <c r="VD34" s="673"/>
      <c r="VE34" s="673"/>
      <c r="VF34" s="673"/>
      <c r="VG34" s="673"/>
      <c r="VH34" s="673"/>
      <c r="VI34" s="673"/>
      <c r="VJ34" s="673"/>
      <c r="VK34" s="673"/>
      <c r="VL34" s="673"/>
      <c r="VM34" s="673"/>
      <c r="VN34" s="673"/>
      <c r="VO34" s="673"/>
      <c r="VP34" s="673"/>
      <c r="VQ34" s="673"/>
      <c r="VR34" s="673"/>
      <c r="VS34" s="673"/>
      <c r="VT34" s="673"/>
      <c r="VU34" s="673"/>
      <c r="VV34" s="673"/>
      <c r="VW34" s="673"/>
      <c r="VX34" s="673"/>
      <c r="VY34" s="673"/>
      <c r="VZ34" s="673"/>
      <c r="WA34" s="673"/>
      <c r="WB34" s="673"/>
      <c r="WC34" s="673"/>
      <c r="WD34" s="673"/>
      <c r="WE34" s="673"/>
      <c r="WF34" s="673"/>
      <c r="WG34" s="673"/>
      <c r="WH34" s="673"/>
      <c r="WI34" s="673"/>
      <c r="WJ34" s="673"/>
      <c r="WK34" s="673"/>
      <c r="WL34" s="673"/>
      <c r="WM34" s="673"/>
      <c r="WN34" s="673"/>
      <c r="WO34" s="673"/>
      <c r="WP34" s="673"/>
      <c r="WQ34" s="673"/>
      <c r="WR34" s="673"/>
      <c r="WS34" s="673"/>
      <c r="WT34" s="673"/>
      <c r="WU34" s="673"/>
      <c r="WV34" s="673"/>
      <c r="WW34" s="673"/>
      <c r="WX34" s="673"/>
      <c r="WY34" s="673"/>
      <c r="WZ34" s="673"/>
      <c r="XA34" s="673"/>
      <c r="XB34" s="673"/>
      <c r="XC34" s="673"/>
      <c r="XD34" s="673"/>
      <c r="XE34" s="673"/>
      <c r="XF34" s="673"/>
      <c r="XG34" s="673"/>
      <c r="XH34" s="673"/>
      <c r="XI34" s="673"/>
      <c r="XJ34" s="673"/>
      <c r="XK34" s="673"/>
      <c r="XL34" s="673"/>
      <c r="XM34" s="673"/>
      <c r="XN34" s="673"/>
      <c r="XO34" s="673"/>
      <c r="XP34" s="673"/>
      <c r="XQ34" s="673"/>
      <c r="XR34" s="673"/>
      <c r="XS34" s="673"/>
      <c r="XT34" s="673"/>
      <c r="XU34" s="673"/>
      <c r="XV34" s="673"/>
      <c r="XW34" s="673"/>
      <c r="XX34" s="673"/>
      <c r="XY34" s="673"/>
      <c r="XZ34" s="673"/>
      <c r="YA34" s="673"/>
      <c r="YB34" s="673"/>
      <c r="YC34" s="673"/>
      <c r="YD34" s="673"/>
      <c r="YE34" s="673"/>
      <c r="YF34" s="673"/>
      <c r="YG34" s="673"/>
      <c r="YH34" s="673"/>
      <c r="YI34" s="673"/>
      <c r="YJ34" s="673"/>
      <c r="YK34" s="673"/>
      <c r="YL34" s="673"/>
      <c r="YM34" s="673"/>
      <c r="YN34" s="673"/>
      <c r="YO34" s="673"/>
      <c r="YP34" s="673"/>
      <c r="YQ34" s="673"/>
      <c r="YR34" s="673"/>
      <c r="YS34" s="673"/>
      <c r="YT34" s="673"/>
      <c r="YU34" s="673"/>
      <c r="YV34" s="673"/>
      <c r="YW34" s="673"/>
      <c r="YX34" s="673"/>
      <c r="YY34" s="673"/>
      <c r="YZ34" s="673"/>
      <c r="ZA34" s="673"/>
      <c r="ZB34" s="673"/>
      <c r="ZC34" s="673"/>
      <c r="ZD34" s="673"/>
      <c r="ZE34" s="673"/>
      <c r="ZF34" s="673"/>
      <c r="ZG34" s="673"/>
      <c r="ZH34" s="673"/>
      <c r="ZI34" s="673"/>
      <c r="ZJ34" s="673"/>
      <c r="ZK34" s="673"/>
      <c r="ZL34" s="673"/>
      <c r="ZM34" s="673"/>
      <c r="ZN34" s="673"/>
      <c r="ZO34" s="673"/>
      <c r="ZP34" s="673"/>
      <c r="ZQ34" s="673"/>
      <c r="ZR34" s="673"/>
      <c r="ZS34" s="673"/>
      <c r="ZT34" s="673"/>
      <c r="ZU34" s="673"/>
      <c r="ZV34" s="673"/>
      <c r="ZW34" s="673"/>
      <c r="ZX34" s="673"/>
      <c r="ZY34" s="673"/>
      <c r="ZZ34" s="673"/>
      <c r="AAA34" s="673"/>
      <c r="AAB34" s="673"/>
      <c r="AAC34" s="673"/>
      <c r="AAD34" s="673"/>
      <c r="AAE34" s="673"/>
      <c r="AAF34" s="673"/>
      <c r="AAG34" s="673"/>
      <c r="AAH34" s="673"/>
      <c r="AAI34" s="673"/>
      <c r="AAJ34" s="673"/>
      <c r="AAK34" s="673"/>
      <c r="AAL34" s="673"/>
      <c r="AAM34" s="673"/>
      <c r="AAN34" s="673"/>
      <c r="AAO34" s="673"/>
      <c r="AAP34" s="673"/>
      <c r="AAQ34" s="673"/>
      <c r="AAR34" s="673"/>
      <c r="AAS34" s="673"/>
      <c r="AAT34" s="673"/>
      <c r="AAU34" s="673"/>
      <c r="AAV34" s="673"/>
      <c r="AAW34" s="673"/>
      <c r="AAX34" s="673"/>
      <c r="AAY34" s="673"/>
      <c r="AAZ34" s="673"/>
      <c r="ABA34" s="673"/>
      <c r="ABB34" s="673"/>
      <c r="ABC34" s="673"/>
      <c r="ABD34" s="673"/>
      <c r="ABE34" s="673"/>
      <c r="ABF34" s="673"/>
      <c r="ABG34" s="673"/>
      <c r="ABH34" s="673"/>
      <c r="ABI34" s="673"/>
      <c r="ABJ34" s="673"/>
      <c r="ABK34" s="673"/>
      <c r="ABL34" s="673"/>
      <c r="ABM34" s="673"/>
      <c r="ABN34" s="673"/>
      <c r="ABO34" s="673"/>
      <c r="ABP34" s="673"/>
      <c r="ABQ34" s="673"/>
      <c r="ABR34" s="673"/>
      <c r="ABS34" s="673"/>
      <c r="ABT34" s="673"/>
      <c r="ABU34" s="673"/>
      <c r="ABV34" s="673"/>
      <c r="ABW34" s="673"/>
      <c r="ABX34" s="673"/>
      <c r="ABY34" s="673"/>
      <c r="ABZ34" s="673"/>
      <c r="ACA34" s="673"/>
      <c r="ACB34" s="673"/>
      <c r="ACC34" s="673"/>
      <c r="ACD34" s="673"/>
      <c r="ACE34" s="673"/>
      <c r="ACF34" s="673"/>
      <c r="ACG34" s="673"/>
      <c r="ACH34" s="673"/>
      <c r="ACI34" s="673"/>
      <c r="ACJ34" s="673"/>
      <c r="ACK34" s="673"/>
      <c r="ACL34" s="673"/>
      <c r="ACM34" s="673"/>
      <c r="ACN34" s="673"/>
      <c r="ACO34" s="673"/>
      <c r="ACP34" s="673"/>
      <c r="ACQ34" s="673"/>
      <c r="ACR34" s="673"/>
      <c r="ACS34" s="673"/>
      <c r="ACT34" s="673"/>
      <c r="ACU34" s="673"/>
      <c r="ACV34" s="673"/>
      <c r="ACW34" s="673"/>
      <c r="ACX34" s="673"/>
      <c r="ACY34" s="673"/>
      <c r="ACZ34" s="673"/>
      <c r="ADA34" s="673"/>
      <c r="ADB34" s="673"/>
      <c r="ADC34" s="673"/>
      <c r="ADD34" s="673"/>
      <c r="ADE34" s="673"/>
      <c r="ADF34" s="673"/>
      <c r="ADG34" s="673"/>
      <c r="ADH34" s="673"/>
      <c r="ADI34" s="673"/>
      <c r="ADJ34" s="673"/>
      <c r="ADK34" s="673"/>
      <c r="ADL34" s="673"/>
      <c r="ADM34" s="673"/>
      <c r="ADN34" s="673"/>
      <c r="ADO34" s="673"/>
      <c r="ADP34" s="673"/>
      <c r="ADQ34" s="673"/>
      <c r="ADR34" s="673"/>
      <c r="ADS34" s="673"/>
      <c r="ADT34" s="673"/>
      <c r="ADU34" s="673"/>
      <c r="ADV34" s="673"/>
      <c r="ADW34" s="673"/>
      <c r="ADX34" s="673"/>
      <c r="ADY34" s="673"/>
      <c r="ADZ34" s="673"/>
      <c r="AEA34" s="673"/>
      <c r="AEB34" s="673"/>
      <c r="AEC34" s="673"/>
      <c r="AED34" s="673"/>
      <c r="AEE34" s="673"/>
      <c r="AEF34" s="673"/>
      <c r="AEG34" s="673"/>
      <c r="AEH34" s="673"/>
      <c r="AEI34" s="673"/>
      <c r="AEJ34" s="673"/>
      <c r="AEK34" s="673"/>
      <c r="AEL34" s="673"/>
      <c r="AEM34" s="673"/>
      <c r="AEN34" s="673"/>
      <c r="AEO34" s="673"/>
      <c r="AEP34" s="673"/>
      <c r="AEQ34" s="673"/>
      <c r="AER34" s="673"/>
      <c r="AES34" s="673"/>
      <c r="AET34" s="673"/>
      <c r="AEU34" s="673"/>
      <c r="AEV34" s="673"/>
      <c r="AEW34" s="673"/>
      <c r="AEX34" s="673"/>
      <c r="AEY34" s="673"/>
      <c r="AEZ34" s="673"/>
      <c r="AFA34" s="673"/>
      <c r="AFB34" s="673"/>
      <c r="AFC34" s="673"/>
      <c r="AFD34" s="673"/>
      <c r="AFE34" s="673"/>
      <c r="AFF34" s="673"/>
      <c r="AFG34" s="673"/>
      <c r="AFH34" s="673"/>
      <c r="AFI34" s="673"/>
      <c r="AFJ34" s="673"/>
      <c r="AFK34" s="673"/>
      <c r="AFL34" s="673"/>
      <c r="AFM34" s="673"/>
      <c r="AFN34" s="673"/>
      <c r="AFO34" s="673"/>
      <c r="AFP34" s="673"/>
      <c r="AFQ34" s="673"/>
      <c r="AFR34" s="673"/>
      <c r="AFS34" s="673"/>
      <c r="AFT34" s="673"/>
      <c r="AFU34" s="673"/>
      <c r="AFV34" s="673"/>
      <c r="AFW34" s="673"/>
      <c r="AFX34" s="673"/>
      <c r="AFY34" s="673"/>
      <c r="AFZ34" s="673"/>
      <c r="AGA34" s="673"/>
      <c r="AGB34" s="673"/>
      <c r="AGC34" s="673"/>
      <c r="AGD34" s="673"/>
      <c r="AGE34" s="673"/>
      <c r="AGF34" s="673"/>
      <c r="AGG34" s="673"/>
      <c r="AGH34" s="673"/>
      <c r="AGI34" s="673"/>
      <c r="AGJ34" s="673"/>
      <c r="AGK34" s="673"/>
      <c r="AGL34" s="673"/>
      <c r="AGM34" s="673"/>
      <c r="AGN34" s="673"/>
      <c r="AGO34" s="673"/>
      <c r="AGP34" s="673"/>
      <c r="AGQ34" s="673"/>
      <c r="AGR34" s="673"/>
      <c r="AGS34" s="673"/>
      <c r="AGT34" s="673"/>
      <c r="AGU34" s="673"/>
      <c r="AGV34" s="673"/>
      <c r="AGW34" s="673"/>
      <c r="AGX34" s="673"/>
      <c r="AGY34" s="673"/>
      <c r="AGZ34" s="673"/>
      <c r="AHA34" s="673"/>
      <c r="AHB34" s="673"/>
      <c r="AHC34" s="673"/>
      <c r="AHD34" s="673"/>
      <c r="AHE34" s="673"/>
      <c r="AHF34" s="673"/>
      <c r="AHG34" s="673"/>
      <c r="AHH34" s="673"/>
      <c r="AHI34" s="673"/>
      <c r="AHJ34" s="673"/>
      <c r="AHK34" s="673"/>
      <c r="AHL34" s="673"/>
      <c r="AHM34" s="673"/>
      <c r="AHN34" s="673"/>
      <c r="AHO34" s="673"/>
      <c r="AHP34" s="673"/>
      <c r="AHQ34" s="673"/>
      <c r="AHR34" s="673"/>
      <c r="AHS34" s="673"/>
      <c r="AHT34" s="673"/>
      <c r="AHU34" s="673"/>
      <c r="AHV34" s="673"/>
      <c r="AHW34" s="673"/>
      <c r="AHX34" s="673"/>
      <c r="AHY34" s="673"/>
      <c r="AHZ34" s="673"/>
      <c r="AIA34" s="673"/>
      <c r="AIB34" s="673"/>
      <c r="AIC34" s="673"/>
      <c r="AID34" s="673"/>
      <c r="AIE34" s="673"/>
      <c r="AIF34" s="673"/>
      <c r="AIG34" s="673"/>
      <c r="AIH34" s="673"/>
      <c r="AII34" s="673"/>
      <c r="AIJ34" s="673"/>
      <c r="AIK34" s="673"/>
      <c r="AIL34" s="673"/>
      <c r="AIM34" s="673"/>
      <c r="AIN34" s="673"/>
      <c r="AIO34" s="673"/>
      <c r="AIP34" s="673"/>
      <c r="AIQ34" s="673"/>
      <c r="AIR34" s="673"/>
      <c r="AIS34" s="673"/>
      <c r="AIT34" s="673"/>
      <c r="AIU34" s="673"/>
      <c r="AIV34" s="673"/>
      <c r="AIW34" s="673"/>
      <c r="AIX34" s="673"/>
      <c r="AIY34" s="673"/>
      <c r="AIZ34" s="673"/>
      <c r="AJA34" s="673"/>
      <c r="AJB34" s="673"/>
      <c r="AJC34" s="673"/>
      <c r="AJD34" s="673"/>
      <c r="AJE34" s="673"/>
      <c r="AJF34" s="673"/>
      <c r="AJG34" s="673"/>
      <c r="AJH34" s="673"/>
      <c r="AJI34" s="673"/>
      <c r="AJJ34" s="673"/>
      <c r="AJK34" s="673"/>
      <c r="AJL34" s="673"/>
      <c r="AJM34" s="673"/>
      <c r="AJN34" s="673"/>
      <c r="AJO34" s="673"/>
      <c r="AJP34" s="673"/>
      <c r="AJQ34" s="673"/>
      <c r="AJR34" s="673"/>
      <c r="AJS34" s="673"/>
      <c r="AJT34" s="673"/>
      <c r="AJU34" s="673"/>
      <c r="AJV34" s="673"/>
      <c r="AJW34" s="673"/>
      <c r="AJX34" s="673"/>
      <c r="AJY34" s="673"/>
      <c r="AJZ34" s="673"/>
      <c r="AKA34" s="673"/>
      <c r="AKB34" s="673"/>
      <c r="AKC34" s="673"/>
      <c r="AKD34" s="673"/>
      <c r="AKE34" s="673"/>
      <c r="AKF34" s="673"/>
      <c r="AKG34" s="673"/>
      <c r="AKH34" s="673"/>
      <c r="AKI34" s="673"/>
      <c r="AKJ34" s="673"/>
      <c r="AKK34" s="673"/>
      <c r="AKL34" s="673"/>
      <c r="AKM34" s="673"/>
      <c r="AKN34" s="673"/>
      <c r="AKO34" s="673"/>
      <c r="AKP34" s="673"/>
      <c r="AKQ34" s="673"/>
      <c r="AKR34" s="673"/>
      <c r="AKS34" s="673"/>
      <c r="AKT34" s="673"/>
      <c r="AKU34" s="673"/>
      <c r="AKV34" s="673"/>
      <c r="AKW34" s="673"/>
      <c r="AKX34" s="673"/>
      <c r="AKY34" s="673"/>
      <c r="AKZ34" s="673"/>
      <c r="ALA34" s="673"/>
      <c r="ALB34" s="673"/>
      <c r="ALC34" s="673"/>
      <c r="ALD34" s="673"/>
      <c r="ALE34" s="673"/>
      <c r="ALF34" s="673"/>
      <c r="ALG34" s="673"/>
      <c r="ALH34" s="673"/>
      <c r="ALI34" s="673"/>
      <c r="ALJ34" s="673"/>
      <c r="ALK34" s="673"/>
      <c r="ALL34" s="673"/>
      <c r="ALM34" s="673"/>
      <c r="ALN34" s="673"/>
      <c r="ALO34" s="673"/>
      <c r="ALP34" s="673"/>
      <c r="ALQ34" s="673"/>
      <c r="ALR34" s="673"/>
      <c r="ALS34" s="673"/>
      <c r="ALT34" s="673"/>
      <c r="ALU34" s="673"/>
      <c r="ALV34" s="673"/>
      <c r="ALW34" s="673"/>
      <c r="ALX34" s="673"/>
      <c r="ALY34" s="673"/>
      <c r="ALZ34" s="673"/>
      <c r="AMA34" s="673"/>
      <c r="AMB34" s="673"/>
      <c r="AMC34" s="673"/>
      <c r="AMD34" s="673"/>
      <c r="AME34" s="673"/>
      <c r="AMF34" s="673"/>
      <c r="AMG34" s="673"/>
      <c r="AMH34" s="673"/>
      <c r="AMI34" s="673"/>
      <c r="AMJ34" s="673"/>
      <c r="AMK34" s="673"/>
      <c r="AML34" s="673"/>
      <c r="AMM34" s="673"/>
      <c r="AMN34" s="673"/>
      <c r="AMO34" s="673"/>
      <c r="AMP34" s="673"/>
      <c r="AMQ34" s="673"/>
      <c r="AMR34" s="673"/>
      <c r="AMS34" s="673"/>
      <c r="AMT34" s="673"/>
      <c r="AMU34" s="673"/>
      <c r="AMV34" s="673"/>
      <c r="AMW34" s="673"/>
      <c r="AMX34" s="673"/>
      <c r="AMY34" s="673"/>
      <c r="AMZ34" s="673"/>
      <c r="ANA34" s="673"/>
      <c r="ANB34" s="673"/>
      <c r="ANC34" s="673"/>
      <c r="AND34" s="673"/>
      <c r="ANE34" s="673"/>
      <c r="ANF34" s="673"/>
      <c r="ANG34" s="673"/>
      <c r="ANH34" s="673"/>
      <c r="ANI34" s="673"/>
      <c r="ANJ34" s="673"/>
      <c r="ANK34" s="673"/>
      <c r="ANL34" s="673"/>
      <c r="ANM34" s="673"/>
      <c r="ANN34" s="673"/>
      <c r="ANO34" s="673"/>
      <c r="ANP34" s="673"/>
      <c r="ANQ34" s="673"/>
      <c r="ANR34" s="673"/>
      <c r="ANS34" s="673"/>
      <c r="ANT34" s="673"/>
      <c r="ANU34" s="673"/>
      <c r="ANV34" s="673"/>
      <c r="ANW34" s="673"/>
      <c r="ANX34" s="673"/>
      <c r="ANY34" s="673"/>
      <c r="ANZ34" s="673"/>
      <c r="AOA34" s="673"/>
      <c r="AOB34" s="673"/>
      <c r="AOC34" s="673"/>
      <c r="AOD34" s="673"/>
      <c r="AOE34" s="673"/>
      <c r="AOF34" s="673"/>
      <c r="AOG34" s="673"/>
      <c r="AOH34" s="673"/>
      <c r="AOI34" s="673"/>
      <c r="AOJ34" s="673"/>
      <c r="AOK34" s="673"/>
      <c r="AOL34" s="673"/>
      <c r="AOM34" s="673"/>
      <c r="AON34" s="673"/>
      <c r="AOO34" s="673"/>
      <c r="AOP34" s="673"/>
      <c r="AOQ34" s="673"/>
      <c r="AOR34" s="673"/>
      <c r="AOS34" s="673"/>
      <c r="AOT34" s="673"/>
      <c r="AOU34" s="673"/>
      <c r="AOV34" s="673"/>
      <c r="AOW34" s="673"/>
      <c r="AOX34" s="673"/>
      <c r="AOY34" s="673"/>
      <c r="AOZ34" s="673"/>
      <c r="APA34" s="673"/>
      <c r="APB34" s="673"/>
      <c r="APC34" s="673"/>
      <c r="APD34" s="673"/>
      <c r="APE34" s="673"/>
      <c r="APF34" s="673"/>
      <c r="APG34" s="673"/>
      <c r="APH34" s="673"/>
      <c r="API34" s="673"/>
      <c r="APJ34" s="673"/>
      <c r="APK34" s="673"/>
      <c r="APL34" s="673"/>
      <c r="APM34" s="673"/>
      <c r="APN34" s="673"/>
      <c r="APO34" s="673"/>
      <c r="APP34" s="673"/>
      <c r="APQ34" s="673"/>
      <c r="APR34" s="673"/>
      <c r="APS34" s="673"/>
      <c r="APT34" s="673"/>
      <c r="APU34" s="673"/>
      <c r="APV34" s="673"/>
      <c r="APW34" s="673"/>
      <c r="APX34" s="673"/>
      <c r="APY34" s="673"/>
      <c r="APZ34" s="673"/>
      <c r="AQA34" s="673"/>
      <c r="AQB34" s="673"/>
      <c r="AQC34" s="673"/>
      <c r="AQD34" s="673"/>
      <c r="AQE34" s="673"/>
      <c r="AQF34" s="673"/>
      <c r="AQG34" s="673"/>
      <c r="AQH34" s="673"/>
      <c r="AQI34" s="673"/>
      <c r="AQJ34" s="673"/>
      <c r="AQK34" s="673"/>
      <c r="AQL34" s="673"/>
      <c r="AQM34" s="673"/>
      <c r="AQN34" s="673"/>
      <c r="AQO34" s="673"/>
      <c r="AQP34" s="673"/>
      <c r="AQQ34" s="673"/>
      <c r="AQR34" s="673"/>
      <c r="AQS34" s="673"/>
      <c r="AQT34" s="673"/>
      <c r="AQU34" s="673"/>
      <c r="AQV34" s="673"/>
      <c r="AQW34" s="673"/>
      <c r="AQX34" s="673"/>
      <c r="AQY34" s="673"/>
      <c r="AQZ34" s="673"/>
      <c r="ARA34" s="673"/>
      <c r="ARB34" s="673"/>
      <c r="ARC34" s="673"/>
      <c r="ARD34" s="673"/>
      <c r="ARE34" s="673"/>
      <c r="ARF34" s="673"/>
      <c r="ARG34" s="673"/>
      <c r="ARH34" s="673"/>
      <c r="ARI34" s="673"/>
      <c r="ARJ34" s="673"/>
      <c r="ARK34" s="673"/>
      <c r="ARL34" s="673"/>
      <c r="ARM34" s="673"/>
      <c r="ARN34" s="673"/>
      <c r="ARO34" s="673"/>
      <c r="ARP34" s="673"/>
      <c r="ARQ34" s="673"/>
      <c r="ARR34" s="673"/>
      <c r="ARS34" s="673"/>
      <c r="ART34" s="673"/>
      <c r="ARU34" s="673"/>
      <c r="ARV34" s="673"/>
      <c r="ARW34" s="673"/>
      <c r="ARX34" s="673"/>
      <c r="ARY34" s="673"/>
      <c r="ARZ34" s="673"/>
      <c r="ASA34" s="673"/>
      <c r="ASB34" s="673"/>
      <c r="ASC34" s="673"/>
      <c r="ASD34" s="673"/>
      <c r="ASE34" s="673"/>
      <c r="ASF34" s="673"/>
      <c r="ASG34" s="673"/>
      <c r="ASH34" s="673"/>
      <c r="ASI34" s="673"/>
      <c r="ASJ34" s="673"/>
      <c r="ASK34" s="673"/>
      <c r="ASL34" s="673"/>
      <c r="ASM34" s="673"/>
      <c r="ASN34" s="673"/>
      <c r="ASO34" s="673"/>
      <c r="ASP34" s="673"/>
      <c r="ASQ34" s="673"/>
      <c r="ASR34" s="673"/>
      <c r="ASS34" s="673"/>
      <c r="AST34" s="673"/>
      <c r="ASU34" s="673"/>
      <c r="ASV34" s="673"/>
      <c r="ASW34" s="673"/>
      <c r="ASX34" s="673"/>
      <c r="ASY34" s="673"/>
      <c r="ASZ34" s="673"/>
      <c r="ATA34" s="673"/>
      <c r="ATB34" s="673"/>
      <c r="ATC34" s="673"/>
      <c r="ATD34" s="673"/>
      <c r="ATE34" s="673"/>
      <c r="ATF34" s="673"/>
      <c r="ATG34" s="673"/>
      <c r="ATH34" s="673"/>
      <c r="ATI34" s="673"/>
      <c r="ATJ34" s="673"/>
      <c r="ATK34" s="673"/>
      <c r="ATL34" s="673"/>
      <c r="ATM34" s="673"/>
      <c r="ATN34" s="673"/>
      <c r="ATO34" s="673"/>
      <c r="ATP34" s="673"/>
      <c r="ATQ34" s="673"/>
      <c r="ATR34" s="673"/>
      <c r="ATS34" s="673"/>
      <c r="ATT34" s="673"/>
      <c r="ATU34" s="673"/>
      <c r="ATV34" s="673"/>
      <c r="ATW34" s="673"/>
      <c r="ATX34" s="673"/>
      <c r="ATY34" s="673"/>
      <c r="ATZ34" s="673"/>
      <c r="AUA34" s="673"/>
      <c r="AUB34" s="673"/>
      <c r="AUC34" s="673"/>
      <c r="AUD34" s="673"/>
      <c r="AUE34" s="673"/>
      <c r="AUF34" s="673"/>
      <c r="AUG34" s="673"/>
      <c r="AUH34" s="673"/>
      <c r="AUI34" s="673"/>
      <c r="AUJ34" s="673"/>
      <c r="AUK34" s="673"/>
      <c r="AUL34" s="673"/>
      <c r="AUM34" s="673"/>
      <c r="AUN34" s="673"/>
      <c r="AUO34" s="673"/>
      <c r="AUP34" s="673"/>
      <c r="AUQ34" s="673"/>
      <c r="AUR34" s="673"/>
      <c r="AUS34" s="673"/>
      <c r="AUT34" s="673"/>
      <c r="AUU34" s="673"/>
      <c r="AUV34" s="673"/>
      <c r="AUW34" s="673"/>
      <c r="AUX34" s="673"/>
      <c r="AUY34" s="673"/>
      <c r="AUZ34" s="673"/>
      <c r="AVA34" s="673"/>
      <c r="AVB34" s="673"/>
      <c r="AVC34" s="673"/>
      <c r="AVD34" s="673"/>
      <c r="AVE34" s="673"/>
      <c r="AVF34" s="673"/>
      <c r="AVG34" s="673"/>
      <c r="AVH34" s="673"/>
      <c r="AVI34" s="673"/>
      <c r="AVJ34" s="673"/>
      <c r="AVK34" s="673"/>
      <c r="AVL34" s="673"/>
      <c r="AVM34" s="673"/>
      <c r="AVN34" s="673"/>
      <c r="AVO34" s="673"/>
      <c r="AVP34" s="673"/>
      <c r="AVQ34" s="673"/>
      <c r="AVR34" s="673"/>
      <c r="AVS34" s="673"/>
      <c r="AVT34" s="673"/>
      <c r="AVU34" s="673"/>
      <c r="AVV34" s="673"/>
      <c r="AVW34" s="673"/>
      <c r="AVX34" s="673"/>
      <c r="AVY34" s="673"/>
      <c r="AVZ34" s="673"/>
      <c r="AWA34" s="673"/>
      <c r="AWB34" s="673"/>
      <c r="AWC34" s="673"/>
      <c r="AWD34" s="673"/>
      <c r="AWE34" s="673"/>
      <c r="AWF34" s="673"/>
      <c r="AWG34" s="673"/>
      <c r="AWH34" s="673"/>
      <c r="AWI34" s="673"/>
      <c r="AWJ34" s="673"/>
      <c r="AWK34" s="673"/>
      <c r="AWL34" s="673"/>
      <c r="AWM34" s="673"/>
      <c r="AWN34" s="673"/>
      <c r="AWO34" s="673"/>
      <c r="AWP34" s="673"/>
      <c r="AWQ34" s="673"/>
      <c r="AWR34" s="673"/>
      <c r="AWS34" s="673"/>
      <c r="AWT34" s="673"/>
      <c r="AWU34" s="673"/>
      <c r="AWV34" s="673"/>
      <c r="AWW34" s="673"/>
      <c r="AWX34" s="673"/>
      <c r="AWY34" s="673"/>
      <c r="AWZ34" s="673"/>
      <c r="AXA34" s="673"/>
      <c r="AXB34" s="673"/>
      <c r="AXC34" s="673"/>
      <c r="AXD34" s="673"/>
      <c r="AXE34" s="673"/>
      <c r="AXF34" s="673"/>
      <c r="AXG34" s="673"/>
      <c r="AXH34" s="673"/>
      <c r="AXI34" s="673"/>
      <c r="AXJ34" s="673"/>
      <c r="AXK34" s="673"/>
      <c r="AXL34" s="673"/>
      <c r="AXM34" s="673"/>
      <c r="AXN34" s="673"/>
      <c r="AXO34" s="673"/>
      <c r="AXP34" s="673"/>
      <c r="AXQ34" s="673"/>
      <c r="AXR34" s="673"/>
      <c r="AXS34" s="673"/>
      <c r="AXT34" s="673"/>
      <c r="AXU34" s="673"/>
      <c r="AXV34" s="673"/>
      <c r="AXW34" s="673"/>
      <c r="AXX34" s="673"/>
      <c r="AXY34" s="673"/>
      <c r="AXZ34" s="673"/>
      <c r="AYA34" s="673"/>
      <c r="AYB34" s="673"/>
      <c r="AYC34" s="673"/>
      <c r="AYD34" s="673"/>
      <c r="AYE34" s="673"/>
      <c r="AYF34" s="673"/>
      <c r="AYG34" s="673"/>
      <c r="AYH34" s="673"/>
      <c r="AYI34" s="673"/>
      <c r="AYJ34" s="673"/>
      <c r="AYK34" s="673"/>
      <c r="AYL34" s="673"/>
      <c r="AYM34" s="673"/>
      <c r="AYN34" s="673"/>
      <c r="AYO34" s="673"/>
      <c r="AYP34" s="673"/>
      <c r="AYQ34" s="673"/>
      <c r="AYR34" s="673"/>
      <c r="AYS34" s="673"/>
      <c r="AYT34" s="673"/>
      <c r="AYU34" s="673"/>
      <c r="AYV34" s="673"/>
      <c r="AYW34" s="673"/>
      <c r="AYX34" s="673"/>
      <c r="AYY34" s="673"/>
      <c r="AYZ34" s="673"/>
      <c r="AZA34" s="673"/>
      <c r="AZB34" s="673"/>
      <c r="AZC34" s="673"/>
      <c r="AZD34" s="673"/>
      <c r="AZE34" s="673"/>
      <c r="AZF34" s="673"/>
      <c r="AZG34" s="673"/>
      <c r="AZH34" s="673"/>
      <c r="AZI34" s="673"/>
      <c r="AZJ34" s="673"/>
      <c r="AZK34" s="673"/>
      <c r="AZL34" s="673"/>
      <c r="AZM34" s="673"/>
      <c r="AZN34" s="673"/>
      <c r="AZO34" s="673"/>
      <c r="AZP34" s="673"/>
      <c r="AZQ34" s="673"/>
      <c r="AZR34" s="673"/>
      <c r="AZS34" s="673"/>
      <c r="AZT34" s="673"/>
      <c r="AZU34" s="673"/>
      <c r="AZV34" s="673"/>
      <c r="AZW34" s="673"/>
      <c r="AZX34" s="673"/>
      <c r="AZY34" s="673"/>
      <c r="AZZ34" s="673"/>
      <c r="BAA34" s="673"/>
      <c r="BAB34" s="673"/>
      <c r="BAC34" s="673"/>
      <c r="BAD34" s="673"/>
      <c r="BAE34" s="673"/>
      <c r="BAF34" s="673"/>
      <c r="BAG34" s="673"/>
      <c r="BAH34" s="673"/>
      <c r="BAI34" s="673"/>
      <c r="BAJ34" s="673"/>
      <c r="BAK34" s="673"/>
      <c r="BAL34" s="673"/>
      <c r="BAM34" s="673"/>
      <c r="BAN34" s="673"/>
      <c r="BAO34" s="673"/>
      <c r="BAP34" s="673"/>
      <c r="BAQ34" s="673"/>
      <c r="BAR34" s="673"/>
      <c r="BAS34" s="673"/>
      <c r="BAT34" s="673"/>
      <c r="BAU34" s="673"/>
      <c r="BAV34" s="673"/>
      <c r="BAW34" s="673"/>
      <c r="BAX34" s="673"/>
      <c r="BAY34" s="673"/>
      <c r="BAZ34" s="673"/>
      <c r="BBA34" s="673"/>
      <c r="BBB34" s="673"/>
      <c r="BBC34" s="673"/>
      <c r="BBD34" s="673"/>
      <c r="BBE34" s="673"/>
      <c r="BBF34" s="673"/>
      <c r="BBG34" s="673"/>
      <c r="BBH34" s="673"/>
      <c r="BBI34" s="673"/>
      <c r="BBJ34" s="673"/>
      <c r="BBK34" s="673"/>
      <c r="BBL34" s="673"/>
      <c r="BBM34" s="673"/>
      <c r="BBN34" s="673"/>
      <c r="BBO34" s="673"/>
      <c r="BBP34" s="673"/>
      <c r="BBQ34" s="673"/>
      <c r="BBR34" s="673"/>
      <c r="BBS34" s="673"/>
      <c r="BBT34" s="673"/>
      <c r="BBU34" s="673"/>
      <c r="BBV34" s="673"/>
      <c r="BBW34" s="673"/>
      <c r="BBX34" s="673"/>
      <c r="BBY34" s="673"/>
      <c r="BBZ34" s="673"/>
      <c r="BCA34" s="673"/>
      <c r="BCB34" s="673"/>
      <c r="BCC34" s="673"/>
      <c r="BCD34" s="673"/>
      <c r="BCE34" s="673"/>
      <c r="BCF34" s="673"/>
      <c r="BCG34" s="673"/>
      <c r="BCH34" s="673"/>
      <c r="BCI34" s="673"/>
      <c r="BCJ34" s="673"/>
      <c r="BCK34" s="673"/>
      <c r="BCL34" s="673"/>
      <c r="BCM34" s="673"/>
      <c r="BCN34" s="673"/>
      <c r="BCO34" s="673"/>
      <c r="BCP34" s="673"/>
      <c r="BCQ34" s="673"/>
      <c r="BCR34" s="673"/>
      <c r="BCS34" s="673"/>
      <c r="BCT34" s="673"/>
      <c r="BCU34" s="673"/>
      <c r="BCV34" s="673"/>
      <c r="BCW34" s="673"/>
      <c r="BCX34" s="673"/>
      <c r="BCY34" s="673"/>
      <c r="BCZ34" s="673"/>
      <c r="BDA34" s="673"/>
      <c r="BDB34" s="673"/>
      <c r="BDC34" s="673"/>
      <c r="BDD34" s="673"/>
      <c r="BDE34" s="673"/>
      <c r="BDF34" s="673"/>
      <c r="BDG34" s="673"/>
      <c r="BDH34" s="673"/>
      <c r="BDI34" s="673"/>
      <c r="BDJ34" s="673"/>
      <c r="BDK34" s="673"/>
      <c r="BDL34" s="673"/>
      <c r="BDM34" s="673"/>
      <c r="BDN34" s="673"/>
      <c r="BDO34" s="673"/>
      <c r="BDP34" s="673"/>
      <c r="BDQ34" s="673"/>
      <c r="BDR34" s="673"/>
      <c r="BDS34" s="673"/>
      <c r="BDT34" s="673"/>
      <c r="BDU34" s="673"/>
      <c r="BDV34" s="673"/>
      <c r="BDW34" s="673"/>
      <c r="BDX34" s="673"/>
      <c r="BDY34" s="673"/>
      <c r="BDZ34" s="673"/>
      <c r="BEA34" s="673"/>
      <c r="BEB34" s="673"/>
      <c r="BEC34" s="673"/>
      <c r="BED34" s="673"/>
      <c r="BEE34" s="673"/>
      <c r="BEF34" s="673"/>
      <c r="BEG34" s="673"/>
      <c r="BEH34" s="673"/>
      <c r="BEI34" s="673"/>
      <c r="BEJ34" s="673"/>
      <c r="BEK34" s="673"/>
      <c r="BEL34" s="673"/>
      <c r="BEM34" s="673"/>
      <c r="BEN34" s="673"/>
      <c r="BEO34" s="673"/>
      <c r="BEP34" s="673"/>
      <c r="BEQ34" s="673"/>
      <c r="BER34" s="673"/>
      <c r="BES34" s="673"/>
      <c r="BET34" s="673"/>
      <c r="BEU34" s="673"/>
      <c r="BEV34" s="673"/>
      <c r="BEW34" s="673"/>
      <c r="BEX34" s="673"/>
      <c r="BEY34" s="673"/>
      <c r="BEZ34" s="673"/>
      <c r="BFA34" s="673"/>
      <c r="BFB34" s="673"/>
      <c r="BFC34" s="673"/>
      <c r="BFD34" s="673"/>
      <c r="BFE34" s="673"/>
      <c r="BFF34" s="673"/>
      <c r="BFG34" s="673"/>
      <c r="BFH34" s="673"/>
      <c r="BFI34" s="673"/>
      <c r="BFJ34" s="673"/>
      <c r="BFK34" s="673"/>
      <c r="BFL34" s="673"/>
      <c r="BFM34" s="673"/>
      <c r="BFN34" s="673"/>
      <c r="BFO34" s="673"/>
      <c r="BFP34" s="673"/>
      <c r="BFQ34" s="673"/>
      <c r="BFR34" s="673"/>
      <c r="BFS34" s="673"/>
      <c r="BFT34" s="673"/>
      <c r="BFU34" s="673"/>
      <c r="BFV34" s="673"/>
      <c r="BFW34" s="673"/>
      <c r="BFX34" s="673"/>
      <c r="BFY34" s="673"/>
      <c r="BFZ34" s="673"/>
      <c r="BGA34" s="673"/>
      <c r="BGB34" s="673"/>
      <c r="BGC34" s="673"/>
      <c r="BGD34" s="673"/>
      <c r="BGE34" s="673"/>
      <c r="BGF34" s="673"/>
      <c r="BGG34" s="673"/>
      <c r="BGH34" s="673"/>
      <c r="BGI34" s="673"/>
      <c r="BGJ34" s="673"/>
      <c r="BGK34" s="673"/>
      <c r="BGL34" s="673"/>
      <c r="BGM34" s="673"/>
      <c r="BGN34" s="673"/>
      <c r="BGO34" s="673"/>
      <c r="BGP34" s="673"/>
      <c r="BGQ34" s="673"/>
      <c r="BGR34" s="673"/>
      <c r="BGS34" s="673"/>
      <c r="BGT34" s="673"/>
      <c r="BGU34" s="673"/>
      <c r="BGV34" s="673"/>
      <c r="BGW34" s="673"/>
      <c r="BGX34" s="673"/>
      <c r="BGY34" s="673"/>
      <c r="BGZ34" s="673"/>
      <c r="BHA34" s="673"/>
      <c r="BHB34" s="673"/>
      <c r="BHC34" s="673"/>
      <c r="BHD34" s="673"/>
      <c r="BHE34" s="673"/>
      <c r="BHF34" s="673"/>
      <c r="BHG34" s="673"/>
      <c r="BHH34" s="673"/>
      <c r="BHI34" s="673"/>
      <c r="BHJ34" s="673"/>
      <c r="BHK34" s="673"/>
      <c r="BHL34" s="673"/>
      <c r="BHM34" s="673"/>
      <c r="BHN34" s="673"/>
      <c r="BHO34" s="673"/>
      <c r="BHP34" s="673"/>
      <c r="BHQ34" s="673"/>
      <c r="BHR34" s="673"/>
      <c r="BHS34" s="673"/>
      <c r="BHT34" s="673"/>
      <c r="BHU34" s="673"/>
      <c r="BHV34" s="673"/>
      <c r="BHW34" s="673"/>
      <c r="BHX34" s="673"/>
      <c r="BHY34" s="673"/>
      <c r="BHZ34" s="673"/>
      <c r="BIA34" s="673"/>
      <c r="BIB34" s="673"/>
      <c r="BIC34" s="673"/>
      <c r="BID34" s="673"/>
      <c r="BIE34" s="673"/>
      <c r="BIF34" s="673"/>
      <c r="BIG34" s="673"/>
      <c r="BIH34" s="673"/>
      <c r="BII34" s="673"/>
      <c r="BIJ34" s="673"/>
      <c r="BIK34" s="673"/>
      <c r="BIL34" s="673"/>
      <c r="BIM34" s="673"/>
      <c r="BIN34" s="673"/>
      <c r="BIO34" s="673"/>
      <c r="BIP34" s="673"/>
      <c r="BIQ34" s="673"/>
      <c r="BIR34" s="673"/>
      <c r="BIS34" s="673"/>
      <c r="BIT34" s="673"/>
      <c r="BIU34" s="673"/>
      <c r="BIV34" s="673"/>
      <c r="BIW34" s="673"/>
      <c r="BIX34" s="673"/>
      <c r="BIY34" s="673"/>
      <c r="BIZ34" s="673"/>
      <c r="BJA34" s="673"/>
      <c r="BJB34" s="673"/>
      <c r="BJC34" s="673"/>
      <c r="BJD34" s="673"/>
      <c r="BJE34" s="673"/>
      <c r="BJF34" s="673"/>
      <c r="BJG34" s="673"/>
      <c r="BJH34" s="673"/>
      <c r="BJI34" s="673"/>
      <c r="BJJ34" s="673"/>
      <c r="BJK34" s="673"/>
      <c r="BJL34" s="673"/>
      <c r="BJM34" s="673"/>
      <c r="BJN34" s="673"/>
      <c r="BJO34" s="673"/>
      <c r="BJP34" s="673"/>
      <c r="BJQ34" s="673"/>
      <c r="BJR34" s="673"/>
      <c r="BJS34" s="673"/>
      <c r="BJT34" s="673"/>
      <c r="BJU34" s="673"/>
      <c r="BJV34" s="673"/>
      <c r="BJW34" s="673"/>
      <c r="BJX34" s="673"/>
      <c r="BJY34" s="673"/>
      <c r="BJZ34" s="673"/>
      <c r="BKA34" s="673"/>
      <c r="BKB34" s="673"/>
      <c r="BKC34" s="673"/>
      <c r="BKD34" s="673"/>
      <c r="BKE34" s="673"/>
      <c r="BKF34" s="673"/>
      <c r="BKG34" s="673"/>
      <c r="BKH34" s="673"/>
      <c r="BKI34" s="673"/>
      <c r="BKJ34" s="673"/>
      <c r="BKK34" s="673"/>
      <c r="BKL34" s="673"/>
      <c r="BKM34" s="673"/>
      <c r="BKN34" s="673"/>
      <c r="BKO34" s="673"/>
      <c r="BKP34" s="673"/>
      <c r="BKQ34" s="673"/>
      <c r="BKR34" s="673"/>
      <c r="BKS34" s="673"/>
      <c r="BKT34" s="673"/>
      <c r="BKU34" s="673"/>
      <c r="BKV34" s="673"/>
      <c r="BKW34" s="673"/>
      <c r="BKX34" s="673"/>
      <c r="BKY34" s="673"/>
      <c r="BKZ34" s="673"/>
      <c r="BLA34" s="673"/>
      <c r="BLB34" s="673"/>
      <c r="BLC34" s="673"/>
      <c r="BLD34" s="673"/>
      <c r="BLE34" s="673"/>
      <c r="BLF34" s="673"/>
      <c r="BLG34" s="673"/>
      <c r="BLH34" s="673"/>
      <c r="BLI34" s="673"/>
      <c r="BLJ34" s="673"/>
      <c r="BLK34" s="673"/>
      <c r="BLL34" s="673"/>
      <c r="BLM34" s="673"/>
      <c r="BLN34" s="673"/>
      <c r="BLO34" s="673"/>
      <c r="BLP34" s="673"/>
      <c r="BLQ34" s="673"/>
      <c r="BLR34" s="673"/>
      <c r="BLS34" s="673"/>
      <c r="BLT34" s="673"/>
      <c r="BLU34" s="673"/>
      <c r="BLV34" s="673"/>
      <c r="BLW34" s="673"/>
      <c r="BLX34" s="673"/>
      <c r="BLY34" s="673"/>
      <c r="BLZ34" s="673"/>
      <c r="BMA34" s="673"/>
      <c r="BMB34" s="673"/>
      <c r="BMC34" s="673"/>
      <c r="BMD34" s="673"/>
      <c r="BME34" s="673"/>
      <c r="BMF34" s="673"/>
      <c r="BMG34" s="673"/>
      <c r="BMH34" s="673"/>
      <c r="BMI34" s="673"/>
      <c r="BMJ34" s="673"/>
      <c r="BMK34" s="673"/>
      <c r="BML34" s="673"/>
      <c r="BMM34" s="673"/>
      <c r="BMN34" s="673"/>
      <c r="BMO34" s="673"/>
      <c r="BMP34" s="673"/>
      <c r="BMQ34" s="673"/>
      <c r="BMR34" s="673"/>
      <c r="BMS34" s="673"/>
      <c r="BMT34" s="673"/>
      <c r="BMU34" s="673"/>
      <c r="BMV34" s="673"/>
      <c r="BMW34" s="673"/>
      <c r="BMX34" s="673"/>
      <c r="BMY34" s="673"/>
      <c r="BMZ34" s="673"/>
      <c r="BNA34" s="673"/>
      <c r="BNB34" s="673"/>
      <c r="BNC34" s="673"/>
      <c r="BND34" s="673"/>
      <c r="BNE34" s="673"/>
      <c r="BNF34" s="673"/>
      <c r="BNG34" s="673"/>
      <c r="BNH34" s="673"/>
      <c r="BNI34" s="673"/>
      <c r="BNJ34" s="673"/>
      <c r="BNK34" s="673"/>
      <c r="BNL34" s="673"/>
      <c r="BNM34" s="673"/>
      <c r="BNN34" s="673"/>
      <c r="BNO34" s="673"/>
      <c r="BNP34" s="673"/>
      <c r="BNQ34" s="673"/>
      <c r="BNR34" s="673"/>
      <c r="BNS34" s="673"/>
      <c r="BNT34" s="673"/>
      <c r="BNU34" s="673"/>
      <c r="BNV34" s="673"/>
      <c r="BNW34" s="673"/>
      <c r="BNX34" s="673"/>
      <c r="BNY34" s="673"/>
      <c r="BNZ34" s="673"/>
      <c r="BOA34" s="673"/>
      <c r="BOB34" s="673"/>
      <c r="BOC34" s="673"/>
      <c r="BOD34" s="673"/>
      <c r="BOE34" s="673"/>
      <c r="BOF34" s="673"/>
      <c r="BOG34" s="673"/>
      <c r="BOH34" s="673"/>
      <c r="BOI34" s="673"/>
      <c r="BOJ34" s="673"/>
      <c r="BOK34" s="673"/>
      <c r="BOL34" s="673"/>
      <c r="BOM34" s="673"/>
      <c r="BON34" s="673"/>
      <c r="BOO34" s="673"/>
      <c r="BOP34" s="673"/>
      <c r="BOQ34" s="673"/>
      <c r="BOR34" s="673"/>
      <c r="BOS34" s="673"/>
      <c r="BOT34" s="673"/>
      <c r="BOU34" s="673"/>
      <c r="BOV34" s="673"/>
      <c r="BOW34" s="673"/>
      <c r="BOX34" s="673"/>
      <c r="BOY34" s="673"/>
      <c r="BOZ34" s="673"/>
      <c r="BPA34" s="673"/>
      <c r="BPB34" s="673"/>
      <c r="BPC34" s="673"/>
      <c r="BPD34" s="673"/>
      <c r="BPE34" s="673"/>
      <c r="BPF34" s="673"/>
      <c r="BPG34" s="673"/>
      <c r="BPH34" s="673"/>
      <c r="BPI34" s="673"/>
      <c r="BPJ34" s="673"/>
      <c r="BPK34" s="673"/>
      <c r="BPL34" s="673"/>
      <c r="BPM34" s="673"/>
      <c r="BPN34" s="673"/>
      <c r="BPO34" s="673"/>
      <c r="BPP34" s="673"/>
      <c r="BPQ34" s="673"/>
      <c r="BPR34" s="673"/>
      <c r="BPS34" s="673"/>
      <c r="BPT34" s="673"/>
      <c r="BPU34" s="673"/>
      <c r="BPV34" s="673"/>
      <c r="BPW34" s="673"/>
      <c r="BPX34" s="673"/>
      <c r="BPY34" s="673"/>
      <c r="BPZ34" s="673"/>
      <c r="BQA34" s="673"/>
      <c r="BQB34" s="673"/>
      <c r="BQC34" s="673"/>
      <c r="BQD34" s="673"/>
      <c r="BQE34" s="673"/>
      <c r="BQF34" s="673"/>
      <c r="BQG34" s="673"/>
      <c r="BQH34" s="673"/>
      <c r="BQI34" s="673"/>
      <c r="BQJ34" s="673"/>
      <c r="BQK34" s="673"/>
      <c r="BQL34" s="673"/>
      <c r="BQM34" s="673"/>
      <c r="BQN34" s="673"/>
      <c r="BQO34" s="673"/>
      <c r="BQP34" s="673"/>
      <c r="BQQ34" s="673"/>
      <c r="BQR34" s="673"/>
      <c r="BQS34" s="673"/>
      <c r="BQT34" s="673"/>
      <c r="BQU34" s="673"/>
      <c r="BQV34" s="673"/>
      <c r="BQW34" s="673"/>
      <c r="BQX34" s="673"/>
      <c r="BQY34" s="673"/>
      <c r="BQZ34" s="673"/>
      <c r="BRA34" s="673"/>
      <c r="BRB34" s="673"/>
      <c r="BRC34" s="673"/>
      <c r="BRD34" s="673"/>
      <c r="BRE34" s="673"/>
      <c r="BRF34" s="673"/>
      <c r="BRG34" s="673"/>
      <c r="BRH34" s="673"/>
      <c r="BRI34" s="673"/>
      <c r="BRJ34" s="673"/>
      <c r="BRK34" s="673"/>
      <c r="BRL34" s="673"/>
      <c r="BRM34" s="673"/>
      <c r="BRN34" s="673"/>
      <c r="BRO34" s="673"/>
      <c r="BRP34" s="673"/>
      <c r="BRQ34" s="673"/>
      <c r="BRR34" s="673"/>
      <c r="BRS34" s="673"/>
      <c r="BRT34" s="673"/>
      <c r="BRU34" s="673"/>
      <c r="BRV34" s="673"/>
      <c r="BRW34" s="673"/>
      <c r="BRX34" s="673"/>
      <c r="BRY34" s="673"/>
      <c r="BRZ34" s="673"/>
      <c r="BSA34" s="673"/>
      <c r="BSB34" s="673"/>
      <c r="BSC34" s="673"/>
      <c r="BSD34" s="673"/>
      <c r="BSE34" s="673"/>
      <c r="BSF34" s="673"/>
      <c r="BSG34" s="673"/>
      <c r="BSH34" s="673"/>
      <c r="BSI34" s="673"/>
      <c r="BSJ34" s="673"/>
      <c r="BSK34" s="673"/>
      <c r="BSL34" s="673"/>
      <c r="BSM34" s="673"/>
      <c r="BSN34" s="673"/>
      <c r="BSO34" s="673"/>
      <c r="BSP34" s="673"/>
      <c r="BSQ34" s="673"/>
      <c r="BSR34" s="673"/>
      <c r="BSS34" s="673"/>
      <c r="BST34" s="673"/>
      <c r="BSU34" s="673"/>
      <c r="BSV34" s="673"/>
      <c r="BSW34" s="673"/>
      <c r="BSX34" s="673"/>
      <c r="BSY34" s="673"/>
      <c r="BSZ34" s="673"/>
      <c r="BTA34" s="673"/>
      <c r="BTB34" s="673"/>
      <c r="BTC34" s="673"/>
      <c r="BTD34" s="673"/>
      <c r="BTE34" s="673"/>
      <c r="BTF34" s="673"/>
      <c r="BTG34" s="673"/>
      <c r="BTH34" s="673"/>
      <c r="BTI34" s="673"/>
      <c r="BTJ34" s="673"/>
      <c r="BTK34" s="673"/>
      <c r="BTL34" s="673"/>
      <c r="BTM34" s="673"/>
      <c r="BTN34" s="673"/>
      <c r="BTO34" s="673"/>
      <c r="BTP34" s="673"/>
      <c r="BTQ34" s="673"/>
      <c r="BTR34" s="673"/>
      <c r="BTS34" s="673"/>
      <c r="BTT34" s="673"/>
      <c r="BTU34" s="673"/>
      <c r="BTV34" s="673"/>
      <c r="BTW34" s="673"/>
      <c r="BTX34" s="673"/>
      <c r="BTY34" s="673"/>
      <c r="BTZ34" s="673"/>
      <c r="BUA34" s="673"/>
      <c r="BUB34" s="673"/>
      <c r="BUC34" s="673"/>
      <c r="BUD34" s="673"/>
      <c r="BUE34" s="673"/>
      <c r="BUF34" s="673"/>
      <c r="BUG34" s="673"/>
      <c r="BUH34" s="673"/>
      <c r="BUI34" s="673"/>
      <c r="BUJ34" s="673"/>
      <c r="BUK34" s="673"/>
      <c r="BUL34" s="673"/>
      <c r="BUM34" s="673"/>
      <c r="BUN34" s="673"/>
      <c r="BUO34" s="673"/>
      <c r="BUP34" s="673"/>
      <c r="BUQ34" s="673"/>
      <c r="BUR34" s="673"/>
      <c r="BUS34" s="673"/>
      <c r="BUT34" s="673"/>
      <c r="BUU34" s="673"/>
      <c r="BUV34" s="673"/>
      <c r="BUW34" s="673"/>
      <c r="BUX34" s="673"/>
      <c r="BUY34" s="673"/>
      <c r="BUZ34" s="673"/>
      <c r="BVA34" s="673"/>
      <c r="BVB34" s="673"/>
      <c r="BVC34" s="673"/>
      <c r="BVD34" s="673"/>
      <c r="BVE34" s="673"/>
      <c r="BVF34" s="673"/>
      <c r="BVG34" s="673"/>
      <c r="BVH34" s="673"/>
      <c r="BVI34" s="673"/>
      <c r="BVJ34" s="673"/>
      <c r="BVK34" s="673"/>
      <c r="BVL34" s="673"/>
      <c r="BVM34" s="673"/>
      <c r="BVN34" s="673"/>
      <c r="BVO34" s="673"/>
      <c r="BVP34" s="673"/>
      <c r="BVQ34" s="673"/>
      <c r="BVR34" s="673"/>
      <c r="BVS34" s="673"/>
      <c r="BVT34" s="673"/>
      <c r="BVU34" s="673"/>
      <c r="BVV34" s="673"/>
      <c r="BVW34" s="673"/>
      <c r="BVX34" s="673"/>
      <c r="BVY34" s="673"/>
      <c r="BVZ34" s="673"/>
      <c r="BWA34" s="673"/>
      <c r="BWB34" s="673"/>
      <c r="BWC34" s="673"/>
      <c r="BWD34" s="673"/>
      <c r="BWE34" s="673"/>
      <c r="BWF34" s="673"/>
      <c r="BWG34" s="673"/>
      <c r="BWH34" s="673"/>
      <c r="BWI34" s="673"/>
      <c r="BWJ34" s="673"/>
      <c r="BWK34" s="673"/>
      <c r="BWL34" s="673"/>
      <c r="BWM34" s="673"/>
      <c r="BWN34" s="673"/>
      <c r="BWO34" s="673"/>
      <c r="BWP34" s="673"/>
      <c r="BWQ34" s="673"/>
      <c r="BWR34" s="673"/>
      <c r="BWS34" s="673"/>
      <c r="BWT34" s="673"/>
      <c r="BWU34" s="673"/>
      <c r="BWV34" s="673"/>
      <c r="BWW34" s="673"/>
      <c r="BWX34" s="673"/>
      <c r="BWY34" s="673"/>
      <c r="BWZ34" s="673"/>
      <c r="BXA34" s="673"/>
      <c r="BXB34" s="673"/>
      <c r="BXC34" s="673"/>
      <c r="BXD34" s="673"/>
      <c r="BXE34" s="673"/>
      <c r="BXF34" s="673"/>
      <c r="BXG34" s="673"/>
      <c r="BXH34" s="673"/>
      <c r="BXI34" s="673"/>
      <c r="BXJ34" s="673"/>
      <c r="BXK34" s="673"/>
      <c r="BXL34" s="673"/>
      <c r="BXM34" s="673"/>
      <c r="BXN34" s="673"/>
      <c r="BXO34" s="673"/>
      <c r="BXP34" s="673"/>
      <c r="BXQ34" s="673"/>
      <c r="BXR34" s="673"/>
      <c r="BXS34" s="673"/>
      <c r="BXT34" s="673"/>
      <c r="BXU34" s="673"/>
      <c r="BXV34" s="673"/>
      <c r="BXW34" s="673"/>
      <c r="BXX34" s="673"/>
      <c r="BXY34" s="673"/>
      <c r="BXZ34" s="673"/>
      <c r="BYA34" s="673"/>
      <c r="BYB34" s="673"/>
      <c r="BYC34" s="673"/>
      <c r="BYD34" s="673"/>
      <c r="BYE34" s="673"/>
      <c r="BYF34" s="673"/>
      <c r="BYG34" s="673"/>
      <c r="BYH34" s="673"/>
      <c r="BYI34" s="673"/>
      <c r="BYJ34" s="673"/>
      <c r="BYK34" s="673"/>
      <c r="BYL34" s="673"/>
      <c r="BYM34" s="673"/>
      <c r="BYN34" s="673"/>
      <c r="BYO34" s="673"/>
      <c r="BYP34" s="673"/>
      <c r="BYQ34" s="673"/>
      <c r="BYR34" s="673"/>
      <c r="BYS34" s="673"/>
      <c r="BYT34" s="673"/>
      <c r="BYU34" s="673"/>
      <c r="BYV34" s="673"/>
      <c r="BYW34" s="673"/>
      <c r="BYX34" s="673"/>
      <c r="BYY34" s="673"/>
      <c r="BYZ34" s="673"/>
      <c r="BZA34" s="673"/>
      <c r="BZB34" s="673"/>
      <c r="BZC34" s="673"/>
      <c r="BZD34" s="673"/>
      <c r="BZE34" s="673"/>
      <c r="BZF34" s="673"/>
      <c r="BZG34" s="673"/>
      <c r="BZH34" s="673"/>
      <c r="BZI34" s="673"/>
      <c r="BZJ34" s="673"/>
      <c r="BZK34" s="673"/>
      <c r="BZL34" s="673"/>
      <c r="BZM34" s="673"/>
      <c r="BZN34" s="673"/>
      <c r="BZO34" s="673"/>
      <c r="BZP34" s="673"/>
      <c r="BZQ34" s="673"/>
      <c r="BZR34" s="673"/>
      <c r="BZS34" s="673"/>
      <c r="BZT34" s="673"/>
      <c r="BZU34" s="673"/>
      <c r="BZV34" s="673"/>
      <c r="BZW34" s="673"/>
      <c r="BZX34" s="673"/>
      <c r="BZY34" s="673"/>
      <c r="BZZ34" s="673"/>
      <c r="CAA34" s="673"/>
      <c r="CAB34" s="673"/>
      <c r="CAC34" s="673"/>
      <c r="CAD34" s="673"/>
      <c r="CAE34" s="673"/>
      <c r="CAF34" s="673"/>
      <c r="CAG34" s="673"/>
      <c r="CAH34" s="673"/>
      <c r="CAI34" s="673"/>
      <c r="CAJ34" s="673"/>
      <c r="CAK34" s="673"/>
      <c r="CAL34" s="673"/>
      <c r="CAM34" s="673"/>
      <c r="CAN34" s="673"/>
      <c r="CAO34" s="673"/>
      <c r="CAP34" s="673"/>
      <c r="CAQ34" s="673"/>
      <c r="CAR34" s="673"/>
      <c r="CAS34" s="673"/>
      <c r="CAT34" s="673"/>
      <c r="CAU34" s="673"/>
      <c r="CAV34" s="673"/>
      <c r="CAW34" s="673"/>
      <c r="CAX34" s="673"/>
      <c r="CAY34" s="673"/>
      <c r="CAZ34" s="673"/>
      <c r="CBA34" s="673"/>
      <c r="CBB34" s="673"/>
      <c r="CBC34" s="673"/>
      <c r="CBD34" s="673"/>
      <c r="CBE34" s="673"/>
      <c r="CBF34" s="673"/>
      <c r="CBG34" s="673"/>
      <c r="CBH34" s="673"/>
      <c r="CBI34" s="673"/>
      <c r="CBJ34" s="673"/>
      <c r="CBK34" s="673"/>
      <c r="CBL34" s="673"/>
      <c r="CBM34" s="673"/>
      <c r="CBN34" s="673"/>
      <c r="CBO34" s="673"/>
      <c r="CBP34" s="673"/>
      <c r="CBQ34" s="673"/>
      <c r="CBR34" s="673"/>
      <c r="CBS34" s="673"/>
      <c r="CBT34" s="673"/>
      <c r="CBU34" s="673"/>
      <c r="CBV34" s="673"/>
      <c r="CBW34" s="673"/>
      <c r="CBX34" s="673"/>
      <c r="CBY34" s="673"/>
      <c r="CBZ34" s="673"/>
      <c r="CCA34" s="673"/>
      <c r="CCB34" s="673"/>
      <c r="CCC34" s="673"/>
      <c r="CCD34" s="673"/>
      <c r="CCE34" s="673"/>
      <c r="CCF34" s="673"/>
      <c r="CCG34" s="673"/>
      <c r="CCH34" s="673"/>
      <c r="CCI34" s="673"/>
      <c r="CCJ34" s="673"/>
      <c r="CCK34" s="673"/>
      <c r="CCL34" s="673"/>
      <c r="CCM34" s="673"/>
      <c r="CCN34" s="673"/>
      <c r="CCO34" s="673"/>
      <c r="CCP34" s="673"/>
      <c r="CCQ34" s="673"/>
      <c r="CCR34" s="673"/>
      <c r="CCS34" s="673"/>
      <c r="CCT34" s="673"/>
      <c r="CCU34" s="673"/>
      <c r="CCV34" s="673"/>
      <c r="CCW34" s="673"/>
      <c r="CCX34" s="673"/>
      <c r="CCY34" s="673"/>
      <c r="CCZ34" s="673"/>
      <c r="CDA34" s="673"/>
      <c r="CDB34" s="673"/>
      <c r="CDC34" s="673"/>
      <c r="CDD34" s="673"/>
      <c r="CDE34" s="673"/>
      <c r="CDF34" s="673"/>
      <c r="CDG34" s="673"/>
      <c r="CDH34" s="673"/>
      <c r="CDI34" s="673"/>
      <c r="CDJ34" s="673"/>
      <c r="CDK34" s="673"/>
      <c r="CDL34" s="673"/>
      <c r="CDM34" s="673"/>
      <c r="CDN34" s="673"/>
      <c r="CDO34" s="673"/>
      <c r="CDP34" s="673"/>
      <c r="CDQ34" s="673"/>
      <c r="CDR34" s="673"/>
      <c r="CDS34" s="673"/>
      <c r="CDT34" s="673"/>
      <c r="CDU34" s="673"/>
      <c r="CDV34" s="673"/>
      <c r="CDW34" s="673"/>
      <c r="CDX34" s="673"/>
      <c r="CDY34" s="673"/>
      <c r="CDZ34" s="673"/>
      <c r="CEA34" s="673"/>
      <c r="CEB34" s="673"/>
      <c r="CEC34" s="673"/>
      <c r="CED34" s="673"/>
      <c r="CEE34" s="673"/>
      <c r="CEF34" s="673"/>
      <c r="CEG34" s="673"/>
      <c r="CEH34" s="673"/>
      <c r="CEI34" s="673"/>
      <c r="CEJ34" s="673"/>
      <c r="CEK34" s="673"/>
      <c r="CEL34" s="673"/>
      <c r="CEM34" s="673"/>
      <c r="CEN34" s="673"/>
      <c r="CEO34" s="673"/>
      <c r="CEP34" s="673"/>
      <c r="CEQ34" s="673"/>
      <c r="CER34" s="673"/>
      <c r="CES34" s="673"/>
      <c r="CET34" s="673"/>
      <c r="CEU34" s="673"/>
      <c r="CEV34" s="673"/>
      <c r="CEW34" s="673"/>
      <c r="CEX34" s="673"/>
      <c r="CEY34" s="673"/>
      <c r="CEZ34" s="673"/>
      <c r="CFA34" s="673"/>
      <c r="CFB34" s="673"/>
      <c r="CFC34" s="673"/>
      <c r="CFD34" s="673"/>
      <c r="CFE34" s="673"/>
      <c r="CFF34" s="673"/>
      <c r="CFG34" s="673"/>
      <c r="CFH34" s="673"/>
      <c r="CFI34" s="673"/>
      <c r="CFJ34" s="673"/>
      <c r="CFK34" s="673"/>
      <c r="CFL34" s="673"/>
      <c r="CFM34" s="673"/>
      <c r="CFN34" s="673"/>
      <c r="CFO34" s="673"/>
      <c r="CFP34" s="673"/>
      <c r="CFQ34" s="673"/>
      <c r="CFR34" s="673"/>
      <c r="CFS34" s="673"/>
      <c r="CFT34" s="673"/>
      <c r="CFU34" s="673"/>
      <c r="CFV34" s="673"/>
      <c r="CFW34" s="673"/>
      <c r="CFX34" s="673"/>
      <c r="CFY34" s="673"/>
      <c r="CFZ34" s="673"/>
      <c r="CGA34" s="673"/>
      <c r="CGB34" s="673"/>
      <c r="CGC34" s="673"/>
      <c r="CGD34" s="673"/>
      <c r="CGE34" s="673"/>
      <c r="CGF34" s="673"/>
      <c r="CGG34" s="673"/>
      <c r="CGH34" s="673"/>
      <c r="CGI34" s="673"/>
      <c r="CGJ34" s="673"/>
      <c r="CGK34" s="673"/>
      <c r="CGL34" s="673"/>
      <c r="CGM34" s="673"/>
      <c r="CGN34" s="673"/>
      <c r="CGO34" s="673"/>
      <c r="CGP34" s="673"/>
      <c r="CGQ34" s="673"/>
      <c r="CGR34" s="673"/>
      <c r="CGS34" s="673"/>
      <c r="CGT34" s="673"/>
      <c r="CGU34" s="673"/>
      <c r="CGV34" s="673"/>
      <c r="CGW34" s="673"/>
      <c r="CGX34" s="673"/>
      <c r="CGY34" s="673"/>
      <c r="CGZ34" s="673"/>
      <c r="CHA34" s="673"/>
      <c r="CHB34" s="673"/>
      <c r="CHC34" s="673"/>
      <c r="CHD34" s="673"/>
      <c r="CHE34" s="673"/>
      <c r="CHF34" s="673"/>
      <c r="CHG34" s="673"/>
      <c r="CHH34" s="673"/>
      <c r="CHI34" s="673"/>
      <c r="CHJ34" s="673"/>
      <c r="CHK34" s="673"/>
      <c r="CHL34" s="673"/>
      <c r="CHM34" s="673"/>
      <c r="CHN34" s="673"/>
      <c r="CHO34" s="673"/>
      <c r="CHP34" s="673"/>
      <c r="CHQ34" s="673"/>
      <c r="CHR34" s="673"/>
      <c r="CHS34" s="673"/>
      <c r="CHT34" s="673"/>
      <c r="CHU34" s="673"/>
      <c r="CHV34" s="673"/>
      <c r="CHW34" s="673"/>
      <c r="CHX34" s="673"/>
      <c r="CHY34" s="673"/>
      <c r="CHZ34" s="673"/>
      <c r="CIA34" s="673"/>
      <c r="CIB34" s="673"/>
      <c r="CIC34" s="673"/>
      <c r="CID34" s="673"/>
      <c r="CIE34" s="673"/>
      <c r="CIF34" s="673"/>
      <c r="CIG34" s="673"/>
      <c r="CIH34" s="673"/>
      <c r="CII34" s="673"/>
      <c r="CIJ34" s="673"/>
      <c r="CIK34" s="673"/>
      <c r="CIL34" s="673"/>
      <c r="CIM34" s="673"/>
      <c r="CIN34" s="673"/>
      <c r="CIO34" s="673"/>
      <c r="CIP34" s="673"/>
      <c r="CIQ34" s="673"/>
      <c r="CIR34" s="673"/>
      <c r="CIS34" s="673"/>
      <c r="CIT34" s="673"/>
      <c r="CIU34" s="673"/>
      <c r="CIV34" s="673"/>
      <c r="CIW34" s="673"/>
      <c r="CIX34" s="673"/>
      <c r="CIY34" s="673"/>
      <c r="CIZ34" s="673"/>
      <c r="CJA34" s="673"/>
      <c r="CJB34" s="673"/>
      <c r="CJC34" s="673"/>
      <c r="CJD34" s="673"/>
      <c r="CJE34" s="673"/>
      <c r="CJF34" s="673"/>
      <c r="CJG34" s="673"/>
      <c r="CJH34" s="673"/>
      <c r="CJI34" s="673"/>
      <c r="CJJ34" s="673"/>
      <c r="CJK34" s="673"/>
      <c r="CJL34" s="673"/>
      <c r="CJM34" s="673"/>
      <c r="CJN34" s="673"/>
      <c r="CJO34" s="673"/>
      <c r="CJP34" s="673"/>
      <c r="CJQ34" s="673"/>
      <c r="CJR34" s="673"/>
      <c r="CJS34" s="673"/>
      <c r="CJT34" s="673"/>
      <c r="CJU34" s="673"/>
      <c r="CJV34" s="673"/>
      <c r="CJW34" s="673"/>
      <c r="CJX34" s="673"/>
      <c r="CJY34" s="673"/>
      <c r="CJZ34" s="673"/>
      <c r="CKA34" s="673"/>
      <c r="CKB34" s="673"/>
      <c r="CKC34" s="673"/>
      <c r="CKD34" s="673"/>
      <c r="CKE34" s="673"/>
      <c r="CKF34" s="673"/>
      <c r="CKG34" s="673"/>
      <c r="CKH34" s="673"/>
      <c r="CKI34" s="673"/>
      <c r="CKJ34" s="673"/>
      <c r="CKK34" s="673"/>
      <c r="CKL34" s="673"/>
      <c r="CKM34" s="673"/>
      <c r="CKN34" s="673"/>
      <c r="CKO34" s="673"/>
      <c r="CKP34" s="673"/>
      <c r="CKQ34" s="673"/>
      <c r="CKR34" s="673"/>
      <c r="CKS34" s="673"/>
      <c r="CKT34" s="673"/>
      <c r="CKU34" s="673"/>
      <c r="CKV34" s="673"/>
      <c r="CKW34" s="673"/>
      <c r="CKX34" s="673"/>
      <c r="CKY34" s="673"/>
      <c r="CKZ34" s="673"/>
      <c r="CLA34" s="673"/>
      <c r="CLB34" s="673"/>
      <c r="CLC34" s="673"/>
      <c r="CLD34" s="673"/>
      <c r="CLE34" s="673"/>
      <c r="CLF34" s="673"/>
      <c r="CLG34" s="673"/>
      <c r="CLH34" s="673"/>
      <c r="CLI34" s="673"/>
      <c r="CLJ34" s="673"/>
      <c r="CLK34" s="673"/>
      <c r="CLL34" s="673"/>
      <c r="CLM34" s="673"/>
      <c r="CLN34" s="673"/>
      <c r="CLO34" s="673"/>
      <c r="CLP34" s="673"/>
      <c r="CLQ34" s="673"/>
      <c r="CLR34" s="673"/>
      <c r="CLS34" s="673"/>
      <c r="CLT34" s="673"/>
      <c r="CLU34" s="673"/>
      <c r="CLV34" s="673"/>
      <c r="CLW34" s="673"/>
      <c r="CLX34" s="673"/>
      <c r="CLY34" s="673"/>
      <c r="CLZ34" s="673"/>
      <c r="CMA34" s="673"/>
      <c r="CMB34" s="673"/>
      <c r="CMC34" s="673"/>
      <c r="CMD34" s="673"/>
      <c r="CME34" s="673"/>
      <c r="CMF34" s="673"/>
      <c r="CMG34" s="673"/>
      <c r="CMH34" s="673"/>
      <c r="CMI34" s="673"/>
      <c r="CMJ34" s="673"/>
      <c r="CMK34" s="673"/>
      <c r="CML34" s="673"/>
      <c r="CMM34" s="673"/>
      <c r="CMN34" s="673"/>
      <c r="CMO34" s="673"/>
      <c r="CMP34" s="673"/>
      <c r="CMQ34" s="673"/>
      <c r="CMR34" s="673"/>
      <c r="CMS34" s="673"/>
      <c r="CMT34" s="673"/>
      <c r="CMU34" s="673"/>
      <c r="CMV34" s="673"/>
      <c r="CMW34" s="673"/>
      <c r="CMX34" s="673"/>
      <c r="CMY34" s="673"/>
      <c r="CMZ34" s="673"/>
      <c r="CNA34" s="673"/>
      <c r="CNB34" s="673"/>
      <c r="CNC34" s="673"/>
      <c r="CND34" s="673"/>
      <c r="CNE34" s="673"/>
      <c r="CNF34" s="673"/>
      <c r="CNG34" s="673"/>
      <c r="CNH34" s="673"/>
      <c r="CNI34" s="673"/>
      <c r="CNJ34" s="673"/>
      <c r="CNK34" s="673"/>
      <c r="CNL34" s="673"/>
      <c r="CNM34" s="673"/>
      <c r="CNN34" s="673"/>
      <c r="CNO34" s="673"/>
      <c r="CNP34" s="673"/>
      <c r="CNQ34" s="673"/>
      <c r="CNR34" s="673"/>
      <c r="CNS34" s="673"/>
      <c r="CNT34" s="673"/>
      <c r="CNU34" s="673"/>
      <c r="CNV34" s="673"/>
      <c r="CNW34" s="673"/>
      <c r="CNX34" s="673"/>
      <c r="CNY34" s="673"/>
      <c r="CNZ34" s="673"/>
      <c r="COA34" s="673"/>
      <c r="COB34" s="673"/>
      <c r="COC34" s="673"/>
      <c r="COD34" s="673"/>
      <c r="COE34" s="673"/>
      <c r="COF34" s="673"/>
      <c r="COG34" s="673"/>
      <c r="COH34" s="673"/>
      <c r="COI34" s="673"/>
      <c r="COJ34" s="673"/>
      <c r="COK34" s="673"/>
      <c r="COL34" s="673"/>
      <c r="COM34" s="673"/>
      <c r="CON34" s="673"/>
      <c r="COO34" s="673"/>
      <c r="COP34" s="673"/>
      <c r="COQ34" s="673"/>
      <c r="COR34" s="673"/>
      <c r="COS34" s="673"/>
      <c r="COT34" s="673"/>
      <c r="COU34" s="673"/>
      <c r="COV34" s="673"/>
      <c r="COW34" s="673"/>
      <c r="COX34" s="673"/>
      <c r="COY34" s="673"/>
      <c r="COZ34" s="673"/>
      <c r="CPA34" s="673"/>
      <c r="CPB34" s="673"/>
      <c r="CPC34" s="673"/>
      <c r="CPD34" s="673"/>
      <c r="CPE34" s="673"/>
      <c r="CPF34" s="673"/>
      <c r="CPG34" s="673"/>
      <c r="CPH34" s="673"/>
      <c r="CPI34" s="673"/>
      <c r="CPJ34" s="673"/>
      <c r="CPK34" s="673"/>
      <c r="CPL34" s="673"/>
      <c r="CPM34" s="673"/>
      <c r="CPN34" s="673"/>
      <c r="CPO34" s="673"/>
      <c r="CPP34" s="673"/>
      <c r="CPQ34" s="673"/>
      <c r="CPR34" s="673"/>
      <c r="CPS34" s="673"/>
      <c r="CPT34" s="673"/>
      <c r="CPU34" s="673"/>
      <c r="CPV34" s="673"/>
      <c r="CPW34" s="673"/>
      <c r="CPX34" s="673"/>
      <c r="CPY34" s="673"/>
      <c r="CPZ34" s="673"/>
      <c r="CQA34" s="673"/>
      <c r="CQB34" s="673"/>
      <c r="CQC34" s="673"/>
      <c r="CQD34" s="673"/>
      <c r="CQE34" s="673"/>
      <c r="CQF34" s="673"/>
      <c r="CQG34" s="673"/>
      <c r="CQH34" s="673"/>
      <c r="CQI34" s="673"/>
      <c r="CQJ34" s="673"/>
      <c r="CQK34" s="673"/>
      <c r="CQL34" s="673"/>
      <c r="CQM34" s="673"/>
      <c r="CQN34" s="673"/>
      <c r="CQO34" s="673"/>
      <c r="CQP34" s="673"/>
      <c r="CQQ34" s="673"/>
      <c r="CQR34" s="673"/>
      <c r="CQS34" s="673"/>
      <c r="CQT34" s="673"/>
      <c r="CQU34" s="673"/>
      <c r="CQV34" s="673"/>
      <c r="CQW34" s="673"/>
      <c r="CQX34" s="673"/>
      <c r="CQY34" s="673"/>
      <c r="CQZ34" s="673"/>
      <c r="CRA34" s="673"/>
      <c r="CRB34" s="673"/>
      <c r="CRC34" s="673"/>
      <c r="CRD34" s="673"/>
      <c r="CRE34" s="673"/>
      <c r="CRF34" s="673"/>
      <c r="CRG34" s="673"/>
      <c r="CRH34" s="673"/>
      <c r="CRI34" s="673"/>
      <c r="CRJ34" s="673"/>
      <c r="CRK34" s="673"/>
      <c r="CRL34" s="673"/>
      <c r="CRM34" s="673"/>
      <c r="CRN34" s="673"/>
      <c r="CRO34" s="673"/>
      <c r="CRP34" s="673"/>
      <c r="CRQ34" s="673"/>
      <c r="CRR34" s="673"/>
      <c r="CRS34" s="673"/>
      <c r="CRT34" s="673"/>
      <c r="CRU34" s="673"/>
      <c r="CRV34" s="673"/>
      <c r="CRW34" s="673"/>
      <c r="CRX34" s="673"/>
      <c r="CRY34" s="673"/>
      <c r="CRZ34" s="673"/>
      <c r="CSA34" s="673"/>
      <c r="CSB34" s="673"/>
      <c r="CSC34" s="673"/>
      <c r="CSD34" s="673"/>
      <c r="CSE34" s="673"/>
      <c r="CSF34" s="673"/>
      <c r="CSG34" s="673"/>
      <c r="CSH34" s="673"/>
      <c r="CSI34" s="673"/>
      <c r="CSJ34" s="673"/>
      <c r="CSK34" s="673"/>
      <c r="CSL34" s="673"/>
      <c r="CSM34" s="673"/>
      <c r="CSN34" s="673"/>
      <c r="CSO34" s="673"/>
      <c r="CSP34" s="673"/>
      <c r="CSQ34" s="673"/>
      <c r="CSR34" s="673"/>
      <c r="CSS34" s="673"/>
      <c r="CST34" s="673"/>
      <c r="CSU34" s="673"/>
      <c r="CSV34" s="673"/>
      <c r="CSW34" s="673"/>
      <c r="CSX34" s="673"/>
      <c r="CSY34" s="673"/>
      <c r="CSZ34" s="673"/>
      <c r="CTA34" s="673"/>
      <c r="CTB34" s="673"/>
      <c r="CTC34" s="673"/>
      <c r="CTD34" s="673"/>
      <c r="CTE34" s="673"/>
      <c r="CTF34" s="673"/>
      <c r="CTG34" s="673"/>
      <c r="CTH34" s="673"/>
      <c r="CTI34" s="673"/>
      <c r="CTJ34" s="673"/>
      <c r="CTK34" s="673"/>
      <c r="CTL34" s="673"/>
      <c r="CTM34" s="673"/>
      <c r="CTN34" s="673"/>
      <c r="CTO34" s="673"/>
      <c r="CTP34" s="673"/>
      <c r="CTQ34" s="673"/>
      <c r="CTR34" s="673"/>
      <c r="CTS34" s="673"/>
      <c r="CTT34" s="673"/>
      <c r="CTU34" s="673"/>
      <c r="CTV34" s="673"/>
      <c r="CTW34" s="673"/>
      <c r="CTX34" s="673"/>
      <c r="CTY34" s="673"/>
      <c r="CTZ34" s="673"/>
      <c r="CUA34" s="673"/>
      <c r="CUB34" s="673"/>
      <c r="CUC34" s="673"/>
      <c r="CUD34" s="673"/>
      <c r="CUE34" s="673"/>
      <c r="CUF34" s="673"/>
      <c r="CUG34" s="673"/>
      <c r="CUH34" s="673"/>
      <c r="CUI34" s="673"/>
      <c r="CUJ34" s="673"/>
      <c r="CUK34" s="673"/>
      <c r="CUL34" s="673"/>
      <c r="CUM34" s="673"/>
      <c r="CUN34" s="673"/>
      <c r="CUO34" s="673"/>
      <c r="CUP34" s="673"/>
      <c r="CUQ34" s="673"/>
      <c r="CUR34" s="673"/>
      <c r="CUS34" s="673"/>
      <c r="CUT34" s="673"/>
      <c r="CUU34" s="673"/>
      <c r="CUV34" s="673"/>
      <c r="CUW34" s="673"/>
      <c r="CUX34" s="673"/>
      <c r="CUY34" s="673"/>
      <c r="CUZ34" s="673"/>
      <c r="CVA34" s="673"/>
      <c r="CVB34" s="673"/>
      <c r="CVC34" s="673"/>
      <c r="CVD34" s="673"/>
      <c r="CVE34" s="673"/>
      <c r="CVF34" s="673"/>
      <c r="CVG34" s="673"/>
      <c r="CVH34" s="673"/>
      <c r="CVI34" s="673"/>
      <c r="CVJ34" s="673"/>
      <c r="CVK34" s="673"/>
      <c r="CVL34" s="673"/>
      <c r="CVM34" s="673"/>
      <c r="CVN34" s="673"/>
      <c r="CVO34" s="673"/>
      <c r="CVP34" s="673"/>
      <c r="CVQ34" s="673"/>
      <c r="CVR34" s="673"/>
      <c r="CVS34" s="673"/>
      <c r="CVT34" s="673"/>
      <c r="CVU34" s="673"/>
      <c r="CVV34" s="673"/>
      <c r="CVW34" s="673"/>
      <c r="CVX34" s="673"/>
      <c r="CVY34" s="673"/>
      <c r="CVZ34" s="673"/>
      <c r="CWA34" s="673"/>
      <c r="CWB34" s="673"/>
      <c r="CWC34" s="673"/>
      <c r="CWD34" s="673"/>
      <c r="CWE34" s="673"/>
      <c r="CWF34" s="673"/>
      <c r="CWG34" s="673"/>
      <c r="CWH34" s="673"/>
      <c r="CWI34" s="673"/>
      <c r="CWJ34" s="673"/>
      <c r="CWK34" s="673"/>
      <c r="CWL34" s="673"/>
      <c r="CWM34" s="673"/>
      <c r="CWN34" s="673"/>
      <c r="CWO34" s="673"/>
      <c r="CWP34" s="673"/>
      <c r="CWQ34" s="673"/>
      <c r="CWR34" s="673"/>
      <c r="CWS34" s="673"/>
      <c r="CWT34" s="673"/>
      <c r="CWU34" s="673"/>
      <c r="CWV34" s="673"/>
      <c r="CWW34" s="673"/>
      <c r="CWX34" s="673"/>
      <c r="CWY34" s="673"/>
      <c r="CWZ34" s="673"/>
      <c r="CXA34" s="673"/>
      <c r="CXB34" s="673"/>
      <c r="CXC34" s="673"/>
      <c r="CXD34" s="673"/>
      <c r="CXE34" s="673"/>
      <c r="CXF34" s="673"/>
      <c r="CXG34" s="673"/>
      <c r="CXH34" s="673"/>
      <c r="CXI34" s="673"/>
      <c r="CXJ34" s="673"/>
      <c r="CXK34" s="673"/>
      <c r="CXL34" s="673"/>
      <c r="CXM34" s="673"/>
      <c r="CXN34" s="673"/>
      <c r="CXO34" s="673"/>
      <c r="CXP34" s="673"/>
      <c r="CXQ34" s="673"/>
      <c r="CXR34" s="673"/>
      <c r="CXS34" s="673"/>
      <c r="CXT34" s="673"/>
      <c r="CXU34" s="673"/>
      <c r="CXV34" s="673"/>
      <c r="CXW34" s="673"/>
      <c r="CXX34" s="673"/>
      <c r="CXY34" s="673"/>
      <c r="CXZ34" s="673"/>
      <c r="CYA34" s="673"/>
      <c r="CYB34" s="673"/>
      <c r="CYC34" s="673"/>
      <c r="CYD34" s="673"/>
      <c r="CYE34" s="673"/>
      <c r="CYF34" s="673"/>
      <c r="CYG34" s="673"/>
      <c r="CYH34" s="673"/>
      <c r="CYI34" s="673"/>
      <c r="CYJ34" s="673"/>
      <c r="CYK34" s="673"/>
      <c r="CYL34" s="673"/>
      <c r="CYM34" s="673"/>
      <c r="CYN34" s="673"/>
      <c r="CYO34" s="673"/>
      <c r="CYP34" s="673"/>
      <c r="CYQ34" s="673"/>
      <c r="CYR34" s="673"/>
      <c r="CYS34" s="673"/>
      <c r="CYT34" s="673"/>
      <c r="CYU34" s="673"/>
      <c r="CYV34" s="673"/>
      <c r="CYW34" s="673"/>
      <c r="CYX34" s="673"/>
      <c r="CYY34" s="673"/>
      <c r="CYZ34" s="673"/>
      <c r="CZA34" s="673"/>
      <c r="CZB34" s="673"/>
      <c r="CZC34" s="673"/>
      <c r="CZD34" s="673"/>
      <c r="CZE34" s="673"/>
      <c r="CZF34" s="673"/>
      <c r="CZG34" s="673"/>
      <c r="CZH34" s="673"/>
      <c r="CZI34" s="673"/>
      <c r="CZJ34" s="673"/>
      <c r="CZK34" s="673"/>
      <c r="CZL34" s="673"/>
      <c r="CZM34" s="673"/>
      <c r="CZN34" s="673"/>
      <c r="CZO34" s="673"/>
      <c r="CZP34" s="673"/>
      <c r="CZQ34" s="673"/>
      <c r="CZR34" s="673"/>
      <c r="CZS34" s="673"/>
      <c r="CZT34" s="673"/>
      <c r="CZU34" s="673"/>
      <c r="CZV34" s="673"/>
      <c r="CZW34" s="673"/>
      <c r="CZX34" s="673"/>
      <c r="CZY34" s="673"/>
      <c r="CZZ34" s="673"/>
      <c r="DAA34" s="673"/>
      <c r="DAB34" s="673"/>
      <c r="DAC34" s="673"/>
      <c r="DAD34" s="673"/>
      <c r="DAE34" s="673"/>
      <c r="DAF34" s="673"/>
      <c r="DAG34" s="673"/>
      <c r="DAH34" s="673"/>
      <c r="DAI34" s="673"/>
      <c r="DAJ34" s="673"/>
      <c r="DAK34" s="673"/>
      <c r="DAL34" s="673"/>
      <c r="DAM34" s="673"/>
      <c r="DAN34" s="673"/>
      <c r="DAO34" s="673"/>
      <c r="DAP34" s="673"/>
      <c r="DAQ34" s="673"/>
      <c r="DAR34" s="673"/>
      <c r="DAS34" s="673"/>
      <c r="DAT34" s="673"/>
      <c r="DAU34" s="673"/>
      <c r="DAV34" s="673"/>
      <c r="DAW34" s="673"/>
      <c r="DAX34" s="673"/>
      <c r="DAY34" s="673"/>
      <c r="DAZ34" s="673"/>
      <c r="DBA34" s="673"/>
      <c r="DBB34" s="673"/>
      <c r="DBC34" s="673"/>
      <c r="DBD34" s="673"/>
      <c r="DBE34" s="673"/>
      <c r="DBF34" s="673"/>
      <c r="DBG34" s="673"/>
      <c r="DBH34" s="673"/>
      <c r="DBI34" s="673"/>
      <c r="DBJ34" s="673"/>
      <c r="DBK34" s="673"/>
      <c r="DBL34" s="673"/>
      <c r="DBM34" s="673"/>
      <c r="DBN34" s="673"/>
      <c r="DBO34" s="673"/>
      <c r="DBP34" s="673"/>
      <c r="DBQ34" s="673"/>
      <c r="DBR34" s="673"/>
      <c r="DBS34" s="673"/>
      <c r="DBT34" s="673"/>
      <c r="DBU34" s="673"/>
      <c r="DBV34" s="673"/>
      <c r="DBW34" s="673"/>
      <c r="DBX34" s="673"/>
      <c r="DBY34" s="673"/>
      <c r="DBZ34" s="673"/>
      <c r="DCA34" s="673"/>
      <c r="DCB34" s="673"/>
      <c r="DCC34" s="673"/>
      <c r="DCD34" s="673"/>
      <c r="DCE34" s="673"/>
      <c r="DCF34" s="673"/>
      <c r="DCG34" s="673"/>
      <c r="DCH34" s="673"/>
      <c r="DCI34" s="673"/>
      <c r="DCJ34" s="673"/>
      <c r="DCK34" s="673"/>
      <c r="DCL34" s="673"/>
      <c r="DCM34" s="673"/>
      <c r="DCN34" s="673"/>
      <c r="DCO34" s="673"/>
      <c r="DCP34" s="673"/>
      <c r="DCQ34" s="673"/>
      <c r="DCR34" s="673"/>
      <c r="DCS34" s="673"/>
      <c r="DCT34" s="673"/>
      <c r="DCU34" s="673"/>
      <c r="DCV34" s="673"/>
      <c r="DCW34" s="673"/>
      <c r="DCX34" s="673"/>
      <c r="DCY34" s="673"/>
      <c r="DCZ34" s="673"/>
      <c r="DDA34" s="673"/>
      <c r="DDB34" s="673"/>
      <c r="DDC34" s="673"/>
      <c r="DDD34" s="673"/>
      <c r="DDE34" s="673"/>
      <c r="DDF34" s="673"/>
      <c r="DDG34" s="673"/>
      <c r="DDH34" s="673"/>
      <c r="DDI34" s="673"/>
      <c r="DDJ34" s="673"/>
      <c r="DDK34" s="673"/>
      <c r="DDL34" s="673"/>
      <c r="DDM34" s="673"/>
      <c r="DDN34" s="673"/>
      <c r="DDO34" s="673"/>
      <c r="DDP34" s="673"/>
      <c r="DDQ34" s="673"/>
      <c r="DDR34" s="673"/>
      <c r="DDS34" s="673"/>
      <c r="DDT34" s="673"/>
      <c r="DDU34" s="673"/>
      <c r="DDV34" s="673"/>
      <c r="DDW34" s="673"/>
      <c r="DDX34" s="673"/>
      <c r="DDY34" s="673"/>
      <c r="DDZ34" s="673"/>
      <c r="DEA34" s="673"/>
      <c r="DEB34" s="673"/>
      <c r="DEC34" s="673"/>
    </row>
    <row r="35" spans="1:2837" customFormat="1" ht="50.1" customHeight="1">
      <c r="A35" s="637" t="s">
        <v>117</v>
      </c>
      <c r="B35" s="1005" t="s">
        <v>2596</v>
      </c>
      <c r="C35" s="522" t="s">
        <v>2597</v>
      </c>
      <c r="D35" s="522" t="s">
        <v>1866</v>
      </c>
      <c r="E35" s="522" t="s">
        <v>2598</v>
      </c>
      <c r="F35" s="564">
        <v>1</v>
      </c>
      <c r="G35" s="522" t="s">
        <v>2599</v>
      </c>
      <c r="H35" s="522" t="s">
        <v>2587</v>
      </c>
      <c r="I35" s="636">
        <v>44197</v>
      </c>
      <c r="J35" s="636">
        <v>44530</v>
      </c>
      <c r="K35" s="939">
        <v>44302</v>
      </c>
      <c r="L35" s="820" t="s">
        <v>4268</v>
      </c>
      <c r="M35" s="764" t="s">
        <v>2588</v>
      </c>
      <c r="N35" s="763">
        <v>44289</v>
      </c>
      <c r="O35" s="185" t="s">
        <v>2465</v>
      </c>
      <c r="P35" s="289"/>
      <c r="Q35" s="942">
        <v>44419</v>
      </c>
      <c r="R35" s="960" t="s">
        <v>4333</v>
      </c>
      <c r="S35" s="951">
        <v>0.66659999999999997</v>
      </c>
      <c r="T35" s="1030">
        <v>44442</v>
      </c>
      <c r="U35" s="185" t="s">
        <v>2465</v>
      </c>
      <c r="V35" s="289"/>
      <c r="W35" s="290"/>
      <c r="X35" s="291"/>
      <c r="Y35" s="289"/>
      <c r="Z35" s="292"/>
      <c r="AA35" s="293"/>
      <c r="AB35" s="294"/>
      <c r="AC35" s="673"/>
      <c r="AD35" s="673"/>
      <c r="AE35" s="673"/>
      <c r="AF35" s="673"/>
      <c r="AG35" s="673"/>
      <c r="AH35" s="673"/>
      <c r="AI35" s="673"/>
      <c r="AJ35" s="673"/>
      <c r="AK35" s="673"/>
      <c r="AL35" s="673"/>
      <c r="AM35" s="673"/>
      <c r="AN35" s="673"/>
      <c r="AO35" s="673"/>
      <c r="AP35" s="673"/>
      <c r="AQ35" s="673"/>
      <c r="AR35" s="673"/>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3"/>
      <c r="BZ35" s="673"/>
      <c r="CA35" s="673"/>
      <c r="CB35" s="673"/>
      <c r="CC35" s="673"/>
      <c r="CD35" s="673"/>
      <c r="CE35" s="673"/>
      <c r="CF35" s="673"/>
      <c r="CG35" s="673"/>
      <c r="CH35" s="673"/>
      <c r="CI35" s="673"/>
      <c r="CJ35" s="673"/>
      <c r="CK35" s="673"/>
      <c r="CL35" s="673"/>
      <c r="CM35" s="673"/>
      <c r="CN35" s="673"/>
      <c r="CO35" s="673"/>
      <c r="CP35" s="673"/>
      <c r="CQ35" s="673"/>
      <c r="CR35" s="673"/>
      <c r="CS35" s="673"/>
      <c r="CT35" s="673"/>
      <c r="CU35" s="673"/>
      <c r="CV35" s="673"/>
      <c r="CW35" s="673"/>
      <c r="CX35" s="673"/>
      <c r="CY35" s="673"/>
      <c r="CZ35" s="673"/>
      <c r="DA35" s="673"/>
      <c r="DB35" s="673"/>
      <c r="DC35" s="673"/>
      <c r="DD35" s="673"/>
      <c r="DE35" s="673"/>
      <c r="DF35" s="673"/>
      <c r="DG35" s="673"/>
      <c r="DH35" s="673"/>
      <c r="DI35" s="673"/>
      <c r="DJ35" s="673"/>
      <c r="DK35" s="673"/>
      <c r="DL35" s="673"/>
      <c r="DM35" s="673"/>
      <c r="DN35" s="673"/>
      <c r="DO35" s="673"/>
      <c r="DP35" s="673"/>
      <c r="DQ35" s="673"/>
      <c r="DR35" s="673"/>
      <c r="DS35" s="673"/>
      <c r="DT35" s="673"/>
      <c r="DU35" s="673"/>
      <c r="DV35" s="673"/>
      <c r="DW35" s="673"/>
      <c r="DX35" s="673"/>
      <c r="DY35" s="673"/>
      <c r="DZ35" s="673"/>
      <c r="EA35" s="673"/>
      <c r="EB35" s="673"/>
      <c r="EC35" s="673"/>
      <c r="ED35" s="673"/>
      <c r="EE35" s="673"/>
      <c r="EF35" s="673"/>
      <c r="EG35" s="673"/>
      <c r="EH35" s="673"/>
      <c r="EI35" s="673"/>
      <c r="EJ35" s="673"/>
      <c r="EK35" s="673"/>
      <c r="EL35" s="673"/>
      <c r="EM35" s="673"/>
      <c r="EN35" s="673"/>
      <c r="EO35" s="673"/>
      <c r="EP35" s="673"/>
      <c r="EQ35" s="673"/>
      <c r="ER35" s="673"/>
      <c r="ES35" s="673"/>
      <c r="ET35" s="673"/>
      <c r="EU35" s="673"/>
      <c r="EV35" s="673"/>
      <c r="EW35" s="673"/>
      <c r="EX35" s="673"/>
      <c r="EY35" s="673"/>
      <c r="EZ35" s="673"/>
      <c r="FA35" s="673"/>
      <c r="FB35" s="673"/>
      <c r="FC35" s="673"/>
      <c r="FD35" s="673"/>
      <c r="FE35" s="673"/>
      <c r="FF35" s="673"/>
      <c r="FG35" s="673"/>
      <c r="FH35" s="673"/>
      <c r="FI35" s="673"/>
      <c r="FJ35" s="673"/>
      <c r="FK35" s="673"/>
      <c r="FL35" s="673"/>
      <c r="FM35" s="673"/>
      <c r="FN35" s="673"/>
      <c r="FO35" s="673"/>
      <c r="FP35" s="673"/>
      <c r="FQ35" s="673"/>
      <c r="FR35" s="673"/>
      <c r="FS35" s="673"/>
      <c r="FT35" s="673"/>
      <c r="FU35" s="673"/>
      <c r="FV35" s="673"/>
      <c r="FW35" s="673"/>
      <c r="FX35" s="673"/>
      <c r="FY35" s="673"/>
      <c r="FZ35" s="673"/>
      <c r="GA35" s="673"/>
      <c r="GB35" s="673"/>
      <c r="GC35" s="673"/>
      <c r="GD35" s="673"/>
      <c r="GE35" s="673"/>
      <c r="GF35" s="673"/>
      <c r="GG35" s="673"/>
      <c r="GH35" s="673"/>
      <c r="GI35" s="673"/>
      <c r="GJ35" s="673"/>
      <c r="GK35" s="673"/>
      <c r="GL35" s="673"/>
      <c r="GM35" s="673"/>
      <c r="GN35" s="673"/>
      <c r="GO35" s="673"/>
      <c r="GP35" s="673"/>
      <c r="GQ35" s="673"/>
      <c r="GR35" s="673"/>
      <c r="GS35" s="673"/>
      <c r="GT35" s="673"/>
      <c r="GU35" s="673"/>
      <c r="GV35" s="673"/>
      <c r="GW35" s="673"/>
      <c r="GX35" s="673"/>
      <c r="GY35" s="673"/>
      <c r="GZ35" s="673"/>
      <c r="HA35" s="673"/>
      <c r="HB35" s="673"/>
      <c r="HC35" s="673"/>
      <c r="HD35" s="673"/>
      <c r="HE35" s="673"/>
      <c r="HF35" s="673"/>
      <c r="HG35" s="673"/>
      <c r="HH35" s="673"/>
      <c r="HI35" s="673"/>
      <c r="HJ35" s="673"/>
      <c r="HK35" s="673"/>
      <c r="HL35" s="673"/>
      <c r="HM35" s="673"/>
      <c r="HN35" s="673"/>
      <c r="HO35" s="673"/>
      <c r="HP35" s="673"/>
      <c r="HQ35" s="673"/>
      <c r="HR35" s="673"/>
      <c r="HS35" s="673"/>
      <c r="HT35" s="673"/>
      <c r="HU35" s="673"/>
      <c r="HV35" s="673"/>
      <c r="HW35" s="673"/>
      <c r="HX35" s="673"/>
      <c r="HY35" s="673"/>
      <c r="HZ35" s="673"/>
      <c r="IA35" s="673"/>
      <c r="IB35" s="673"/>
      <c r="IC35" s="673"/>
      <c r="ID35" s="673"/>
      <c r="IE35" s="673"/>
      <c r="IF35" s="673"/>
      <c r="IG35" s="673"/>
      <c r="IH35" s="673"/>
      <c r="II35" s="673"/>
      <c r="IJ35" s="673"/>
      <c r="IK35" s="673"/>
      <c r="IL35" s="673"/>
      <c r="IM35" s="673"/>
      <c r="IN35" s="673"/>
      <c r="IO35" s="673"/>
      <c r="IP35" s="673"/>
      <c r="IQ35" s="673"/>
      <c r="IR35" s="673"/>
      <c r="IS35" s="673"/>
      <c r="IT35" s="673"/>
      <c r="IU35" s="673"/>
      <c r="IV35" s="673"/>
      <c r="IW35" s="673"/>
      <c r="IX35" s="673"/>
      <c r="IY35" s="673"/>
      <c r="IZ35" s="673"/>
      <c r="JA35" s="673"/>
      <c r="JB35" s="673"/>
      <c r="JC35" s="673"/>
      <c r="JD35" s="673"/>
      <c r="JE35" s="673"/>
      <c r="JF35" s="673"/>
      <c r="JG35" s="673"/>
      <c r="JH35" s="673"/>
      <c r="JI35" s="673"/>
      <c r="JJ35" s="673"/>
      <c r="JK35" s="673"/>
      <c r="JL35" s="673"/>
      <c r="JM35" s="673"/>
      <c r="JN35" s="673"/>
      <c r="JO35" s="673"/>
      <c r="JP35" s="673"/>
      <c r="JQ35" s="673"/>
      <c r="JR35" s="673"/>
      <c r="JS35" s="673"/>
      <c r="JT35" s="673"/>
      <c r="JU35" s="673"/>
      <c r="JV35" s="673"/>
      <c r="JW35" s="673"/>
      <c r="JX35" s="673"/>
      <c r="JY35" s="673"/>
      <c r="JZ35" s="673"/>
      <c r="KA35" s="673"/>
      <c r="KB35" s="673"/>
      <c r="KC35" s="673"/>
      <c r="KD35" s="673"/>
      <c r="KE35" s="673"/>
      <c r="KF35" s="673"/>
      <c r="KG35" s="673"/>
      <c r="KH35" s="673"/>
      <c r="KI35" s="673"/>
      <c r="KJ35" s="673"/>
      <c r="KK35" s="673"/>
      <c r="KL35" s="673"/>
      <c r="KM35" s="673"/>
      <c r="KN35" s="673"/>
      <c r="KO35" s="673"/>
      <c r="KP35" s="673"/>
      <c r="KQ35" s="673"/>
      <c r="KR35" s="673"/>
      <c r="KS35" s="673"/>
      <c r="KT35" s="673"/>
      <c r="KU35" s="673"/>
      <c r="KV35" s="673"/>
      <c r="KW35" s="673"/>
      <c r="KX35" s="673"/>
      <c r="KY35" s="673"/>
      <c r="KZ35" s="673"/>
      <c r="LA35" s="673"/>
      <c r="LB35" s="673"/>
      <c r="LC35" s="673"/>
      <c r="LD35" s="673"/>
      <c r="LE35" s="673"/>
      <c r="LF35" s="673"/>
      <c r="LG35" s="673"/>
      <c r="LH35" s="673"/>
      <c r="LI35" s="673"/>
      <c r="LJ35" s="673"/>
      <c r="LK35" s="673"/>
      <c r="LL35" s="673"/>
      <c r="LM35" s="673"/>
      <c r="LN35" s="673"/>
      <c r="LO35" s="673"/>
      <c r="LP35" s="673"/>
      <c r="LQ35" s="673"/>
      <c r="LR35" s="673"/>
      <c r="LS35" s="673"/>
      <c r="LT35" s="673"/>
      <c r="LU35" s="673"/>
      <c r="LV35" s="673"/>
      <c r="LW35" s="673"/>
      <c r="LX35" s="673"/>
      <c r="LY35" s="673"/>
      <c r="LZ35" s="673"/>
      <c r="MA35" s="673"/>
      <c r="MB35" s="673"/>
      <c r="MC35" s="673"/>
      <c r="MD35" s="673"/>
      <c r="ME35" s="673"/>
      <c r="MF35" s="673"/>
      <c r="MG35" s="673"/>
      <c r="MH35" s="673"/>
      <c r="MI35" s="673"/>
      <c r="MJ35" s="673"/>
      <c r="MK35" s="673"/>
      <c r="ML35" s="673"/>
      <c r="MM35" s="673"/>
      <c r="MN35" s="673"/>
      <c r="MO35" s="673"/>
      <c r="MP35" s="673"/>
      <c r="MQ35" s="673"/>
      <c r="MR35" s="673"/>
      <c r="MS35" s="673"/>
      <c r="MT35" s="673"/>
      <c r="MU35" s="673"/>
      <c r="MV35" s="673"/>
      <c r="MW35" s="673"/>
      <c r="MX35" s="673"/>
      <c r="MY35" s="673"/>
      <c r="MZ35" s="673"/>
      <c r="NA35" s="673"/>
      <c r="NB35" s="673"/>
      <c r="NC35" s="673"/>
      <c r="ND35" s="673"/>
      <c r="NE35" s="673"/>
      <c r="NF35" s="673"/>
      <c r="NG35" s="673"/>
      <c r="NH35" s="673"/>
      <c r="NI35" s="673"/>
      <c r="NJ35" s="673"/>
      <c r="NK35" s="673"/>
      <c r="NL35" s="673"/>
      <c r="NM35" s="673"/>
      <c r="NN35" s="673"/>
      <c r="NO35" s="673"/>
      <c r="NP35" s="673"/>
      <c r="NQ35" s="673"/>
      <c r="NR35" s="673"/>
      <c r="NS35" s="673"/>
      <c r="NT35" s="673"/>
      <c r="NU35" s="673"/>
      <c r="NV35" s="673"/>
      <c r="NW35" s="673"/>
      <c r="NX35" s="673"/>
      <c r="NY35" s="673"/>
      <c r="NZ35" s="673"/>
      <c r="OA35" s="673"/>
      <c r="OB35" s="673"/>
      <c r="OC35" s="673"/>
      <c r="OD35" s="673"/>
      <c r="OE35" s="673"/>
      <c r="OF35" s="673"/>
      <c r="OG35" s="673"/>
      <c r="OH35" s="673"/>
      <c r="OI35" s="673"/>
      <c r="OJ35" s="673"/>
      <c r="OK35" s="673"/>
      <c r="OL35" s="673"/>
      <c r="OM35" s="673"/>
      <c r="ON35" s="673"/>
      <c r="OO35" s="673"/>
      <c r="OP35" s="673"/>
      <c r="OQ35" s="673"/>
      <c r="OR35" s="673"/>
      <c r="OS35" s="673"/>
      <c r="OT35" s="673"/>
      <c r="OU35" s="673"/>
      <c r="OV35" s="673"/>
      <c r="OW35" s="673"/>
      <c r="OX35" s="673"/>
      <c r="OY35" s="673"/>
      <c r="OZ35" s="673"/>
      <c r="PA35" s="673"/>
      <c r="PB35" s="673"/>
      <c r="PC35" s="673"/>
      <c r="PD35" s="673"/>
      <c r="PE35" s="673"/>
      <c r="PF35" s="673"/>
      <c r="PG35" s="673"/>
      <c r="PH35" s="673"/>
      <c r="PI35" s="673"/>
      <c r="PJ35" s="673"/>
      <c r="PK35" s="673"/>
      <c r="PL35" s="673"/>
      <c r="PM35" s="673"/>
      <c r="PN35" s="673"/>
      <c r="PO35" s="673"/>
      <c r="PP35" s="673"/>
      <c r="PQ35" s="673"/>
      <c r="PR35" s="673"/>
      <c r="PS35" s="673"/>
      <c r="PT35" s="673"/>
      <c r="PU35" s="673"/>
      <c r="PV35" s="673"/>
      <c r="PW35" s="673"/>
      <c r="PX35" s="673"/>
      <c r="PY35" s="673"/>
      <c r="PZ35" s="673"/>
      <c r="QA35" s="673"/>
      <c r="QB35" s="673"/>
      <c r="QC35" s="673"/>
      <c r="QD35" s="673"/>
      <c r="QE35" s="673"/>
      <c r="QF35" s="673"/>
      <c r="QG35" s="673"/>
      <c r="QH35" s="673"/>
      <c r="QI35" s="673"/>
      <c r="QJ35" s="673"/>
      <c r="QK35" s="673"/>
      <c r="QL35" s="673"/>
      <c r="QM35" s="673"/>
      <c r="QN35" s="673"/>
      <c r="QO35" s="673"/>
      <c r="QP35" s="673"/>
      <c r="QQ35" s="673"/>
      <c r="QR35" s="673"/>
      <c r="QS35" s="673"/>
      <c r="QT35" s="673"/>
      <c r="QU35" s="673"/>
      <c r="QV35" s="673"/>
      <c r="QW35" s="673"/>
      <c r="QX35" s="673"/>
      <c r="QY35" s="673"/>
      <c r="QZ35" s="673"/>
      <c r="RA35" s="673"/>
      <c r="RB35" s="673"/>
      <c r="RC35" s="673"/>
      <c r="RD35" s="673"/>
      <c r="RE35" s="673"/>
      <c r="RF35" s="673"/>
      <c r="RG35" s="673"/>
      <c r="RH35" s="673"/>
      <c r="RI35" s="673"/>
      <c r="RJ35" s="673"/>
      <c r="RK35" s="673"/>
      <c r="RL35" s="673"/>
      <c r="RM35" s="673"/>
      <c r="RN35" s="673"/>
      <c r="RO35" s="673"/>
      <c r="RP35" s="673"/>
      <c r="RQ35" s="673"/>
      <c r="RR35" s="673"/>
      <c r="RS35" s="673"/>
      <c r="RT35" s="673"/>
      <c r="RU35" s="673"/>
      <c r="RV35" s="673"/>
      <c r="RW35" s="673"/>
      <c r="RX35" s="673"/>
      <c r="RY35" s="673"/>
      <c r="RZ35" s="673"/>
      <c r="SA35" s="673"/>
      <c r="SB35" s="673"/>
      <c r="SC35" s="673"/>
      <c r="SD35" s="673"/>
      <c r="SE35" s="673"/>
      <c r="SF35" s="673"/>
      <c r="SG35" s="673"/>
      <c r="SH35" s="673"/>
      <c r="SI35" s="673"/>
      <c r="SJ35" s="673"/>
      <c r="SK35" s="673"/>
      <c r="SL35" s="673"/>
      <c r="SM35" s="673"/>
      <c r="SN35" s="673"/>
      <c r="SO35" s="673"/>
      <c r="SP35" s="673"/>
      <c r="SQ35" s="673"/>
      <c r="SR35" s="673"/>
      <c r="SS35" s="673"/>
      <c r="ST35" s="673"/>
      <c r="SU35" s="673"/>
      <c r="SV35" s="673"/>
      <c r="SW35" s="673"/>
      <c r="SX35" s="673"/>
      <c r="SY35" s="673"/>
      <c r="SZ35" s="673"/>
      <c r="TA35" s="673"/>
      <c r="TB35" s="673"/>
      <c r="TC35" s="673"/>
      <c r="TD35" s="673"/>
      <c r="TE35" s="673"/>
      <c r="TF35" s="673"/>
      <c r="TG35" s="673"/>
      <c r="TH35" s="673"/>
      <c r="TI35" s="673"/>
      <c r="TJ35" s="673"/>
      <c r="TK35" s="673"/>
      <c r="TL35" s="673"/>
      <c r="TM35" s="673"/>
      <c r="TN35" s="673"/>
      <c r="TO35" s="673"/>
      <c r="TP35" s="673"/>
      <c r="TQ35" s="673"/>
      <c r="TR35" s="673"/>
      <c r="TS35" s="673"/>
      <c r="TT35" s="673"/>
      <c r="TU35" s="673"/>
      <c r="TV35" s="673"/>
      <c r="TW35" s="673"/>
      <c r="TX35" s="673"/>
      <c r="TY35" s="673"/>
      <c r="TZ35" s="673"/>
      <c r="UA35" s="673"/>
      <c r="UB35" s="673"/>
      <c r="UC35" s="673"/>
      <c r="UD35" s="673"/>
      <c r="UE35" s="673"/>
      <c r="UF35" s="673"/>
      <c r="UG35" s="673"/>
      <c r="UH35" s="673"/>
      <c r="UI35" s="673"/>
      <c r="UJ35" s="673"/>
      <c r="UK35" s="673"/>
      <c r="UL35" s="673"/>
      <c r="UM35" s="673"/>
      <c r="UN35" s="673"/>
      <c r="UO35" s="673"/>
      <c r="UP35" s="673"/>
      <c r="UQ35" s="673"/>
      <c r="UR35" s="673"/>
      <c r="US35" s="673"/>
      <c r="UT35" s="673"/>
      <c r="UU35" s="673"/>
      <c r="UV35" s="673"/>
      <c r="UW35" s="673"/>
      <c r="UX35" s="673"/>
      <c r="UY35" s="673"/>
      <c r="UZ35" s="673"/>
      <c r="VA35" s="673"/>
      <c r="VB35" s="673"/>
      <c r="VC35" s="673"/>
      <c r="VD35" s="673"/>
      <c r="VE35" s="673"/>
      <c r="VF35" s="673"/>
      <c r="VG35" s="673"/>
      <c r="VH35" s="673"/>
      <c r="VI35" s="673"/>
      <c r="VJ35" s="673"/>
      <c r="VK35" s="673"/>
      <c r="VL35" s="673"/>
      <c r="VM35" s="673"/>
      <c r="VN35" s="673"/>
      <c r="VO35" s="673"/>
      <c r="VP35" s="673"/>
      <c r="VQ35" s="673"/>
      <c r="VR35" s="673"/>
      <c r="VS35" s="673"/>
      <c r="VT35" s="673"/>
      <c r="VU35" s="673"/>
      <c r="VV35" s="673"/>
      <c r="VW35" s="673"/>
      <c r="VX35" s="673"/>
      <c r="VY35" s="673"/>
      <c r="VZ35" s="673"/>
      <c r="WA35" s="673"/>
      <c r="WB35" s="673"/>
      <c r="WC35" s="673"/>
      <c r="WD35" s="673"/>
      <c r="WE35" s="673"/>
      <c r="WF35" s="673"/>
      <c r="WG35" s="673"/>
      <c r="WH35" s="673"/>
      <c r="WI35" s="673"/>
      <c r="WJ35" s="673"/>
      <c r="WK35" s="673"/>
      <c r="WL35" s="673"/>
      <c r="WM35" s="673"/>
      <c r="WN35" s="673"/>
      <c r="WO35" s="673"/>
      <c r="WP35" s="673"/>
      <c r="WQ35" s="673"/>
      <c r="WR35" s="673"/>
      <c r="WS35" s="673"/>
      <c r="WT35" s="673"/>
      <c r="WU35" s="673"/>
      <c r="WV35" s="673"/>
      <c r="WW35" s="673"/>
      <c r="WX35" s="673"/>
      <c r="WY35" s="673"/>
      <c r="WZ35" s="673"/>
      <c r="XA35" s="673"/>
      <c r="XB35" s="673"/>
      <c r="XC35" s="673"/>
      <c r="XD35" s="673"/>
      <c r="XE35" s="673"/>
      <c r="XF35" s="673"/>
      <c r="XG35" s="673"/>
      <c r="XH35" s="673"/>
      <c r="XI35" s="673"/>
      <c r="XJ35" s="673"/>
      <c r="XK35" s="673"/>
      <c r="XL35" s="673"/>
      <c r="XM35" s="673"/>
      <c r="XN35" s="673"/>
      <c r="XO35" s="673"/>
      <c r="XP35" s="673"/>
      <c r="XQ35" s="673"/>
      <c r="XR35" s="673"/>
      <c r="XS35" s="673"/>
      <c r="XT35" s="673"/>
      <c r="XU35" s="673"/>
      <c r="XV35" s="673"/>
      <c r="XW35" s="673"/>
      <c r="XX35" s="673"/>
      <c r="XY35" s="673"/>
      <c r="XZ35" s="673"/>
      <c r="YA35" s="673"/>
      <c r="YB35" s="673"/>
      <c r="YC35" s="673"/>
      <c r="YD35" s="673"/>
      <c r="YE35" s="673"/>
      <c r="YF35" s="673"/>
      <c r="YG35" s="673"/>
      <c r="YH35" s="673"/>
      <c r="YI35" s="673"/>
      <c r="YJ35" s="673"/>
      <c r="YK35" s="673"/>
      <c r="YL35" s="673"/>
      <c r="YM35" s="673"/>
      <c r="YN35" s="673"/>
      <c r="YO35" s="673"/>
      <c r="YP35" s="673"/>
      <c r="YQ35" s="673"/>
      <c r="YR35" s="673"/>
      <c r="YS35" s="673"/>
      <c r="YT35" s="673"/>
      <c r="YU35" s="673"/>
      <c r="YV35" s="673"/>
      <c r="YW35" s="673"/>
      <c r="YX35" s="673"/>
      <c r="YY35" s="673"/>
      <c r="YZ35" s="673"/>
      <c r="ZA35" s="673"/>
      <c r="ZB35" s="673"/>
      <c r="ZC35" s="673"/>
      <c r="ZD35" s="673"/>
      <c r="ZE35" s="673"/>
      <c r="ZF35" s="673"/>
      <c r="ZG35" s="673"/>
      <c r="ZH35" s="673"/>
      <c r="ZI35" s="673"/>
      <c r="ZJ35" s="673"/>
      <c r="ZK35" s="673"/>
      <c r="ZL35" s="673"/>
      <c r="ZM35" s="673"/>
      <c r="ZN35" s="673"/>
      <c r="ZO35" s="673"/>
      <c r="ZP35" s="673"/>
      <c r="ZQ35" s="673"/>
      <c r="ZR35" s="673"/>
      <c r="ZS35" s="673"/>
      <c r="ZT35" s="673"/>
      <c r="ZU35" s="673"/>
      <c r="ZV35" s="673"/>
      <c r="ZW35" s="673"/>
      <c r="ZX35" s="673"/>
      <c r="ZY35" s="673"/>
      <c r="ZZ35" s="673"/>
      <c r="AAA35" s="673"/>
      <c r="AAB35" s="673"/>
      <c r="AAC35" s="673"/>
      <c r="AAD35" s="673"/>
      <c r="AAE35" s="673"/>
      <c r="AAF35" s="673"/>
      <c r="AAG35" s="673"/>
      <c r="AAH35" s="673"/>
      <c r="AAI35" s="673"/>
      <c r="AAJ35" s="673"/>
      <c r="AAK35" s="673"/>
      <c r="AAL35" s="673"/>
      <c r="AAM35" s="673"/>
      <c r="AAN35" s="673"/>
      <c r="AAO35" s="673"/>
      <c r="AAP35" s="673"/>
      <c r="AAQ35" s="673"/>
      <c r="AAR35" s="673"/>
      <c r="AAS35" s="673"/>
      <c r="AAT35" s="673"/>
      <c r="AAU35" s="673"/>
      <c r="AAV35" s="673"/>
      <c r="AAW35" s="673"/>
      <c r="AAX35" s="673"/>
      <c r="AAY35" s="673"/>
      <c r="AAZ35" s="673"/>
      <c r="ABA35" s="673"/>
      <c r="ABB35" s="673"/>
      <c r="ABC35" s="673"/>
      <c r="ABD35" s="673"/>
      <c r="ABE35" s="673"/>
      <c r="ABF35" s="673"/>
      <c r="ABG35" s="673"/>
      <c r="ABH35" s="673"/>
      <c r="ABI35" s="673"/>
      <c r="ABJ35" s="673"/>
      <c r="ABK35" s="673"/>
      <c r="ABL35" s="673"/>
      <c r="ABM35" s="673"/>
      <c r="ABN35" s="673"/>
      <c r="ABO35" s="673"/>
      <c r="ABP35" s="673"/>
      <c r="ABQ35" s="673"/>
      <c r="ABR35" s="673"/>
      <c r="ABS35" s="673"/>
      <c r="ABT35" s="673"/>
      <c r="ABU35" s="673"/>
      <c r="ABV35" s="673"/>
      <c r="ABW35" s="673"/>
      <c r="ABX35" s="673"/>
      <c r="ABY35" s="673"/>
      <c r="ABZ35" s="673"/>
      <c r="ACA35" s="673"/>
      <c r="ACB35" s="673"/>
      <c r="ACC35" s="673"/>
      <c r="ACD35" s="673"/>
      <c r="ACE35" s="673"/>
      <c r="ACF35" s="673"/>
      <c r="ACG35" s="673"/>
      <c r="ACH35" s="673"/>
      <c r="ACI35" s="673"/>
      <c r="ACJ35" s="673"/>
      <c r="ACK35" s="673"/>
      <c r="ACL35" s="673"/>
      <c r="ACM35" s="673"/>
      <c r="ACN35" s="673"/>
      <c r="ACO35" s="673"/>
      <c r="ACP35" s="673"/>
      <c r="ACQ35" s="673"/>
      <c r="ACR35" s="673"/>
      <c r="ACS35" s="673"/>
      <c r="ACT35" s="673"/>
      <c r="ACU35" s="673"/>
      <c r="ACV35" s="673"/>
      <c r="ACW35" s="673"/>
      <c r="ACX35" s="673"/>
      <c r="ACY35" s="673"/>
      <c r="ACZ35" s="673"/>
      <c r="ADA35" s="673"/>
      <c r="ADB35" s="673"/>
      <c r="ADC35" s="673"/>
      <c r="ADD35" s="673"/>
      <c r="ADE35" s="673"/>
      <c r="ADF35" s="673"/>
      <c r="ADG35" s="673"/>
      <c r="ADH35" s="673"/>
      <c r="ADI35" s="673"/>
      <c r="ADJ35" s="673"/>
      <c r="ADK35" s="673"/>
      <c r="ADL35" s="673"/>
      <c r="ADM35" s="673"/>
      <c r="ADN35" s="673"/>
      <c r="ADO35" s="673"/>
      <c r="ADP35" s="673"/>
      <c r="ADQ35" s="673"/>
      <c r="ADR35" s="673"/>
      <c r="ADS35" s="673"/>
      <c r="ADT35" s="673"/>
      <c r="ADU35" s="673"/>
      <c r="ADV35" s="673"/>
      <c r="ADW35" s="673"/>
      <c r="ADX35" s="673"/>
      <c r="ADY35" s="673"/>
      <c r="ADZ35" s="673"/>
      <c r="AEA35" s="673"/>
      <c r="AEB35" s="673"/>
      <c r="AEC35" s="673"/>
      <c r="AED35" s="673"/>
      <c r="AEE35" s="673"/>
      <c r="AEF35" s="673"/>
      <c r="AEG35" s="673"/>
      <c r="AEH35" s="673"/>
      <c r="AEI35" s="673"/>
      <c r="AEJ35" s="673"/>
      <c r="AEK35" s="673"/>
      <c r="AEL35" s="673"/>
      <c r="AEM35" s="673"/>
      <c r="AEN35" s="673"/>
      <c r="AEO35" s="673"/>
      <c r="AEP35" s="673"/>
      <c r="AEQ35" s="673"/>
      <c r="AER35" s="673"/>
      <c r="AES35" s="673"/>
      <c r="AET35" s="673"/>
      <c r="AEU35" s="673"/>
      <c r="AEV35" s="673"/>
      <c r="AEW35" s="673"/>
      <c r="AEX35" s="673"/>
      <c r="AEY35" s="673"/>
      <c r="AEZ35" s="673"/>
      <c r="AFA35" s="673"/>
      <c r="AFB35" s="673"/>
      <c r="AFC35" s="673"/>
      <c r="AFD35" s="673"/>
      <c r="AFE35" s="673"/>
      <c r="AFF35" s="673"/>
      <c r="AFG35" s="673"/>
      <c r="AFH35" s="673"/>
      <c r="AFI35" s="673"/>
      <c r="AFJ35" s="673"/>
      <c r="AFK35" s="673"/>
      <c r="AFL35" s="673"/>
      <c r="AFM35" s="673"/>
      <c r="AFN35" s="673"/>
      <c r="AFO35" s="673"/>
      <c r="AFP35" s="673"/>
      <c r="AFQ35" s="673"/>
      <c r="AFR35" s="673"/>
      <c r="AFS35" s="673"/>
      <c r="AFT35" s="673"/>
      <c r="AFU35" s="673"/>
      <c r="AFV35" s="673"/>
      <c r="AFW35" s="673"/>
      <c r="AFX35" s="673"/>
      <c r="AFY35" s="673"/>
      <c r="AFZ35" s="673"/>
      <c r="AGA35" s="673"/>
      <c r="AGB35" s="673"/>
      <c r="AGC35" s="673"/>
      <c r="AGD35" s="673"/>
      <c r="AGE35" s="673"/>
      <c r="AGF35" s="673"/>
      <c r="AGG35" s="673"/>
      <c r="AGH35" s="673"/>
      <c r="AGI35" s="673"/>
      <c r="AGJ35" s="673"/>
      <c r="AGK35" s="673"/>
      <c r="AGL35" s="673"/>
      <c r="AGM35" s="673"/>
      <c r="AGN35" s="673"/>
      <c r="AGO35" s="673"/>
      <c r="AGP35" s="673"/>
      <c r="AGQ35" s="673"/>
      <c r="AGR35" s="673"/>
      <c r="AGS35" s="673"/>
      <c r="AGT35" s="673"/>
      <c r="AGU35" s="673"/>
      <c r="AGV35" s="673"/>
      <c r="AGW35" s="673"/>
      <c r="AGX35" s="673"/>
      <c r="AGY35" s="673"/>
      <c r="AGZ35" s="673"/>
      <c r="AHA35" s="673"/>
      <c r="AHB35" s="673"/>
      <c r="AHC35" s="673"/>
      <c r="AHD35" s="673"/>
      <c r="AHE35" s="673"/>
      <c r="AHF35" s="673"/>
      <c r="AHG35" s="673"/>
      <c r="AHH35" s="673"/>
      <c r="AHI35" s="673"/>
      <c r="AHJ35" s="673"/>
      <c r="AHK35" s="673"/>
      <c r="AHL35" s="673"/>
      <c r="AHM35" s="673"/>
      <c r="AHN35" s="673"/>
      <c r="AHO35" s="673"/>
      <c r="AHP35" s="673"/>
      <c r="AHQ35" s="673"/>
      <c r="AHR35" s="673"/>
      <c r="AHS35" s="673"/>
      <c r="AHT35" s="673"/>
      <c r="AHU35" s="673"/>
      <c r="AHV35" s="673"/>
      <c r="AHW35" s="673"/>
      <c r="AHX35" s="673"/>
      <c r="AHY35" s="673"/>
      <c r="AHZ35" s="673"/>
      <c r="AIA35" s="673"/>
      <c r="AIB35" s="673"/>
      <c r="AIC35" s="673"/>
      <c r="AID35" s="673"/>
      <c r="AIE35" s="673"/>
      <c r="AIF35" s="673"/>
      <c r="AIG35" s="673"/>
      <c r="AIH35" s="673"/>
      <c r="AII35" s="673"/>
      <c r="AIJ35" s="673"/>
      <c r="AIK35" s="673"/>
      <c r="AIL35" s="673"/>
      <c r="AIM35" s="673"/>
      <c r="AIN35" s="673"/>
      <c r="AIO35" s="673"/>
      <c r="AIP35" s="673"/>
      <c r="AIQ35" s="673"/>
      <c r="AIR35" s="673"/>
      <c r="AIS35" s="673"/>
      <c r="AIT35" s="673"/>
      <c r="AIU35" s="673"/>
      <c r="AIV35" s="673"/>
      <c r="AIW35" s="673"/>
      <c r="AIX35" s="673"/>
      <c r="AIY35" s="673"/>
      <c r="AIZ35" s="673"/>
      <c r="AJA35" s="673"/>
      <c r="AJB35" s="673"/>
      <c r="AJC35" s="673"/>
      <c r="AJD35" s="673"/>
      <c r="AJE35" s="673"/>
      <c r="AJF35" s="673"/>
      <c r="AJG35" s="673"/>
      <c r="AJH35" s="673"/>
      <c r="AJI35" s="673"/>
      <c r="AJJ35" s="673"/>
      <c r="AJK35" s="673"/>
      <c r="AJL35" s="673"/>
      <c r="AJM35" s="673"/>
      <c r="AJN35" s="673"/>
      <c r="AJO35" s="673"/>
      <c r="AJP35" s="673"/>
      <c r="AJQ35" s="673"/>
      <c r="AJR35" s="673"/>
      <c r="AJS35" s="673"/>
      <c r="AJT35" s="673"/>
      <c r="AJU35" s="673"/>
      <c r="AJV35" s="673"/>
      <c r="AJW35" s="673"/>
      <c r="AJX35" s="673"/>
      <c r="AJY35" s="673"/>
      <c r="AJZ35" s="673"/>
      <c r="AKA35" s="673"/>
      <c r="AKB35" s="673"/>
      <c r="AKC35" s="673"/>
      <c r="AKD35" s="673"/>
      <c r="AKE35" s="673"/>
      <c r="AKF35" s="673"/>
      <c r="AKG35" s="673"/>
      <c r="AKH35" s="673"/>
      <c r="AKI35" s="673"/>
      <c r="AKJ35" s="673"/>
      <c r="AKK35" s="673"/>
      <c r="AKL35" s="673"/>
      <c r="AKM35" s="673"/>
      <c r="AKN35" s="673"/>
      <c r="AKO35" s="673"/>
      <c r="AKP35" s="673"/>
      <c r="AKQ35" s="673"/>
      <c r="AKR35" s="673"/>
      <c r="AKS35" s="673"/>
      <c r="AKT35" s="673"/>
      <c r="AKU35" s="673"/>
      <c r="AKV35" s="673"/>
      <c r="AKW35" s="673"/>
      <c r="AKX35" s="673"/>
      <c r="AKY35" s="673"/>
      <c r="AKZ35" s="673"/>
      <c r="ALA35" s="673"/>
      <c r="ALB35" s="673"/>
      <c r="ALC35" s="673"/>
      <c r="ALD35" s="673"/>
      <c r="ALE35" s="673"/>
      <c r="ALF35" s="673"/>
      <c r="ALG35" s="673"/>
      <c r="ALH35" s="673"/>
      <c r="ALI35" s="673"/>
      <c r="ALJ35" s="673"/>
      <c r="ALK35" s="673"/>
      <c r="ALL35" s="673"/>
      <c r="ALM35" s="673"/>
      <c r="ALN35" s="673"/>
      <c r="ALO35" s="673"/>
      <c r="ALP35" s="673"/>
      <c r="ALQ35" s="673"/>
      <c r="ALR35" s="673"/>
      <c r="ALS35" s="673"/>
      <c r="ALT35" s="673"/>
      <c r="ALU35" s="673"/>
      <c r="ALV35" s="673"/>
      <c r="ALW35" s="673"/>
      <c r="ALX35" s="673"/>
      <c r="ALY35" s="673"/>
      <c r="ALZ35" s="673"/>
      <c r="AMA35" s="673"/>
      <c r="AMB35" s="673"/>
      <c r="AMC35" s="673"/>
      <c r="AMD35" s="673"/>
      <c r="AME35" s="673"/>
      <c r="AMF35" s="673"/>
      <c r="AMG35" s="673"/>
      <c r="AMH35" s="673"/>
      <c r="AMI35" s="673"/>
      <c r="AMJ35" s="673"/>
      <c r="AMK35" s="673"/>
      <c r="AML35" s="673"/>
      <c r="AMM35" s="673"/>
      <c r="AMN35" s="673"/>
      <c r="AMO35" s="673"/>
      <c r="AMP35" s="673"/>
      <c r="AMQ35" s="673"/>
      <c r="AMR35" s="673"/>
      <c r="AMS35" s="673"/>
      <c r="AMT35" s="673"/>
      <c r="AMU35" s="673"/>
      <c r="AMV35" s="673"/>
      <c r="AMW35" s="673"/>
      <c r="AMX35" s="673"/>
      <c r="AMY35" s="673"/>
      <c r="AMZ35" s="673"/>
      <c r="ANA35" s="673"/>
      <c r="ANB35" s="673"/>
      <c r="ANC35" s="673"/>
      <c r="AND35" s="673"/>
      <c r="ANE35" s="673"/>
      <c r="ANF35" s="673"/>
      <c r="ANG35" s="673"/>
      <c r="ANH35" s="673"/>
      <c r="ANI35" s="673"/>
      <c r="ANJ35" s="673"/>
      <c r="ANK35" s="673"/>
      <c r="ANL35" s="673"/>
      <c r="ANM35" s="673"/>
      <c r="ANN35" s="673"/>
      <c r="ANO35" s="673"/>
      <c r="ANP35" s="673"/>
      <c r="ANQ35" s="673"/>
      <c r="ANR35" s="673"/>
      <c r="ANS35" s="673"/>
      <c r="ANT35" s="673"/>
      <c r="ANU35" s="673"/>
      <c r="ANV35" s="673"/>
      <c r="ANW35" s="673"/>
      <c r="ANX35" s="673"/>
      <c r="ANY35" s="673"/>
      <c r="ANZ35" s="673"/>
      <c r="AOA35" s="673"/>
      <c r="AOB35" s="673"/>
      <c r="AOC35" s="673"/>
      <c r="AOD35" s="673"/>
      <c r="AOE35" s="673"/>
      <c r="AOF35" s="673"/>
      <c r="AOG35" s="673"/>
      <c r="AOH35" s="673"/>
      <c r="AOI35" s="673"/>
      <c r="AOJ35" s="673"/>
      <c r="AOK35" s="673"/>
      <c r="AOL35" s="673"/>
      <c r="AOM35" s="673"/>
      <c r="AON35" s="673"/>
      <c r="AOO35" s="673"/>
      <c r="AOP35" s="673"/>
      <c r="AOQ35" s="673"/>
      <c r="AOR35" s="673"/>
      <c r="AOS35" s="673"/>
      <c r="AOT35" s="673"/>
      <c r="AOU35" s="673"/>
      <c r="AOV35" s="673"/>
      <c r="AOW35" s="673"/>
      <c r="AOX35" s="673"/>
      <c r="AOY35" s="673"/>
      <c r="AOZ35" s="673"/>
      <c r="APA35" s="673"/>
      <c r="APB35" s="673"/>
      <c r="APC35" s="673"/>
      <c r="APD35" s="673"/>
      <c r="APE35" s="673"/>
      <c r="APF35" s="673"/>
      <c r="APG35" s="673"/>
      <c r="APH35" s="673"/>
      <c r="API35" s="673"/>
      <c r="APJ35" s="673"/>
      <c r="APK35" s="673"/>
      <c r="APL35" s="673"/>
      <c r="APM35" s="673"/>
      <c r="APN35" s="673"/>
      <c r="APO35" s="673"/>
      <c r="APP35" s="673"/>
      <c r="APQ35" s="673"/>
      <c r="APR35" s="673"/>
      <c r="APS35" s="673"/>
      <c r="APT35" s="673"/>
      <c r="APU35" s="673"/>
      <c r="APV35" s="673"/>
      <c r="APW35" s="673"/>
      <c r="APX35" s="673"/>
      <c r="APY35" s="673"/>
      <c r="APZ35" s="673"/>
      <c r="AQA35" s="673"/>
      <c r="AQB35" s="673"/>
      <c r="AQC35" s="673"/>
      <c r="AQD35" s="673"/>
      <c r="AQE35" s="673"/>
      <c r="AQF35" s="673"/>
      <c r="AQG35" s="673"/>
      <c r="AQH35" s="673"/>
      <c r="AQI35" s="673"/>
      <c r="AQJ35" s="673"/>
      <c r="AQK35" s="673"/>
      <c r="AQL35" s="673"/>
      <c r="AQM35" s="673"/>
      <c r="AQN35" s="673"/>
      <c r="AQO35" s="673"/>
      <c r="AQP35" s="673"/>
      <c r="AQQ35" s="673"/>
      <c r="AQR35" s="673"/>
      <c r="AQS35" s="673"/>
      <c r="AQT35" s="673"/>
      <c r="AQU35" s="673"/>
      <c r="AQV35" s="673"/>
      <c r="AQW35" s="673"/>
      <c r="AQX35" s="673"/>
      <c r="AQY35" s="673"/>
      <c r="AQZ35" s="673"/>
      <c r="ARA35" s="673"/>
      <c r="ARB35" s="673"/>
      <c r="ARC35" s="673"/>
      <c r="ARD35" s="673"/>
      <c r="ARE35" s="673"/>
      <c r="ARF35" s="673"/>
      <c r="ARG35" s="673"/>
      <c r="ARH35" s="673"/>
      <c r="ARI35" s="673"/>
      <c r="ARJ35" s="673"/>
      <c r="ARK35" s="673"/>
      <c r="ARL35" s="673"/>
      <c r="ARM35" s="673"/>
      <c r="ARN35" s="673"/>
      <c r="ARO35" s="673"/>
      <c r="ARP35" s="673"/>
      <c r="ARQ35" s="673"/>
      <c r="ARR35" s="673"/>
      <c r="ARS35" s="673"/>
      <c r="ART35" s="673"/>
      <c r="ARU35" s="673"/>
      <c r="ARV35" s="673"/>
      <c r="ARW35" s="673"/>
      <c r="ARX35" s="673"/>
      <c r="ARY35" s="673"/>
      <c r="ARZ35" s="673"/>
      <c r="ASA35" s="673"/>
      <c r="ASB35" s="673"/>
      <c r="ASC35" s="673"/>
      <c r="ASD35" s="673"/>
      <c r="ASE35" s="673"/>
      <c r="ASF35" s="673"/>
      <c r="ASG35" s="673"/>
      <c r="ASH35" s="673"/>
      <c r="ASI35" s="673"/>
      <c r="ASJ35" s="673"/>
      <c r="ASK35" s="673"/>
      <c r="ASL35" s="673"/>
      <c r="ASM35" s="673"/>
      <c r="ASN35" s="673"/>
      <c r="ASO35" s="673"/>
      <c r="ASP35" s="673"/>
      <c r="ASQ35" s="673"/>
      <c r="ASR35" s="673"/>
      <c r="ASS35" s="673"/>
      <c r="AST35" s="673"/>
      <c r="ASU35" s="673"/>
      <c r="ASV35" s="673"/>
      <c r="ASW35" s="673"/>
      <c r="ASX35" s="673"/>
      <c r="ASY35" s="673"/>
      <c r="ASZ35" s="673"/>
      <c r="ATA35" s="673"/>
      <c r="ATB35" s="673"/>
      <c r="ATC35" s="673"/>
      <c r="ATD35" s="673"/>
      <c r="ATE35" s="673"/>
      <c r="ATF35" s="673"/>
      <c r="ATG35" s="673"/>
      <c r="ATH35" s="673"/>
      <c r="ATI35" s="673"/>
      <c r="ATJ35" s="673"/>
      <c r="ATK35" s="673"/>
      <c r="ATL35" s="673"/>
      <c r="ATM35" s="673"/>
      <c r="ATN35" s="673"/>
      <c r="ATO35" s="673"/>
      <c r="ATP35" s="673"/>
      <c r="ATQ35" s="673"/>
      <c r="ATR35" s="673"/>
      <c r="ATS35" s="673"/>
      <c r="ATT35" s="673"/>
      <c r="ATU35" s="673"/>
      <c r="ATV35" s="673"/>
      <c r="ATW35" s="673"/>
      <c r="ATX35" s="673"/>
      <c r="ATY35" s="673"/>
      <c r="ATZ35" s="673"/>
      <c r="AUA35" s="673"/>
      <c r="AUB35" s="673"/>
      <c r="AUC35" s="673"/>
      <c r="AUD35" s="673"/>
      <c r="AUE35" s="673"/>
      <c r="AUF35" s="673"/>
      <c r="AUG35" s="673"/>
      <c r="AUH35" s="673"/>
      <c r="AUI35" s="673"/>
      <c r="AUJ35" s="673"/>
      <c r="AUK35" s="673"/>
      <c r="AUL35" s="673"/>
      <c r="AUM35" s="673"/>
      <c r="AUN35" s="673"/>
      <c r="AUO35" s="673"/>
      <c r="AUP35" s="673"/>
      <c r="AUQ35" s="673"/>
      <c r="AUR35" s="673"/>
      <c r="AUS35" s="673"/>
      <c r="AUT35" s="673"/>
      <c r="AUU35" s="673"/>
      <c r="AUV35" s="673"/>
      <c r="AUW35" s="673"/>
      <c r="AUX35" s="673"/>
      <c r="AUY35" s="673"/>
      <c r="AUZ35" s="673"/>
      <c r="AVA35" s="673"/>
      <c r="AVB35" s="673"/>
      <c r="AVC35" s="673"/>
      <c r="AVD35" s="673"/>
      <c r="AVE35" s="673"/>
      <c r="AVF35" s="673"/>
      <c r="AVG35" s="673"/>
      <c r="AVH35" s="673"/>
      <c r="AVI35" s="673"/>
      <c r="AVJ35" s="673"/>
      <c r="AVK35" s="673"/>
      <c r="AVL35" s="673"/>
      <c r="AVM35" s="673"/>
      <c r="AVN35" s="673"/>
      <c r="AVO35" s="673"/>
      <c r="AVP35" s="673"/>
      <c r="AVQ35" s="673"/>
      <c r="AVR35" s="673"/>
      <c r="AVS35" s="673"/>
      <c r="AVT35" s="673"/>
      <c r="AVU35" s="673"/>
      <c r="AVV35" s="673"/>
      <c r="AVW35" s="673"/>
      <c r="AVX35" s="673"/>
      <c r="AVY35" s="673"/>
      <c r="AVZ35" s="673"/>
      <c r="AWA35" s="673"/>
      <c r="AWB35" s="673"/>
      <c r="AWC35" s="673"/>
      <c r="AWD35" s="673"/>
      <c r="AWE35" s="673"/>
      <c r="AWF35" s="673"/>
      <c r="AWG35" s="673"/>
      <c r="AWH35" s="673"/>
      <c r="AWI35" s="673"/>
      <c r="AWJ35" s="673"/>
      <c r="AWK35" s="673"/>
      <c r="AWL35" s="673"/>
      <c r="AWM35" s="673"/>
      <c r="AWN35" s="673"/>
      <c r="AWO35" s="673"/>
      <c r="AWP35" s="673"/>
      <c r="AWQ35" s="673"/>
      <c r="AWR35" s="673"/>
      <c r="AWS35" s="673"/>
      <c r="AWT35" s="673"/>
      <c r="AWU35" s="673"/>
      <c r="AWV35" s="673"/>
      <c r="AWW35" s="673"/>
      <c r="AWX35" s="673"/>
      <c r="AWY35" s="673"/>
      <c r="AWZ35" s="673"/>
      <c r="AXA35" s="673"/>
      <c r="AXB35" s="673"/>
      <c r="AXC35" s="673"/>
      <c r="AXD35" s="673"/>
      <c r="AXE35" s="673"/>
      <c r="AXF35" s="673"/>
      <c r="AXG35" s="673"/>
      <c r="AXH35" s="673"/>
      <c r="AXI35" s="673"/>
      <c r="AXJ35" s="673"/>
      <c r="AXK35" s="673"/>
      <c r="AXL35" s="673"/>
      <c r="AXM35" s="673"/>
      <c r="AXN35" s="673"/>
      <c r="AXO35" s="673"/>
      <c r="AXP35" s="673"/>
      <c r="AXQ35" s="673"/>
      <c r="AXR35" s="673"/>
      <c r="AXS35" s="673"/>
      <c r="AXT35" s="673"/>
      <c r="AXU35" s="673"/>
      <c r="AXV35" s="673"/>
      <c r="AXW35" s="673"/>
      <c r="AXX35" s="673"/>
      <c r="AXY35" s="673"/>
      <c r="AXZ35" s="673"/>
      <c r="AYA35" s="673"/>
      <c r="AYB35" s="673"/>
      <c r="AYC35" s="673"/>
      <c r="AYD35" s="673"/>
      <c r="AYE35" s="673"/>
      <c r="AYF35" s="673"/>
      <c r="AYG35" s="673"/>
      <c r="AYH35" s="673"/>
      <c r="AYI35" s="673"/>
      <c r="AYJ35" s="673"/>
      <c r="AYK35" s="673"/>
      <c r="AYL35" s="673"/>
      <c r="AYM35" s="673"/>
      <c r="AYN35" s="673"/>
      <c r="AYO35" s="673"/>
      <c r="AYP35" s="673"/>
      <c r="AYQ35" s="673"/>
      <c r="AYR35" s="673"/>
      <c r="AYS35" s="673"/>
      <c r="AYT35" s="673"/>
      <c r="AYU35" s="673"/>
      <c r="AYV35" s="673"/>
      <c r="AYW35" s="673"/>
      <c r="AYX35" s="673"/>
      <c r="AYY35" s="673"/>
      <c r="AYZ35" s="673"/>
      <c r="AZA35" s="673"/>
      <c r="AZB35" s="673"/>
      <c r="AZC35" s="673"/>
      <c r="AZD35" s="673"/>
      <c r="AZE35" s="673"/>
      <c r="AZF35" s="673"/>
      <c r="AZG35" s="673"/>
      <c r="AZH35" s="673"/>
      <c r="AZI35" s="673"/>
      <c r="AZJ35" s="673"/>
      <c r="AZK35" s="673"/>
      <c r="AZL35" s="673"/>
      <c r="AZM35" s="673"/>
      <c r="AZN35" s="673"/>
      <c r="AZO35" s="673"/>
      <c r="AZP35" s="673"/>
      <c r="AZQ35" s="673"/>
      <c r="AZR35" s="673"/>
      <c r="AZS35" s="673"/>
      <c r="AZT35" s="673"/>
      <c r="AZU35" s="673"/>
      <c r="AZV35" s="673"/>
      <c r="AZW35" s="673"/>
      <c r="AZX35" s="673"/>
      <c r="AZY35" s="673"/>
      <c r="AZZ35" s="673"/>
      <c r="BAA35" s="673"/>
      <c r="BAB35" s="673"/>
      <c r="BAC35" s="673"/>
      <c r="BAD35" s="673"/>
      <c r="BAE35" s="673"/>
      <c r="BAF35" s="673"/>
      <c r="BAG35" s="673"/>
      <c r="BAH35" s="673"/>
      <c r="BAI35" s="673"/>
      <c r="BAJ35" s="673"/>
      <c r="BAK35" s="673"/>
      <c r="BAL35" s="673"/>
      <c r="BAM35" s="673"/>
      <c r="BAN35" s="673"/>
      <c r="BAO35" s="673"/>
      <c r="BAP35" s="673"/>
      <c r="BAQ35" s="673"/>
      <c r="BAR35" s="673"/>
      <c r="BAS35" s="673"/>
      <c r="BAT35" s="673"/>
      <c r="BAU35" s="673"/>
      <c r="BAV35" s="673"/>
      <c r="BAW35" s="673"/>
      <c r="BAX35" s="673"/>
      <c r="BAY35" s="673"/>
      <c r="BAZ35" s="673"/>
      <c r="BBA35" s="673"/>
      <c r="BBB35" s="673"/>
      <c r="BBC35" s="673"/>
      <c r="BBD35" s="673"/>
      <c r="BBE35" s="673"/>
      <c r="BBF35" s="673"/>
      <c r="BBG35" s="673"/>
      <c r="BBH35" s="673"/>
      <c r="BBI35" s="673"/>
      <c r="BBJ35" s="673"/>
      <c r="BBK35" s="673"/>
      <c r="BBL35" s="673"/>
      <c r="BBM35" s="673"/>
      <c r="BBN35" s="673"/>
      <c r="BBO35" s="673"/>
      <c r="BBP35" s="673"/>
      <c r="BBQ35" s="673"/>
      <c r="BBR35" s="673"/>
      <c r="BBS35" s="673"/>
      <c r="BBT35" s="673"/>
      <c r="BBU35" s="673"/>
      <c r="BBV35" s="673"/>
      <c r="BBW35" s="673"/>
      <c r="BBX35" s="673"/>
      <c r="BBY35" s="673"/>
      <c r="BBZ35" s="673"/>
      <c r="BCA35" s="673"/>
      <c r="BCB35" s="673"/>
      <c r="BCC35" s="673"/>
      <c r="BCD35" s="673"/>
      <c r="BCE35" s="673"/>
      <c r="BCF35" s="673"/>
      <c r="BCG35" s="673"/>
      <c r="BCH35" s="673"/>
      <c r="BCI35" s="673"/>
      <c r="BCJ35" s="673"/>
      <c r="BCK35" s="673"/>
      <c r="BCL35" s="673"/>
      <c r="BCM35" s="673"/>
      <c r="BCN35" s="673"/>
      <c r="BCO35" s="673"/>
      <c r="BCP35" s="673"/>
      <c r="BCQ35" s="673"/>
      <c r="BCR35" s="673"/>
      <c r="BCS35" s="673"/>
      <c r="BCT35" s="673"/>
      <c r="BCU35" s="673"/>
      <c r="BCV35" s="673"/>
      <c r="BCW35" s="673"/>
      <c r="BCX35" s="673"/>
      <c r="BCY35" s="673"/>
      <c r="BCZ35" s="673"/>
      <c r="BDA35" s="673"/>
      <c r="BDB35" s="673"/>
      <c r="BDC35" s="673"/>
      <c r="BDD35" s="673"/>
      <c r="BDE35" s="673"/>
      <c r="BDF35" s="673"/>
      <c r="BDG35" s="673"/>
      <c r="BDH35" s="673"/>
      <c r="BDI35" s="673"/>
      <c r="BDJ35" s="673"/>
      <c r="BDK35" s="673"/>
      <c r="BDL35" s="673"/>
      <c r="BDM35" s="673"/>
      <c r="BDN35" s="673"/>
      <c r="BDO35" s="673"/>
      <c r="BDP35" s="673"/>
      <c r="BDQ35" s="673"/>
      <c r="BDR35" s="673"/>
      <c r="BDS35" s="673"/>
      <c r="BDT35" s="673"/>
      <c r="BDU35" s="673"/>
      <c r="BDV35" s="673"/>
      <c r="BDW35" s="673"/>
      <c r="BDX35" s="673"/>
      <c r="BDY35" s="673"/>
      <c r="BDZ35" s="673"/>
      <c r="BEA35" s="673"/>
      <c r="BEB35" s="673"/>
      <c r="BEC35" s="673"/>
      <c r="BED35" s="673"/>
      <c r="BEE35" s="673"/>
      <c r="BEF35" s="673"/>
      <c r="BEG35" s="673"/>
      <c r="BEH35" s="673"/>
      <c r="BEI35" s="673"/>
      <c r="BEJ35" s="673"/>
      <c r="BEK35" s="673"/>
      <c r="BEL35" s="673"/>
      <c r="BEM35" s="673"/>
      <c r="BEN35" s="673"/>
      <c r="BEO35" s="673"/>
      <c r="BEP35" s="673"/>
      <c r="BEQ35" s="673"/>
      <c r="BER35" s="673"/>
      <c r="BES35" s="673"/>
      <c r="BET35" s="673"/>
      <c r="BEU35" s="673"/>
      <c r="BEV35" s="673"/>
      <c r="BEW35" s="673"/>
      <c r="BEX35" s="673"/>
      <c r="BEY35" s="673"/>
      <c r="BEZ35" s="673"/>
      <c r="BFA35" s="673"/>
      <c r="BFB35" s="673"/>
      <c r="BFC35" s="673"/>
      <c r="BFD35" s="673"/>
      <c r="BFE35" s="673"/>
      <c r="BFF35" s="673"/>
      <c r="BFG35" s="673"/>
      <c r="BFH35" s="673"/>
      <c r="BFI35" s="673"/>
      <c r="BFJ35" s="673"/>
      <c r="BFK35" s="673"/>
      <c r="BFL35" s="673"/>
      <c r="BFM35" s="673"/>
      <c r="BFN35" s="673"/>
      <c r="BFO35" s="673"/>
      <c r="BFP35" s="673"/>
      <c r="BFQ35" s="673"/>
      <c r="BFR35" s="673"/>
      <c r="BFS35" s="673"/>
      <c r="BFT35" s="673"/>
      <c r="BFU35" s="673"/>
      <c r="BFV35" s="673"/>
      <c r="BFW35" s="673"/>
      <c r="BFX35" s="673"/>
      <c r="BFY35" s="673"/>
      <c r="BFZ35" s="673"/>
      <c r="BGA35" s="673"/>
      <c r="BGB35" s="673"/>
      <c r="BGC35" s="673"/>
      <c r="BGD35" s="673"/>
      <c r="BGE35" s="673"/>
      <c r="BGF35" s="673"/>
      <c r="BGG35" s="673"/>
      <c r="BGH35" s="673"/>
      <c r="BGI35" s="673"/>
      <c r="BGJ35" s="673"/>
      <c r="BGK35" s="673"/>
      <c r="BGL35" s="673"/>
      <c r="BGM35" s="673"/>
      <c r="BGN35" s="673"/>
      <c r="BGO35" s="673"/>
      <c r="BGP35" s="673"/>
      <c r="BGQ35" s="673"/>
      <c r="BGR35" s="673"/>
      <c r="BGS35" s="673"/>
      <c r="BGT35" s="673"/>
      <c r="BGU35" s="673"/>
      <c r="BGV35" s="673"/>
      <c r="BGW35" s="673"/>
      <c r="BGX35" s="673"/>
      <c r="BGY35" s="673"/>
      <c r="BGZ35" s="673"/>
      <c r="BHA35" s="673"/>
      <c r="BHB35" s="673"/>
      <c r="BHC35" s="673"/>
      <c r="BHD35" s="673"/>
      <c r="BHE35" s="673"/>
      <c r="BHF35" s="673"/>
      <c r="BHG35" s="673"/>
      <c r="BHH35" s="673"/>
      <c r="BHI35" s="673"/>
      <c r="BHJ35" s="673"/>
      <c r="BHK35" s="673"/>
      <c r="BHL35" s="673"/>
      <c r="BHM35" s="673"/>
      <c r="BHN35" s="673"/>
      <c r="BHO35" s="673"/>
      <c r="BHP35" s="673"/>
      <c r="BHQ35" s="673"/>
      <c r="BHR35" s="673"/>
      <c r="BHS35" s="673"/>
      <c r="BHT35" s="673"/>
      <c r="BHU35" s="673"/>
      <c r="BHV35" s="673"/>
      <c r="BHW35" s="673"/>
      <c r="BHX35" s="673"/>
      <c r="BHY35" s="673"/>
      <c r="BHZ35" s="673"/>
      <c r="BIA35" s="673"/>
      <c r="BIB35" s="673"/>
      <c r="BIC35" s="673"/>
      <c r="BID35" s="673"/>
      <c r="BIE35" s="673"/>
      <c r="BIF35" s="673"/>
      <c r="BIG35" s="673"/>
      <c r="BIH35" s="673"/>
      <c r="BII35" s="673"/>
      <c r="BIJ35" s="673"/>
      <c r="BIK35" s="673"/>
      <c r="BIL35" s="673"/>
      <c r="BIM35" s="673"/>
      <c r="BIN35" s="673"/>
      <c r="BIO35" s="673"/>
      <c r="BIP35" s="673"/>
      <c r="BIQ35" s="673"/>
      <c r="BIR35" s="673"/>
      <c r="BIS35" s="673"/>
      <c r="BIT35" s="673"/>
      <c r="BIU35" s="673"/>
      <c r="BIV35" s="673"/>
      <c r="BIW35" s="673"/>
      <c r="BIX35" s="673"/>
      <c r="BIY35" s="673"/>
      <c r="BIZ35" s="673"/>
      <c r="BJA35" s="673"/>
      <c r="BJB35" s="673"/>
      <c r="BJC35" s="673"/>
      <c r="BJD35" s="673"/>
      <c r="BJE35" s="673"/>
      <c r="BJF35" s="673"/>
      <c r="BJG35" s="673"/>
      <c r="BJH35" s="673"/>
      <c r="BJI35" s="673"/>
      <c r="BJJ35" s="673"/>
      <c r="BJK35" s="673"/>
      <c r="BJL35" s="673"/>
      <c r="BJM35" s="673"/>
      <c r="BJN35" s="673"/>
      <c r="BJO35" s="673"/>
      <c r="BJP35" s="673"/>
      <c r="BJQ35" s="673"/>
      <c r="BJR35" s="673"/>
      <c r="BJS35" s="673"/>
      <c r="BJT35" s="673"/>
      <c r="BJU35" s="673"/>
      <c r="BJV35" s="673"/>
      <c r="BJW35" s="673"/>
      <c r="BJX35" s="673"/>
      <c r="BJY35" s="673"/>
      <c r="BJZ35" s="673"/>
      <c r="BKA35" s="673"/>
      <c r="BKB35" s="673"/>
      <c r="BKC35" s="673"/>
      <c r="BKD35" s="673"/>
      <c r="BKE35" s="673"/>
      <c r="BKF35" s="673"/>
      <c r="BKG35" s="673"/>
      <c r="BKH35" s="673"/>
      <c r="BKI35" s="673"/>
      <c r="BKJ35" s="673"/>
      <c r="BKK35" s="673"/>
      <c r="BKL35" s="673"/>
      <c r="BKM35" s="673"/>
      <c r="BKN35" s="673"/>
      <c r="BKO35" s="673"/>
      <c r="BKP35" s="673"/>
      <c r="BKQ35" s="673"/>
      <c r="BKR35" s="673"/>
      <c r="BKS35" s="673"/>
      <c r="BKT35" s="673"/>
      <c r="BKU35" s="673"/>
      <c r="BKV35" s="673"/>
      <c r="BKW35" s="673"/>
      <c r="BKX35" s="673"/>
      <c r="BKY35" s="673"/>
      <c r="BKZ35" s="673"/>
      <c r="BLA35" s="673"/>
      <c r="BLB35" s="673"/>
      <c r="BLC35" s="673"/>
      <c r="BLD35" s="673"/>
      <c r="BLE35" s="673"/>
      <c r="BLF35" s="673"/>
      <c r="BLG35" s="673"/>
      <c r="BLH35" s="673"/>
      <c r="BLI35" s="673"/>
      <c r="BLJ35" s="673"/>
      <c r="BLK35" s="673"/>
      <c r="BLL35" s="673"/>
      <c r="BLM35" s="673"/>
      <c r="BLN35" s="673"/>
      <c r="BLO35" s="673"/>
      <c r="BLP35" s="673"/>
      <c r="BLQ35" s="673"/>
      <c r="BLR35" s="673"/>
      <c r="BLS35" s="673"/>
      <c r="BLT35" s="673"/>
      <c r="BLU35" s="673"/>
      <c r="BLV35" s="673"/>
      <c r="BLW35" s="673"/>
      <c r="BLX35" s="673"/>
      <c r="BLY35" s="673"/>
      <c r="BLZ35" s="673"/>
      <c r="BMA35" s="673"/>
      <c r="BMB35" s="673"/>
      <c r="BMC35" s="673"/>
      <c r="BMD35" s="673"/>
      <c r="BME35" s="673"/>
      <c r="BMF35" s="673"/>
      <c r="BMG35" s="673"/>
      <c r="BMH35" s="673"/>
      <c r="BMI35" s="673"/>
      <c r="BMJ35" s="673"/>
      <c r="BMK35" s="673"/>
      <c r="BML35" s="673"/>
      <c r="BMM35" s="673"/>
      <c r="BMN35" s="673"/>
      <c r="BMO35" s="673"/>
      <c r="BMP35" s="673"/>
      <c r="BMQ35" s="673"/>
      <c r="BMR35" s="673"/>
      <c r="BMS35" s="673"/>
      <c r="BMT35" s="673"/>
      <c r="BMU35" s="673"/>
      <c r="BMV35" s="673"/>
      <c r="BMW35" s="673"/>
      <c r="BMX35" s="673"/>
      <c r="BMY35" s="673"/>
      <c r="BMZ35" s="673"/>
      <c r="BNA35" s="673"/>
      <c r="BNB35" s="673"/>
      <c r="BNC35" s="673"/>
      <c r="BND35" s="673"/>
      <c r="BNE35" s="673"/>
      <c r="BNF35" s="673"/>
      <c r="BNG35" s="673"/>
      <c r="BNH35" s="673"/>
      <c r="BNI35" s="673"/>
      <c r="BNJ35" s="673"/>
      <c r="BNK35" s="673"/>
      <c r="BNL35" s="673"/>
      <c r="BNM35" s="673"/>
      <c r="BNN35" s="673"/>
      <c r="BNO35" s="673"/>
      <c r="BNP35" s="673"/>
      <c r="BNQ35" s="673"/>
      <c r="BNR35" s="673"/>
      <c r="BNS35" s="673"/>
      <c r="BNT35" s="673"/>
      <c r="BNU35" s="673"/>
      <c r="BNV35" s="673"/>
      <c r="BNW35" s="673"/>
      <c r="BNX35" s="673"/>
      <c r="BNY35" s="673"/>
      <c r="BNZ35" s="673"/>
      <c r="BOA35" s="673"/>
      <c r="BOB35" s="673"/>
      <c r="BOC35" s="673"/>
      <c r="BOD35" s="673"/>
      <c r="BOE35" s="673"/>
      <c r="BOF35" s="673"/>
      <c r="BOG35" s="673"/>
      <c r="BOH35" s="673"/>
      <c r="BOI35" s="673"/>
      <c r="BOJ35" s="673"/>
      <c r="BOK35" s="673"/>
      <c r="BOL35" s="673"/>
      <c r="BOM35" s="673"/>
      <c r="BON35" s="673"/>
      <c r="BOO35" s="673"/>
      <c r="BOP35" s="673"/>
      <c r="BOQ35" s="673"/>
      <c r="BOR35" s="673"/>
      <c r="BOS35" s="673"/>
      <c r="BOT35" s="673"/>
      <c r="BOU35" s="673"/>
      <c r="BOV35" s="673"/>
      <c r="BOW35" s="673"/>
      <c r="BOX35" s="673"/>
      <c r="BOY35" s="673"/>
      <c r="BOZ35" s="673"/>
      <c r="BPA35" s="673"/>
      <c r="BPB35" s="673"/>
      <c r="BPC35" s="673"/>
      <c r="BPD35" s="673"/>
      <c r="BPE35" s="673"/>
      <c r="BPF35" s="673"/>
      <c r="BPG35" s="673"/>
      <c r="BPH35" s="673"/>
      <c r="BPI35" s="673"/>
      <c r="BPJ35" s="673"/>
      <c r="BPK35" s="673"/>
      <c r="BPL35" s="673"/>
      <c r="BPM35" s="673"/>
      <c r="BPN35" s="673"/>
      <c r="BPO35" s="673"/>
      <c r="BPP35" s="673"/>
      <c r="BPQ35" s="673"/>
      <c r="BPR35" s="673"/>
      <c r="BPS35" s="673"/>
      <c r="BPT35" s="673"/>
      <c r="BPU35" s="673"/>
      <c r="BPV35" s="673"/>
      <c r="BPW35" s="673"/>
      <c r="BPX35" s="673"/>
      <c r="BPY35" s="673"/>
      <c r="BPZ35" s="673"/>
      <c r="BQA35" s="673"/>
      <c r="BQB35" s="673"/>
      <c r="BQC35" s="673"/>
      <c r="BQD35" s="673"/>
      <c r="BQE35" s="673"/>
      <c r="BQF35" s="673"/>
      <c r="BQG35" s="673"/>
      <c r="BQH35" s="673"/>
      <c r="BQI35" s="673"/>
      <c r="BQJ35" s="673"/>
      <c r="BQK35" s="673"/>
      <c r="BQL35" s="673"/>
      <c r="BQM35" s="673"/>
      <c r="BQN35" s="673"/>
      <c r="BQO35" s="673"/>
      <c r="BQP35" s="673"/>
      <c r="BQQ35" s="673"/>
      <c r="BQR35" s="673"/>
      <c r="BQS35" s="673"/>
      <c r="BQT35" s="673"/>
      <c r="BQU35" s="673"/>
      <c r="BQV35" s="673"/>
      <c r="BQW35" s="673"/>
      <c r="BQX35" s="673"/>
      <c r="BQY35" s="673"/>
      <c r="BQZ35" s="673"/>
      <c r="BRA35" s="673"/>
      <c r="BRB35" s="673"/>
      <c r="BRC35" s="673"/>
      <c r="BRD35" s="673"/>
      <c r="BRE35" s="673"/>
      <c r="BRF35" s="673"/>
      <c r="BRG35" s="673"/>
      <c r="BRH35" s="673"/>
      <c r="BRI35" s="673"/>
      <c r="BRJ35" s="673"/>
      <c r="BRK35" s="673"/>
      <c r="BRL35" s="673"/>
      <c r="BRM35" s="673"/>
      <c r="BRN35" s="673"/>
      <c r="BRO35" s="673"/>
      <c r="BRP35" s="673"/>
      <c r="BRQ35" s="673"/>
      <c r="BRR35" s="673"/>
      <c r="BRS35" s="673"/>
      <c r="BRT35" s="673"/>
      <c r="BRU35" s="673"/>
      <c r="BRV35" s="673"/>
      <c r="BRW35" s="673"/>
      <c r="BRX35" s="673"/>
      <c r="BRY35" s="673"/>
      <c r="BRZ35" s="673"/>
      <c r="BSA35" s="673"/>
      <c r="BSB35" s="673"/>
      <c r="BSC35" s="673"/>
      <c r="BSD35" s="673"/>
      <c r="BSE35" s="673"/>
      <c r="BSF35" s="673"/>
      <c r="BSG35" s="673"/>
      <c r="BSH35" s="673"/>
      <c r="BSI35" s="673"/>
      <c r="BSJ35" s="673"/>
      <c r="BSK35" s="673"/>
      <c r="BSL35" s="673"/>
      <c r="BSM35" s="673"/>
      <c r="BSN35" s="673"/>
      <c r="BSO35" s="673"/>
      <c r="BSP35" s="673"/>
      <c r="BSQ35" s="673"/>
      <c r="BSR35" s="673"/>
      <c r="BSS35" s="673"/>
      <c r="BST35" s="673"/>
      <c r="BSU35" s="673"/>
      <c r="BSV35" s="673"/>
      <c r="BSW35" s="673"/>
      <c r="BSX35" s="673"/>
      <c r="BSY35" s="673"/>
      <c r="BSZ35" s="673"/>
      <c r="BTA35" s="673"/>
      <c r="BTB35" s="673"/>
      <c r="BTC35" s="673"/>
      <c r="BTD35" s="673"/>
      <c r="BTE35" s="673"/>
      <c r="BTF35" s="673"/>
      <c r="BTG35" s="673"/>
      <c r="BTH35" s="673"/>
      <c r="BTI35" s="673"/>
      <c r="BTJ35" s="673"/>
      <c r="BTK35" s="673"/>
      <c r="BTL35" s="673"/>
      <c r="BTM35" s="673"/>
      <c r="BTN35" s="673"/>
      <c r="BTO35" s="673"/>
      <c r="BTP35" s="673"/>
      <c r="BTQ35" s="673"/>
      <c r="BTR35" s="673"/>
      <c r="BTS35" s="673"/>
      <c r="BTT35" s="673"/>
      <c r="BTU35" s="673"/>
      <c r="BTV35" s="673"/>
      <c r="BTW35" s="673"/>
      <c r="BTX35" s="673"/>
      <c r="BTY35" s="673"/>
      <c r="BTZ35" s="673"/>
      <c r="BUA35" s="673"/>
      <c r="BUB35" s="673"/>
      <c r="BUC35" s="673"/>
      <c r="BUD35" s="673"/>
      <c r="BUE35" s="673"/>
      <c r="BUF35" s="673"/>
      <c r="BUG35" s="673"/>
      <c r="BUH35" s="673"/>
      <c r="BUI35" s="673"/>
      <c r="BUJ35" s="673"/>
      <c r="BUK35" s="673"/>
      <c r="BUL35" s="673"/>
      <c r="BUM35" s="673"/>
      <c r="BUN35" s="673"/>
      <c r="BUO35" s="673"/>
      <c r="BUP35" s="673"/>
      <c r="BUQ35" s="673"/>
      <c r="BUR35" s="673"/>
      <c r="BUS35" s="673"/>
      <c r="BUT35" s="673"/>
      <c r="BUU35" s="673"/>
      <c r="BUV35" s="673"/>
      <c r="BUW35" s="673"/>
      <c r="BUX35" s="673"/>
      <c r="BUY35" s="673"/>
      <c r="BUZ35" s="673"/>
      <c r="BVA35" s="673"/>
      <c r="BVB35" s="673"/>
      <c r="BVC35" s="673"/>
      <c r="BVD35" s="673"/>
      <c r="BVE35" s="673"/>
      <c r="BVF35" s="673"/>
      <c r="BVG35" s="673"/>
      <c r="BVH35" s="673"/>
      <c r="BVI35" s="673"/>
      <c r="BVJ35" s="673"/>
      <c r="BVK35" s="673"/>
      <c r="BVL35" s="673"/>
      <c r="BVM35" s="673"/>
      <c r="BVN35" s="673"/>
      <c r="BVO35" s="673"/>
      <c r="BVP35" s="673"/>
      <c r="BVQ35" s="673"/>
      <c r="BVR35" s="673"/>
      <c r="BVS35" s="673"/>
      <c r="BVT35" s="673"/>
      <c r="BVU35" s="673"/>
      <c r="BVV35" s="673"/>
      <c r="BVW35" s="673"/>
      <c r="BVX35" s="673"/>
      <c r="BVY35" s="673"/>
      <c r="BVZ35" s="673"/>
      <c r="BWA35" s="673"/>
      <c r="BWB35" s="673"/>
      <c r="BWC35" s="673"/>
      <c r="BWD35" s="673"/>
      <c r="BWE35" s="673"/>
      <c r="BWF35" s="673"/>
      <c r="BWG35" s="673"/>
      <c r="BWH35" s="673"/>
      <c r="BWI35" s="673"/>
      <c r="BWJ35" s="673"/>
      <c r="BWK35" s="673"/>
      <c r="BWL35" s="673"/>
      <c r="BWM35" s="673"/>
      <c r="BWN35" s="673"/>
      <c r="BWO35" s="673"/>
      <c r="BWP35" s="673"/>
      <c r="BWQ35" s="673"/>
      <c r="BWR35" s="673"/>
      <c r="BWS35" s="673"/>
      <c r="BWT35" s="673"/>
      <c r="BWU35" s="673"/>
      <c r="BWV35" s="673"/>
      <c r="BWW35" s="673"/>
      <c r="BWX35" s="673"/>
      <c r="BWY35" s="673"/>
      <c r="BWZ35" s="673"/>
      <c r="BXA35" s="673"/>
      <c r="BXB35" s="673"/>
      <c r="BXC35" s="673"/>
      <c r="BXD35" s="673"/>
      <c r="BXE35" s="673"/>
      <c r="BXF35" s="673"/>
      <c r="BXG35" s="673"/>
      <c r="BXH35" s="673"/>
      <c r="BXI35" s="673"/>
      <c r="BXJ35" s="673"/>
      <c r="BXK35" s="673"/>
      <c r="BXL35" s="673"/>
      <c r="BXM35" s="673"/>
      <c r="BXN35" s="673"/>
      <c r="BXO35" s="673"/>
      <c r="BXP35" s="673"/>
      <c r="BXQ35" s="673"/>
      <c r="BXR35" s="673"/>
      <c r="BXS35" s="673"/>
      <c r="BXT35" s="673"/>
      <c r="BXU35" s="673"/>
      <c r="BXV35" s="673"/>
      <c r="BXW35" s="673"/>
      <c r="BXX35" s="673"/>
      <c r="BXY35" s="673"/>
      <c r="BXZ35" s="673"/>
      <c r="BYA35" s="673"/>
      <c r="BYB35" s="673"/>
      <c r="BYC35" s="673"/>
      <c r="BYD35" s="673"/>
      <c r="BYE35" s="673"/>
      <c r="BYF35" s="673"/>
      <c r="BYG35" s="673"/>
      <c r="BYH35" s="673"/>
      <c r="BYI35" s="673"/>
      <c r="BYJ35" s="673"/>
      <c r="BYK35" s="673"/>
      <c r="BYL35" s="673"/>
      <c r="BYM35" s="673"/>
      <c r="BYN35" s="673"/>
      <c r="BYO35" s="673"/>
      <c r="BYP35" s="673"/>
      <c r="BYQ35" s="673"/>
      <c r="BYR35" s="673"/>
      <c r="BYS35" s="673"/>
      <c r="BYT35" s="673"/>
      <c r="BYU35" s="673"/>
      <c r="BYV35" s="673"/>
      <c r="BYW35" s="673"/>
      <c r="BYX35" s="673"/>
      <c r="BYY35" s="673"/>
      <c r="BYZ35" s="673"/>
      <c r="BZA35" s="673"/>
      <c r="BZB35" s="673"/>
      <c r="BZC35" s="673"/>
      <c r="BZD35" s="673"/>
      <c r="BZE35" s="673"/>
      <c r="BZF35" s="673"/>
      <c r="BZG35" s="673"/>
      <c r="BZH35" s="673"/>
      <c r="BZI35" s="673"/>
      <c r="BZJ35" s="673"/>
      <c r="BZK35" s="673"/>
      <c r="BZL35" s="673"/>
      <c r="BZM35" s="673"/>
      <c r="BZN35" s="673"/>
      <c r="BZO35" s="673"/>
      <c r="BZP35" s="673"/>
      <c r="BZQ35" s="673"/>
      <c r="BZR35" s="673"/>
      <c r="BZS35" s="673"/>
      <c r="BZT35" s="673"/>
      <c r="BZU35" s="673"/>
      <c r="BZV35" s="673"/>
      <c r="BZW35" s="673"/>
      <c r="BZX35" s="673"/>
      <c r="BZY35" s="673"/>
      <c r="BZZ35" s="673"/>
      <c r="CAA35" s="673"/>
      <c r="CAB35" s="673"/>
      <c r="CAC35" s="673"/>
      <c r="CAD35" s="673"/>
      <c r="CAE35" s="673"/>
      <c r="CAF35" s="673"/>
      <c r="CAG35" s="673"/>
      <c r="CAH35" s="673"/>
      <c r="CAI35" s="673"/>
      <c r="CAJ35" s="673"/>
      <c r="CAK35" s="673"/>
      <c r="CAL35" s="673"/>
      <c r="CAM35" s="673"/>
      <c r="CAN35" s="673"/>
      <c r="CAO35" s="673"/>
      <c r="CAP35" s="673"/>
      <c r="CAQ35" s="673"/>
      <c r="CAR35" s="673"/>
      <c r="CAS35" s="673"/>
      <c r="CAT35" s="673"/>
      <c r="CAU35" s="673"/>
      <c r="CAV35" s="673"/>
      <c r="CAW35" s="673"/>
      <c r="CAX35" s="673"/>
      <c r="CAY35" s="673"/>
      <c r="CAZ35" s="673"/>
      <c r="CBA35" s="673"/>
      <c r="CBB35" s="673"/>
      <c r="CBC35" s="673"/>
      <c r="CBD35" s="673"/>
      <c r="CBE35" s="673"/>
      <c r="CBF35" s="673"/>
      <c r="CBG35" s="673"/>
      <c r="CBH35" s="673"/>
      <c r="CBI35" s="673"/>
      <c r="CBJ35" s="673"/>
      <c r="CBK35" s="673"/>
      <c r="CBL35" s="673"/>
      <c r="CBM35" s="673"/>
      <c r="CBN35" s="673"/>
      <c r="CBO35" s="673"/>
      <c r="CBP35" s="673"/>
      <c r="CBQ35" s="673"/>
      <c r="CBR35" s="673"/>
      <c r="CBS35" s="673"/>
      <c r="CBT35" s="673"/>
      <c r="CBU35" s="673"/>
      <c r="CBV35" s="673"/>
      <c r="CBW35" s="673"/>
      <c r="CBX35" s="673"/>
      <c r="CBY35" s="673"/>
      <c r="CBZ35" s="673"/>
      <c r="CCA35" s="673"/>
      <c r="CCB35" s="673"/>
      <c r="CCC35" s="673"/>
      <c r="CCD35" s="673"/>
      <c r="CCE35" s="673"/>
      <c r="CCF35" s="673"/>
      <c r="CCG35" s="673"/>
      <c r="CCH35" s="673"/>
      <c r="CCI35" s="673"/>
      <c r="CCJ35" s="673"/>
      <c r="CCK35" s="673"/>
      <c r="CCL35" s="673"/>
      <c r="CCM35" s="673"/>
      <c r="CCN35" s="673"/>
      <c r="CCO35" s="673"/>
      <c r="CCP35" s="673"/>
      <c r="CCQ35" s="673"/>
      <c r="CCR35" s="673"/>
      <c r="CCS35" s="673"/>
      <c r="CCT35" s="673"/>
      <c r="CCU35" s="673"/>
      <c r="CCV35" s="673"/>
      <c r="CCW35" s="673"/>
      <c r="CCX35" s="673"/>
      <c r="CCY35" s="673"/>
      <c r="CCZ35" s="673"/>
      <c r="CDA35" s="673"/>
      <c r="CDB35" s="673"/>
      <c r="CDC35" s="673"/>
      <c r="CDD35" s="673"/>
      <c r="CDE35" s="673"/>
      <c r="CDF35" s="673"/>
      <c r="CDG35" s="673"/>
      <c r="CDH35" s="673"/>
      <c r="CDI35" s="673"/>
      <c r="CDJ35" s="673"/>
      <c r="CDK35" s="673"/>
      <c r="CDL35" s="673"/>
      <c r="CDM35" s="673"/>
      <c r="CDN35" s="673"/>
      <c r="CDO35" s="673"/>
      <c r="CDP35" s="673"/>
      <c r="CDQ35" s="673"/>
      <c r="CDR35" s="673"/>
      <c r="CDS35" s="673"/>
      <c r="CDT35" s="673"/>
      <c r="CDU35" s="673"/>
      <c r="CDV35" s="673"/>
      <c r="CDW35" s="673"/>
      <c r="CDX35" s="673"/>
      <c r="CDY35" s="673"/>
      <c r="CDZ35" s="673"/>
      <c r="CEA35" s="673"/>
      <c r="CEB35" s="673"/>
      <c r="CEC35" s="673"/>
      <c r="CED35" s="673"/>
      <c r="CEE35" s="673"/>
      <c r="CEF35" s="673"/>
      <c r="CEG35" s="673"/>
      <c r="CEH35" s="673"/>
      <c r="CEI35" s="673"/>
      <c r="CEJ35" s="673"/>
      <c r="CEK35" s="673"/>
      <c r="CEL35" s="673"/>
      <c r="CEM35" s="673"/>
      <c r="CEN35" s="673"/>
      <c r="CEO35" s="673"/>
      <c r="CEP35" s="673"/>
      <c r="CEQ35" s="673"/>
      <c r="CER35" s="673"/>
      <c r="CES35" s="673"/>
      <c r="CET35" s="673"/>
      <c r="CEU35" s="673"/>
      <c r="CEV35" s="673"/>
      <c r="CEW35" s="673"/>
      <c r="CEX35" s="673"/>
      <c r="CEY35" s="673"/>
      <c r="CEZ35" s="673"/>
      <c r="CFA35" s="673"/>
      <c r="CFB35" s="673"/>
      <c r="CFC35" s="673"/>
      <c r="CFD35" s="673"/>
      <c r="CFE35" s="673"/>
      <c r="CFF35" s="673"/>
      <c r="CFG35" s="673"/>
      <c r="CFH35" s="673"/>
      <c r="CFI35" s="673"/>
      <c r="CFJ35" s="673"/>
      <c r="CFK35" s="673"/>
      <c r="CFL35" s="673"/>
      <c r="CFM35" s="673"/>
      <c r="CFN35" s="673"/>
      <c r="CFO35" s="673"/>
      <c r="CFP35" s="673"/>
      <c r="CFQ35" s="673"/>
      <c r="CFR35" s="673"/>
      <c r="CFS35" s="673"/>
      <c r="CFT35" s="673"/>
      <c r="CFU35" s="673"/>
      <c r="CFV35" s="673"/>
      <c r="CFW35" s="673"/>
      <c r="CFX35" s="673"/>
      <c r="CFY35" s="673"/>
      <c r="CFZ35" s="673"/>
      <c r="CGA35" s="673"/>
      <c r="CGB35" s="673"/>
      <c r="CGC35" s="673"/>
      <c r="CGD35" s="673"/>
      <c r="CGE35" s="673"/>
      <c r="CGF35" s="673"/>
      <c r="CGG35" s="673"/>
      <c r="CGH35" s="673"/>
      <c r="CGI35" s="673"/>
      <c r="CGJ35" s="673"/>
      <c r="CGK35" s="673"/>
      <c r="CGL35" s="673"/>
      <c r="CGM35" s="673"/>
      <c r="CGN35" s="673"/>
      <c r="CGO35" s="673"/>
      <c r="CGP35" s="673"/>
      <c r="CGQ35" s="673"/>
      <c r="CGR35" s="673"/>
      <c r="CGS35" s="673"/>
      <c r="CGT35" s="673"/>
      <c r="CGU35" s="673"/>
      <c r="CGV35" s="673"/>
      <c r="CGW35" s="673"/>
      <c r="CGX35" s="673"/>
      <c r="CGY35" s="673"/>
      <c r="CGZ35" s="673"/>
      <c r="CHA35" s="673"/>
      <c r="CHB35" s="673"/>
      <c r="CHC35" s="673"/>
      <c r="CHD35" s="673"/>
      <c r="CHE35" s="673"/>
      <c r="CHF35" s="673"/>
      <c r="CHG35" s="673"/>
      <c r="CHH35" s="673"/>
      <c r="CHI35" s="673"/>
      <c r="CHJ35" s="673"/>
      <c r="CHK35" s="673"/>
      <c r="CHL35" s="673"/>
      <c r="CHM35" s="673"/>
      <c r="CHN35" s="673"/>
      <c r="CHO35" s="673"/>
      <c r="CHP35" s="673"/>
      <c r="CHQ35" s="673"/>
      <c r="CHR35" s="673"/>
      <c r="CHS35" s="673"/>
      <c r="CHT35" s="673"/>
      <c r="CHU35" s="673"/>
      <c r="CHV35" s="673"/>
      <c r="CHW35" s="673"/>
      <c r="CHX35" s="673"/>
      <c r="CHY35" s="673"/>
      <c r="CHZ35" s="673"/>
      <c r="CIA35" s="673"/>
      <c r="CIB35" s="673"/>
      <c r="CIC35" s="673"/>
      <c r="CID35" s="673"/>
      <c r="CIE35" s="673"/>
      <c r="CIF35" s="673"/>
      <c r="CIG35" s="673"/>
      <c r="CIH35" s="673"/>
      <c r="CII35" s="673"/>
      <c r="CIJ35" s="673"/>
      <c r="CIK35" s="673"/>
      <c r="CIL35" s="673"/>
      <c r="CIM35" s="673"/>
      <c r="CIN35" s="673"/>
      <c r="CIO35" s="673"/>
      <c r="CIP35" s="673"/>
      <c r="CIQ35" s="673"/>
      <c r="CIR35" s="673"/>
      <c r="CIS35" s="673"/>
      <c r="CIT35" s="673"/>
      <c r="CIU35" s="673"/>
      <c r="CIV35" s="673"/>
      <c r="CIW35" s="673"/>
      <c r="CIX35" s="673"/>
      <c r="CIY35" s="673"/>
      <c r="CIZ35" s="673"/>
      <c r="CJA35" s="673"/>
      <c r="CJB35" s="673"/>
      <c r="CJC35" s="673"/>
      <c r="CJD35" s="673"/>
      <c r="CJE35" s="673"/>
      <c r="CJF35" s="673"/>
      <c r="CJG35" s="673"/>
      <c r="CJH35" s="673"/>
      <c r="CJI35" s="673"/>
      <c r="CJJ35" s="673"/>
      <c r="CJK35" s="673"/>
      <c r="CJL35" s="673"/>
      <c r="CJM35" s="673"/>
      <c r="CJN35" s="673"/>
      <c r="CJO35" s="673"/>
      <c r="CJP35" s="673"/>
      <c r="CJQ35" s="673"/>
      <c r="CJR35" s="673"/>
      <c r="CJS35" s="673"/>
      <c r="CJT35" s="673"/>
      <c r="CJU35" s="673"/>
      <c r="CJV35" s="673"/>
      <c r="CJW35" s="673"/>
      <c r="CJX35" s="673"/>
      <c r="CJY35" s="673"/>
      <c r="CJZ35" s="673"/>
      <c r="CKA35" s="673"/>
      <c r="CKB35" s="673"/>
      <c r="CKC35" s="673"/>
      <c r="CKD35" s="673"/>
      <c r="CKE35" s="673"/>
      <c r="CKF35" s="673"/>
      <c r="CKG35" s="673"/>
      <c r="CKH35" s="673"/>
      <c r="CKI35" s="673"/>
      <c r="CKJ35" s="673"/>
      <c r="CKK35" s="673"/>
      <c r="CKL35" s="673"/>
      <c r="CKM35" s="673"/>
      <c r="CKN35" s="673"/>
      <c r="CKO35" s="673"/>
      <c r="CKP35" s="673"/>
      <c r="CKQ35" s="673"/>
      <c r="CKR35" s="673"/>
      <c r="CKS35" s="673"/>
      <c r="CKT35" s="673"/>
      <c r="CKU35" s="673"/>
      <c r="CKV35" s="673"/>
      <c r="CKW35" s="673"/>
      <c r="CKX35" s="673"/>
      <c r="CKY35" s="673"/>
      <c r="CKZ35" s="673"/>
      <c r="CLA35" s="673"/>
      <c r="CLB35" s="673"/>
      <c r="CLC35" s="673"/>
      <c r="CLD35" s="673"/>
      <c r="CLE35" s="673"/>
      <c r="CLF35" s="673"/>
      <c r="CLG35" s="673"/>
      <c r="CLH35" s="673"/>
      <c r="CLI35" s="673"/>
      <c r="CLJ35" s="673"/>
      <c r="CLK35" s="673"/>
      <c r="CLL35" s="673"/>
      <c r="CLM35" s="673"/>
      <c r="CLN35" s="673"/>
      <c r="CLO35" s="673"/>
      <c r="CLP35" s="673"/>
      <c r="CLQ35" s="673"/>
      <c r="CLR35" s="673"/>
      <c r="CLS35" s="673"/>
      <c r="CLT35" s="673"/>
      <c r="CLU35" s="673"/>
      <c r="CLV35" s="673"/>
      <c r="CLW35" s="673"/>
      <c r="CLX35" s="673"/>
      <c r="CLY35" s="673"/>
      <c r="CLZ35" s="673"/>
      <c r="CMA35" s="673"/>
      <c r="CMB35" s="673"/>
      <c r="CMC35" s="673"/>
      <c r="CMD35" s="673"/>
      <c r="CME35" s="673"/>
      <c r="CMF35" s="673"/>
      <c r="CMG35" s="673"/>
      <c r="CMH35" s="673"/>
      <c r="CMI35" s="673"/>
      <c r="CMJ35" s="673"/>
      <c r="CMK35" s="673"/>
      <c r="CML35" s="673"/>
      <c r="CMM35" s="673"/>
      <c r="CMN35" s="673"/>
      <c r="CMO35" s="673"/>
      <c r="CMP35" s="673"/>
      <c r="CMQ35" s="673"/>
      <c r="CMR35" s="673"/>
      <c r="CMS35" s="673"/>
      <c r="CMT35" s="673"/>
      <c r="CMU35" s="673"/>
      <c r="CMV35" s="673"/>
      <c r="CMW35" s="673"/>
      <c r="CMX35" s="673"/>
      <c r="CMY35" s="673"/>
      <c r="CMZ35" s="673"/>
      <c r="CNA35" s="673"/>
      <c r="CNB35" s="673"/>
      <c r="CNC35" s="673"/>
      <c r="CND35" s="673"/>
      <c r="CNE35" s="673"/>
      <c r="CNF35" s="673"/>
      <c r="CNG35" s="673"/>
      <c r="CNH35" s="673"/>
      <c r="CNI35" s="673"/>
      <c r="CNJ35" s="673"/>
      <c r="CNK35" s="673"/>
      <c r="CNL35" s="673"/>
      <c r="CNM35" s="673"/>
      <c r="CNN35" s="673"/>
      <c r="CNO35" s="673"/>
      <c r="CNP35" s="673"/>
      <c r="CNQ35" s="673"/>
      <c r="CNR35" s="673"/>
      <c r="CNS35" s="673"/>
      <c r="CNT35" s="673"/>
      <c r="CNU35" s="673"/>
      <c r="CNV35" s="673"/>
      <c r="CNW35" s="673"/>
      <c r="CNX35" s="673"/>
      <c r="CNY35" s="673"/>
      <c r="CNZ35" s="673"/>
      <c r="COA35" s="673"/>
      <c r="COB35" s="673"/>
      <c r="COC35" s="673"/>
      <c r="COD35" s="673"/>
      <c r="COE35" s="673"/>
      <c r="COF35" s="673"/>
      <c r="COG35" s="673"/>
      <c r="COH35" s="673"/>
      <c r="COI35" s="673"/>
      <c r="COJ35" s="673"/>
      <c r="COK35" s="673"/>
      <c r="COL35" s="673"/>
      <c r="COM35" s="673"/>
      <c r="CON35" s="673"/>
      <c r="COO35" s="673"/>
      <c r="COP35" s="673"/>
      <c r="COQ35" s="673"/>
      <c r="COR35" s="673"/>
      <c r="COS35" s="673"/>
      <c r="COT35" s="673"/>
      <c r="COU35" s="673"/>
      <c r="COV35" s="673"/>
      <c r="COW35" s="673"/>
      <c r="COX35" s="673"/>
      <c r="COY35" s="673"/>
      <c r="COZ35" s="673"/>
      <c r="CPA35" s="673"/>
      <c r="CPB35" s="673"/>
      <c r="CPC35" s="673"/>
      <c r="CPD35" s="673"/>
      <c r="CPE35" s="673"/>
      <c r="CPF35" s="673"/>
      <c r="CPG35" s="673"/>
      <c r="CPH35" s="673"/>
      <c r="CPI35" s="673"/>
      <c r="CPJ35" s="673"/>
      <c r="CPK35" s="673"/>
      <c r="CPL35" s="673"/>
      <c r="CPM35" s="673"/>
      <c r="CPN35" s="673"/>
      <c r="CPO35" s="673"/>
      <c r="CPP35" s="673"/>
      <c r="CPQ35" s="673"/>
      <c r="CPR35" s="673"/>
      <c r="CPS35" s="673"/>
      <c r="CPT35" s="673"/>
      <c r="CPU35" s="673"/>
      <c r="CPV35" s="673"/>
      <c r="CPW35" s="673"/>
      <c r="CPX35" s="673"/>
      <c r="CPY35" s="673"/>
      <c r="CPZ35" s="673"/>
      <c r="CQA35" s="673"/>
      <c r="CQB35" s="673"/>
      <c r="CQC35" s="673"/>
      <c r="CQD35" s="673"/>
      <c r="CQE35" s="673"/>
      <c r="CQF35" s="673"/>
      <c r="CQG35" s="673"/>
      <c r="CQH35" s="673"/>
      <c r="CQI35" s="673"/>
      <c r="CQJ35" s="673"/>
      <c r="CQK35" s="673"/>
      <c r="CQL35" s="673"/>
      <c r="CQM35" s="673"/>
      <c r="CQN35" s="673"/>
      <c r="CQO35" s="673"/>
      <c r="CQP35" s="673"/>
      <c r="CQQ35" s="673"/>
      <c r="CQR35" s="673"/>
      <c r="CQS35" s="673"/>
      <c r="CQT35" s="673"/>
      <c r="CQU35" s="673"/>
      <c r="CQV35" s="673"/>
      <c r="CQW35" s="673"/>
      <c r="CQX35" s="673"/>
      <c r="CQY35" s="673"/>
      <c r="CQZ35" s="673"/>
      <c r="CRA35" s="673"/>
      <c r="CRB35" s="673"/>
      <c r="CRC35" s="673"/>
      <c r="CRD35" s="673"/>
      <c r="CRE35" s="673"/>
      <c r="CRF35" s="673"/>
      <c r="CRG35" s="673"/>
      <c r="CRH35" s="673"/>
      <c r="CRI35" s="673"/>
      <c r="CRJ35" s="673"/>
      <c r="CRK35" s="673"/>
      <c r="CRL35" s="673"/>
      <c r="CRM35" s="673"/>
      <c r="CRN35" s="673"/>
      <c r="CRO35" s="673"/>
      <c r="CRP35" s="673"/>
      <c r="CRQ35" s="673"/>
      <c r="CRR35" s="673"/>
      <c r="CRS35" s="673"/>
      <c r="CRT35" s="673"/>
      <c r="CRU35" s="673"/>
      <c r="CRV35" s="673"/>
      <c r="CRW35" s="673"/>
      <c r="CRX35" s="673"/>
      <c r="CRY35" s="673"/>
      <c r="CRZ35" s="673"/>
      <c r="CSA35" s="673"/>
      <c r="CSB35" s="673"/>
      <c r="CSC35" s="673"/>
      <c r="CSD35" s="673"/>
      <c r="CSE35" s="673"/>
      <c r="CSF35" s="673"/>
      <c r="CSG35" s="673"/>
      <c r="CSH35" s="673"/>
      <c r="CSI35" s="673"/>
      <c r="CSJ35" s="673"/>
      <c r="CSK35" s="673"/>
      <c r="CSL35" s="673"/>
      <c r="CSM35" s="673"/>
      <c r="CSN35" s="673"/>
      <c r="CSO35" s="673"/>
      <c r="CSP35" s="673"/>
      <c r="CSQ35" s="673"/>
      <c r="CSR35" s="673"/>
      <c r="CSS35" s="673"/>
      <c r="CST35" s="673"/>
      <c r="CSU35" s="673"/>
      <c r="CSV35" s="673"/>
      <c r="CSW35" s="673"/>
      <c r="CSX35" s="673"/>
      <c r="CSY35" s="673"/>
      <c r="CSZ35" s="673"/>
      <c r="CTA35" s="673"/>
      <c r="CTB35" s="673"/>
      <c r="CTC35" s="673"/>
      <c r="CTD35" s="673"/>
      <c r="CTE35" s="673"/>
      <c r="CTF35" s="673"/>
      <c r="CTG35" s="673"/>
      <c r="CTH35" s="673"/>
      <c r="CTI35" s="673"/>
      <c r="CTJ35" s="673"/>
      <c r="CTK35" s="673"/>
      <c r="CTL35" s="673"/>
      <c r="CTM35" s="673"/>
      <c r="CTN35" s="673"/>
      <c r="CTO35" s="673"/>
      <c r="CTP35" s="673"/>
      <c r="CTQ35" s="673"/>
      <c r="CTR35" s="673"/>
      <c r="CTS35" s="673"/>
      <c r="CTT35" s="673"/>
      <c r="CTU35" s="673"/>
      <c r="CTV35" s="673"/>
      <c r="CTW35" s="673"/>
      <c r="CTX35" s="673"/>
      <c r="CTY35" s="673"/>
      <c r="CTZ35" s="673"/>
      <c r="CUA35" s="673"/>
      <c r="CUB35" s="673"/>
      <c r="CUC35" s="673"/>
      <c r="CUD35" s="673"/>
      <c r="CUE35" s="673"/>
      <c r="CUF35" s="673"/>
      <c r="CUG35" s="673"/>
      <c r="CUH35" s="673"/>
      <c r="CUI35" s="673"/>
      <c r="CUJ35" s="673"/>
      <c r="CUK35" s="673"/>
      <c r="CUL35" s="673"/>
      <c r="CUM35" s="673"/>
      <c r="CUN35" s="673"/>
      <c r="CUO35" s="673"/>
      <c r="CUP35" s="673"/>
      <c r="CUQ35" s="673"/>
      <c r="CUR35" s="673"/>
      <c r="CUS35" s="673"/>
      <c r="CUT35" s="673"/>
      <c r="CUU35" s="673"/>
      <c r="CUV35" s="673"/>
      <c r="CUW35" s="673"/>
      <c r="CUX35" s="673"/>
      <c r="CUY35" s="673"/>
      <c r="CUZ35" s="673"/>
      <c r="CVA35" s="673"/>
      <c r="CVB35" s="673"/>
      <c r="CVC35" s="673"/>
      <c r="CVD35" s="673"/>
      <c r="CVE35" s="673"/>
      <c r="CVF35" s="673"/>
      <c r="CVG35" s="673"/>
      <c r="CVH35" s="673"/>
      <c r="CVI35" s="673"/>
      <c r="CVJ35" s="673"/>
      <c r="CVK35" s="673"/>
      <c r="CVL35" s="673"/>
      <c r="CVM35" s="673"/>
      <c r="CVN35" s="673"/>
      <c r="CVO35" s="673"/>
      <c r="CVP35" s="673"/>
      <c r="CVQ35" s="673"/>
      <c r="CVR35" s="673"/>
      <c r="CVS35" s="673"/>
      <c r="CVT35" s="673"/>
      <c r="CVU35" s="673"/>
      <c r="CVV35" s="673"/>
      <c r="CVW35" s="673"/>
      <c r="CVX35" s="673"/>
      <c r="CVY35" s="673"/>
      <c r="CVZ35" s="673"/>
      <c r="CWA35" s="673"/>
      <c r="CWB35" s="673"/>
      <c r="CWC35" s="673"/>
      <c r="CWD35" s="673"/>
      <c r="CWE35" s="673"/>
      <c r="CWF35" s="673"/>
      <c r="CWG35" s="673"/>
      <c r="CWH35" s="673"/>
      <c r="CWI35" s="673"/>
      <c r="CWJ35" s="673"/>
      <c r="CWK35" s="673"/>
      <c r="CWL35" s="673"/>
      <c r="CWM35" s="673"/>
      <c r="CWN35" s="673"/>
      <c r="CWO35" s="673"/>
      <c r="CWP35" s="673"/>
      <c r="CWQ35" s="673"/>
      <c r="CWR35" s="673"/>
      <c r="CWS35" s="673"/>
      <c r="CWT35" s="673"/>
      <c r="CWU35" s="673"/>
      <c r="CWV35" s="673"/>
      <c r="CWW35" s="673"/>
      <c r="CWX35" s="673"/>
      <c r="CWY35" s="673"/>
      <c r="CWZ35" s="673"/>
      <c r="CXA35" s="673"/>
      <c r="CXB35" s="673"/>
      <c r="CXC35" s="673"/>
      <c r="CXD35" s="673"/>
      <c r="CXE35" s="673"/>
      <c r="CXF35" s="673"/>
      <c r="CXG35" s="673"/>
      <c r="CXH35" s="673"/>
      <c r="CXI35" s="673"/>
      <c r="CXJ35" s="673"/>
      <c r="CXK35" s="673"/>
      <c r="CXL35" s="673"/>
      <c r="CXM35" s="673"/>
      <c r="CXN35" s="673"/>
      <c r="CXO35" s="673"/>
      <c r="CXP35" s="673"/>
      <c r="CXQ35" s="673"/>
      <c r="CXR35" s="673"/>
      <c r="CXS35" s="673"/>
      <c r="CXT35" s="673"/>
      <c r="CXU35" s="673"/>
      <c r="CXV35" s="673"/>
      <c r="CXW35" s="673"/>
      <c r="CXX35" s="673"/>
      <c r="CXY35" s="673"/>
      <c r="CXZ35" s="673"/>
      <c r="CYA35" s="673"/>
      <c r="CYB35" s="673"/>
      <c r="CYC35" s="673"/>
      <c r="CYD35" s="673"/>
      <c r="CYE35" s="673"/>
      <c r="CYF35" s="673"/>
      <c r="CYG35" s="673"/>
      <c r="CYH35" s="673"/>
      <c r="CYI35" s="673"/>
      <c r="CYJ35" s="673"/>
      <c r="CYK35" s="673"/>
      <c r="CYL35" s="673"/>
      <c r="CYM35" s="673"/>
      <c r="CYN35" s="673"/>
      <c r="CYO35" s="673"/>
      <c r="CYP35" s="673"/>
      <c r="CYQ35" s="673"/>
      <c r="CYR35" s="673"/>
      <c r="CYS35" s="673"/>
      <c r="CYT35" s="673"/>
      <c r="CYU35" s="673"/>
      <c r="CYV35" s="673"/>
      <c r="CYW35" s="673"/>
      <c r="CYX35" s="673"/>
      <c r="CYY35" s="673"/>
      <c r="CYZ35" s="673"/>
      <c r="CZA35" s="673"/>
      <c r="CZB35" s="673"/>
      <c r="CZC35" s="673"/>
      <c r="CZD35" s="673"/>
      <c r="CZE35" s="673"/>
      <c r="CZF35" s="673"/>
      <c r="CZG35" s="673"/>
      <c r="CZH35" s="673"/>
      <c r="CZI35" s="673"/>
      <c r="CZJ35" s="673"/>
      <c r="CZK35" s="673"/>
      <c r="CZL35" s="673"/>
      <c r="CZM35" s="673"/>
      <c r="CZN35" s="673"/>
      <c r="CZO35" s="673"/>
      <c r="CZP35" s="673"/>
      <c r="CZQ35" s="673"/>
      <c r="CZR35" s="673"/>
      <c r="CZS35" s="673"/>
      <c r="CZT35" s="673"/>
      <c r="CZU35" s="673"/>
      <c r="CZV35" s="673"/>
      <c r="CZW35" s="673"/>
      <c r="CZX35" s="673"/>
      <c r="CZY35" s="673"/>
      <c r="CZZ35" s="673"/>
      <c r="DAA35" s="673"/>
      <c r="DAB35" s="673"/>
      <c r="DAC35" s="673"/>
      <c r="DAD35" s="673"/>
      <c r="DAE35" s="673"/>
      <c r="DAF35" s="673"/>
      <c r="DAG35" s="673"/>
      <c r="DAH35" s="673"/>
      <c r="DAI35" s="673"/>
      <c r="DAJ35" s="673"/>
      <c r="DAK35" s="673"/>
      <c r="DAL35" s="673"/>
      <c r="DAM35" s="673"/>
      <c r="DAN35" s="673"/>
      <c r="DAO35" s="673"/>
      <c r="DAP35" s="673"/>
      <c r="DAQ35" s="673"/>
      <c r="DAR35" s="673"/>
      <c r="DAS35" s="673"/>
      <c r="DAT35" s="673"/>
      <c r="DAU35" s="673"/>
      <c r="DAV35" s="673"/>
      <c r="DAW35" s="673"/>
      <c r="DAX35" s="673"/>
      <c r="DAY35" s="673"/>
      <c r="DAZ35" s="673"/>
      <c r="DBA35" s="673"/>
      <c r="DBB35" s="673"/>
      <c r="DBC35" s="673"/>
      <c r="DBD35" s="673"/>
      <c r="DBE35" s="673"/>
      <c r="DBF35" s="673"/>
      <c r="DBG35" s="673"/>
      <c r="DBH35" s="673"/>
      <c r="DBI35" s="673"/>
      <c r="DBJ35" s="673"/>
      <c r="DBK35" s="673"/>
      <c r="DBL35" s="673"/>
      <c r="DBM35" s="673"/>
      <c r="DBN35" s="673"/>
      <c r="DBO35" s="673"/>
      <c r="DBP35" s="673"/>
      <c r="DBQ35" s="673"/>
      <c r="DBR35" s="673"/>
      <c r="DBS35" s="673"/>
      <c r="DBT35" s="673"/>
      <c r="DBU35" s="673"/>
      <c r="DBV35" s="673"/>
      <c r="DBW35" s="673"/>
      <c r="DBX35" s="673"/>
      <c r="DBY35" s="673"/>
      <c r="DBZ35" s="673"/>
      <c r="DCA35" s="673"/>
      <c r="DCB35" s="673"/>
      <c r="DCC35" s="673"/>
      <c r="DCD35" s="673"/>
      <c r="DCE35" s="673"/>
      <c r="DCF35" s="673"/>
      <c r="DCG35" s="673"/>
      <c r="DCH35" s="673"/>
      <c r="DCI35" s="673"/>
      <c r="DCJ35" s="673"/>
      <c r="DCK35" s="673"/>
      <c r="DCL35" s="673"/>
      <c r="DCM35" s="673"/>
      <c r="DCN35" s="673"/>
      <c r="DCO35" s="673"/>
      <c r="DCP35" s="673"/>
      <c r="DCQ35" s="673"/>
      <c r="DCR35" s="673"/>
      <c r="DCS35" s="673"/>
      <c r="DCT35" s="673"/>
      <c r="DCU35" s="673"/>
      <c r="DCV35" s="673"/>
      <c r="DCW35" s="673"/>
      <c r="DCX35" s="673"/>
      <c r="DCY35" s="673"/>
      <c r="DCZ35" s="673"/>
      <c r="DDA35" s="673"/>
      <c r="DDB35" s="673"/>
      <c r="DDC35" s="673"/>
      <c r="DDD35" s="673"/>
      <c r="DDE35" s="673"/>
      <c r="DDF35" s="673"/>
      <c r="DDG35" s="673"/>
      <c r="DDH35" s="673"/>
      <c r="DDI35" s="673"/>
      <c r="DDJ35" s="673"/>
      <c r="DDK35" s="673"/>
      <c r="DDL35" s="673"/>
      <c r="DDM35" s="673"/>
      <c r="DDN35" s="673"/>
      <c r="DDO35" s="673"/>
      <c r="DDP35" s="673"/>
      <c r="DDQ35" s="673"/>
      <c r="DDR35" s="673"/>
      <c r="DDS35" s="673"/>
      <c r="DDT35" s="673"/>
      <c r="DDU35" s="673"/>
      <c r="DDV35" s="673"/>
      <c r="DDW35" s="673"/>
      <c r="DDX35" s="673"/>
      <c r="DDY35" s="673"/>
      <c r="DDZ35" s="673"/>
      <c r="DEA35" s="673"/>
      <c r="DEB35" s="673"/>
      <c r="DEC35" s="673"/>
    </row>
    <row r="36" spans="1:2837" customFormat="1" ht="50.1" customHeight="1">
      <c r="A36" s="637" t="s">
        <v>117</v>
      </c>
      <c r="B36" s="1008" t="s">
        <v>2600</v>
      </c>
      <c r="C36" s="522" t="s">
        <v>2601</v>
      </c>
      <c r="D36" s="522" t="s">
        <v>1882</v>
      </c>
      <c r="E36" s="696" t="s">
        <v>2602</v>
      </c>
      <c r="F36" s="520">
        <v>1</v>
      </c>
      <c r="G36" s="634" t="s">
        <v>2603</v>
      </c>
      <c r="H36" s="522" t="s">
        <v>2604</v>
      </c>
      <c r="I36" s="636">
        <v>44197</v>
      </c>
      <c r="J36" s="636">
        <v>44530</v>
      </c>
      <c r="K36" s="939">
        <v>44302</v>
      </c>
      <c r="L36" s="742" t="s">
        <v>4269</v>
      </c>
      <c r="M36" s="764" t="s">
        <v>2588</v>
      </c>
      <c r="N36" s="763">
        <v>44289</v>
      </c>
      <c r="O36" s="185" t="s">
        <v>2465</v>
      </c>
      <c r="P36" s="289"/>
      <c r="Q36" s="942">
        <v>44419</v>
      </c>
      <c r="R36" s="962" t="s">
        <v>4334</v>
      </c>
      <c r="S36" s="860" t="s">
        <v>4380</v>
      </c>
      <c r="T36" s="1030">
        <v>44442</v>
      </c>
      <c r="U36" s="185" t="s">
        <v>2465</v>
      </c>
      <c r="V36" s="289"/>
      <c r="W36" s="290"/>
      <c r="X36" s="291"/>
      <c r="Y36" s="289"/>
      <c r="Z36" s="292"/>
      <c r="AA36" s="293"/>
      <c r="AB36" s="294"/>
      <c r="AC36" s="673"/>
      <c r="AD36" s="673"/>
      <c r="AE36" s="673"/>
      <c r="AF36" s="673"/>
      <c r="AG36" s="673"/>
      <c r="AH36" s="673"/>
      <c r="AI36" s="673"/>
      <c r="AJ36" s="673"/>
      <c r="AK36" s="673"/>
      <c r="AL36" s="673"/>
      <c r="AM36" s="673"/>
      <c r="AN36" s="673"/>
      <c r="AO36" s="673"/>
      <c r="AP36" s="673"/>
      <c r="AQ36" s="673"/>
      <c r="AR36" s="673"/>
      <c r="AS36" s="673"/>
      <c r="AT36" s="673"/>
      <c r="AU36" s="673"/>
      <c r="AV36" s="673"/>
      <c r="AW36" s="673"/>
      <c r="AX36" s="673"/>
      <c r="AY36" s="673"/>
      <c r="AZ36" s="673"/>
      <c r="BA36" s="673"/>
      <c r="BB36" s="673"/>
      <c r="BC36" s="673"/>
      <c r="BD36" s="673"/>
      <c r="BE36" s="673"/>
      <c r="BF36" s="673"/>
      <c r="BG36" s="673"/>
      <c r="BH36" s="673"/>
      <c r="BI36" s="673"/>
      <c r="BJ36" s="673"/>
      <c r="BK36" s="673"/>
      <c r="BL36" s="673"/>
      <c r="BM36" s="673"/>
      <c r="BN36" s="673"/>
      <c r="BO36" s="673"/>
      <c r="BP36" s="673"/>
      <c r="BQ36" s="673"/>
      <c r="BR36" s="673"/>
      <c r="BS36" s="673"/>
      <c r="BT36" s="673"/>
      <c r="BU36" s="673"/>
      <c r="BV36" s="673"/>
      <c r="BW36" s="673"/>
      <c r="BX36" s="673"/>
      <c r="BY36" s="673"/>
      <c r="BZ36" s="673"/>
      <c r="CA36" s="673"/>
      <c r="CB36" s="673"/>
      <c r="CC36" s="673"/>
      <c r="CD36" s="673"/>
      <c r="CE36" s="673"/>
      <c r="CF36" s="673"/>
      <c r="CG36" s="673"/>
      <c r="CH36" s="673"/>
      <c r="CI36" s="673"/>
      <c r="CJ36" s="673"/>
      <c r="CK36" s="673"/>
      <c r="CL36" s="673"/>
      <c r="CM36" s="673"/>
      <c r="CN36" s="673"/>
      <c r="CO36" s="673"/>
      <c r="CP36" s="673"/>
      <c r="CQ36" s="673"/>
      <c r="CR36" s="673"/>
      <c r="CS36" s="673"/>
      <c r="CT36" s="673"/>
      <c r="CU36" s="673"/>
      <c r="CV36" s="673"/>
      <c r="CW36" s="673"/>
      <c r="CX36" s="673"/>
      <c r="CY36" s="673"/>
      <c r="CZ36" s="673"/>
      <c r="DA36" s="673"/>
      <c r="DB36" s="673"/>
      <c r="DC36" s="673"/>
      <c r="DD36" s="673"/>
      <c r="DE36" s="673"/>
      <c r="DF36" s="673"/>
      <c r="DG36" s="673"/>
      <c r="DH36" s="673"/>
      <c r="DI36" s="673"/>
      <c r="DJ36" s="673"/>
      <c r="DK36" s="673"/>
      <c r="DL36" s="673"/>
      <c r="DM36" s="673"/>
      <c r="DN36" s="673"/>
      <c r="DO36" s="673"/>
      <c r="DP36" s="673"/>
      <c r="DQ36" s="673"/>
      <c r="DR36" s="673"/>
      <c r="DS36" s="673"/>
      <c r="DT36" s="673"/>
      <c r="DU36" s="673"/>
      <c r="DV36" s="673"/>
      <c r="DW36" s="673"/>
      <c r="DX36" s="673"/>
      <c r="DY36" s="673"/>
      <c r="DZ36" s="673"/>
      <c r="EA36" s="673"/>
      <c r="EB36" s="673"/>
      <c r="EC36" s="673"/>
      <c r="ED36" s="673"/>
      <c r="EE36" s="673"/>
      <c r="EF36" s="673"/>
      <c r="EG36" s="673"/>
      <c r="EH36" s="673"/>
      <c r="EI36" s="673"/>
      <c r="EJ36" s="673"/>
      <c r="EK36" s="673"/>
      <c r="EL36" s="673"/>
      <c r="EM36" s="673"/>
      <c r="EN36" s="673"/>
      <c r="EO36" s="673"/>
      <c r="EP36" s="673"/>
      <c r="EQ36" s="673"/>
      <c r="ER36" s="673"/>
      <c r="ES36" s="673"/>
      <c r="ET36" s="673"/>
      <c r="EU36" s="673"/>
      <c r="EV36" s="673"/>
      <c r="EW36" s="673"/>
      <c r="EX36" s="673"/>
      <c r="EY36" s="673"/>
      <c r="EZ36" s="673"/>
      <c r="FA36" s="673"/>
      <c r="FB36" s="673"/>
      <c r="FC36" s="673"/>
      <c r="FD36" s="673"/>
      <c r="FE36" s="673"/>
      <c r="FF36" s="673"/>
      <c r="FG36" s="673"/>
      <c r="FH36" s="673"/>
      <c r="FI36" s="673"/>
      <c r="FJ36" s="673"/>
      <c r="FK36" s="673"/>
      <c r="FL36" s="673"/>
      <c r="FM36" s="673"/>
      <c r="FN36" s="673"/>
      <c r="FO36" s="673"/>
      <c r="FP36" s="673"/>
      <c r="FQ36" s="673"/>
      <c r="FR36" s="673"/>
      <c r="FS36" s="673"/>
      <c r="FT36" s="673"/>
      <c r="FU36" s="673"/>
      <c r="FV36" s="673"/>
      <c r="FW36" s="673"/>
      <c r="FX36" s="673"/>
      <c r="FY36" s="673"/>
      <c r="FZ36" s="673"/>
      <c r="GA36" s="673"/>
      <c r="GB36" s="673"/>
      <c r="GC36" s="673"/>
      <c r="GD36" s="673"/>
      <c r="GE36" s="673"/>
      <c r="GF36" s="673"/>
      <c r="GG36" s="673"/>
      <c r="GH36" s="673"/>
      <c r="GI36" s="673"/>
      <c r="GJ36" s="673"/>
      <c r="GK36" s="673"/>
      <c r="GL36" s="673"/>
      <c r="GM36" s="673"/>
      <c r="GN36" s="673"/>
      <c r="GO36" s="673"/>
      <c r="GP36" s="673"/>
      <c r="GQ36" s="673"/>
      <c r="GR36" s="673"/>
      <c r="GS36" s="673"/>
      <c r="GT36" s="673"/>
      <c r="GU36" s="673"/>
      <c r="GV36" s="673"/>
      <c r="GW36" s="673"/>
      <c r="GX36" s="673"/>
      <c r="GY36" s="673"/>
      <c r="GZ36" s="673"/>
      <c r="HA36" s="673"/>
      <c r="HB36" s="673"/>
      <c r="HC36" s="673"/>
      <c r="HD36" s="673"/>
      <c r="HE36" s="673"/>
      <c r="HF36" s="673"/>
      <c r="HG36" s="673"/>
      <c r="HH36" s="673"/>
      <c r="HI36" s="673"/>
      <c r="HJ36" s="673"/>
      <c r="HK36" s="673"/>
      <c r="HL36" s="673"/>
      <c r="HM36" s="673"/>
      <c r="HN36" s="673"/>
      <c r="HO36" s="673"/>
      <c r="HP36" s="673"/>
      <c r="HQ36" s="673"/>
      <c r="HR36" s="673"/>
      <c r="HS36" s="673"/>
      <c r="HT36" s="673"/>
      <c r="HU36" s="673"/>
      <c r="HV36" s="673"/>
      <c r="HW36" s="673"/>
      <c r="HX36" s="673"/>
      <c r="HY36" s="673"/>
      <c r="HZ36" s="673"/>
      <c r="IA36" s="673"/>
      <c r="IB36" s="673"/>
      <c r="IC36" s="673"/>
      <c r="ID36" s="673"/>
      <c r="IE36" s="673"/>
      <c r="IF36" s="673"/>
      <c r="IG36" s="673"/>
      <c r="IH36" s="673"/>
      <c r="II36" s="673"/>
      <c r="IJ36" s="673"/>
      <c r="IK36" s="673"/>
      <c r="IL36" s="673"/>
      <c r="IM36" s="673"/>
      <c r="IN36" s="673"/>
      <c r="IO36" s="673"/>
      <c r="IP36" s="673"/>
      <c r="IQ36" s="673"/>
      <c r="IR36" s="673"/>
      <c r="IS36" s="673"/>
      <c r="IT36" s="673"/>
      <c r="IU36" s="673"/>
      <c r="IV36" s="673"/>
      <c r="IW36" s="673"/>
      <c r="IX36" s="673"/>
      <c r="IY36" s="673"/>
      <c r="IZ36" s="673"/>
      <c r="JA36" s="673"/>
      <c r="JB36" s="673"/>
      <c r="JC36" s="673"/>
      <c r="JD36" s="673"/>
      <c r="JE36" s="673"/>
      <c r="JF36" s="673"/>
      <c r="JG36" s="673"/>
      <c r="JH36" s="673"/>
      <c r="JI36" s="673"/>
      <c r="JJ36" s="673"/>
      <c r="JK36" s="673"/>
      <c r="JL36" s="673"/>
      <c r="JM36" s="673"/>
      <c r="JN36" s="673"/>
      <c r="JO36" s="673"/>
      <c r="JP36" s="673"/>
      <c r="JQ36" s="673"/>
      <c r="JR36" s="673"/>
      <c r="JS36" s="673"/>
      <c r="JT36" s="673"/>
      <c r="JU36" s="673"/>
      <c r="JV36" s="673"/>
      <c r="JW36" s="673"/>
      <c r="JX36" s="673"/>
      <c r="JY36" s="673"/>
      <c r="JZ36" s="673"/>
      <c r="KA36" s="673"/>
      <c r="KB36" s="673"/>
      <c r="KC36" s="673"/>
      <c r="KD36" s="673"/>
      <c r="KE36" s="673"/>
      <c r="KF36" s="673"/>
      <c r="KG36" s="673"/>
      <c r="KH36" s="673"/>
      <c r="KI36" s="673"/>
      <c r="KJ36" s="673"/>
      <c r="KK36" s="673"/>
      <c r="KL36" s="673"/>
      <c r="KM36" s="673"/>
      <c r="KN36" s="673"/>
      <c r="KO36" s="673"/>
      <c r="KP36" s="673"/>
      <c r="KQ36" s="673"/>
      <c r="KR36" s="673"/>
      <c r="KS36" s="673"/>
      <c r="KT36" s="673"/>
      <c r="KU36" s="673"/>
      <c r="KV36" s="673"/>
      <c r="KW36" s="673"/>
      <c r="KX36" s="673"/>
      <c r="KY36" s="673"/>
      <c r="KZ36" s="673"/>
      <c r="LA36" s="673"/>
      <c r="LB36" s="673"/>
      <c r="LC36" s="673"/>
      <c r="LD36" s="673"/>
      <c r="LE36" s="673"/>
      <c r="LF36" s="673"/>
      <c r="LG36" s="673"/>
      <c r="LH36" s="673"/>
      <c r="LI36" s="673"/>
      <c r="LJ36" s="673"/>
      <c r="LK36" s="673"/>
      <c r="LL36" s="673"/>
      <c r="LM36" s="673"/>
      <c r="LN36" s="673"/>
      <c r="LO36" s="673"/>
      <c r="LP36" s="673"/>
      <c r="LQ36" s="673"/>
      <c r="LR36" s="673"/>
      <c r="LS36" s="673"/>
      <c r="LT36" s="673"/>
      <c r="LU36" s="673"/>
      <c r="LV36" s="673"/>
      <c r="LW36" s="673"/>
      <c r="LX36" s="673"/>
      <c r="LY36" s="673"/>
      <c r="LZ36" s="673"/>
      <c r="MA36" s="673"/>
      <c r="MB36" s="673"/>
      <c r="MC36" s="673"/>
      <c r="MD36" s="673"/>
      <c r="ME36" s="673"/>
      <c r="MF36" s="673"/>
      <c r="MG36" s="673"/>
      <c r="MH36" s="673"/>
      <c r="MI36" s="673"/>
      <c r="MJ36" s="673"/>
      <c r="MK36" s="673"/>
      <c r="ML36" s="673"/>
      <c r="MM36" s="673"/>
      <c r="MN36" s="673"/>
      <c r="MO36" s="673"/>
      <c r="MP36" s="673"/>
      <c r="MQ36" s="673"/>
      <c r="MR36" s="673"/>
      <c r="MS36" s="673"/>
      <c r="MT36" s="673"/>
      <c r="MU36" s="673"/>
      <c r="MV36" s="673"/>
      <c r="MW36" s="673"/>
      <c r="MX36" s="673"/>
      <c r="MY36" s="673"/>
      <c r="MZ36" s="673"/>
      <c r="NA36" s="673"/>
      <c r="NB36" s="673"/>
      <c r="NC36" s="673"/>
      <c r="ND36" s="673"/>
      <c r="NE36" s="673"/>
      <c r="NF36" s="673"/>
      <c r="NG36" s="673"/>
      <c r="NH36" s="673"/>
      <c r="NI36" s="673"/>
      <c r="NJ36" s="673"/>
      <c r="NK36" s="673"/>
      <c r="NL36" s="673"/>
      <c r="NM36" s="673"/>
      <c r="NN36" s="673"/>
      <c r="NO36" s="673"/>
      <c r="NP36" s="673"/>
      <c r="NQ36" s="673"/>
      <c r="NR36" s="673"/>
      <c r="NS36" s="673"/>
      <c r="NT36" s="673"/>
      <c r="NU36" s="673"/>
      <c r="NV36" s="673"/>
      <c r="NW36" s="673"/>
      <c r="NX36" s="673"/>
      <c r="NY36" s="673"/>
      <c r="NZ36" s="673"/>
      <c r="OA36" s="673"/>
      <c r="OB36" s="673"/>
      <c r="OC36" s="673"/>
      <c r="OD36" s="673"/>
      <c r="OE36" s="673"/>
      <c r="OF36" s="673"/>
      <c r="OG36" s="673"/>
      <c r="OH36" s="673"/>
      <c r="OI36" s="673"/>
      <c r="OJ36" s="673"/>
      <c r="OK36" s="673"/>
      <c r="OL36" s="673"/>
      <c r="OM36" s="673"/>
      <c r="ON36" s="673"/>
      <c r="OO36" s="673"/>
      <c r="OP36" s="673"/>
      <c r="OQ36" s="673"/>
      <c r="OR36" s="673"/>
      <c r="OS36" s="673"/>
      <c r="OT36" s="673"/>
      <c r="OU36" s="673"/>
      <c r="OV36" s="673"/>
      <c r="OW36" s="673"/>
      <c r="OX36" s="673"/>
      <c r="OY36" s="673"/>
      <c r="OZ36" s="673"/>
      <c r="PA36" s="673"/>
      <c r="PB36" s="673"/>
      <c r="PC36" s="673"/>
      <c r="PD36" s="673"/>
      <c r="PE36" s="673"/>
      <c r="PF36" s="673"/>
      <c r="PG36" s="673"/>
      <c r="PH36" s="673"/>
      <c r="PI36" s="673"/>
      <c r="PJ36" s="673"/>
      <c r="PK36" s="673"/>
      <c r="PL36" s="673"/>
      <c r="PM36" s="673"/>
      <c r="PN36" s="673"/>
      <c r="PO36" s="673"/>
      <c r="PP36" s="673"/>
      <c r="PQ36" s="673"/>
      <c r="PR36" s="673"/>
      <c r="PS36" s="673"/>
      <c r="PT36" s="673"/>
      <c r="PU36" s="673"/>
      <c r="PV36" s="673"/>
      <c r="PW36" s="673"/>
      <c r="PX36" s="673"/>
      <c r="PY36" s="673"/>
      <c r="PZ36" s="673"/>
      <c r="QA36" s="673"/>
      <c r="QB36" s="673"/>
      <c r="QC36" s="673"/>
      <c r="QD36" s="673"/>
      <c r="QE36" s="673"/>
      <c r="QF36" s="673"/>
      <c r="QG36" s="673"/>
      <c r="QH36" s="673"/>
      <c r="QI36" s="673"/>
      <c r="QJ36" s="673"/>
      <c r="QK36" s="673"/>
      <c r="QL36" s="673"/>
      <c r="QM36" s="673"/>
      <c r="QN36" s="673"/>
      <c r="QO36" s="673"/>
      <c r="QP36" s="673"/>
      <c r="QQ36" s="673"/>
      <c r="QR36" s="673"/>
      <c r="QS36" s="673"/>
      <c r="QT36" s="673"/>
      <c r="QU36" s="673"/>
      <c r="QV36" s="673"/>
      <c r="QW36" s="673"/>
      <c r="QX36" s="673"/>
      <c r="QY36" s="673"/>
      <c r="QZ36" s="673"/>
      <c r="RA36" s="673"/>
      <c r="RB36" s="673"/>
      <c r="RC36" s="673"/>
      <c r="RD36" s="673"/>
      <c r="RE36" s="673"/>
      <c r="RF36" s="673"/>
      <c r="RG36" s="673"/>
      <c r="RH36" s="673"/>
      <c r="RI36" s="673"/>
      <c r="RJ36" s="673"/>
      <c r="RK36" s="673"/>
      <c r="RL36" s="673"/>
      <c r="RM36" s="673"/>
      <c r="RN36" s="673"/>
      <c r="RO36" s="673"/>
      <c r="RP36" s="673"/>
      <c r="RQ36" s="673"/>
      <c r="RR36" s="673"/>
      <c r="RS36" s="673"/>
      <c r="RT36" s="673"/>
      <c r="RU36" s="673"/>
      <c r="RV36" s="673"/>
      <c r="RW36" s="673"/>
      <c r="RX36" s="673"/>
      <c r="RY36" s="673"/>
      <c r="RZ36" s="673"/>
      <c r="SA36" s="673"/>
      <c r="SB36" s="673"/>
      <c r="SC36" s="673"/>
      <c r="SD36" s="673"/>
      <c r="SE36" s="673"/>
      <c r="SF36" s="673"/>
      <c r="SG36" s="673"/>
      <c r="SH36" s="673"/>
      <c r="SI36" s="673"/>
      <c r="SJ36" s="673"/>
      <c r="SK36" s="673"/>
      <c r="SL36" s="673"/>
      <c r="SM36" s="673"/>
      <c r="SN36" s="673"/>
      <c r="SO36" s="673"/>
      <c r="SP36" s="673"/>
      <c r="SQ36" s="673"/>
      <c r="SR36" s="673"/>
      <c r="SS36" s="673"/>
      <c r="ST36" s="673"/>
      <c r="SU36" s="673"/>
      <c r="SV36" s="673"/>
      <c r="SW36" s="673"/>
      <c r="SX36" s="673"/>
      <c r="SY36" s="673"/>
      <c r="SZ36" s="673"/>
      <c r="TA36" s="673"/>
      <c r="TB36" s="673"/>
      <c r="TC36" s="673"/>
      <c r="TD36" s="673"/>
      <c r="TE36" s="673"/>
      <c r="TF36" s="673"/>
      <c r="TG36" s="673"/>
      <c r="TH36" s="673"/>
      <c r="TI36" s="673"/>
      <c r="TJ36" s="673"/>
      <c r="TK36" s="673"/>
      <c r="TL36" s="673"/>
      <c r="TM36" s="673"/>
      <c r="TN36" s="673"/>
      <c r="TO36" s="673"/>
      <c r="TP36" s="673"/>
      <c r="TQ36" s="673"/>
      <c r="TR36" s="673"/>
      <c r="TS36" s="673"/>
      <c r="TT36" s="673"/>
      <c r="TU36" s="673"/>
      <c r="TV36" s="673"/>
      <c r="TW36" s="673"/>
      <c r="TX36" s="673"/>
      <c r="TY36" s="673"/>
      <c r="TZ36" s="673"/>
      <c r="UA36" s="673"/>
      <c r="UB36" s="673"/>
      <c r="UC36" s="673"/>
      <c r="UD36" s="673"/>
      <c r="UE36" s="673"/>
      <c r="UF36" s="673"/>
      <c r="UG36" s="673"/>
      <c r="UH36" s="673"/>
      <c r="UI36" s="673"/>
      <c r="UJ36" s="673"/>
      <c r="UK36" s="673"/>
      <c r="UL36" s="673"/>
      <c r="UM36" s="673"/>
      <c r="UN36" s="673"/>
      <c r="UO36" s="673"/>
      <c r="UP36" s="673"/>
      <c r="UQ36" s="673"/>
      <c r="UR36" s="673"/>
      <c r="US36" s="673"/>
      <c r="UT36" s="673"/>
      <c r="UU36" s="673"/>
      <c r="UV36" s="673"/>
      <c r="UW36" s="673"/>
      <c r="UX36" s="673"/>
      <c r="UY36" s="673"/>
      <c r="UZ36" s="673"/>
      <c r="VA36" s="673"/>
      <c r="VB36" s="673"/>
      <c r="VC36" s="673"/>
      <c r="VD36" s="673"/>
      <c r="VE36" s="673"/>
      <c r="VF36" s="673"/>
      <c r="VG36" s="673"/>
      <c r="VH36" s="673"/>
      <c r="VI36" s="673"/>
      <c r="VJ36" s="673"/>
      <c r="VK36" s="673"/>
      <c r="VL36" s="673"/>
      <c r="VM36" s="673"/>
      <c r="VN36" s="673"/>
      <c r="VO36" s="673"/>
      <c r="VP36" s="673"/>
      <c r="VQ36" s="673"/>
      <c r="VR36" s="673"/>
      <c r="VS36" s="673"/>
      <c r="VT36" s="673"/>
      <c r="VU36" s="673"/>
      <c r="VV36" s="673"/>
      <c r="VW36" s="673"/>
      <c r="VX36" s="673"/>
      <c r="VY36" s="673"/>
      <c r="VZ36" s="673"/>
      <c r="WA36" s="673"/>
      <c r="WB36" s="673"/>
      <c r="WC36" s="673"/>
      <c r="WD36" s="673"/>
      <c r="WE36" s="673"/>
      <c r="WF36" s="673"/>
      <c r="WG36" s="673"/>
      <c r="WH36" s="673"/>
      <c r="WI36" s="673"/>
      <c r="WJ36" s="673"/>
      <c r="WK36" s="673"/>
      <c r="WL36" s="673"/>
      <c r="WM36" s="673"/>
      <c r="WN36" s="673"/>
      <c r="WO36" s="673"/>
      <c r="WP36" s="673"/>
      <c r="WQ36" s="673"/>
      <c r="WR36" s="673"/>
      <c r="WS36" s="673"/>
      <c r="WT36" s="673"/>
      <c r="WU36" s="673"/>
      <c r="WV36" s="673"/>
      <c r="WW36" s="673"/>
      <c r="WX36" s="673"/>
      <c r="WY36" s="673"/>
      <c r="WZ36" s="673"/>
      <c r="XA36" s="673"/>
      <c r="XB36" s="673"/>
      <c r="XC36" s="673"/>
      <c r="XD36" s="673"/>
      <c r="XE36" s="673"/>
      <c r="XF36" s="673"/>
      <c r="XG36" s="673"/>
      <c r="XH36" s="673"/>
      <c r="XI36" s="673"/>
      <c r="XJ36" s="673"/>
      <c r="XK36" s="673"/>
      <c r="XL36" s="673"/>
      <c r="XM36" s="673"/>
      <c r="XN36" s="673"/>
      <c r="XO36" s="673"/>
      <c r="XP36" s="673"/>
      <c r="XQ36" s="673"/>
      <c r="XR36" s="673"/>
      <c r="XS36" s="673"/>
      <c r="XT36" s="673"/>
      <c r="XU36" s="673"/>
      <c r="XV36" s="673"/>
      <c r="XW36" s="673"/>
      <c r="XX36" s="673"/>
      <c r="XY36" s="673"/>
      <c r="XZ36" s="673"/>
      <c r="YA36" s="673"/>
      <c r="YB36" s="673"/>
      <c r="YC36" s="673"/>
      <c r="YD36" s="673"/>
      <c r="YE36" s="673"/>
      <c r="YF36" s="673"/>
      <c r="YG36" s="673"/>
      <c r="YH36" s="673"/>
      <c r="YI36" s="673"/>
      <c r="YJ36" s="673"/>
      <c r="YK36" s="673"/>
      <c r="YL36" s="673"/>
      <c r="YM36" s="673"/>
      <c r="YN36" s="673"/>
      <c r="YO36" s="673"/>
      <c r="YP36" s="673"/>
      <c r="YQ36" s="673"/>
      <c r="YR36" s="673"/>
      <c r="YS36" s="673"/>
      <c r="YT36" s="673"/>
      <c r="YU36" s="673"/>
      <c r="YV36" s="673"/>
      <c r="YW36" s="673"/>
      <c r="YX36" s="673"/>
      <c r="YY36" s="673"/>
      <c r="YZ36" s="673"/>
      <c r="ZA36" s="673"/>
      <c r="ZB36" s="673"/>
      <c r="ZC36" s="673"/>
      <c r="ZD36" s="673"/>
      <c r="ZE36" s="673"/>
      <c r="ZF36" s="673"/>
      <c r="ZG36" s="673"/>
      <c r="ZH36" s="673"/>
      <c r="ZI36" s="673"/>
      <c r="ZJ36" s="673"/>
      <c r="ZK36" s="673"/>
      <c r="ZL36" s="673"/>
      <c r="ZM36" s="673"/>
      <c r="ZN36" s="673"/>
      <c r="ZO36" s="673"/>
      <c r="ZP36" s="673"/>
      <c r="ZQ36" s="673"/>
      <c r="ZR36" s="673"/>
      <c r="ZS36" s="673"/>
      <c r="ZT36" s="673"/>
      <c r="ZU36" s="673"/>
      <c r="ZV36" s="673"/>
      <c r="ZW36" s="673"/>
      <c r="ZX36" s="673"/>
      <c r="ZY36" s="673"/>
      <c r="ZZ36" s="673"/>
      <c r="AAA36" s="673"/>
      <c r="AAB36" s="673"/>
      <c r="AAC36" s="673"/>
      <c r="AAD36" s="673"/>
      <c r="AAE36" s="673"/>
      <c r="AAF36" s="673"/>
      <c r="AAG36" s="673"/>
      <c r="AAH36" s="673"/>
      <c r="AAI36" s="673"/>
      <c r="AAJ36" s="673"/>
      <c r="AAK36" s="673"/>
      <c r="AAL36" s="673"/>
      <c r="AAM36" s="673"/>
      <c r="AAN36" s="673"/>
      <c r="AAO36" s="673"/>
      <c r="AAP36" s="673"/>
      <c r="AAQ36" s="673"/>
      <c r="AAR36" s="673"/>
      <c r="AAS36" s="673"/>
      <c r="AAT36" s="673"/>
      <c r="AAU36" s="673"/>
      <c r="AAV36" s="673"/>
      <c r="AAW36" s="673"/>
      <c r="AAX36" s="673"/>
      <c r="AAY36" s="673"/>
      <c r="AAZ36" s="673"/>
      <c r="ABA36" s="673"/>
      <c r="ABB36" s="673"/>
      <c r="ABC36" s="673"/>
      <c r="ABD36" s="673"/>
      <c r="ABE36" s="673"/>
      <c r="ABF36" s="673"/>
      <c r="ABG36" s="673"/>
      <c r="ABH36" s="673"/>
      <c r="ABI36" s="673"/>
      <c r="ABJ36" s="673"/>
      <c r="ABK36" s="673"/>
      <c r="ABL36" s="673"/>
      <c r="ABM36" s="673"/>
      <c r="ABN36" s="673"/>
      <c r="ABO36" s="673"/>
      <c r="ABP36" s="673"/>
      <c r="ABQ36" s="673"/>
      <c r="ABR36" s="673"/>
      <c r="ABS36" s="673"/>
      <c r="ABT36" s="673"/>
      <c r="ABU36" s="673"/>
      <c r="ABV36" s="673"/>
      <c r="ABW36" s="673"/>
      <c r="ABX36" s="673"/>
      <c r="ABY36" s="673"/>
      <c r="ABZ36" s="673"/>
      <c r="ACA36" s="673"/>
      <c r="ACB36" s="673"/>
      <c r="ACC36" s="673"/>
      <c r="ACD36" s="673"/>
      <c r="ACE36" s="673"/>
      <c r="ACF36" s="673"/>
      <c r="ACG36" s="673"/>
      <c r="ACH36" s="673"/>
      <c r="ACI36" s="673"/>
      <c r="ACJ36" s="673"/>
      <c r="ACK36" s="673"/>
      <c r="ACL36" s="673"/>
      <c r="ACM36" s="673"/>
      <c r="ACN36" s="673"/>
      <c r="ACO36" s="673"/>
      <c r="ACP36" s="673"/>
      <c r="ACQ36" s="673"/>
      <c r="ACR36" s="673"/>
      <c r="ACS36" s="673"/>
      <c r="ACT36" s="673"/>
      <c r="ACU36" s="673"/>
      <c r="ACV36" s="673"/>
      <c r="ACW36" s="673"/>
      <c r="ACX36" s="673"/>
      <c r="ACY36" s="673"/>
      <c r="ACZ36" s="673"/>
      <c r="ADA36" s="673"/>
      <c r="ADB36" s="673"/>
      <c r="ADC36" s="673"/>
      <c r="ADD36" s="673"/>
      <c r="ADE36" s="673"/>
      <c r="ADF36" s="673"/>
      <c r="ADG36" s="673"/>
      <c r="ADH36" s="673"/>
      <c r="ADI36" s="673"/>
      <c r="ADJ36" s="673"/>
      <c r="ADK36" s="673"/>
      <c r="ADL36" s="673"/>
      <c r="ADM36" s="673"/>
      <c r="ADN36" s="673"/>
      <c r="ADO36" s="673"/>
      <c r="ADP36" s="673"/>
      <c r="ADQ36" s="673"/>
      <c r="ADR36" s="673"/>
      <c r="ADS36" s="673"/>
      <c r="ADT36" s="673"/>
      <c r="ADU36" s="673"/>
      <c r="ADV36" s="673"/>
      <c r="ADW36" s="673"/>
      <c r="ADX36" s="673"/>
      <c r="ADY36" s="673"/>
      <c r="ADZ36" s="673"/>
      <c r="AEA36" s="673"/>
      <c r="AEB36" s="673"/>
      <c r="AEC36" s="673"/>
      <c r="AED36" s="673"/>
      <c r="AEE36" s="673"/>
      <c r="AEF36" s="673"/>
      <c r="AEG36" s="673"/>
      <c r="AEH36" s="673"/>
      <c r="AEI36" s="673"/>
      <c r="AEJ36" s="673"/>
      <c r="AEK36" s="673"/>
      <c r="AEL36" s="673"/>
      <c r="AEM36" s="673"/>
      <c r="AEN36" s="673"/>
      <c r="AEO36" s="673"/>
      <c r="AEP36" s="673"/>
      <c r="AEQ36" s="673"/>
      <c r="AER36" s="673"/>
      <c r="AES36" s="673"/>
      <c r="AET36" s="673"/>
      <c r="AEU36" s="673"/>
      <c r="AEV36" s="673"/>
      <c r="AEW36" s="673"/>
      <c r="AEX36" s="673"/>
      <c r="AEY36" s="673"/>
      <c r="AEZ36" s="673"/>
      <c r="AFA36" s="673"/>
      <c r="AFB36" s="673"/>
      <c r="AFC36" s="673"/>
      <c r="AFD36" s="673"/>
      <c r="AFE36" s="673"/>
      <c r="AFF36" s="673"/>
      <c r="AFG36" s="673"/>
      <c r="AFH36" s="673"/>
      <c r="AFI36" s="673"/>
      <c r="AFJ36" s="673"/>
      <c r="AFK36" s="673"/>
      <c r="AFL36" s="673"/>
      <c r="AFM36" s="673"/>
      <c r="AFN36" s="673"/>
      <c r="AFO36" s="673"/>
      <c r="AFP36" s="673"/>
      <c r="AFQ36" s="673"/>
      <c r="AFR36" s="673"/>
      <c r="AFS36" s="673"/>
      <c r="AFT36" s="673"/>
      <c r="AFU36" s="673"/>
      <c r="AFV36" s="673"/>
      <c r="AFW36" s="673"/>
      <c r="AFX36" s="673"/>
      <c r="AFY36" s="673"/>
      <c r="AFZ36" s="673"/>
      <c r="AGA36" s="673"/>
      <c r="AGB36" s="673"/>
      <c r="AGC36" s="673"/>
      <c r="AGD36" s="673"/>
      <c r="AGE36" s="673"/>
      <c r="AGF36" s="673"/>
      <c r="AGG36" s="673"/>
      <c r="AGH36" s="673"/>
      <c r="AGI36" s="673"/>
      <c r="AGJ36" s="673"/>
      <c r="AGK36" s="673"/>
      <c r="AGL36" s="673"/>
      <c r="AGM36" s="673"/>
      <c r="AGN36" s="673"/>
      <c r="AGO36" s="673"/>
      <c r="AGP36" s="673"/>
      <c r="AGQ36" s="673"/>
      <c r="AGR36" s="673"/>
      <c r="AGS36" s="673"/>
      <c r="AGT36" s="673"/>
      <c r="AGU36" s="673"/>
      <c r="AGV36" s="673"/>
      <c r="AGW36" s="673"/>
      <c r="AGX36" s="673"/>
      <c r="AGY36" s="673"/>
      <c r="AGZ36" s="673"/>
      <c r="AHA36" s="673"/>
      <c r="AHB36" s="673"/>
      <c r="AHC36" s="673"/>
      <c r="AHD36" s="673"/>
      <c r="AHE36" s="673"/>
      <c r="AHF36" s="673"/>
      <c r="AHG36" s="673"/>
      <c r="AHH36" s="673"/>
      <c r="AHI36" s="673"/>
      <c r="AHJ36" s="673"/>
      <c r="AHK36" s="673"/>
      <c r="AHL36" s="673"/>
      <c r="AHM36" s="673"/>
      <c r="AHN36" s="673"/>
      <c r="AHO36" s="673"/>
      <c r="AHP36" s="673"/>
      <c r="AHQ36" s="673"/>
      <c r="AHR36" s="673"/>
      <c r="AHS36" s="673"/>
      <c r="AHT36" s="673"/>
      <c r="AHU36" s="673"/>
      <c r="AHV36" s="673"/>
      <c r="AHW36" s="673"/>
      <c r="AHX36" s="673"/>
      <c r="AHY36" s="673"/>
      <c r="AHZ36" s="673"/>
      <c r="AIA36" s="673"/>
      <c r="AIB36" s="673"/>
      <c r="AIC36" s="673"/>
      <c r="AID36" s="673"/>
      <c r="AIE36" s="673"/>
      <c r="AIF36" s="673"/>
      <c r="AIG36" s="673"/>
      <c r="AIH36" s="673"/>
      <c r="AII36" s="673"/>
      <c r="AIJ36" s="673"/>
      <c r="AIK36" s="673"/>
      <c r="AIL36" s="673"/>
      <c r="AIM36" s="673"/>
      <c r="AIN36" s="673"/>
      <c r="AIO36" s="673"/>
      <c r="AIP36" s="673"/>
      <c r="AIQ36" s="673"/>
      <c r="AIR36" s="673"/>
      <c r="AIS36" s="673"/>
      <c r="AIT36" s="673"/>
      <c r="AIU36" s="673"/>
      <c r="AIV36" s="673"/>
      <c r="AIW36" s="673"/>
      <c r="AIX36" s="673"/>
      <c r="AIY36" s="673"/>
      <c r="AIZ36" s="673"/>
      <c r="AJA36" s="673"/>
      <c r="AJB36" s="673"/>
      <c r="AJC36" s="673"/>
      <c r="AJD36" s="673"/>
      <c r="AJE36" s="673"/>
      <c r="AJF36" s="673"/>
      <c r="AJG36" s="673"/>
      <c r="AJH36" s="673"/>
      <c r="AJI36" s="673"/>
      <c r="AJJ36" s="673"/>
      <c r="AJK36" s="673"/>
      <c r="AJL36" s="673"/>
      <c r="AJM36" s="673"/>
      <c r="AJN36" s="673"/>
      <c r="AJO36" s="673"/>
      <c r="AJP36" s="673"/>
      <c r="AJQ36" s="673"/>
      <c r="AJR36" s="673"/>
      <c r="AJS36" s="673"/>
      <c r="AJT36" s="673"/>
      <c r="AJU36" s="673"/>
      <c r="AJV36" s="673"/>
      <c r="AJW36" s="673"/>
      <c r="AJX36" s="673"/>
      <c r="AJY36" s="673"/>
      <c r="AJZ36" s="673"/>
      <c r="AKA36" s="673"/>
      <c r="AKB36" s="673"/>
      <c r="AKC36" s="673"/>
      <c r="AKD36" s="673"/>
      <c r="AKE36" s="673"/>
      <c r="AKF36" s="673"/>
      <c r="AKG36" s="673"/>
      <c r="AKH36" s="673"/>
      <c r="AKI36" s="673"/>
      <c r="AKJ36" s="673"/>
      <c r="AKK36" s="673"/>
      <c r="AKL36" s="673"/>
      <c r="AKM36" s="673"/>
      <c r="AKN36" s="673"/>
      <c r="AKO36" s="673"/>
      <c r="AKP36" s="673"/>
      <c r="AKQ36" s="673"/>
      <c r="AKR36" s="673"/>
      <c r="AKS36" s="673"/>
      <c r="AKT36" s="673"/>
      <c r="AKU36" s="673"/>
      <c r="AKV36" s="673"/>
      <c r="AKW36" s="673"/>
      <c r="AKX36" s="673"/>
      <c r="AKY36" s="673"/>
      <c r="AKZ36" s="673"/>
      <c r="ALA36" s="673"/>
      <c r="ALB36" s="673"/>
      <c r="ALC36" s="673"/>
      <c r="ALD36" s="673"/>
      <c r="ALE36" s="673"/>
      <c r="ALF36" s="673"/>
      <c r="ALG36" s="673"/>
      <c r="ALH36" s="673"/>
      <c r="ALI36" s="673"/>
      <c r="ALJ36" s="673"/>
      <c r="ALK36" s="673"/>
      <c r="ALL36" s="673"/>
      <c r="ALM36" s="673"/>
      <c r="ALN36" s="673"/>
      <c r="ALO36" s="673"/>
      <c r="ALP36" s="673"/>
      <c r="ALQ36" s="673"/>
      <c r="ALR36" s="673"/>
      <c r="ALS36" s="673"/>
      <c r="ALT36" s="673"/>
      <c r="ALU36" s="673"/>
      <c r="ALV36" s="673"/>
      <c r="ALW36" s="673"/>
      <c r="ALX36" s="673"/>
      <c r="ALY36" s="673"/>
      <c r="ALZ36" s="673"/>
      <c r="AMA36" s="673"/>
      <c r="AMB36" s="673"/>
      <c r="AMC36" s="673"/>
      <c r="AMD36" s="673"/>
      <c r="AME36" s="673"/>
      <c r="AMF36" s="673"/>
      <c r="AMG36" s="673"/>
      <c r="AMH36" s="673"/>
      <c r="AMI36" s="673"/>
      <c r="AMJ36" s="673"/>
      <c r="AMK36" s="673"/>
      <c r="AML36" s="673"/>
      <c r="AMM36" s="673"/>
      <c r="AMN36" s="673"/>
      <c r="AMO36" s="673"/>
      <c r="AMP36" s="673"/>
      <c r="AMQ36" s="673"/>
      <c r="AMR36" s="673"/>
      <c r="AMS36" s="673"/>
      <c r="AMT36" s="673"/>
      <c r="AMU36" s="673"/>
      <c r="AMV36" s="673"/>
      <c r="AMW36" s="673"/>
      <c r="AMX36" s="673"/>
      <c r="AMY36" s="673"/>
      <c r="AMZ36" s="673"/>
      <c r="ANA36" s="673"/>
      <c r="ANB36" s="673"/>
      <c r="ANC36" s="673"/>
      <c r="AND36" s="673"/>
      <c r="ANE36" s="673"/>
      <c r="ANF36" s="673"/>
      <c r="ANG36" s="673"/>
      <c r="ANH36" s="673"/>
      <c r="ANI36" s="673"/>
      <c r="ANJ36" s="673"/>
      <c r="ANK36" s="673"/>
      <c r="ANL36" s="673"/>
      <c r="ANM36" s="673"/>
      <c r="ANN36" s="673"/>
      <c r="ANO36" s="673"/>
      <c r="ANP36" s="673"/>
      <c r="ANQ36" s="673"/>
      <c r="ANR36" s="673"/>
      <c r="ANS36" s="673"/>
      <c r="ANT36" s="673"/>
      <c r="ANU36" s="673"/>
      <c r="ANV36" s="673"/>
      <c r="ANW36" s="673"/>
      <c r="ANX36" s="673"/>
      <c r="ANY36" s="673"/>
      <c r="ANZ36" s="673"/>
      <c r="AOA36" s="673"/>
      <c r="AOB36" s="673"/>
      <c r="AOC36" s="673"/>
      <c r="AOD36" s="673"/>
      <c r="AOE36" s="673"/>
      <c r="AOF36" s="673"/>
      <c r="AOG36" s="673"/>
      <c r="AOH36" s="673"/>
      <c r="AOI36" s="673"/>
      <c r="AOJ36" s="673"/>
      <c r="AOK36" s="673"/>
      <c r="AOL36" s="673"/>
      <c r="AOM36" s="673"/>
      <c r="AON36" s="673"/>
      <c r="AOO36" s="673"/>
      <c r="AOP36" s="673"/>
      <c r="AOQ36" s="673"/>
      <c r="AOR36" s="673"/>
      <c r="AOS36" s="673"/>
      <c r="AOT36" s="673"/>
      <c r="AOU36" s="673"/>
      <c r="AOV36" s="673"/>
      <c r="AOW36" s="673"/>
      <c r="AOX36" s="673"/>
      <c r="AOY36" s="673"/>
      <c r="AOZ36" s="673"/>
      <c r="APA36" s="673"/>
      <c r="APB36" s="673"/>
      <c r="APC36" s="673"/>
      <c r="APD36" s="673"/>
      <c r="APE36" s="673"/>
      <c r="APF36" s="673"/>
      <c r="APG36" s="673"/>
      <c r="APH36" s="673"/>
      <c r="API36" s="673"/>
      <c r="APJ36" s="673"/>
      <c r="APK36" s="673"/>
      <c r="APL36" s="673"/>
      <c r="APM36" s="673"/>
      <c r="APN36" s="673"/>
      <c r="APO36" s="673"/>
      <c r="APP36" s="673"/>
      <c r="APQ36" s="673"/>
      <c r="APR36" s="673"/>
      <c r="APS36" s="673"/>
      <c r="APT36" s="673"/>
      <c r="APU36" s="673"/>
      <c r="APV36" s="673"/>
      <c r="APW36" s="673"/>
      <c r="APX36" s="673"/>
      <c r="APY36" s="673"/>
      <c r="APZ36" s="673"/>
      <c r="AQA36" s="673"/>
      <c r="AQB36" s="673"/>
      <c r="AQC36" s="673"/>
      <c r="AQD36" s="673"/>
      <c r="AQE36" s="673"/>
      <c r="AQF36" s="673"/>
      <c r="AQG36" s="673"/>
      <c r="AQH36" s="673"/>
      <c r="AQI36" s="673"/>
      <c r="AQJ36" s="673"/>
      <c r="AQK36" s="673"/>
      <c r="AQL36" s="673"/>
      <c r="AQM36" s="673"/>
      <c r="AQN36" s="673"/>
      <c r="AQO36" s="673"/>
      <c r="AQP36" s="673"/>
      <c r="AQQ36" s="673"/>
      <c r="AQR36" s="673"/>
      <c r="AQS36" s="673"/>
      <c r="AQT36" s="673"/>
      <c r="AQU36" s="673"/>
      <c r="AQV36" s="673"/>
      <c r="AQW36" s="673"/>
      <c r="AQX36" s="673"/>
      <c r="AQY36" s="673"/>
      <c r="AQZ36" s="673"/>
      <c r="ARA36" s="673"/>
      <c r="ARB36" s="673"/>
      <c r="ARC36" s="673"/>
      <c r="ARD36" s="673"/>
      <c r="ARE36" s="673"/>
      <c r="ARF36" s="673"/>
      <c r="ARG36" s="673"/>
      <c r="ARH36" s="673"/>
      <c r="ARI36" s="673"/>
      <c r="ARJ36" s="673"/>
      <c r="ARK36" s="673"/>
      <c r="ARL36" s="673"/>
      <c r="ARM36" s="673"/>
      <c r="ARN36" s="673"/>
      <c r="ARO36" s="673"/>
      <c r="ARP36" s="673"/>
      <c r="ARQ36" s="673"/>
      <c r="ARR36" s="673"/>
      <c r="ARS36" s="673"/>
      <c r="ART36" s="673"/>
      <c r="ARU36" s="673"/>
      <c r="ARV36" s="673"/>
      <c r="ARW36" s="673"/>
      <c r="ARX36" s="673"/>
      <c r="ARY36" s="673"/>
      <c r="ARZ36" s="673"/>
      <c r="ASA36" s="673"/>
      <c r="ASB36" s="673"/>
      <c r="ASC36" s="673"/>
      <c r="ASD36" s="673"/>
      <c r="ASE36" s="673"/>
      <c r="ASF36" s="673"/>
      <c r="ASG36" s="673"/>
      <c r="ASH36" s="673"/>
      <c r="ASI36" s="673"/>
      <c r="ASJ36" s="673"/>
      <c r="ASK36" s="673"/>
      <c r="ASL36" s="673"/>
      <c r="ASM36" s="673"/>
      <c r="ASN36" s="673"/>
      <c r="ASO36" s="673"/>
      <c r="ASP36" s="673"/>
      <c r="ASQ36" s="673"/>
      <c r="ASR36" s="673"/>
      <c r="ASS36" s="673"/>
      <c r="AST36" s="673"/>
      <c r="ASU36" s="673"/>
      <c r="ASV36" s="673"/>
      <c r="ASW36" s="673"/>
      <c r="ASX36" s="673"/>
      <c r="ASY36" s="673"/>
      <c r="ASZ36" s="673"/>
      <c r="ATA36" s="673"/>
      <c r="ATB36" s="673"/>
      <c r="ATC36" s="673"/>
      <c r="ATD36" s="673"/>
      <c r="ATE36" s="673"/>
      <c r="ATF36" s="673"/>
      <c r="ATG36" s="673"/>
      <c r="ATH36" s="673"/>
      <c r="ATI36" s="673"/>
      <c r="ATJ36" s="673"/>
      <c r="ATK36" s="673"/>
      <c r="ATL36" s="673"/>
      <c r="ATM36" s="673"/>
      <c r="ATN36" s="673"/>
      <c r="ATO36" s="673"/>
      <c r="ATP36" s="673"/>
      <c r="ATQ36" s="673"/>
      <c r="ATR36" s="673"/>
      <c r="ATS36" s="673"/>
      <c r="ATT36" s="673"/>
      <c r="ATU36" s="673"/>
      <c r="ATV36" s="673"/>
      <c r="ATW36" s="673"/>
      <c r="ATX36" s="673"/>
      <c r="ATY36" s="673"/>
      <c r="ATZ36" s="673"/>
      <c r="AUA36" s="673"/>
      <c r="AUB36" s="673"/>
      <c r="AUC36" s="673"/>
      <c r="AUD36" s="673"/>
      <c r="AUE36" s="673"/>
      <c r="AUF36" s="673"/>
      <c r="AUG36" s="673"/>
      <c r="AUH36" s="673"/>
      <c r="AUI36" s="673"/>
      <c r="AUJ36" s="673"/>
      <c r="AUK36" s="673"/>
      <c r="AUL36" s="673"/>
      <c r="AUM36" s="673"/>
      <c r="AUN36" s="673"/>
      <c r="AUO36" s="673"/>
      <c r="AUP36" s="673"/>
      <c r="AUQ36" s="673"/>
      <c r="AUR36" s="673"/>
      <c r="AUS36" s="673"/>
      <c r="AUT36" s="673"/>
      <c r="AUU36" s="673"/>
      <c r="AUV36" s="673"/>
      <c r="AUW36" s="673"/>
      <c r="AUX36" s="673"/>
      <c r="AUY36" s="673"/>
      <c r="AUZ36" s="673"/>
      <c r="AVA36" s="673"/>
      <c r="AVB36" s="673"/>
      <c r="AVC36" s="673"/>
      <c r="AVD36" s="673"/>
      <c r="AVE36" s="673"/>
      <c r="AVF36" s="673"/>
      <c r="AVG36" s="673"/>
      <c r="AVH36" s="673"/>
      <c r="AVI36" s="673"/>
      <c r="AVJ36" s="673"/>
      <c r="AVK36" s="673"/>
      <c r="AVL36" s="673"/>
      <c r="AVM36" s="673"/>
      <c r="AVN36" s="673"/>
      <c r="AVO36" s="673"/>
      <c r="AVP36" s="673"/>
      <c r="AVQ36" s="673"/>
      <c r="AVR36" s="673"/>
      <c r="AVS36" s="673"/>
      <c r="AVT36" s="673"/>
      <c r="AVU36" s="673"/>
      <c r="AVV36" s="673"/>
      <c r="AVW36" s="673"/>
      <c r="AVX36" s="673"/>
      <c r="AVY36" s="673"/>
      <c r="AVZ36" s="673"/>
      <c r="AWA36" s="673"/>
      <c r="AWB36" s="673"/>
      <c r="AWC36" s="673"/>
      <c r="AWD36" s="673"/>
      <c r="AWE36" s="673"/>
      <c r="AWF36" s="673"/>
      <c r="AWG36" s="673"/>
      <c r="AWH36" s="673"/>
      <c r="AWI36" s="673"/>
      <c r="AWJ36" s="673"/>
      <c r="AWK36" s="673"/>
      <c r="AWL36" s="673"/>
      <c r="AWM36" s="673"/>
      <c r="AWN36" s="673"/>
      <c r="AWO36" s="673"/>
      <c r="AWP36" s="673"/>
      <c r="AWQ36" s="673"/>
      <c r="AWR36" s="673"/>
      <c r="AWS36" s="673"/>
      <c r="AWT36" s="673"/>
      <c r="AWU36" s="673"/>
      <c r="AWV36" s="673"/>
      <c r="AWW36" s="673"/>
      <c r="AWX36" s="673"/>
      <c r="AWY36" s="673"/>
      <c r="AWZ36" s="673"/>
      <c r="AXA36" s="673"/>
      <c r="AXB36" s="673"/>
      <c r="AXC36" s="673"/>
      <c r="AXD36" s="673"/>
      <c r="AXE36" s="673"/>
      <c r="AXF36" s="673"/>
      <c r="AXG36" s="673"/>
      <c r="AXH36" s="673"/>
      <c r="AXI36" s="673"/>
      <c r="AXJ36" s="673"/>
      <c r="AXK36" s="673"/>
      <c r="AXL36" s="673"/>
      <c r="AXM36" s="673"/>
      <c r="AXN36" s="673"/>
      <c r="AXO36" s="673"/>
      <c r="AXP36" s="673"/>
      <c r="AXQ36" s="673"/>
      <c r="AXR36" s="673"/>
      <c r="AXS36" s="673"/>
      <c r="AXT36" s="673"/>
      <c r="AXU36" s="673"/>
      <c r="AXV36" s="673"/>
      <c r="AXW36" s="673"/>
      <c r="AXX36" s="673"/>
      <c r="AXY36" s="673"/>
      <c r="AXZ36" s="673"/>
      <c r="AYA36" s="673"/>
      <c r="AYB36" s="673"/>
      <c r="AYC36" s="673"/>
      <c r="AYD36" s="673"/>
      <c r="AYE36" s="673"/>
      <c r="AYF36" s="673"/>
      <c r="AYG36" s="673"/>
      <c r="AYH36" s="673"/>
      <c r="AYI36" s="673"/>
      <c r="AYJ36" s="673"/>
      <c r="AYK36" s="673"/>
      <c r="AYL36" s="673"/>
      <c r="AYM36" s="673"/>
      <c r="AYN36" s="673"/>
      <c r="AYO36" s="673"/>
      <c r="AYP36" s="673"/>
      <c r="AYQ36" s="673"/>
      <c r="AYR36" s="673"/>
      <c r="AYS36" s="673"/>
      <c r="AYT36" s="673"/>
      <c r="AYU36" s="673"/>
      <c r="AYV36" s="673"/>
      <c r="AYW36" s="673"/>
      <c r="AYX36" s="673"/>
      <c r="AYY36" s="673"/>
      <c r="AYZ36" s="673"/>
      <c r="AZA36" s="673"/>
      <c r="AZB36" s="673"/>
      <c r="AZC36" s="673"/>
      <c r="AZD36" s="673"/>
      <c r="AZE36" s="673"/>
      <c r="AZF36" s="673"/>
      <c r="AZG36" s="673"/>
      <c r="AZH36" s="673"/>
      <c r="AZI36" s="673"/>
      <c r="AZJ36" s="673"/>
      <c r="AZK36" s="673"/>
      <c r="AZL36" s="673"/>
      <c r="AZM36" s="673"/>
      <c r="AZN36" s="673"/>
      <c r="AZO36" s="673"/>
      <c r="AZP36" s="673"/>
      <c r="AZQ36" s="673"/>
      <c r="AZR36" s="673"/>
      <c r="AZS36" s="673"/>
      <c r="AZT36" s="673"/>
      <c r="AZU36" s="673"/>
      <c r="AZV36" s="673"/>
      <c r="AZW36" s="673"/>
      <c r="AZX36" s="673"/>
      <c r="AZY36" s="673"/>
      <c r="AZZ36" s="673"/>
      <c r="BAA36" s="673"/>
      <c r="BAB36" s="673"/>
      <c r="BAC36" s="673"/>
      <c r="BAD36" s="673"/>
      <c r="BAE36" s="673"/>
      <c r="BAF36" s="673"/>
      <c r="BAG36" s="673"/>
      <c r="BAH36" s="673"/>
      <c r="BAI36" s="673"/>
      <c r="BAJ36" s="673"/>
      <c r="BAK36" s="673"/>
      <c r="BAL36" s="673"/>
      <c r="BAM36" s="673"/>
      <c r="BAN36" s="673"/>
      <c r="BAO36" s="673"/>
      <c r="BAP36" s="673"/>
      <c r="BAQ36" s="673"/>
      <c r="BAR36" s="673"/>
      <c r="BAS36" s="673"/>
      <c r="BAT36" s="673"/>
      <c r="BAU36" s="673"/>
      <c r="BAV36" s="673"/>
      <c r="BAW36" s="673"/>
      <c r="BAX36" s="673"/>
      <c r="BAY36" s="673"/>
      <c r="BAZ36" s="673"/>
      <c r="BBA36" s="673"/>
      <c r="BBB36" s="673"/>
      <c r="BBC36" s="673"/>
      <c r="BBD36" s="673"/>
      <c r="BBE36" s="673"/>
      <c r="BBF36" s="673"/>
      <c r="BBG36" s="673"/>
      <c r="BBH36" s="673"/>
      <c r="BBI36" s="673"/>
      <c r="BBJ36" s="673"/>
      <c r="BBK36" s="673"/>
      <c r="BBL36" s="673"/>
      <c r="BBM36" s="673"/>
      <c r="BBN36" s="673"/>
      <c r="BBO36" s="673"/>
      <c r="BBP36" s="673"/>
      <c r="BBQ36" s="673"/>
      <c r="BBR36" s="673"/>
      <c r="BBS36" s="673"/>
      <c r="BBT36" s="673"/>
      <c r="BBU36" s="673"/>
      <c r="BBV36" s="673"/>
      <c r="BBW36" s="673"/>
      <c r="BBX36" s="673"/>
      <c r="BBY36" s="673"/>
      <c r="BBZ36" s="673"/>
      <c r="BCA36" s="673"/>
      <c r="BCB36" s="673"/>
      <c r="BCC36" s="673"/>
      <c r="BCD36" s="673"/>
      <c r="BCE36" s="673"/>
      <c r="BCF36" s="673"/>
      <c r="BCG36" s="673"/>
      <c r="BCH36" s="673"/>
      <c r="BCI36" s="673"/>
      <c r="BCJ36" s="673"/>
      <c r="BCK36" s="673"/>
      <c r="BCL36" s="673"/>
      <c r="BCM36" s="673"/>
      <c r="BCN36" s="673"/>
      <c r="BCO36" s="673"/>
      <c r="BCP36" s="673"/>
      <c r="BCQ36" s="673"/>
      <c r="BCR36" s="673"/>
      <c r="BCS36" s="673"/>
      <c r="BCT36" s="673"/>
      <c r="BCU36" s="673"/>
      <c r="BCV36" s="673"/>
      <c r="BCW36" s="673"/>
      <c r="BCX36" s="673"/>
      <c r="BCY36" s="673"/>
      <c r="BCZ36" s="673"/>
      <c r="BDA36" s="673"/>
      <c r="BDB36" s="673"/>
      <c r="BDC36" s="673"/>
      <c r="BDD36" s="673"/>
      <c r="BDE36" s="673"/>
      <c r="BDF36" s="673"/>
      <c r="BDG36" s="673"/>
      <c r="BDH36" s="673"/>
      <c r="BDI36" s="673"/>
      <c r="BDJ36" s="673"/>
      <c r="BDK36" s="673"/>
      <c r="BDL36" s="673"/>
      <c r="BDM36" s="673"/>
      <c r="BDN36" s="673"/>
      <c r="BDO36" s="673"/>
      <c r="BDP36" s="673"/>
      <c r="BDQ36" s="673"/>
      <c r="BDR36" s="673"/>
      <c r="BDS36" s="673"/>
      <c r="BDT36" s="673"/>
      <c r="BDU36" s="673"/>
      <c r="BDV36" s="673"/>
      <c r="BDW36" s="673"/>
      <c r="BDX36" s="673"/>
      <c r="BDY36" s="673"/>
      <c r="BDZ36" s="673"/>
      <c r="BEA36" s="673"/>
      <c r="BEB36" s="673"/>
      <c r="BEC36" s="673"/>
      <c r="BED36" s="673"/>
      <c r="BEE36" s="673"/>
      <c r="BEF36" s="673"/>
      <c r="BEG36" s="673"/>
      <c r="BEH36" s="673"/>
      <c r="BEI36" s="673"/>
      <c r="BEJ36" s="673"/>
      <c r="BEK36" s="673"/>
      <c r="BEL36" s="673"/>
      <c r="BEM36" s="673"/>
      <c r="BEN36" s="673"/>
      <c r="BEO36" s="673"/>
      <c r="BEP36" s="673"/>
      <c r="BEQ36" s="673"/>
      <c r="BER36" s="673"/>
      <c r="BES36" s="673"/>
      <c r="BET36" s="673"/>
      <c r="BEU36" s="673"/>
      <c r="BEV36" s="673"/>
      <c r="BEW36" s="673"/>
      <c r="BEX36" s="673"/>
      <c r="BEY36" s="673"/>
      <c r="BEZ36" s="673"/>
      <c r="BFA36" s="673"/>
      <c r="BFB36" s="673"/>
      <c r="BFC36" s="673"/>
      <c r="BFD36" s="673"/>
      <c r="BFE36" s="673"/>
      <c r="BFF36" s="673"/>
      <c r="BFG36" s="673"/>
      <c r="BFH36" s="673"/>
      <c r="BFI36" s="673"/>
      <c r="BFJ36" s="673"/>
      <c r="BFK36" s="673"/>
      <c r="BFL36" s="673"/>
      <c r="BFM36" s="673"/>
      <c r="BFN36" s="673"/>
      <c r="BFO36" s="673"/>
      <c r="BFP36" s="673"/>
      <c r="BFQ36" s="673"/>
      <c r="BFR36" s="673"/>
      <c r="BFS36" s="673"/>
      <c r="BFT36" s="673"/>
      <c r="BFU36" s="673"/>
      <c r="BFV36" s="673"/>
      <c r="BFW36" s="673"/>
      <c r="BFX36" s="673"/>
      <c r="BFY36" s="673"/>
      <c r="BFZ36" s="673"/>
      <c r="BGA36" s="673"/>
      <c r="BGB36" s="673"/>
      <c r="BGC36" s="673"/>
      <c r="BGD36" s="673"/>
      <c r="BGE36" s="673"/>
      <c r="BGF36" s="673"/>
      <c r="BGG36" s="673"/>
      <c r="BGH36" s="673"/>
      <c r="BGI36" s="673"/>
      <c r="BGJ36" s="673"/>
      <c r="BGK36" s="673"/>
      <c r="BGL36" s="673"/>
      <c r="BGM36" s="673"/>
      <c r="BGN36" s="673"/>
      <c r="BGO36" s="673"/>
      <c r="BGP36" s="673"/>
      <c r="BGQ36" s="673"/>
      <c r="BGR36" s="673"/>
      <c r="BGS36" s="673"/>
      <c r="BGT36" s="673"/>
      <c r="BGU36" s="673"/>
      <c r="BGV36" s="673"/>
      <c r="BGW36" s="673"/>
      <c r="BGX36" s="673"/>
      <c r="BGY36" s="673"/>
      <c r="BGZ36" s="673"/>
      <c r="BHA36" s="673"/>
      <c r="BHB36" s="673"/>
      <c r="BHC36" s="673"/>
      <c r="BHD36" s="673"/>
      <c r="BHE36" s="673"/>
      <c r="BHF36" s="673"/>
      <c r="BHG36" s="673"/>
      <c r="BHH36" s="673"/>
      <c r="BHI36" s="673"/>
      <c r="BHJ36" s="673"/>
      <c r="BHK36" s="673"/>
      <c r="BHL36" s="673"/>
      <c r="BHM36" s="673"/>
      <c r="BHN36" s="673"/>
      <c r="BHO36" s="673"/>
      <c r="BHP36" s="673"/>
      <c r="BHQ36" s="673"/>
      <c r="BHR36" s="673"/>
      <c r="BHS36" s="673"/>
      <c r="BHT36" s="673"/>
      <c r="BHU36" s="673"/>
      <c r="BHV36" s="673"/>
      <c r="BHW36" s="673"/>
      <c r="BHX36" s="673"/>
      <c r="BHY36" s="673"/>
      <c r="BHZ36" s="673"/>
      <c r="BIA36" s="673"/>
      <c r="BIB36" s="673"/>
      <c r="BIC36" s="673"/>
      <c r="BID36" s="673"/>
      <c r="BIE36" s="673"/>
      <c r="BIF36" s="673"/>
      <c r="BIG36" s="673"/>
      <c r="BIH36" s="673"/>
      <c r="BII36" s="673"/>
      <c r="BIJ36" s="673"/>
      <c r="BIK36" s="673"/>
      <c r="BIL36" s="673"/>
      <c r="BIM36" s="673"/>
      <c r="BIN36" s="673"/>
      <c r="BIO36" s="673"/>
      <c r="BIP36" s="673"/>
      <c r="BIQ36" s="673"/>
      <c r="BIR36" s="673"/>
      <c r="BIS36" s="673"/>
      <c r="BIT36" s="673"/>
      <c r="BIU36" s="673"/>
      <c r="BIV36" s="673"/>
      <c r="BIW36" s="673"/>
      <c r="BIX36" s="673"/>
      <c r="BIY36" s="673"/>
      <c r="BIZ36" s="673"/>
      <c r="BJA36" s="673"/>
      <c r="BJB36" s="673"/>
      <c r="BJC36" s="673"/>
      <c r="BJD36" s="673"/>
      <c r="BJE36" s="673"/>
      <c r="BJF36" s="673"/>
      <c r="BJG36" s="673"/>
      <c r="BJH36" s="673"/>
      <c r="BJI36" s="673"/>
      <c r="BJJ36" s="673"/>
      <c r="BJK36" s="673"/>
      <c r="BJL36" s="673"/>
      <c r="BJM36" s="673"/>
      <c r="BJN36" s="673"/>
      <c r="BJO36" s="673"/>
      <c r="BJP36" s="673"/>
      <c r="BJQ36" s="673"/>
      <c r="BJR36" s="673"/>
      <c r="BJS36" s="673"/>
      <c r="BJT36" s="673"/>
      <c r="BJU36" s="673"/>
      <c r="BJV36" s="673"/>
      <c r="BJW36" s="673"/>
      <c r="BJX36" s="673"/>
      <c r="BJY36" s="673"/>
      <c r="BJZ36" s="673"/>
      <c r="BKA36" s="673"/>
      <c r="BKB36" s="673"/>
      <c r="BKC36" s="673"/>
      <c r="BKD36" s="673"/>
      <c r="BKE36" s="673"/>
      <c r="BKF36" s="673"/>
      <c r="BKG36" s="673"/>
      <c r="BKH36" s="673"/>
      <c r="BKI36" s="673"/>
      <c r="BKJ36" s="673"/>
      <c r="BKK36" s="673"/>
      <c r="BKL36" s="673"/>
      <c r="BKM36" s="673"/>
      <c r="BKN36" s="673"/>
      <c r="BKO36" s="673"/>
      <c r="BKP36" s="673"/>
      <c r="BKQ36" s="673"/>
      <c r="BKR36" s="673"/>
      <c r="BKS36" s="673"/>
      <c r="BKT36" s="673"/>
      <c r="BKU36" s="673"/>
      <c r="BKV36" s="673"/>
      <c r="BKW36" s="673"/>
      <c r="BKX36" s="673"/>
      <c r="BKY36" s="673"/>
      <c r="BKZ36" s="673"/>
      <c r="BLA36" s="673"/>
      <c r="BLB36" s="673"/>
      <c r="BLC36" s="673"/>
      <c r="BLD36" s="673"/>
      <c r="BLE36" s="673"/>
      <c r="BLF36" s="673"/>
      <c r="BLG36" s="673"/>
      <c r="BLH36" s="673"/>
      <c r="BLI36" s="673"/>
      <c r="BLJ36" s="673"/>
      <c r="BLK36" s="673"/>
      <c r="BLL36" s="673"/>
      <c r="BLM36" s="673"/>
      <c r="BLN36" s="673"/>
      <c r="BLO36" s="673"/>
      <c r="BLP36" s="673"/>
      <c r="BLQ36" s="673"/>
      <c r="BLR36" s="673"/>
      <c r="BLS36" s="673"/>
      <c r="BLT36" s="673"/>
      <c r="BLU36" s="673"/>
      <c r="BLV36" s="673"/>
      <c r="BLW36" s="673"/>
      <c r="BLX36" s="673"/>
      <c r="BLY36" s="673"/>
      <c r="BLZ36" s="673"/>
      <c r="BMA36" s="673"/>
      <c r="BMB36" s="673"/>
      <c r="BMC36" s="673"/>
      <c r="BMD36" s="673"/>
      <c r="BME36" s="673"/>
      <c r="BMF36" s="673"/>
      <c r="BMG36" s="673"/>
      <c r="BMH36" s="673"/>
      <c r="BMI36" s="673"/>
      <c r="BMJ36" s="673"/>
      <c r="BMK36" s="673"/>
      <c r="BML36" s="673"/>
      <c r="BMM36" s="673"/>
      <c r="BMN36" s="673"/>
      <c r="BMO36" s="673"/>
      <c r="BMP36" s="673"/>
      <c r="BMQ36" s="673"/>
      <c r="BMR36" s="673"/>
      <c r="BMS36" s="673"/>
      <c r="BMT36" s="673"/>
      <c r="BMU36" s="673"/>
      <c r="BMV36" s="673"/>
      <c r="BMW36" s="673"/>
      <c r="BMX36" s="673"/>
      <c r="BMY36" s="673"/>
      <c r="BMZ36" s="673"/>
      <c r="BNA36" s="673"/>
      <c r="BNB36" s="673"/>
      <c r="BNC36" s="673"/>
      <c r="BND36" s="673"/>
      <c r="BNE36" s="673"/>
      <c r="BNF36" s="673"/>
      <c r="BNG36" s="673"/>
      <c r="BNH36" s="673"/>
      <c r="BNI36" s="673"/>
      <c r="BNJ36" s="673"/>
      <c r="BNK36" s="673"/>
      <c r="BNL36" s="673"/>
      <c r="BNM36" s="673"/>
      <c r="BNN36" s="673"/>
      <c r="BNO36" s="673"/>
      <c r="BNP36" s="673"/>
      <c r="BNQ36" s="673"/>
      <c r="BNR36" s="673"/>
      <c r="BNS36" s="673"/>
      <c r="BNT36" s="673"/>
      <c r="BNU36" s="673"/>
      <c r="BNV36" s="673"/>
      <c r="BNW36" s="673"/>
      <c r="BNX36" s="673"/>
      <c r="BNY36" s="673"/>
      <c r="BNZ36" s="673"/>
      <c r="BOA36" s="673"/>
      <c r="BOB36" s="673"/>
      <c r="BOC36" s="673"/>
      <c r="BOD36" s="673"/>
      <c r="BOE36" s="673"/>
      <c r="BOF36" s="673"/>
      <c r="BOG36" s="673"/>
      <c r="BOH36" s="673"/>
      <c r="BOI36" s="673"/>
      <c r="BOJ36" s="673"/>
      <c r="BOK36" s="673"/>
      <c r="BOL36" s="673"/>
      <c r="BOM36" s="673"/>
      <c r="BON36" s="673"/>
      <c r="BOO36" s="673"/>
      <c r="BOP36" s="673"/>
      <c r="BOQ36" s="673"/>
      <c r="BOR36" s="673"/>
      <c r="BOS36" s="673"/>
      <c r="BOT36" s="673"/>
      <c r="BOU36" s="673"/>
      <c r="BOV36" s="673"/>
      <c r="BOW36" s="673"/>
      <c r="BOX36" s="673"/>
      <c r="BOY36" s="673"/>
      <c r="BOZ36" s="673"/>
      <c r="BPA36" s="673"/>
      <c r="BPB36" s="673"/>
      <c r="BPC36" s="673"/>
      <c r="BPD36" s="673"/>
      <c r="BPE36" s="673"/>
      <c r="BPF36" s="673"/>
      <c r="BPG36" s="673"/>
      <c r="BPH36" s="673"/>
      <c r="BPI36" s="673"/>
      <c r="BPJ36" s="673"/>
      <c r="BPK36" s="673"/>
      <c r="BPL36" s="673"/>
      <c r="BPM36" s="673"/>
      <c r="BPN36" s="673"/>
      <c r="BPO36" s="673"/>
      <c r="BPP36" s="673"/>
      <c r="BPQ36" s="673"/>
      <c r="BPR36" s="673"/>
      <c r="BPS36" s="673"/>
      <c r="BPT36" s="673"/>
      <c r="BPU36" s="673"/>
      <c r="BPV36" s="673"/>
      <c r="BPW36" s="673"/>
      <c r="BPX36" s="673"/>
      <c r="BPY36" s="673"/>
      <c r="BPZ36" s="673"/>
      <c r="BQA36" s="673"/>
      <c r="BQB36" s="673"/>
      <c r="BQC36" s="673"/>
      <c r="BQD36" s="673"/>
      <c r="BQE36" s="673"/>
      <c r="BQF36" s="673"/>
      <c r="BQG36" s="673"/>
      <c r="BQH36" s="673"/>
      <c r="BQI36" s="673"/>
      <c r="BQJ36" s="673"/>
      <c r="BQK36" s="673"/>
      <c r="BQL36" s="673"/>
      <c r="BQM36" s="673"/>
      <c r="BQN36" s="673"/>
      <c r="BQO36" s="673"/>
      <c r="BQP36" s="673"/>
      <c r="BQQ36" s="673"/>
      <c r="BQR36" s="673"/>
      <c r="BQS36" s="673"/>
      <c r="BQT36" s="673"/>
      <c r="BQU36" s="673"/>
      <c r="BQV36" s="673"/>
      <c r="BQW36" s="673"/>
      <c r="BQX36" s="673"/>
      <c r="BQY36" s="673"/>
      <c r="BQZ36" s="673"/>
      <c r="BRA36" s="673"/>
      <c r="BRB36" s="673"/>
      <c r="BRC36" s="673"/>
      <c r="BRD36" s="673"/>
      <c r="BRE36" s="673"/>
      <c r="BRF36" s="673"/>
      <c r="BRG36" s="673"/>
      <c r="BRH36" s="673"/>
      <c r="BRI36" s="673"/>
      <c r="BRJ36" s="673"/>
      <c r="BRK36" s="673"/>
      <c r="BRL36" s="673"/>
      <c r="BRM36" s="673"/>
      <c r="BRN36" s="673"/>
      <c r="BRO36" s="673"/>
      <c r="BRP36" s="673"/>
      <c r="BRQ36" s="673"/>
      <c r="BRR36" s="673"/>
      <c r="BRS36" s="673"/>
      <c r="BRT36" s="673"/>
      <c r="BRU36" s="673"/>
      <c r="BRV36" s="673"/>
      <c r="BRW36" s="673"/>
      <c r="BRX36" s="673"/>
      <c r="BRY36" s="673"/>
      <c r="BRZ36" s="673"/>
      <c r="BSA36" s="673"/>
      <c r="BSB36" s="673"/>
      <c r="BSC36" s="673"/>
      <c r="BSD36" s="673"/>
      <c r="BSE36" s="673"/>
      <c r="BSF36" s="673"/>
      <c r="BSG36" s="673"/>
      <c r="BSH36" s="673"/>
      <c r="BSI36" s="673"/>
      <c r="BSJ36" s="673"/>
      <c r="BSK36" s="673"/>
      <c r="BSL36" s="673"/>
      <c r="BSM36" s="673"/>
      <c r="BSN36" s="673"/>
      <c r="BSO36" s="673"/>
      <c r="BSP36" s="673"/>
      <c r="BSQ36" s="673"/>
      <c r="BSR36" s="673"/>
      <c r="BSS36" s="673"/>
      <c r="BST36" s="673"/>
      <c r="BSU36" s="673"/>
      <c r="BSV36" s="673"/>
      <c r="BSW36" s="673"/>
      <c r="BSX36" s="673"/>
      <c r="BSY36" s="673"/>
      <c r="BSZ36" s="673"/>
      <c r="BTA36" s="673"/>
      <c r="BTB36" s="673"/>
      <c r="BTC36" s="673"/>
      <c r="BTD36" s="673"/>
      <c r="BTE36" s="673"/>
      <c r="BTF36" s="673"/>
      <c r="BTG36" s="673"/>
      <c r="BTH36" s="673"/>
      <c r="BTI36" s="673"/>
      <c r="BTJ36" s="673"/>
      <c r="BTK36" s="673"/>
      <c r="BTL36" s="673"/>
      <c r="BTM36" s="673"/>
      <c r="BTN36" s="673"/>
      <c r="BTO36" s="673"/>
      <c r="BTP36" s="673"/>
      <c r="BTQ36" s="673"/>
      <c r="BTR36" s="673"/>
      <c r="BTS36" s="673"/>
      <c r="BTT36" s="673"/>
      <c r="BTU36" s="673"/>
      <c r="BTV36" s="673"/>
      <c r="BTW36" s="673"/>
      <c r="BTX36" s="673"/>
      <c r="BTY36" s="673"/>
      <c r="BTZ36" s="673"/>
      <c r="BUA36" s="673"/>
      <c r="BUB36" s="673"/>
      <c r="BUC36" s="673"/>
      <c r="BUD36" s="673"/>
      <c r="BUE36" s="673"/>
      <c r="BUF36" s="673"/>
      <c r="BUG36" s="673"/>
      <c r="BUH36" s="673"/>
      <c r="BUI36" s="673"/>
      <c r="BUJ36" s="673"/>
      <c r="BUK36" s="673"/>
      <c r="BUL36" s="673"/>
      <c r="BUM36" s="673"/>
      <c r="BUN36" s="673"/>
      <c r="BUO36" s="673"/>
      <c r="BUP36" s="673"/>
      <c r="BUQ36" s="673"/>
      <c r="BUR36" s="673"/>
      <c r="BUS36" s="673"/>
      <c r="BUT36" s="673"/>
      <c r="BUU36" s="673"/>
      <c r="BUV36" s="673"/>
      <c r="BUW36" s="673"/>
      <c r="BUX36" s="673"/>
      <c r="BUY36" s="673"/>
      <c r="BUZ36" s="673"/>
      <c r="BVA36" s="673"/>
      <c r="BVB36" s="673"/>
      <c r="BVC36" s="673"/>
      <c r="BVD36" s="673"/>
      <c r="BVE36" s="673"/>
      <c r="BVF36" s="673"/>
      <c r="BVG36" s="673"/>
      <c r="BVH36" s="673"/>
      <c r="BVI36" s="673"/>
      <c r="BVJ36" s="673"/>
      <c r="BVK36" s="673"/>
      <c r="BVL36" s="673"/>
      <c r="BVM36" s="673"/>
      <c r="BVN36" s="673"/>
      <c r="BVO36" s="673"/>
      <c r="BVP36" s="673"/>
      <c r="BVQ36" s="673"/>
      <c r="BVR36" s="673"/>
      <c r="BVS36" s="673"/>
      <c r="BVT36" s="673"/>
      <c r="BVU36" s="673"/>
      <c r="BVV36" s="673"/>
      <c r="BVW36" s="673"/>
      <c r="BVX36" s="673"/>
      <c r="BVY36" s="673"/>
      <c r="BVZ36" s="673"/>
      <c r="BWA36" s="673"/>
      <c r="BWB36" s="673"/>
      <c r="BWC36" s="673"/>
      <c r="BWD36" s="673"/>
      <c r="BWE36" s="673"/>
      <c r="BWF36" s="673"/>
      <c r="BWG36" s="673"/>
      <c r="BWH36" s="673"/>
      <c r="BWI36" s="673"/>
      <c r="BWJ36" s="673"/>
      <c r="BWK36" s="673"/>
      <c r="BWL36" s="673"/>
      <c r="BWM36" s="673"/>
      <c r="BWN36" s="673"/>
      <c r="BWO36" s="673"/>
      <c r="BWP36" s="673"/>
      <c r="BWQ36" s="673"/>
      <c r="BWR36" s="673"/>
      <c r="BWS36" s="673"/>
      <c r="BWT36" s="673"/>
      <c r="BWU36" s="673"/>
      <c r="BWV36" s="673"/>
      <c r="BWW36" s="673"/>
      <c r="BWX36" s="673"/>
      <c r="BWY36" s="673"/>
      <c r="BWZ36" s="673"/>
      <c r="BXA36" s="673"/>
      <c r="BXB36" s="673"/>
      <c r="BXC36" s="673"/>
      <c r="BXD36" s="673"/>
      <c r="BXE36" s="673"/>
      <c r="BXF36" s="673"/>
      <c r="BXG36" s="673"/>
      <c r="BXH36" s="673"/>
      <c r="BXI36" s="673"/>
      <c r="BXJ36" s="673"/>
      <c r="BXK36" s="673"/>
      <c r="BXL36" s="673"/>
      <c r="BXM36" s="673"/>
      <c r="BXN36" s="673"/>
      <c r="BXO36" s="673"/>
      <c r="BXP36" s="673"/>
      <c r="BXQ36" s="673"/>
      <c r="BXR36" s="673"/>
      <c r="BXS36" s="673"/>
      <c r="BXT36" s="673"/>
      <c r="BXU36" s="673"/>
      <c r="BXV36" s="673"/>
      <c r="BXW36" s="673"/>
      <c r="BXX36" s="673"/>
      <c r="BXY36" s="673"/>
      <c r="BXZ36" s="673"/>
      <c r="BYA36" s="673"/>
      <c r="BYB36" s="673"/>
      <c r="BYC36" s="673"/>
      <c r="BYD36" s="673"/>
      <c r="BYE36" s="673"/>
      <c r="BYF36" s="673"/>
      <c r="BYG36" s="673"/>
      <c r="BYH36" s="673"/>
      <c r="BYI36" s="673"/>
      <c r="BYJ36" s="673"/>
      <c r="BYK36" s="673"/>
      <c r="BYL36" s="673"/>
      <c r="BYM36" s="673"/>
      <c r="BYN36" s="673"/>
      <c r="BYO36" s="673"/>
      <c r="BYP36" s="673"/>
      <c r="BYQ36" s="673"/>
      <c r="BYR36" s="673"/>
      <c r="BYS36" s="673"/>
      <c r="BYT36" s="673"/>
      <c r="BYU36" s="673"/>
      <c r="BYV36" s="673"/>
      <c r="BYW36" s="673"/>
      <c r="BYX36" s="673"/>
      <c r="BYY36" s="673"/>
      <c r="BYZ36" s="673"/>
      <c r="BZA36" s="673"/>
      <c r="BZB36" s="673"/>
      <c r="BZC36" s="673"/>
      <c r="BZD36" s="673"/>
      <c r="BZE36" s="673"/>
      <c r="BZF36" s="673"/>
      <c r="BZG36" s="673"/>
      <c r="BZH36" s="673"/>
      <c r="BZI36" s="673"/>
      <c r="BZJ36" s="673"/>
      <c r="BZK36" s="673"/>
      <c r="BZL36" s="673"/>
      <c r="BZM36" s="673"/>
      <c r="BZN36" s="673"/>
      <c r="BZO36" s="673"/>
      <c r="BZP36" s="673"/>
      <c r="BZQ36" s="673"/>
      <c r="BZR36" s="673"/>
      <c r="BZS36" s="673"/>
      <c r="BZT36" s="673"/>
      <c r="BZU36" s="673"/>
      <c r="BZV36" s="673"/>
      <c r="BZW36" s="673"/>
      <c r="BZX36" s="673"/>
      <c r="BZY36" s="673"/>
      <c r="BZZ36" s="673"/>
      <c r="CAA36" s="673"/>
      <c r="CAB36" s="673"/>
      <c r="CAC36" s="673"/>
      <c r="CAD36" s="673"/>
      <c r="CAE36" s="673"/>
      <c r="CAF36" s="673"/>
      <c r="CAG36" s="673"/>
      <c r="CAH36" s="673"/>
      <c r="CAI36" s="673"/>
      <c r="CAJ36" s="673"/>
      <c r="CAK36" s="673"/>
      <c r="CAL36" s="673"/>
      <c r="CAM36" s="673"/>
      <c r="CAN36" s="673"/>
      <c r="CAO36" s="673"/>
      <c r="CAP36" s="673"/>
      <c r="CAQ36" s="673"/>
      <c r="CAR36" s="673"/>
      <c r="CAS36" s="673"/>
      <c r="CAT36" s="673"/>
      <c r="CAU36" s="673"/>
      <c r="CAV36" s="673"/>
      <c r="CAW36" s="673"/>
      <c r="CAX36" s="673"/>
      <c r="CAY36" s="673"/>
      <c r="CAZ36" s="673"/>
      <c r="CBA36" s="673"/>
      <c r="CBB36" s="673"/>
      <c r="CBC36" s="673"/>
      <c r="CBD36" s="673"/>
      <c r="CBE36" s="673"/>
      <c r="CBF36" s="673"/>
      <c r="CBG36" s="673"/>
      <c r="CBH36" s="673"/>
      <c r="CBI36" s="673"/>
      <c r="CBJ36" s="673"/>
      <c r="CBK36" s="673"/>
      <c r="CBL36" s="673"/>
      <c r="CBM36" s="673"/>
      <c r="CBN36" s="673"/>
      <c r="CBO36" s="673"/>
      <c r="CBP36" s="673"/>
      <c r="CBQ36" s="673"/>
      <c r="CBR36" s="673"/>
      <c r="CBS36" s="673"/>
      <c r="CBT36" s="673"/>
      <c r="CBU36" s="673"/>
      <c r="CBV36" s="673"/>
      <c r="CBW36" s="673"/>
      <c r="CBX36" s="673"/>
      <c r="CBY36" s="673"/>
      <c r="CBZ36" s="673"/>
      <c r="CCA36" s="673"/>
      <c r="CCB36" s="673"/>
      <c r="CCC36" s="673"/>
      <c r="CCD36" s="673"/>
      <c r="CCE36" s="673"/>
      <c r="CCF36" s="673"/>
      <c r="CCG36" s="673"/>
      <c r="CCH36" s="673"/>
      <c r="CCI36" s="673"/>
      <c r="CCJ36" s="673"/>
      <c r="CCK36" s="673"/>
      <c r="CCL36" s="673"/>
      <c r="CCM36" s="673"/>
      <c r="CCN36" s="673"/>
      <c r="CCO36" s="673"/>
      <c r="CCP36" s="673"/>
      <c r="CCQ36" s="673"/>
      <c r="CCR36" s="673"/>
      <c r="CCS36" s="673"/>
      <c r="CCT36" s="673"/>
      <c r="CCU36" s="673"/>
      <c r="CCV36" s="673"/>
      <c r="CCW36" s="673"/>
      <c r="CCX36" s="673"/>
      <c r="CCY36" s="673"/>
      <c r="CCZ36" s="673"/>
      <c r="CDA36" s="673"/>
      <c r="CDB36" s="673"/>
      <c r="CDC36" s="673"/>
      <c r="CDD36" s="673"/>
      <c r="CDE36" s="673"/>
      <c r="CDF36" s="673"/>
      <c r="CDG36" s="673"/>
      <c r="CDH36" s="673"/>
      <c r="CDI36" s="673"/>
      <c r="CDJ36" s="673"/>
      <c r="CDK36" s="673"/>
      <c r="CDL36" s="673"/>
      <c r="CDM36" s="673"/>
      <c r="CDN36" s="673"/>
      <c r="CDO36" s="673"/>
      <c r="CDP36" s="673"/>
      <c r="CDQ36" s="673"/>
      <c r="CDR36" s="673"/>
      <c r="CDS36" s="673"/>
      <c r="CDT36" s="673"/>
      <c r="CDU36" s="673"/>
      <c r="CDV36" s="673"/>
      <c r="CDW36" s="673"/>
      <c r="CDX36" s="673"/>
      <c r="CDY36" s="673"/>
      <c r="CDZ36" s="673"/>
      <c r="CEA36" s="673"/>
      <c r="CEB36" s="673"/>
      <c r="CEC36" s="673"/>
      <c r="CED36" s="673"/>
      <c r="CEE36" s="673"/>
      <c r="CEF36" s="673"/>
      <c r="CEG36" s="673"/>
      <c r="CEH36" s="673"/>
      <c r="CEI36" s="673"/>
      <c r="CEJ36" s="673"/>
      <c r="CEK36" s="673"/>
      <c r="CEL36" s="673"/>
      <c r="CEM36" s="673"/>
      <c r="CEN36" s="673"/>
      <c r="CEO36" s="673"/>
      <c r="CEP36" s="673"/>
      <c r="CEQ36" s="673"/>
      <c r="CER36" s="673"/>
      <c r="CES36" s="673"/>
      <c r="CET36" s="673"/>
      <c r="CEU36" s="673"/>
      <c r="CEV36" s="673"/>
      <c r="CEW36" s="673"/>
      <c r="CEX36" s="673"/>
      <c r="CEY36" s="673"/>
      <c r="CEZ36" s="673"/>
      <c r="CFA36" s="673"/>
      <c r="CFB36" s="673"/>
      <c r="CFC36" s="673"/>
      <c r="CFD36" s="673"/>
      <c r="CFE36" s="673"/>
      <c r="CFF36" s="673"/>
      <c r="CFG36" s="673"/>
      <c r="CFH36" s="673"/>
      <c r="CFI36" s="673"/>
      <c r="CFJ36" s="673"/>
      <c r="CFK36" s="673"/>
      <c r="CFL36" s="673"/>
      <c r="CFM36" s="673"/>
      <c r="CFN36" s="673"/>
      <c r="CFO36" s="673"/>
      <c r="CFP36" s="673"/>
      <c r="CFQ36" s="673"/>
      <c r="CFR36" s="673"/>
      <c r="CFS36" s="673"/>
      <c r="CFT36" s="673"/>
      <c r="CFU36" s="673"/>
      <c r="CFV36" s="673"/>
      <c r="CFW36" s="673"/>
      <c r="CFX36" s="673"/>
      <c r="CFY36" s="673"/>
      <c r="CFZ36" s="673"/>
      <c r="CGA36" s="673"/>
      <c r="CGB36" s="673"/>
      <c r="CGC36" s="673"/>
      <c r="CGD36" s="673"/>
      <c r="CGE36" s="673"/>
      <c r="CGF36" s="673"/>
      <c r="CGG36" s="673"/>
      <c r="CGH36" s="673"/>
      <c r="CGI36" s="673"/>
      <c r="CGJ36" s="673"/>
      <c r="CGK36" s="673"/>
      <c r="CGL36" s="673"/>
      <c r="CGM36" s="673"/>
      <c r="CGN36" s="673"/>
      <c r="CGO36" s="673"/>
      <c r="CGP36" s="673"/>
      <c r="CGQ36" s="673"/>
      <c r="CGR36" s="673"/>
      <c r="CGS36" s="673"/>
      <c r="CGT36" s="673"/>
      <c r="CGU36" s="673"/>
      <c r="CGV36" s="673"/>
      <c r="CGW36" s="673"/>
      <c r="CGX36" s="673"/>
      <c r="CGY36" s="673"/>
      <c r="CGZ36" s="673"/>
      <c r="CHA36" s="673"/>
      <c r="CHB36" s="673"/>
      <c r="CHC36" s="673"/>
      <c r="CHD36" s="673"/>
      <c r="CHE36" s="673"/>
      <c r="CHF36" s="673"/>
      <c r="CHG36" s="673"/>
      <c r="CHH36" s="673"/>
      <c r="CHI36" s="673"/>
      <c r="CHJ36" s="673"/>
      <c r="CHK36" s="673"/>
      <c r="CHL36" s="673"/>
      <c r="CHM36" s="673"/>
      <c r="CHN36" s="673"/>
      <c r="CHO36" s="673"/>
      <c r="CHP36" s="673"/>
      <c r="CHQ36" s="673"/>
      <c r="CHR36" s="673"/>
      <c r="CHS36" s="673"/>
      <c r="CHT36" s="673"/>
      <c r="CHU36" s="673"/>
      <c r="CHV36" s="673"/>
      <c r="CHW36" s="673"/>
      <c r="CHX36" s="673"/>
      <c r="CHY36" s="673"/>
      <c r="CHZ36" s="673"/>
      <c r="CIA36" s="673"/>
      <c r="CIB36" s="673"/>
      <c r="CIC36" s="673"/>
      <c r="CID36" s="673"/>
      <c r="CIE36" s="673"/>
      <c r="CIF36" s="673"/>
      <c r="CIG36" s="673"/>
      <c r="CIH36" s="673"/>
      <c r="CII36" s="673"/>
      <c r="CIJ36" s="673"/>
      <c r="CIK36" s="673"/>
      <c r="CIL36" s="673"/>
      <c r="CIM36" s="673"/>
      <c r="CIN36" s="673"/>
      <c r="CIO36" s="673"/>
      <c r="CIP36" s="673"/>
      <c r="CIQ36" s="673"/>
      <c r="CIR36" s="673"/>
      <c r="CIS36" s="673"/>
      <c r="CIT36" s="673"/>
      <c r="CIU36" s="673"/>
      <c r="CIV36" s="673"/>
      <c r="CIW36" s="673"/>
      <c r="CIX36" s="673"/>
      <c r="CIY36" s="673"/>
      <c r="CIZ36" s="673"/>
      <c r="CJA36" s="673"/>
      <c r="CJB36" s="673"/>
      <c r="CJC36" s="673"/>
      <c r="CJD36" s="673"/>
      <c r="CJE36" s="673"/>
      <c r="CJF36" s="673"/>
      <c r="CJG36" s="673"/>
      <c r="CJH36" s="673"/>
      <c r="CJI36" s="673"/>
      <c r="CJJ36" s="673"/>
      <c r="CJK36" s="673"/>
      <c r="CJL36" s="673"/>
      <c r="CJM36" s="673"/>
      <c r="CJN36" s="673"/>
      <c r="CJO36" s="673"/>
      <c r="CJP36" s="673"/>
      <c r="CJQ36" s="673"/>
      <c r="CJR36" s="673"/>
      <c r="CJS36" s="673"/>
      <c r="CJT36" s="673"/>
      <c r="CJU36" s="673"/>
      <c r="CJV36" s="673"/>
      <c r="CJW36" s="673"/>
      <c r="CJX36" s="673"/>
      <c r="CJY36" s="673"/>
      <c r="CJZ36" s="673"/>
      <c r="CKA36" s="673"/>
      <c r="CKB36" s="673"/>
      <c r="CKC36" s="673"/>
      <c r="CKD36" s="673"/>
      <c r="CKE36" s="673"/>
      <c r="CKF36" s="673"/>
      <c r="CKG36" s="673"/>
      <c r="CKH36" s="673"/>
      <c r="CKI36" s="673"/>
      <c r="CKJ36" s="673"/>
      <c r="CKK36" s="673"/>
      <c r="CKL36" s="673"/>
      <c r="CKM36" s="673"/>
      <c r="CKN36" s="673"/>
      <c r="CKO36" s="673"/>
      <c r="CKP36" s="673"/>
      <c r="CKQ36" s="673"/>
      <c r="CKR36" s="673"/>
      <c r="CKS36" s="673"/>
      <c r="CKT36" s="673"/>
      <c r="CKU36" s="673"/>
      <c r="CKV36" s="673"/>
      <c r="CKW36" s="673"/>
      <c r="CKX36" s="673"/>
      <c r="CKY36" s="673"/>
      <c r="CKZ36" s="673"/>
      <c r="CLA36" s="673"/>
      <c r="CLB36" s="673"/>
      <c r="CLC36" s="673"/>
      <c r="CLD36" s="673"/>
      <c r="CLE36" s="673"/>
      <c r="CLF36" s="673"/>
      <c r="CLG36" s="673"/>
      <c r="CLH36" s="673"/>
      <c r="CLI36" s="673"/>
      <c r="CLJ36" s="673"/>
      <c r="CLK36" s="673"/>
      <c r="CLL36" s="673"/>
      <c r="CLM36" s="673"/>
      <c r="CLN36" s="673"/>
      <c r="CLO36" s="673"/>
      <c r="CLP36" s="673"/>
      <c r="CLQ36" s="673"/>
      <c r="CLR36" s="673"/>
      <c r="CLS36" s="673"/>
      <c r="CLT36" s="673"/>
      <c r="CLU36" s="673"/>
      <c r="CLV36" s="673"/>
      <c r="CLW36" s="673"/>
      <c r="CLX36" s="673"/>
      <c r="CLY36" s="673"/>
      <c r="CLZ36" s="673"/>
      <c r="CMA36" s="673"/>
      <c r="CMB36" s="673"/>
      <c r="CMC36" s="673"/>
      <c r="CMD36" s="673"/>
      <c r="CME36" s="673"/>
      <c r="CMF36" s="673"/>
      <c r="CMG36" s="673"/>
      <c r="CMH36" s="673"/>
      <c r="CMI36" s="673"/>
      <c r="CMJ36" s="673"/>
      <c r="CMK36" s="673"/>
      <c r="CML36" s="673"/>
      <c r="CMM36" s="673"/>
      <c r="CMN36" s="673"/>
      <c r="CMO36" s="673"/>
      <c r="CMP36" s="673"/>
      <c r="CMQ36" s="673"/>
      <c r="CMR36" s="673"/>
      <c r="CMS36" s="673"/>
      <c r="CMT36" s="673"/>
      <c r="CMU36" s="673"/>
      <c r="CMV36" s="673"/>
      <c r="CMW36" s="673"/>
      <c r="CMX36" s="673"/>
      <c r="CMY36" s="673"/>
      <c r="CMZ36" s="673"/>
      <c r="CNA36" s="673"/>
      <c r="CNB36" s="673"/>
      <c r="CNC36" s="673"/>
      <c r="CND36" s="673"/>
      <c r="CNE36" s="673"/>
      <c r="CNF36" s="673"/>
      <c r="CNG36" s="673"/>
      <c r="CNH36" s="673"/>
      <c r="CNI36" s="673"/>
      <c r="CNJ36" s="673"/>
      <c r="CNK36" s="673"/>
      <c r="CNL36" s="673"/>
      <c r="CNM36" s="673"/>
      <c r="CNN36" s="673"/>
      <c r="CNO36" s="673"/>
      <c r="CNP36" s="673"/>
      <c r="CNQ36" s="673"/>
      <c r="CNR36" s="673"/>
      <c r="CNS36" s="673"/>
      <c r="CNT36" s="673"/>
      <c r="CNU36" s="673"/>
      <c r="CNV36" s="673"/>
      <c r="CNW36" s="673"/>
      <c r="CNX36" s="673"/>
      <c r="CNY36" s="673"/>
      <c r="CNZ36" s="673"/>
      <c r="COA36" s="673"/>
      <c r="COB36" s="673"/>
      <c r="COC36" s="673"/>
      <c r="COD36" s="673"/>
      <c r="COE36" s="673"/>
      <c r="COF36" s="673"/>
      <c r="COG36" s="673"/>
      <c r="COH36" s="673"/>
      <c r="COI36" s="673"/>
      <c r="COJ36" s="673"/>
      <c r="COK36" s="673"/>
      <c r="COL36" s="673"/>
      <c r="COM36" s="673"/>
      <c r="CON36" s="673"/>
      <c r="COO36" s="673"/>
      <c r="COP36" s="673"/>
      <c r="COQ36" s="673"/>
      <c r="COR36" s="673"/>
      <c r="COS36" s="673"/>
      <c r="COT36" s="673"/>
      <c r="COU36" s="673"/>
      <c r="COV36" s="673"/>
      <c r="COW36" s="673"/>
      <c r="COX36" s="673"/>
      <c r="COY36" s="673"/>
      <c r="COZ36" s="673"/>
      <c r="CPA36" s="673"/>
      <c r="CPB36" s="673"/>
      <c r="CPC36" s="673"/>
      <c r="CPD36" s="673"/>
      <c r="CPE36" s="673"/>
      <c r="CPF36" s="673"/>
      <c r="CPG36" s="673"/>
      <c r="CPH36" s="673"/>
      <c r="CPI36" s="673"/>
      <c r="CPJ36" s="673"/>
      <c r="CPK36" s="673"/>
      <c r="CPL36" s="673"/>
      <c r="CPM36" s="673"/>
      <c r="CPN36" s="673"/>
      <c r="CPO36" s="673"/>
      <c r="CPP36" s="673"/>
      <c r="CPQ36" s="673"/>
      <c r="CPR36" s="673"/>
      <c r="CPS36" s="673"/>
      <c r="CPT36" s="673"/>
      <c r="CPU36" s="673"/>
      <c r="CPV36" s="673"/>
      <c r="CPW36" s="673"/>
      <c r="CPX36" s="673"/>
      <c r="CPY36" s="673"/>
      <c r="CPZ36" s="673"/>
      <c r="CQA36" s="673"/>
      <c r="CQB36" s="673"/>
      <c r="CQC36" s="673"/>
      <c r="CQD36" s="673"/>
      <c r="CQE36" s="673"/>
      <c r="CQF36" s="673"/>
      <c r="CQG36" s="673"/>
      <c r="CQH36" s="673"/>
      <c r="CQI36" s="673"/>
      <c r="CQJ36" s="673"/>
      <c r="CQK36" s="673"/>
      <c r="CQL36" s="673"/>
      <c r="CQM36" s="673"/>
      <c r="CQN36" s="673"/>
      <c r="CQO36" s="673"/>
      <c r="CQP36" s="673"/>
      <c r="CQQ36" s="673"/>
      <c r="CQR36" s="673"/>
      <c r="CQS36" s="673"/>
      <c r="CQT36" s="673"/>
      <c r="CQU36" s="673"/>
      <c r="CQV36" s="673"/>
      <c r="CQW36" s="673"/>
      <c r="CQX36" s="673"/>
      <c r="CQY36" s="673"/>
      <c r="CQZ36" s="673"/>
      <c r="CRA36" s="673"/>
      <c r="CRB36" s="673"/>
      <c r="CRC36" s="673"/>
      <c r="CRD36" s="673"/>
      <c r="CRE36" s="673"/>
      <c r="CRF36" s="673"/>
      <c r="CRG36" s="673"/>
      <c r="CRH36" s="673"/>
      <c r="CRI36" s="673"/>
      <c r="CRJ36" s="673"/>
      <c r="CRK36" s="673"/>
      <c r="CRL36" s="673"/>
      <c r="CRM36" s="673"/>
      <c r="CRN36" s="673"/>
      <c r="CRO36" s="673"/>
      <c r="CRP36" s="673"/>
      <c r="CRQ36" s="673"/>
      <c r="CRR36" s="673"/>
      <c r="CRS36" s="673"/>
      <c r="CRT36" s="673"/>
      <c r="CRU36" s="673"/>
      <c r="CRV36" s="673"/>
      <c r="CRW36" s="673"/>
      <c r="CRX36" s="673"/>
      <c r="CRY36" s="673"/>
      <c r="CRZ36" s="673"/>
      <c r="CSA36" s="673"/>
      <c r="CSB36" s="673"/>
      <c r="CSC36" s="673"/>
      <c r="CSD36" s="673"/>
      <c r="CSE36" s="673"/>
      <c r="CSF36" s="673"/>
      <c r="CSG36" s="673"/>
      <c r="CSH36" s="673"/>
      <c r="CSI36" s="673"/>
      <c r="CSJ36" s="673"/>
      <c r="CSK36" s="673"/>
      <c r="CSL36" s="673"/>
      <c r="CSM36" s="673"/>
      <c r="CSN36" s="673"/>
      <c r="CSO36" s="673"/>
      <c r="CSP36" s="673"/>
      <c r="CSQ36" s="673"/>
      <c r="CSR36" s="673"/>
      <c r="CSS36" s="673"/>
      <c r="CST36" s="673"/>
      <c r="CSU36" s="673"/>
      <c r="CSV36" s="673"/>
      <c r="CSW36" s="673"/>
      <c r="CSX36" s="673"/>
      <c r="CSY36" s="673"/>
      <c r="CSZ36" s="673"/>
      <c r="CTA36" s="673"/>
      <c r="CTB36" s="673"/>
      <c r="CTC36" s="673"/>
      <c r="CTD36" s="673"/>
      <c r="CTE36" s="673"/>
      <c r="CTF36" s="673"/>
      <c r="CTG36" s="673"/>
      <c r="CTH36" s="673"/>
      <c r="CTI36" s="673"/>
      <c r="CTJ36" s="673"/>
      <c r="CTK36" s="673"/>
      <c r="CTL36" s="673"/>
      <c r="CTM36" s="673"/>
      <c r="CTN36" s="673"/>
      <c r="CTO36" s="673"/>
      <c r="CTP36" s="673"/>
      <c r="CTQ36" s="673"/>
      <c r="CTR36" s="673"/>
      <c r="CTS36" s="673"/>
      <c r="CTT36" s="673"/>
      <c r="CTU36" s="673"/>
      <c r="CTV36" s="673"/>
      <c r="CTW36" s="673"/>
      <c r="CTX36" s="673"/>
      <c r="CTY36" s="673"/>
      <c r="CTZ36" s="673"/>
      <c r="CUA36" s="673"/>
      <c r="CUB36" s="673"/>
      <c r="CUC36" s="673"/>
      <c r="CUD36" s="673"/>
      <c r="CUE36" s="673"/>
      <c r="CUF36" s="673"/>
      <c r="CUG36" s="673"/>
      <c r="CUH36" s="673"/>
      <c r="CUI36" s="673"/>
      <c r="CUJ36" s="673"/>
      <c r="CUK36" s="673"/>
      <c r="CUL36" s="673"/>
      <c r="CUM36" s="673"/>
      <c r="CUN36" s="673"/>
      <c r="CUO36" s="673"/>
      <c r="CUP36" s="673"/>
      <c r="CUQ36" s="673"/>
      <c r="CUR36" s="673"/>
      <c r="CUS36" s="673"/>
      <c r="CUT36" s="673"/>
      <c r="CUU36" s="673"/>
      <c r="CUV36" s="673"/>
      <c r="CUW36" s="673"/>
      <c r="CUX36" s="673"/>
      <c r="CUY36" s="673"/>
      <c r="CUZ36" s="673"/>
      <c r="CVA36" s="673"/>
      <c r="CVB36" s="673"/>
      <c r="CVC36" s="673"/>
      <c r="CVD36" s="673"/>
      <c r="CVE36" s="673"/>
      <c r="CVF36" s="673"/>
      <c r="CVG36" s="673"/>
      <c r="CVH36" s="673"/>
      <c r="CVI36" s="673"/>
      <c r="CVJ36" s="673"/>
      <c r="CVK36" s="673"/>
      <c r="CVL36" s="673"/>
      <c r="CVM36" s="673"/>
      <c r="CVN36" s="673"/>
      <c r="CVO36" s="673"/>
      <c r="CVP36" s="673"/>
      <c r="CVQ36" s="673"/>
      <c r="CVR36" s="673"/>
      <c r="CVS36" s="673"/>
      <c r="CVT36" s="673"/>
      <c r="CVU36" s="673"/>
      <c r="CVV36" s="673"/>
      <c r="CVW36" s="673"/>
      <c r="CVX36" s="673"/>
      <c r="CVY36" s="673"/>
      <c r="CVZ36" s="673"/>
      <c r="CWA36" s="673"/>
      <c r="CWB36" s="673"/>
      <c r="CWC36" s="673"/>
      <c r="CWD36" s="673"/>
      <c r="CWE36" s="673"/>
      <c r="CWF36" s="673"/>
      <c r="CWG36" s="673"/>
      <c r="CWH36" s="673"/>
      <c r="CWI36" s="673"/>
      <c r="CWJ36" s="673"/>
      <c r="CWK36" s="673"/>
      <c r="CWL36" s="673"/>
      <c r="CWM36" s="673"/>
      <c r="CWN36" s="673"/>
      <c r="CWO36" s="673"/>
      <c r="CWP36" s="673"/>
      <c r="CWQ36" s="673"/>
      <c r="CWR36" s="673"/>
      <c r="CWS36" s="673"/>
      <c r="CWT36" s="673"/>
      <c r="CWU36" s="673"/>
      <c r="CWV36" s="673"/>
      <c r="CWW36" s="673"/>
      <c r="CWX36" s="673"/>
      <c r="CWY36" s="673"/>
      <c r="CWZ36" s="673"/>
      <c r="CXA36" s="673"/>
      <c r="CXB36" s="673"/>
      <c r="CXC36" s="673"/>
      <c r="CXD36" s="673"/>
      <c r="CXE36" s="673"/>
      <c r="CXF36" s="673"/>
      <c r="CXG36" s="673"/>
      <c r="CXH36" s="673"/>
      <c r="CXI36" s="673"/>
      <c r="CXJ36" s="673"/>
      <c r="CXK36" s="673"/>
      <c r="CXL36" s="673"/>
      <c r="CXM36" s="673"/>
      <c r="CXN36" s="673"/>
      <c r="CXO36" s="673"/>
      <c r="CXP36" s="673"/>
      <c r="CXQ36" s="673"/>
      <c r="CXR36" s="673"/>
      <c r="CXS36" s="673"/>
      <c r="CXT36" s="673"/>
      <c r="CXU36" s="673"/>
      <c r="CXV36" s="673"/>
      <c r="CXW36" s="673"/>
      <c r="CXX36" s="673"/>
      <c r="CXY36" s="673"/>
      <c r="CXZ36" s="673"/>
      <c r="CYA36" s="673"/>
      <c r="CYB36" s="673"/>
      <c r="CYC36" s="673"/>
      <c r="CYD36" s="673"/>
      <c r="CYE36" s="673"/>
      <c r="CYF36" s="673"/>
      <c r="CYG36" s="673"/>
      <c r="CYH36" s="673"/>
      <c r="CYI36" s="673"/>
      <c r="CYJ36" s="673"/>
      <c r="CYK36" s="673"/>
      <c r="CYL36" s="673"/>
      <c r="CYM36" s="673"/>
      <c r="CYN36" s="673"/>
      <c r="CYO36" s="673"/>
      <c r="CYP36" s="673"/>
      <c r="CYQ36" s="673"/>
      <c r="CYR36" s="673"/>
      <c r="CYS36" s="673"/>
      <c r="CYT36" s="673"/>
      <c r="CYU36" s="673"/>
      <c r="CYV36" s="673"/>
      <c r="CYW36" s="673"/>
      <c r="CYX36" s="673"/>
      <c r="CYY36" s="673"/>
      <c r="CYZ36" s="673"/>
      <c r="CZA36" s="673"/>
      <c r="CZB36" s="673"/>
      <c r="CZC36" s="673"/>
      <c r="CZD36" s="673"/>
      <c r="CZE36" s="673"/>
      <c r="CZF36" s="673"/>
      <c r="CZG36" s="673"/>
      <c r="CZH36" s="673"/>
      <c r="CZI36" s="673"/>
      <c r="CZJ36" s="673"/>
      <c r="CZK36" s="673"/>
      <c r="CZL36" s="673"/>
      <c r="CZM36" s="673"/>
      <c r="CZN36" s="673"/>
      <c r="CZO36" s="673"/>
      <c r="CZP36" s="673"/>
      <c r="CZQ36" s="673"/>
      <c r="CZR36" s="673"/>
      <c r="CZS36" s="673"/>
      <c r="CZT36" s="673"/>
      <c r="CZU36" s="673"/>
      <c r="CZV36" s="673"/>
      <c r="CZW36" s="673"/>
      <c r="CZX36" s="673"/>
      <c r="CZY36" s="673"/>
      <c r="CZZ36" s="673"/>
      <c r="DAA36" s="673"/>
      <c r="DAB36" s="673"/>
      <c r="DAC36" s="673"/>
      <c r="DAD36" s="673"/>
      <c r="DAE36" s="673"/>
      <c r="DAF36" s="673"/>
      <c r="DAG36" s="673"/>
      <c r="DAH36" s="673"/>
      <c r="DAI36" s="673"/>
      <c r="DAJ36" s="673"/>
      <c r="DAK36" s="673"/>
      <c r="DAL36" s="673"/>
      <c r="DAM36" s="673"/>
      <c r="DAN36" s="673"/>
      <c r="DAO36" s="673"/>
      <c r="DAP36" s="673"/>
      <c r="DAQ36" s="673"/>
      <c r="DAR36" s="673"/>
      <c r="DAS36" s="673"/>
      <c r="DAT36" s="673"/>
      <c r="DAU36" s="673"/>
      <c r="DAV36" s="673"/>
      <c r="DAW36" s="673"/>
      <c r="DAX36" s="673"/>
      <c r="DAY36" s="673"/>
      <c r="DAZ36" s="673"/>
      <c r="DBA36" s="673"/>
      <c r="DBB36" s="673"/>
      <c r="DBC36" s="673"/>
      <c r="DBD36" s="673"/>
      <c r="DBE36" s="673"/>
      <c r="DBF36" s="673"/>
      <c r="DBG36" s="673"/>
      <c r="DBH36" s="673"/>
      <c r="DBI36" s="673"/>
      <c r="DBJ36" s="673"/>
      <c r="DBK36" s="673"/>
      <c r="DBL36" s="673"/>
      <c r="DBM36" s="673"/>
      <c r="DBN36" s="673"/>
      <c r="DBO36" s="673"/>
      <c r="DBP36" s="673"/>
      <c r="DBQ36" s="673"/>
      <c r="DBR36" s="673"/>
      <c r="DBS36" s="673"/>
      <c r="DBT36" s="673"/>
      <c r="DBU36" s="673"/>
      <c r="DBV36" s="673"/>
      <c r="DBW36" s="673"/>
      <c r="DBX36" s="673"/>
      <c r="DBY36" s="673"/>
      <c r="DBZ36" s="673"/>
      <c r="DCA36" s="673"/>
      <c r="DCB36" s="673"/>
      <c r="DCC36" s="673"/>
      <c r="DCD36" s="673"/>
      <c r="DCE36" s="673"/>
      <c r="DCF36" s="673"/>
      <c r="DCG36" s="673"/>
      <c r="DCH36" s="673"/>
      <c r="DCI36" s="673"/>
      <c r="DCJ36" s="673"/>
      <c r="DCK36" s="673"/>
      <c r="DCL36" s="673"/>
      <c r="DCM36" s="673"/>
      <c r="DCN36" s="673"/>
      <c r="DCO36" s="673"/>
      <c r="DCP36" s="673"/>
      <c r="DCQ36" s="673"/>
      <c r="DCR36" s="673"/>
      <c r="DCS36" s="673"/>
      <c r="DCT36" s="673"/>
      <c r="DCU36" s="673"/>
      <c r="DCV36" s="673"/>
      <c r="DCW36" s="673"/>
      <c r="DCX36" s="673"/>
      <c r="DCY36" s="673"/>
      <c r="DCZ36" s="673"/>
      <c r="DDA36" s="673"/>
      <c r="DDB36" s="673"/>
      <c r="DDC36" s="673"/>
      <c r="DDD36" s="673"/>
      <c r="DDE36" s="673"/>
      <c r="DDF36" s="673"/>
      <c r="DDG36" s="673"/>
      <c r="DDH36" s="673"/>
      <c r="DDI36" s="673"/>
      <c r="DDJ36" s="673"/>
      <c r="DDK36" s="673"/>
      <c r="DDL36" s="673"/>
      <c r="DDM36" s="673"/>
      <c r="DDN36" s="673"/>
      <c r="DDO36" s="673"/>
      <c r="DDP36" s="673"/>
      <c r="DDQ36" s="673"/>
      <c r="DDR36" s="673"/>
      <c r="DDS36" s="673"/>
      <c r="DDT36" s="673"/>
      <c r="DDU36" s="673"/>
      <c r="DDV36" s="673"/>
      <c r="DDW36" s="673"/>
      <c r="DDX36" s="673"/>
      <c r="DDY36" s="673"/>
      <c r="DDZ36" s="673"/>
      <c r="DEA36" s="673"/>
      <c r="DEB36" s="673"/>
      <c r="DEC36" s="673"/>
    </row>
    <row r="37" spans="1:2837" customFormat="1" ht="50.1" customHeight="1">
      <c r="A37" s="637" t="s">
        <v>117</v>
      </c>
      <c r="B37" s="1008" t="s">
        <v>2605</v>
      </c>
      <c r="C37" s="522" t="s">
        <v>2606</v>
      </c>
      <c r="D37" s="522" t="s">
        <v>2059</v>
      </c>
      <c r="E37" s="696" t="s">
        <v>2607</v>
      </c>
      <c r="F37" s="564">
        <v>1</v>
      </c>
      <c r="G37" s="637" t="s">
        <v>2608</v>
      </c>
      <c r="H37" s="522" t="s">
        <v>2609</v>
      </c>
      <c r="I37" s="636">
        <v>44197</v>
      </c>
      <c r="J37" s="636">
        <v>44530</v>
      </c>
      <c r="K37" s="939">
        <v>44302</v>
      </c>
      <c r="L37" s="742" t="s">
        <v>4270</v>
      </c>
      <c r="M37" s="764" t="s">
        <v>2588</v>
      </c>
      <c r="N37" s="763">
        <v>44289</v>
      </c>
      <c r="O37" s="185" t="s">
        <v>2465</v>
      </c>
      <c r="P37" s="289"/>
      <c r="Q37" s="942">
        <v>44419</v>
      </c>
      <c r="R37" s="960" t="s">
        <v>4335</v>
      </c>
      <c r="S37" s="951">
        <v>0.66659999999999997</v>
      </c>
      <c r="T37" s="1030">
        <v>44442</v>
      </c>
      <c r="U37" s="185" t="s">
        <v>2465</v>
      </c>
      <c r="V37" s="289"/>
      <c r="W37" s="290"/>
      <c r="X37" s="291"/>
      <c r="Y37" s="289"/>
      <c r="Z37" s="292"/>
      <c r="AA37" s="293"/>
      <c r="AB37" s="294"/>
      <c r="AC37" s="673"/>
      <c r="AD37" s="673"/>
      <c r="AE37" s="673"/>
      <c r="AF37" s="673"/>
      <c r="AG37" s="673"/>
      <c r="AH37" s="673"/>
      <c r="AI37" s="673"/>
      <c r="AJ37" s="673"/>
      <c r="AK37" s="673"/>
      <c r="AL37" s="673"/>
      <c r="AM37" s="673"/>
      <c r="AN37" s="673"/>
      <c r="AO37" s="673"/>
      <c r="AP37" s="673"/>
      <c r="AQ37" s="673"/>
      <c r="AR37" s="673"/>
      <c r="AS37" s="673"/>
      <c r="AT37" s="673"/>
      <c r="AU37" s="673"/>
      <c r="AV37" s="673"/>
      <c r="AW37" s="673"/>
      <c r="AX37" s="673"/>
      <c r="AY37" s="673"/>
      <c r="AZ37" s="673"/>
      <c r="BA37" s="673"/>
      <c r="BB37" s="673"/>
      <c r="BC37" s="673"/>
      <c r="BD37" s="673"/>
      <c r="BE37" s="673"/>
      <c r="BF37" s="673"/>
      <c r="BG37" s="673"/>
      <c r="BH37" s="673"/>
      <c r="BI37" s="673"/>
      <c r="BJ37" s="673"/>
      <c r="BK37" s="673"/>
      <c r="BL37" s="673"/>
      <c r="BM37" s="673"/>
      <c r="BN37" s="673"/>
      <c r="BO37" s="673"/>
      <c r="BP37" s="673"/>
      <c r="BQ37" s="673"/>
      <c r="BR37" s="673"/>
      <c r="BS37" s="673"/>
      <c r="BT37" s="673"/>
      <c r="BU37" s="673"/>
      <c r="BV37" s="673"/>
      <c r="BW37" s="673"/>
      <c r="BX37" s="673"/>
      <c r="BY37" s="673"/>
      <c r="BZ37" s="673"/>
      <c r="CA37" s="673"/>
      <c r="CB37" s="673"/>
      <c r="CC37" s="673"/>
      <c r="CD37" s="673"/>
      <c r="CE37" s="673"/>
      <c r="CF37" s="673"/>
      <c r="CG37" s="673"/>
      <c r="CH37" s="673"/>
      <c r="CI37" s="673"/>
      <c r="CJ37" s="673"/>
      <c r="CK37" s="673"/>
      <c r="CL37" s="673"/>
      <c r="CM37" s="673"/>
      <c r="CN37" s="673"/>
      <c r="CO37" s="673"/>
      <c r="CP37" s="673"/>
      <c r="CQ37" s="673"/>
      <c r="CR37" s="673"/>
      <c r="CS37" s="673"/>
      <c r="CT37" s="673"/>
      <c r="CU37" s="673"/>
      <c r="CV37" s="673"/>
      <c r="CW37" s="673"/>
      <c r="CX37" s="673"/>
      <c r="CY37" s="673"/>
      <c r="CZ37" s="673"/>
      <c r="DA37" s="673"/>
      <c r="DB37" s="673"/>
      <c r="DC37" s="673"/>
      <c r="DD37" s="673"/>
      <c r="DE37" s="673"/>
      <c r="DF37" s="673"/>
      <c r="DG37" s="673"/>
      <c r="DH37" s="673"/>
      <c r="DI37" s="673"/>
      <c r="DJ37" s="673"/>
      <c r="DK37" s="673"/>
      <c r="DL37" s="673"/>
      <c r="DM37" s="673"/>
      <c r="DN37" s="673"/>
      <c r="DO37" s="673"/>
      <c r="DP37" s="673"/>
      <c r="DQ37" s="673"/>
      <c r="DR37" s="673"/>
      <c r="DS37" s="673"/>
      <c r="DT37" s="673"/>
      <c r="DU37" s="673"/>
      <c r="DV37" s="673"/>
      <c r="DW37" s="673"/>
      <c r="DX37" s="673"/>
      <c r="DY37" s="673"/>
      <c r="DZ37" s="673"/>
      <c r="EA37" s="673"/>
      <c r="EB37" s="673"/>
      <c r="EC37" s="673"/>
      <c r="ED37" s="673"/>
      <c r="EE37" s="673"/>
      <c r="EF37" s="673"/>
      <c r="EG37" s="673"/>
      <c r="EH37" s="673"/>
      <c r="EI37" s="673"/>
      <c r="EJ37" s="673"/>
      <c r="EK37" s="673"/>
      <c r="EL37" s="673"/>
      <c r="EM37" s="673"/>
      <c r="EN37" s="673"/>
      <c r="EO37" s="673"/>
      <c r="EP37" s="673"/>
      <c r="EQ37" s="673"/>
      <c r="ER37" s="673"/>
      <c r="ES37" s="673"/>
      <c r="ET37" s="673"/>
      <c r="EU37" s="673"/>
      <c r="EV37" s="673"/>
      <c r="EW37" s="673"/>
      <c r="EX37" s="673"/>
      <c r="EY37" s="673"/>
      <c r="EZ37" s="673"/>
      <c r="FA37" s="673"/>
      <c r="FB37" s="673"/>
      <c r="FC37" s="673"/>
      <c r="FD37" s="673"/>
      <c r="FE37" s="673"/>
      <c r="FF37" s="673"/>
      <c r="FG37" s="673"/>
      <c r="FH37" s="673"/>
      <c r="FI37" s="673"/>
      <c r="FJ37" s="673"/>
      <c r="FK37" s="673"/>
      <c r="FL37" s="673"/>
      <c r="FM37" s="673"/>
      <c r="FN37" s="673"/>
      <c r="FO37" s="673"/>
      <c r="FP37" s="673"/>
      <c r="FQ37" s="673"/>
      <c r="FR37" s="673"/>
      <c r="FS37" s="673"/>
      <c r="FT37" s="673"/>
      <c r="FU37" s="673"/>
      <c r="FV37" s="673"/>
      <c r="FW37" s="673"/>
      <c r="FX37" s="673"/>
      <c r="FY37" s="673"/>
      <c r="FZ37" s="673"/>
      <c r="GA37" s="673"/>
      <c r="GB37" s="673"/>
      <c r="GC37" s="673"/>
      <c r="GD37" s="673"/>
      <c r="GE37" s="673"/>
      <c r="GF37" s="673"/>
      <c r="GG37" s="673"/>
      <c r="GH37" s="673"/>
      <c r="GI37" s="673"/>
      <c r="GJ37" s="673"/>
      <c r="GK37" s="673"/>
      <c r="GL37" s="673"/>
      <c r="GM37" s="673"/>
      <c r="GN37" s="673"/>
      <c r="GO37" s="673"/>
      <c r="GP37" s="673"/>
      <c r="GQ37" s="673"/>
      <c r="GR37" s="673"/>
      <c r="GS37" s="673"/>
      <c r="GT37" s="673"/>
      <c r="GU37" s="673"/>
      <c r="GV37" s="673"/>
      <c r="GW37" s="673"/>
      <c r="GX37" s="673"/>
      <c r="GY37" s="673"/>
      <c r="GZ37" s="673"/>
      <c r="HA37" s="673"/>
      <c r="HB37" s="673"/>
      <c r="HC37" s="673"/>
      <c r="HD37" s="673"/>
      <c r="HE37" s="673"/>
      <c r="HF37" s="673"/>
      <c r="HG37" s="673"/>
      <c r="HH37" s="673"/>
      <c r="HI37" s="673"/>
      <c r="HJ37" s="673"/>
      <c r="HK37" s="673"/>
      <c r="HL37" s="673"/>
      <c r="HM37" s="673"/>
      <c r="HN37" s="673"/>
      <c r="HO37" s="673"/>
      <c r="HP37" s="673"/>
      <c r="HQ37" s="673"/>
      <c r="HR37" s="673"/>
      <c r="HS37" s="673"/>
      <c r="HT37" s="673"/>
      <c r="HU37" s="673"/>
      <c r="HV37" s="673"/>
      <c r="HW37" s="673"/>
      <c r="HX37" s="673"/>
      <c r="HY37" s="673"/>
      <c r="HZ37" s="673"/>
      <c r="IA37" s="673"/>
      <c r="IB37" s="673"/>
      <c r="IC37" s="673"/>
      <c r="ID37" s="673"/>
      <c r="IE37" s="673"/>
      <c r="IF37" s="673"/>
      <c r="IG37" s="673"/>
      <c r="IH37" s="673"/>
      <c r="II37" s="673"/>
      <c r="IJ37" s="673"/>
      <c r="IK37" s="673"/>
      <c r="IL37" s="673"/>
      <c r="IM37" s="673"/>
      <c r="IN37" s="673"/>
      <c r="IO37" s="673"/>
      <c r="IP37" s="673"/>
      <c r="IQ37" s="673"/>
      <c r="IR37" s="673"/>
      <c r="IS37" s="673"/>
      <c r="IT37" s="673"/>
      <c r="IU37" s="673"/>
      <c r="IV37" s="673"/>
      <c r="IW37" s="673"/>
      <c r="IX37" s="673"/>
      <c r="IY37" s="673"/>
      <c r="IZ37" s="673"/>
      <c r="JA37" s="673"/>
      <c r="JB37" s="673"/>
      <c r="JC37" s="673"/>
      <c r="JD37" s="673"/>
      <c r="JE37" s="673"/>
      <c r="JF37" s="673"/>
      <c r="JG37" s="673"/>
      <c r="JH37" s="673"/>
      <c r="JI37" s="673"/>
      <c r="JJ37" s="673"/>
      <c r="JK37" s="673"/>
      <c r="JL37" s="673"/>
      <c r="JM37" s="673"/>
      <c r="JN37" s="673"/>
      <c r="JO37" s="673"/>
      <c r="JP37" s="673"/>
      <c r="JQ37" s="673"/>
      <c r="JR37" s="673"/>
      <c r="JS37" s="673"/>
      <c r="JT37" s="673"/>
      <c r="JU37" s="673"/>
      <c r="JV37" s="673"/>
      <c r="JW37" s="673"/>
      <c r="JX37" s="673"/>
      <c r="JY37" s="673"/>
      <c r="JZ37" s="673"/>
      <c r="KA37" s="673"/>
      <c r="KB37" s="673"/>
      <c r="KC37" s="673"/>
      <c r="KD37" s="673"/>
      <c r="KE37" s="673"/>
      <c r="KF37" s="673"/>
      <c r="KG37" s="673"/>
      <c r="KH37" s="673"/>
      <c r="KI37" s="673"/>
      <c r="KJ37" s="673"/>
      <c r="KK37" s="673"/>
      <c r="KL37" s="673"/>
      <c r="KM37" s="673"/>
      <c r="KN37" s="673"/>
      <c r="KO37" s="673"/>
      <c r="KP37" s="673"/>
      <c r="KQ37" s="673"/>
      <c r="KR37" s="673"/>
      <c r="KS37" s="673"/>
      <c r="KT37" s="673"/>
      <c r="KU37" s="673"/>
      <c r="KV37" s="673"/>
      <c r="KW37" s="673"/>
      <c r="KX37" s="673"/>
      <c r="KY37" s="673"/>
      <c r="KZ37" s="673"/>
      <c r="LA37" s="673"/>
      <c r="LB37" s="673"/>
      <c r="LC37" s="673"/>
      <c r="LD37" s="673"/>
      <c r="LE37" s="673"/>
      <c r="LF37" s="673"/>
      <c r="LG37" s="673"/>
      <c r="LH37" s="673"/>
      <c r="LI37" s="673"/>
      <c r="LJ37" s="673"/>
      <c r="LK37" s="673"/>
      <c r="LL37" s="673"/>
      <c r="LM37" s="673"/>
      <c r="LN37" s="673"/>
      <c r="LO37" s="673"/>
      <c r="LP37" s="673"/>
      <c r="LQ37" s="673"/>
      <c r="LR37" s="673"/>
      <c r="LS37" s="673"/>
      <c r="LT37" s="673"/>
      <c r="LU37" s="673"/>
      <c r="LV37" s="673"/>
      <c r="LW37" s="673"/>
      <c r="LX37" s="673"/>
      <c r="LY37" s="673"/>
      <c r="LZ37" s="673"/>
      <c r="MA37" s="673"/>
      <c r="MB37" s="673"/>
      <c r="MC37" s="673"/>
      <c r="MD37" s="673"/>
      <c r="ME37" s="673"/>
      <c r="MF37" s="673"/>
      <c r="MG37" s="673"/>
      <c r="MH37" s="673"/>
      <c r="MI37" s="673"/>
      <c r="MJ37" s="673"/>
      <c r="MK37" s="673"/>
      <c r="ML37" s="673"/>
      <c r="MM37" s="673"/>
      <c r="MN37" s="673"/>
      <c r="MO37" s="673"/>
      <c r="MP37" s="673"/>
      <c r="MQ37" s="673"/>
      <c r="MR37" s="673"/>
      <c r="MS37" s="673"/>
      <c r="MT37" s="673"/>
      <c r="MU37" s="673"/>
      <c r="MV37" s="673"/>
      <c r="MW37" s="673"/>
      <c r="MX37" s="673"/>
      <c r="MY37" s="673"/>
      <c r="MZ37" s="673"/>
      <c r="NA37" s="673"/>
      <c r="NB37" s="673"/>
      <c r="NC37" s="673"/>
      <c r="ND37" s="673"/>
      <c r="NE37" s="673"/>
      <c r="NF37" s="673"/>
      <c r="NG37" s="673"/>
      <c r="NH37" s="673"/>
      <c r="NI37" s="673"/>
      <c r="NJ37" s="673"/>
      <c r="NK37" s="673"/>
      <c r="NL37" s="673"/>
      <c r="NM37" s="673"/>
      <c r="NN37" s="673"/>
      <c r="NO37" s="673"/>
      <c r="NP37" s="673"/>
      <c r="NQ37" s="673"/>
      <c r="NR37" s="673"/>
      <c r="NS37" s="673"/>
      <c r="NT37" s="673"/>
      <c r="NU37" s="673"/>
      <c r="NV37" s="673"/>
      <c r="NW37" s="673"/>
      <c r="NX37" s="673"/>
      <c r="NY37" s="673"/>
      <c r="NZ37" s="673"/>
      <c r="OA37" s="673"/>
      <c r="OB37" s="673"/>
      <c r="OC37" s="673"/>
      <c r="OD37" s="673"/>
      <c r="OE37" s="673"/>
      <c r="OF37" s="673"/>
      <c r="OG37" s="673"/>
      <c r="OH37" s="673"/>
      <c r="OI37" s="673"/>
      <c r="OJ37" s="673"/>
      <c r="OK37" s="673"/>
      <c r="OL37" s="673"/>
      <c r="OM37" s="673"/>
      <c r="ON37" s="673"/>
      <c r="OO37" s="673"/>
      <c r="OP37" s="673"/>
      <c r="OQ37" s="673"/>
      <c r="OR37" s="673"/>
      <c r="OS37" s="673"/>
      <c r="OT37" s="673"/>
      <c r="OU37" s="673"/>
      <c r="OV37" s="673"/>
      <c r="OW37" s="673"/>
      <c r="OX37" s="673"/>
      <c r="OY37" s="673"/>
      <c r="OZ37" s="673"/>
      <c r="PA37" s="673"/>
      <c r="PB37" s="673"/>
      <c r="PC37" s="673"/>
      <c r="PD37" s="673"/>
      <c r="PE37" s="673"/>
      <c r="PF37" s="673"/>
      <c r="PG37" s="673"/>
      <c r="PH37" s="673"/>
      <c r="PI37" s="673"/>
      <c r="PJ37" s="673"/>
      <c r="PK37" s="673"/>
      <c r="PL37" s="673"/>
      <c r="PM37" s="673"/>
      <c r="PN37" s="673"/>
      <c r="PO37" s="673"/>
      <c r="PP37" s="673"/>
      <c r="PQ37" s="673"/>
      <c r="PR37" s="673"/>
      <c r="PS37" s="673"/>
      <c r="PT37" s="673"/>
      <c r="PU37" s="673"/>
      <c r="PV37" s="673"/>
      <c r="PW37" s="673"/>
      <c r="PX37" s="673"/>
      <c r="PY37" s="673"/>
      <c r="PZ37" s="673"/>
      <c r="QA37" s="673"/>
      <c r="QB37" s="673"/>
      <c r="QC37" s="673"/>
      <c r="QD37" s="673"/>
      <c r="QE37" s="673"/>
      <c r="QF37" s="673"/>
      <c r="QG37" s="673"/>
      <c r="QH37" s="673"/>
      <c r="QI37" s="673"/>
      <c r="QJ37" s="673"/>
      <c r="QK37" s="673"/>
      <c r="QL37" s="673"/>
      <c r="QM37" s="673"/>
      <c r="QN37" s="673"/>
      <c r="QO37" s="673"/>
      <c r="QP37" s="673"/>
      <c r="QQ37" s="673"/>
      <c r="QR37" s="673"/>
      <c r="QS37" s="673"/>
      <c r="QT37" s="673"/>
      <c r="QU37" s="673"/>
      <c r="QV37" s="673"/>
      <c r="QW37" s="673"/>
      <c r="QX37" s="673"/>
      <c r="QY37" s="673"/>
      <c r="QZ37" s="673"/>
      <c r="RA37" s="673"/>
      <c r="RB37" s="673"/>
      <c r="RC37" s="673"/>
      <c r="RD37" s="673"/>
      <c r="RE37" s="673"/>
      <c r="RF37" s="673"/>
      <c r="RG37" s="673"/>
      <c r="RH37" s="673"/>
      <c r="RI37" s="673"/>
      <c r="RJ37" s="673"/>
      <c r="RK37" s="673"/>
      <c r="RL37" s="673"/>
      <c r="RM37" s="673"/>
      <c r="RN37" s="673"/>
      <c r="RO37" s="673"/>
      <c r="RP37" s="673"/>
      <c r="RQ37" s="673"/>
      <c r="RR37" s="673"/>
      <c r="RS37" s="673"/>
      <c r="RT37" s="673"/>
      <c r="RU37" s="673"/>
      <c r="RV37" s="673"/>
      <c r="RW37" s="673"/>
      <c r="RX37" s="673"/>
      <c r="RY37" s="673"/>
      <c r="RZ37" s="673"/>
      <c r="SA37" s="673"/>
      <c r="SB37" s="673"/>
      <c r="SC37" s="673"/>
      <c r="SD37" s="673"/>
      <c r="SE37" s="673"/>
      <c r="SF37" s="673"/>
      <c r="SG37" s="673"/>
      <c r="SH37" s="673"/>
      <c r="SI37" s="673"/>
      <c r="SJ37" s="673"/>
      <c r="SK37" s="673"/>
      <c r="SL37" s="673"/>
      <c r="SM37" s="673"/>
      <c r="SN37" s="673"/>
      <c r="SO37" s="673"/>
      <c r="SP37" s="673"/>
      <c r="SQ37" s="673"/>
      <c r="SR37" s="673"/>
      <c r="SS37" s="673"/>
      <c r="ST37" s="673"/>
      <c r="SU37" s="673"/>
      <c r="SV37" s="673"/>
      <c r="SW37" s="673"/>
      <c r="SX37" s="673"/>
      <c r="SY37" s="673"/>
      <c r="SZ37" s="673"/>
      <c r="TA37" s="673"/>
      <c r="TB37" s="673"/>
      <c r="TC37" s="673"/>
      <c r="TD37" s="673"/>
      <c r="TE37" s="673"/>
      <c r="TF37" s="673"/>
      <c r="TG37" s="673"/>
      <c r="TH37" s="673"/>
      <c r="TI37" s="673"/>
      <c r="TJ37" s="673"/>
      <c r="TK37" s="673"/>
      <c r="TL37" s="673"/>
      <c r="TM37" s="673"/>
      <c r="TN37" s="673"/>
      <c r="TO37" s="673"/>
      <c r="TP37" s="673"/>
      <c r="TQ37" s="673"/>
      <c r="TR37" s="673"/>
      <c r="TS37" s="673"/>
      <c r="TT37" s="673"/>
      <c r="TU37" s="673"/>
      <c r="TV37" s="673"/>
      <c r="TW37" s="673"/>
      <c r="TX37" s="673"/>
      <c r="TY37" s="673"/>
      <c r="TZ37" s="673"/>
      <c r="UA37" s="673"/>
      <c r="UB37" s="673"/>
      <c r="UC37" s="673"/>
      <c r="UD37" s="673"/>
      <c r="UE37" s="673"/>
      <c r="UF37" s="673"/>
      <c r="UG37" s="673"/>
      <c r="UH37" s="673"/>
      <c r="UI37" s="673"/>
      <c r="UJ37" s="673"/>
      <c r="UK37" s="673"/>
      <c r="UL37" s="673"/>
      <c r="UM37" s="673"/>
      <c r="UN37" s="673"/>
      <c r="UO37" s="673"/>
      <c r="UP37" s="673"/>
      <c r="UQ37" s="673"/>
      <c r="UR37" s="673"/>
      <c r="US37" s="673"/>
      <c r="UT37" s="673"/>
      <c r="UU37" s="673"/>
      <c r="UV37" s="673"/>
      <c r="UW37" s="673"/>
      <c r="UX37" s="673"/>
      <c r="UY37" s="673"/>
      <c r="UZ37" s="673"/>
      <c r="VA37" s="673"/>
      <c r="VB37" s="673"/>
      <c r="VC37" s="673"/>
      <c r="VD37" s="673"/>
      <c r="VE37" s="673"/>
      <c r="VF37" s="673"/>
      <c r="VG37" s="673"/>
      <c r="VH37" s="673"/>
      <c r="VI37" s="673"/>
      <c r="VJ37" s="673"/>
      <c r="VK37" s="673"/>
      <c r="VL37" s="673"/>
      <c r="VM37" s="673"/>
      <c r="VN37" s="673"/>
      <c r="VO37" s="673"/>
      <c r="VP37" s="673"/>
      <c r="VQ37" s="673"/>
      <c r="VR37" s="673"/>
      <c r="VS37" s="673"/>
      <c r="VT37" s="673"/>
      <c r="VU37" s="673"/>
      <c r="VV37" s="673"/>
      <c r="VW37" s="673"/>
      <c r="VX37" s="673"/>
      <c r="VY37" s="673"/>
      <c r="VZ37" s="673"/>
      <c r="WA37" s="673"/>
      <c r="WB37" s="673"/>
      <c r="WC37" s="673"/>
      <c r="WD37" s="673"/>
      <c r="WE37" s="673"/>
      <c r="WF37" s="673"/>
      <c r="WG37" s="673"/>
      <c r="WH37" s="673"/>
      <c r="WI37" s="673"/>
      <c r="WJ37" s="673"/>
      <c r="WK37" s="673"/>
      <c r="WL37" s="673"/>
      <c r="WM37" s="673"/>
      <c r="WN37" s="673"/>
      <c r="WO37" s="673"/>
      <c r="WP37" s="673"/>
      <c r="WQ37" s="673"/>
      <c r="WR37" s="673"/>
      <c r="WS37" s="673"/>
      <c r="WT37" s="673"/>
      <c r="WU37" s="673"/>
      <c r="WV37" s="673"/>
      <c r="WW37" s="673"/>
      <c r="WX37" s="673"/>
      <c r="WY37" s="673"/>
      <c r="WZ37" s="673"/>
      <c r="XA37" s="673"/>
      <c r="XB37" s="673"/>
      <c r="XC37" s="673"/>
      <c r="XD37" s="673"/>
      <c r="XE37" s="673"/>
      <c r="XF37" s="673"/>
      <c r="XG37" s="673"/>
      <c r="XH37" s="673"/>
      <c r="XI37" s="673"/>
      <c r="XJ37" s="673"/>
      <c r="XK37" s="673"/>
      <c r="XL37" s="673"/>
      <c r="XM37" s="673"/>
      <c r="XN37" s="673"/>
      <c r="XO37" s="673"/>
      <c r="XP37" s="673"/>
      <c r="XQ37" s="673"/>
      <c r="XR37" s="673"/>
      <c r="XS37" s="673"/>
      <c r="XT37" s="673"/>
      <c r="XU37" s="673"/>
      <c r="XV37" s="673"/>
      <c r="XW37" s="673"/>
      <c r="XX37" s="673"/>
      <c r="XY37" s="673"/>
      <c r="XZ37" s="673"/>
      <c r="YA37" s="673"/>
      <c r="YB37" s="673"/>
      <c r="YC37" s="673"/>
      <c r="YD37" s="673"/>
      <c r="YE37" s="673"/>
      <c r="YF37" s="673"/>
      <c r="YG37" s="673"/>
      <c r="YH37" s="673"/>
      <c r="YI37" s="673"/>
      <c r="YJ37" s="673"/>
      <c r="YK37" s="673"/>
      <c r="YL37" s="673"/>
      <c r="YM37" s="673"/>
      <c r="YN37" s="673"/>
      <c r="YO37" s="673"/>
      <c r="YP37" s="673"/>
      <c r="YQ37" s="673"/>
      <c r="YR37" s="673"/>
      <c r="YS37" s="673"/>
      <c r="YT37" s="673"/>
      <c r="YU37" s="673"/>
      <c r="YV37" s="673"/>
      <c r="YW37" s="673"/>
      <c r="YX37" s="673"/>
      <c r="YY37" s="673"/>
      <c r="YZ37" s="673"/>
      <c r="ZA37" s="673"/>
      <c r="ZB37" s="673"/>
      <c r="ZC37" s="673"/>
      <c r="ZD37" s="673"/>
      <c r="ZE37" s="673"/>
      <c r="ZF37" s="673"/>
      <c r="ZG37" s="673"/>
      <c r="ZH37" s="673"/>
      <c r="ZI37" s="673"/>
      <c r="ZJ37" s="673"/>
      <c r="ZK37" s="673"/>
      <c r="ZL37" s="673"/>
      <c r="ZM37" s="673"/>
      <c r="ZN37" s="673"/>
      <c r="ZO37" s="673"/>
      <c r="ZP37" s="673"/>
      <c r="ZQ37" s="673"/>
      <c r="ZR37" s="673"/>
      <c r="ZS37" s="673"/>
      <c r="ZT37" s="673"/>
      <c r="ZU37" s="673"/>
      <c r="ZV37" s="673"/>
      <c r="ZW37" s="673"/>
      <c r="ZX37" s="673"/>
      <c r="ZY37" s="673"/>
      <c r="ZZ37" s="673"/>
      <c r="AAA37" s="673"/>
      <c r="AAB37" s="673"/>
      <c r="AAC37" s="673"/>
      <c r="AAD37" s="673"/>
      <c r="AAE37" s="673"/>
      <c r="AAF37" s="673"/>
      <c r="AAG37" s="673"/>
      <c r="AAH37" s="673"/>
      <c r="AAI37" s="673"/>
      <c r="AAJ37" s="673"/>
      <c r="AAK37" s="673"/>
      <c r="AAL37" s="673"/>
      <c r="AAM37" s="673"/>
      <c r="AAN37" s="673"/>
      <c r="AAO37" s="673"/>
      <c r="AAP37" s="673"/>
      <c r="AAQ37" s="673"/>
      <c r="AAR37" s="673"/>
      <c r="AAS37" s="673"/>
      <c r="AAT37" s="673"/>
      <c r="AAU37" s="673"/>
      <c r="AAV37" s="673"/>
      <c r="AAW37" s="673"/>
      <c r="AAX37" s="673"/>
      <c r="AAY37" s="673"/>
      <c r="AAZ37" s="673"/>
      <c r="ABA37" s="673"/>
      <c r="ABB37" s="673"/>
      <c r="ABC37" s="673"/>
      <c r="ABD37" s="673"/>
      <c r="ABE37" s="673"/>
      <c r="ABF37" s="673"/>
      <c r="ABG37" s="673"/>
      <c r="ABH37" s="673"/>
      <c r="ABI37" s="673"/>
      <c r="ABJ37" s="673"/>
      <c r="ABK37" s="673"/>
      <c r="ABL37" s="673"/>
      <c r="ABM37" s="673"/>
      <c r="ABN37" s="673"/>
      <c r="ABO37" s="673"/>
      <c r="ABP37" s="673"/>
      <c r="ABQ37" s="673"/>
      <c r="ABR37" s="673"/>
      <c r="ABS37" s="673"/>
      <c r="ABT37" s="673"/>
      <c r="ABU37" s="673"/>
      <c r="ABV37" s="673"/>
      <c r="ABW37" s="673"/>
      <c r="ABX37" s="673"/>
      <c r="ABY37" s="673"/>
      <c r="ABZ37" s="673"/>
      <c r="ACA37" s="673"/>
      <c r="ACB37" s="673"/>
      <c r="ACC37" s="673"/>
      <c r="ACD37" s="673"/>
      <c r="ACE37" s="673"/>
      <c r="ACF37" s="673"/>
      <c r="ACG37" s="673"/>
      <c r="ACH37" s="673"/>
      <c r="ACI37" s="673"/>
      <c r="ACJ37" s="673"/>
      <c r="ACK37" s="673"/>
      <c r="ACL37" s="673"/>
      <c r="ACM37" s="673"/>
      <c r="ACN37" s="673"/>
      <c r="ACO37" s="673"/>
      <c r="ACP37" s="673"/>
      <c r="ACQ37" s="673"/>
      <c r="ACR37" s="673"/>
      <c r="ACS37" s="673"/>
      <c r="ACT37" s="673"/>
      <c r="ACU37" s="673"/>
      <c r="ACV37" s="673"/>
      <c r="ACW37" s="673"/>
      <c r="ACX37" s="673"/>
      <c r="ACY37" s="673"/>
      <c r="ACZ37" s="673"/>
      <c r="ADA37" s="673"/>
      <c r="ADB37" s="673"/>
      <c r="ADC37" s="673"/>
      <c r="ADD37" s="673"/>
      <c r="ADE37" s="673"/>
      <c r="ADF37" s="673"/>
      <c r="ADG37" s="673"/>
      <c r="ADH37" s="673"/>
      <c r="ADI37" s="673"/>
      <c r="ADJ37" s="673"/>
      <c r="ADK37" s="673"/>
      <c r="ADL37" s="673"/>
      <c r="ADM37" s="673"/>
      <c r="ADN37" s="673"/>
      <c r="ADO37" s="673"/>
      <c r="ADP37" s="673"/>
      <c r="ADQ37" s="673"/>
      <c r="ADR37" s="673"/>
      <c r="ADS37" s="673"/>
      <c r="ADT37" s="673"/>
      <c r="ADU37" s="673"/>
      <c r="ADV37" s="673"/>
      <c r="ADW37" s="673"/>
      <c r="ADX37" s="673"/>
      <c r="ADY37" s="673"/>
      <c r="ADZ37" s="673"/>
      <c r="AEA37" s="673"/>
      <c r="AEB37" s="673"/>
      <c r="AEC37" s="673"/>
      <c r="AED37" s="673"/>
      <c r="AEE37" s="673"/>
      <c r="AEF37" s="673"/>
      <c r="AEG37" s="673"/>
      <c r="AEH37" s="673"/>
      <c r="AEI37" s="673"/>
      <c r="AEJ37" s="673"/>
      <c r="AEK37" s="673"/>
      <c r="AEL37" s="673"/>
      <c r="AEM37" s="673"/>
      <c r="AEN37" s="673"/>
      <c r="AEO37" s="673"/>
      <c r="AEP37" s="673"/>
      <c r="AEQ37" s="673"/>
      <c r="AER37" s="673"/>
      <c r="AES37" s="673"/>
      <c r="AET37" s="673"/>
      <c r="AEU37" s="673"/>
      <c r="AEV37" s="673"/>
      <c r="AEW37" s="673"/>
      <c r="AEX37" s="673"/>
      <c r="AEY37" s="673"/>
      <c r="AEZ37" s="673"/>
      <c r="AFA37" s="673"/>
      <c r="AFB37" s="673"/>
      <c r="AFC37" s="673"/>
      <c r="AFD37" s="673"/>
      <c r="AFE37" s="673"/>
      <c r="AFF37" s="673"/>
      <c r="AFG37" s="673"/>
      <c r="AFH37" s="673"/>
      <c r="AFI37" s="673"/>
      <c r="AFJ37" s="673"/>
      <c r="AFK37" s="673"/>
      <c r="AFL37" s="673"/>
      <c r="AFM37" s="673"/>
      <c r="AFN37" s="673"/>
      <c r="AFO37" s="673"/>
      <c r="AFP37" s="673"/>
      <c r="AFQ37" s="673"/>
      <c r="AFR37" s="673"/>
      <c r="AFS37" s="673"/>
      <c r="AFT37" s="673"/>
      <c r="AFU37" s="673"/>
      <c r="AFV37" s="673"/>
      <c r="AFW37" s="673"/>
      <c r="AFX37" s="673"/>
      <c r="AFY37" s="673"/>
      <c r="AFZ37" s="673"/>
      <c r="AGA37" s="673"/>
      <c r="AGB37" s="673"/>
      <c r="AGC37" s="673"/>
      <c r="AGD37" s="673"/>
      <c r="AGE37" s="673"/>
      <c r="AGF37" s="673"/>
      <c r="AGG37" s="673"/>
      <c r="AGH37" s="673"/>
      <c r="AGI37" s="673"/>
      <c r="AGJ37" s="673"/>
      <c r="AGK37" s="673"/>
      <c r="AGL37" s="673"/>
      <c r="AGM37" s="673"/>
      <c r="AGN37" s="673"/>
      <c r="AGO37" s="673"/>
      <c r="AGP37" s="673"/>
      <c r="AGQ37" s="673"/>
      <c r="AGR37" s="673"/>
      <c r="AGS37" s="673"/>
      <c r="AGT37" s="673"/>
      <c r="AGU37" s="673"/>
      <c r="AGV37" s="673"/>
      <c r="AGW37" s="673"/>
      <c r="AGX37" s="673"/>
      <c r="AGY37" s="673"/>
      <c r="AGZ37" s="673"/>
      <c r="AHA37" s="673"/>
      <c r="AHB37" s="673"/>
      <c r="AHC37" s="673"/>
      <c r="AHD37" s="673"/>
      <c r="AHE37" s="673"/>
      <c r="AHF37" s="673"/>
      <c r="AHG37" s="673"/>
      <c r="AHH37" s="673"/>
      <c r="AHI37" s="673"/>
      <c r="AHJ37" s="673"/>
      <c r="AHK37" s="673"/>
      <c r="AHL37" s="673"/>
      <c r="AHM37" s="673"/>
      <c r="AHN37" s="673"/>
      <c r="AHO37" s="673"/>
      <c r="AHP37" s="673"/>
      <c r="AHQ37" s="673"/>
      <c r="AHR37" s="673"/>
      <c r="AHS37" s="673"/>
      <c r="AHT37" s="673"/>
      <c r="AHU37" s="673"/>
      <c r="AHV37" s="673"/>
      <c r="AHW37" s="673"/>
      <c r="AHX37" s="673"/>
      <c r="AHY37" s="673"/>
      <c r="AHZ37" s="673"/>
      <c r="AIA37" s="673"/>
      <c r="AIB37" s="673"/>
      <c r="AIC37" s="673"/>
      <c r="AID37" s="673"/>
      <c r="AIE37" s="673"/>
      <c r="AIF37" s="673"/>
      <c r="AIG37" s="673"/>
      <c r="AIH37" s="673"/>
      <c r="AII37" s="673"/>
      <c r="AIJ37" s="673"/>
      <c r="AIK37" s="673"/>
      <c r="AIL37" s="673"/>
      <c r="AIM37" s="673"/>
      <c r="AIN37" s="673"/>
      <c r="AIO37" s="673"/>
      <c r="AIP37" s="673"/>
      <c r="AIQ37" s="673"/>
      <c r="AIR37" s="673"/>
      <c r="AIS37" s="673"/>
      <c r="AIT37" s="673"/>
      <c r="AIU37" s="673"/>
      <c r="AIV37" s="673"/>
      <c r="AIW37" s="673"/>
      <c r="AIX37" s="673"/>
      <c r="AIY37" s="673"/>
      <c r="AIZ37" s="673"/>
      <c r="AJA37" s="673"/>
      <c r="AJB37" s="673"/>
      <c r="AJC37" s="673"/>
      <c r="AJD37" s="673"/>
      <c r="AJE37" s="673"/>
      <c r="AJF37" s="673"/>
      <c r="AJG37" s="673"/>
      <c r="AJH37" s="673"/>
      <c r="AJI37" s="673"/>
      <c r="AJJ37" s="673"/>
      <c r="AJK37" s="673"/>
      <c r="AJL37" s="673"/>
      <c r="AJM37" s="673"/>
      <c r="AJN37" s="673"/>
      <c r="AJO37" s="673"/>
      <c r="AJP37" s="673"/>
      <c r="AJQ37" s="673"/>
      <c r="AJR37" s="673"/>
      <c r="AJS37" s="673"/>
      <c r="AJT37" s="673"/>
      <c r="AJU37" s="673"/>
      <c r="AJV37" s="673"/>
      <c r="AJW37" s="673"/>
      <c r="AJX37" s="673"/>
      <c r="AJY37" s="673"/>
      <c r="AJZ37" s="673"/>
      <c r="AKA37" s="673"/>
      <c r="AKB37" s="673"/>
      <c r="AKC37" s="673"/>
      <c r="AKD37" s="673"/>
      <c r="AKE37" s="673"/>
      <c r="AKF37" s="673"/>
      <c r="AKG37" s="673"/>
      <c r="AKH37" s="673"/>
      <c r="AKI37" s="673"/>
      <c r="AKJ37" s="673"/>
      <c r="AKK37" s="673"/>
      <c r="AKL37" s="673"/>
      <c r="AKM37" s="673"/>
      <c r="AKN37" s="673"/>
      <c r="AKO37" s="673"/>
      <c r="AKP37" s="673"/>
      <c r="AKQ37" s="673"/>
      <c r="AKR37" s="673"/>
      <c r="AKS37" s="673"/>
      <c r="AKT37" s="673"/>
      <c r="AKU37" s="673"/>
      <c r="AKV37" s="673"/>
      <c r="AKW37" s="673"/>
      <c r="AKX37" s="673"/>
      <c r="AKY37" s="673"/>
      <c r="AKZ37" s="673"/>
      <c r="ALA37" s="673"/>
      <c r="ALB37" s="673"/>
      <c r="ALC37" s="673"/>
      <c r="ALD37" s="673"/>
      <c r="ALE37" s="673"/>
      <c r="ALF37" s="673"/>
      <c r="ALG37" s="673"/>
      <c r="ALH37" s="673"/>
      <c r="ALI37" s="673"/>
      <c r="ALJ37" s="673"/>
      <c r="ALK37" s="673"/>
      <c r="ALL37" s="673"/>
      <c r="ALM37" s="673"/>
      <c r="ALN37" s="673"/>
      <c r="ALO37" s="673"/>
      <c r="ALP37" s="673"/>
      <c r="ALQ37" s="673"/>
      <c r="ALR37" s="673"/>
      <c r="ALS37" s="673"/>
      <c r="ALT37" s="673"/>
      <c r="ALU37" s="673"/>
      <c r="ALV37" s="673"/>
      <c r="ALW37" s="673"/>
      <c r="ALX37" s="673"/>
      <c r="ALY37" s="673"/>
      <c r="ALZ37" s="673"/>
      <c r="AMA37" s="673"/>
      <c r="AMB37" s="673"/>
      <c r="AMC37" s="673"/>
      <c r="AMD37" s="673"/>
      <c r="AME37" s="673"/>
      <c r="AMF37" s="673"/>
      <c r="AMG37" s="673"/>
      <c r="AMH37" s="673"/>
      <c r="AMI37" s="673"/>
      <c r="AMJ37" s="673"/>
      <c r="AMK37" s="673"/>
      <c r="AML37" s="673"/>
      <c r="AMM37" s="673"/>
      <c r="AMN37" s="673"/>
      <c r="AMO37" s="673"/>
      <c r="AMP37" s="673"/>
      <c r="AMQ37" s="673"/>
      <c r="AMR37" s="673"/>
      <c r="AMS37" s="673"/>
      <c r="AMT37" s="673"/>
      <c r="AMU37" s="673"/>
      <c r="AMV37" s="673"/>
      <c r="AMW37" s="673"/>
      <c r="AMX37" s="673"/>
      <c r="AMY37" s="673"/>
      <c r="AMZ37" s="673"/>
      <c r="ANA37" s="673"/>
      <c r="ANB37" s="673"/>
      <c r="ANC37" s="673"/>
      <c r="AND37" s="673"/>
      <c r="ANE37" s="673"/>
      <c r="ANF37" s="673"/>
      <c r="ANG37" s="673"/>
      <c r="ANH37" s="673"/>
      <c r="ANI37" s="673"/>
      <c r="ANJ37" s="673"/>
      <c r="ANK37" s="673"/>
      <c r="ANL37" s="673"/>
      <c r="ANM37" s="673"/>
      <c r="ANN37" s="673"/>
      <c r="ANO37" s="673"/>
      <c r="ANP37" s="673"/>
      <c r="ANQ37" s="673"/>
      <c r="ANR37" s="673"/>
      <c r="ANS37" s="673"/>
      <c r="ANT37" s="673"/>
      <c r="ANU37" s="673"/>
      <c r="ANV37" s="673"/>
      <c r="ANW37" s="673"/>
      <c r="ANX37" s="673"/>
      <c r="ANY37" s="673"/>
      <c r="ANZ37" s="673"/>
      <c r="AOA37" s="673"/>
      <c r="AOB37" s="673"/>
      <c r="AOC37" s="673"/>
      <c r="AOD37" s="673"/>
      <c r="AOE37" s="673"/>
      <c r="AOF37" s="673"/>
      <c r="AOG37" s="673"/>
      <c r="AOH37" s="673"/>
      <c r="AOI37" s="673"/>
      <c r="AOJ37" s="673"/>
      <c r="AOK37" s="673"/>
      <c r="AOL37" s="673"/>
      <c r="AOM37" s="673"/>
      <c r="AON37" s="673"/>
      <c r="AOO37" s="673"/>
      <c r="AOP37" s="673"/>
      <c r="AOQ37" s="673"/>
      <c r="AOR37" s="673"/>
      <c r="AOS37" s="673"/>
      <c r="AOT37" s="673"/>
      <c r="AOU37" s="673"/>
      <c r="AOV37" s="673"/>
      <c r="AOW37" s="673"/>
      <c r="AOX37" s="673"/>
      <c r="AOY37" s="673"/>
      <c r="AOZ37" s="673"/>
      <c r="APA37" s="673"/>
      <c r="APB37" s="673"/>
      <c r="APC37" s="673"/>
      <c r="APD37" s="673"/>
      <c r="APE37" s="673"/>
      <c r="APF37" s="673"/>
      <c r="APG37" s="673"/>
      <c r="APH37" s="673"/>
      <c r="API37" s="673"/>
      <c r="APJ37" s="673"/>
      <c r="APK37" s="673"/>
      <c r="APL37" s="673"/>
      <c r="APM37" s="673"/>
      <c r="APN37" s="673"/>
      <c r="APO37" s="673"/>
      <c r="APP37" s="673"/>
      <c r="APQ37" s="673"/>
      <c r="APR37" s="673"/>
      <c r="APS37" s="673"/>
      <c r="APT37" s="673"/>
      <c r="APU37" s="673"/>
      <c r="APV37" s="673"/>
      <c r="APW37" s="673"/>
      <c r="APX37" s="673"/>
      <c r="APY37" s="673"/>
      <c r="APZ37" s="673"/>
      <c r="AQA37" s="673"/>
      <c r="AQB37" s="673"/>
      <c r="AQC37" s="673"/>
      <c r="AQD37" s="673"/>
      <c r="AQE37" s="673"/>
      <c r="AQF37" s="673"/>
      <c r="AQG37" s="673"/>
      <c r="AQH37" s="673"/>
      <c r="AQI37" s="673"/>
      <c r="AQJ37" s="673"/>
      <c r="AQK37" s="673"/>
      <c r="AQL37" s="673"/>
      <c r="AQM37" s="673"/>
      <c r="AQN37" s="673"/>
      <c r="AQO37" s="673"/>
      <c r="AQP37" s="673"/>
      <c r="AQQ37" s="673"/>
      <c r="AQR37" s="673"/>
      <c r="AQS37" s="673"/>
      <c r="AQT37" s="673"/>
      <c r="AQU37" s="673"/>
      <c r="AQV37" s="673"/>
      <c r="AQW37" s="673"/>
      <c r="AQX37" s="673"/>
      <c r="AQY37" s="673"/>
      <c r="AQZ37" s="673"/>
      <c r="ARA37" s="673"/>
      <c r="ARB37" s="673"/>
      <c r="ARC37" s="673"/>
      <c r="ARD37" s="673"/>
      <c r="ARE37" s="673"/>
      <c r="ARF37" s="673"/>
      <c r="ARG37" s="673"/>
      <c r="ARH37" s="673"/>
      <c r="ARI37" s="673"/>
      <c r="ARJ37" s="673"/>
      <c r="ARK37" s="673"/>
      <c r="ARL37" s="673"/>
      <c r="ARM37" s="673"/>
      <c r="ARN37" s="673"/>
      <c r="ARO37" s="673"/>
      <c r="ARP37" s="673"/>
      <c r="ARQ37" s="673"/>
      <c r="ARR37" s="673"/>
      <c r="ARS37" s="673"/>
      <c r="ART37" s="673"/>
      <c r="ARU37" s="673"/>
      <c r="ARV37" s="673"/>
      <c r="ARW37" s="673"/>
      <c r="ARX37" s="673"/>
      <c r="ARY37" s="673"/>
      <c r="ARZ37" s="673"/>
      <c r="ASA37" s="673"/>
      <c r="ASB37" s="673"/>
      <c r="ASC37" s="673"/>
      <c r="ASD37" s="673"/>
      <c r="ASE37" s="673"/>
      <c r="ASF37" s="673"/>
      <c r="ASG37" s="673"/>
      <c r="ASH37" s="673"/>
      <c r="ASI37" s="673"/>
      <c r="ASJ37" s="673"/>
      <c r="ASK37" s="673"/>
      <c r="ASL37" s="673"/>
      <c r="ASM37" s="673"/>
      <c r="ASN37" s="673"/>
      <c r="ASO37" s="673"/>
      <c r="ASP37" s="673"/>
      <c r="ASQ37" s="673"/>
      <c r="ASR37" s="673"/>
      <c r="ASS37" s="673"/>
      <c r="AST37" s="673"/>
      <c r="ASU37" s="673"/>
      <c r="ASV37" s="673"/>
      <c r="ASW37" s="673"/>
      <c r="ASX37" s="673"/>
      <c r="ASY37" s="673"/>
      <c r="ASZ37" s="673"/>
      <c r="ATA37" s="673"/>
      <c r="ATB37" s="673"/>
      <c r="ATC37" s="673"/>
      <c r="ATD37" s="673"/>
      <c r="ATE37" s="673"/>
      <c r="ATF37" s="673"/>
      <c r="ATG37" s="673"/>
      <c r="ATH37" s="673"/>
      <c r="ATI37" s="673"/>
      <c r="ATJ37" s="673"/>
      <c r="ATK37" s="673"/>
      <c r="ATL37" s="673"/>
      <c r="ATM37" s="673"/>
      <c r="ATN37" s="673"/>
      <c r="ATO37" s="673"/>
      <c r="ATP37" s="673"/>
      <c r="ATQ37" s="673"/>
      <c r="ATR37" s="673"/>
      <c r="ATS37" s="673"/>
      <c r="ATT37" s="673"/>
      <c r="ATU37" s="673"/>
      <c r="ATV37" s="673"/>
      <c r="ATW37" s="673"/>
      <c r="ATX37" s="673"/>
      <c r="ATY37" s="673"/>
      <c r="ATZ37" s="673"/>
      <c r="AUA37" s="673"/>
      <c r="AUB37" s="673"/>
      <c r="AUC37" s="673"/>
      <c r="AUD37" s="673"/>
      <c r="AUE37" s="673"/>
      <c r="AUF37" s="673"/>
      <c r="AUG37" s="673"/>
      <c r="AUH37" s="673"/>
      <c r="AUI37" s="673"/>
      <c r="AUJ37" s="673"/>
      <c r="AUK37" s="673"/>
      <c r="AUL37" s="673"/>
      <c r="AUM37" s="673"/>
      <c r="AUN37" s="673"/>
      <c r="AUO37" s="673"/>
      <c r="AUP37" s="673"/>
      <c r="AUQ37" s="673"/>
      <c r="AUR37" s="673"/>
      <c r="AUS37" s="673"/>
      <c r="AUT37" s="673"/>
      <c r="AUU37" s="673"/>
      <c r="AUV37" s="673"/>
      <c r="AUW37" s="673"/>
      <c r="AUX37" s="673"/>
      <c r="AUY37" s="673"/>
      <c r="AUZ37" s="673"/>
      <c r="AVA37" s="673"/>
      <c r="AVB37" s="673"/>
      <c r="AVC37" s="673"/>
      <c r="AVD37" s="673"/>
      <c r="AVE37" s="673"/>
      <c r="AVF37" s="673"/>
      <c r="AVG37" s="673"/>
      <c r="AVH37" s="673"/>
      <c r="AVI37" s="673"/>
      <c r="AVJ37" s="673"/>
      <c r="AVK37" s="673"/>
      <c r="AVL37" s="673"/>
      <c r="AVM37" s="673"/>
      <c r="AVN37" s="673"/>
      <c r="AVO37" s="673"/>
      <c r="AVP37" s="673"/>
      <c r="AVQ37" s="673"/>
      <c r="AVR37" s="673"/>
      <c r="AVS37" s="673"/>
      <c r="AVT37" s="673"/>
      <c r="AVU37" s="673"/>
      <c r="AVV37" s="673"/>
      <c r="AVW37" s="673"/>
      <c r="AVX37" s="673"/>
      <c r="AVY37" s="673"/>
      <c r="AVZ37" s="673"/>
      <c r="AWA37" s="673"/>
      <c r="AWB37" s="673"/>
      <c r="AWC37" s="673"/>
      <c r="AWD37" s="673"/>
      <c r="AWE37" s="673"/>
      <c r="AWF37" s="673"/>
      <c r="AWG37" s="673"/>
      <c r="AWH37" s="673"/>
      <c r="AWI37" s="673"/>
      <c r="AWJ37" s="673"/>
      <c r="AWK37" s="673"/>
      <c r="AWL37" s="673"/>
      <c r="AWM37" s="673"/>
      <c r="AWN37" s="673"/>
      <c r="AWO37" s="673"/>
      <c r="AWP37" s="673"/>
      <c r="AWQ37" s="673"/>
      <c r="AWR37" s="673"/>
      <c r="AWS37" s="673"/>
      <c r="AWT37" s="673"/>
      <c r="AWU37" s="673"/>
      <c r="AWV37" s="673"/>
      <c r="AWW37" s="673"/>
      <c r="AWX37" s="673"/>
      <c r="AWY37" s="673"/>
      <c r="AWZ37" s="673"/>
      <c r="AXA37" s="673"/>
      <c r="AXB37" s="673"/>
      <c r="AXC37" s="673"/>
      <c r="AXD37" s="673"/>
      <c r="AXE37" s="673"/>
      <c r="AXF37" s="673"/>
      <c r="AXG37" s="673"/>
      <c r="AXH37" s="673"/>
      <c r="AXI37" s="673"/>
      <c r="AXJ37" s="673"/>
      <c r="AXK37" s="673"/>
      <c r="AXL37" s="673"/>
      <c r="AXM37" s="673"/>
      <c r="AXN37" s="673"/>
      <c r="AXO37" s="673"/>
      <c r="AXP37" s="673"/>
      <c r="AXQ37" s="673"/>
      <c r="AXR37" s="673"/>
      <c r="AXS37" s="673"/>
      <c r="AXT37" s="673"/>
      <c r="AXU37" s="673"/>
      <c r="AXV37" s="673"/>
      <c r="AXW37" s="673"/>
      <c r="AXX37" s="673"/>
      <c r="AXY37" s="673"/>
      <c r="AXZ37" s="673"/>
      <c r="AYA37" s="673"/>
      <c r="AYB37" s="673"/>
      <c r="AYC37" s="673"/>
      <c r="AYD37" s="673"/>
      <c r="AYE37" s="673"/>
      <c r="AYF37" s="673"/>
      <c r="AYG37" s="673"/>
      <c r="AYH37" s="673"/>
      <c r="AYI37" s="673"/>
      <c r="AYJ37" s="673"/>
      <c r="AYK37" s="673"/>
      <c r="AYL37" s="673"/>
      <c r="AYM37" s="673"/>
      <c r="AYN37" s="673"/>
      <c r="AYO37" s="673"/>
      <c r="AYP37" s="673"/>
      <c r="AYQ37" s="673"/>
      <c r="AYR37" s="673"/>
      <c r="AYS37" s="673"/>
      <c r="AYT37" s="673"/>
      <c r="AYU37" s="673"/>
      <c r="AYV37" s="673"/>
      <c r="AYW37" s="673"/>
      <c r="AYX37" s="673"/>
      <c r="AYY37" s="673"/>
      <c r="AYZ37" s="673"/>
      <c r="AZA37" s="673"/>
      <c r="AZB37" s="673"/>
      <c r="AZC37" s="673"/>
      <c r="AZD37" s="673"/>
      <c r="AZE37" s="673"/>
      <c r="AZF37" s="673"/>
      <c r="AZG37" s="673"/>
      <c r="AZH37" s="673"/>
      <c r="AZI37" s="673"/>
      <c r="AZJ37" s="673"/>
      <c r="AZK37" s="673"/>
      <c r="AZL37" s="673"/>
      <c r="AZM37" s="673"/>
      <c r="AZN37" s="673"/>
      <c r="AZO37" s="673"/>
      <c r="AZP37" s="673"/>
      <c r="AZQ37" s="673"/>
      <c r="AZR37" s="673"/>
      <c r="AZS37" s="673"/>
      <c r="AZT37" s="673"/>
      <c r="AZU37" s="673"/>
      <c r="AZV37" s="673"/>
      <c r="AZW37" s="673"/>
      <c r="AZX37" s="673"/>
      <c r="AZY37" s="673"/>
      <c r="AZZ37" s="673"/>
      <c r="BAA37" s="673"/>
      <c r="BAB37" s="673"/>
      <c r="BAC37" s="673"/>
      <c r="BAD37" s="673"/>
      <c r="BAE37" s="673"/>
      <c r="BAF37" s="673"/>
      <c r="BAG37" s="673"/>
      <c r="BAH37" s="673"/>
      <c r="BAI37" s="673"/>
      <c r="BAJ37" s="673"/>
      <c r="BAK37" s="673"/>
      <c r="BAL37" s="673"/>
      <c r="BAM37" s="673"/>
      <c r="BAN37" s="673"/>
      <c r="BAO37" s="673"/>
      <c r="BAP37" s="673"/>
      <c r="BAQ37" s="673"/>
      <c r="BAR37" s="673"/>
      <c r="BAS37" s="673"/>
      <c r="BAT37" s="673"/>
      <c r="BAU37" s="673"/>
      <c r="BAV37" s="673"/>
      <c r="BAW37" s="673"/>
      <c r="BAX37" s="673"/>
      <c r="BAY37" s="673"/>
      <c r="BAZ37" s="673"/>
      <c r="BBA37" s="673"/>
      <c r="BBB37" s="673"/>
      <c r="BBC37" s="673"/>
      <c r="BBD37" s="673"/>
      <c r="BBE37" s="673"/>
      <c r="BBF37" s="673"/>
      <c r="BBG37" s="673"/>
      <c r="BBH37" s="673"/>
      <c r="BBI37" s="673"/>
      <c r="BBJ37" s="673"/>
      <c r="BBK37" s="673"/>
      <c r="BBL37" s="673"/>
      <c r="BBM37" s="673"/>
      <c r="BBN37" s="673"/>
      <c r="BBO37" s="673"/>
      <c r="BBP37" s="673"/>
      <c r="BBQ37" s="673"/>
      <c r="BBR37" s="673"/>
      <c r="BBS37" s="673"/>
      <c r="BBT37" s="673"/>
      <c r="BBU37" s="673"/>
      <c r="BBV37" s="673"/>
      <c r="BBW37" s="673"/>
      <c r="BBX37" s="673"/>
      <c r="BBY37" s="673"/>
      <c r="BBZ37" s="673"/>
      <c r="BCA37" s="673"/>
      <c r="BCB37" s="673"/>
      <c r="BCC37" s="673"/>
      <c r="BCD37" s="673"/>
      <c r="BCE37" s="673"/>
      <c r="BCF37" s="673"/>
      <c r="BCG37" s="673"/>
      <c r="BCH37" s="673"/>
      <c r="BCI37" s="673"/>
      <c r="BCJ37" s="673"/>
      <c r="BCK37" s="673"/>
      <c r="BCL37" s="673"/>
      <c r="BCM37" s="673"/>
      <c r="BCN37" s="673"/>
      <c r="BCO37" s="673"/>
      <c r="BCP37" s="673"/>
      <c r="BCQ37" s="673"/>
      <c r="BCR37" s="673"/>
      <c r="BCS37" s="673"/>
      <c r="BCT37" s="673"/>
      <c r="BCU37" s="673"/>
      <c r="BCV37" s="673"/>
      <c r="BCW37" s="673"/>
      <c r="BCX37" s="673"/>
      <c r="BCY37" s="673"/>
      <c r="BCZ37" s="673"/>
      <c r="BDA37" s="673"/>
      <c r="BDB37" s="673"/>
      <c r="BDC37" s="673"/>
      <c r="BDD37" s="673"/>
      <c r="BDE37" s="673"/>
      <c r="BDF37" s="673"/>
      <c r="BDG37" s="673"/>
      <c r="BDH37" s="673"/>
      <c r="BDI37" s="673"/>
      <c r="BDJ37" s="673"/>
      <c r="BDK37" s="673"/>
      <c r="BDL37" s="673"/>
      <c r="BDM37" s="673"/>
      <c r="BDN37" s="673"/>
      <c r="BDO37" s="673"/>
      <c r="BDP37" s="673"/>
      <c r="BDQ37" s="673"/>
      <c r="BDR37" s="673"/>
      <c r="BDS37" s="673"/>
      <c r="BDT37" s="673"/>
      <c r="BDU37" s="673"/>
      <c r="BDV37" s="673"/>
      <c r="BDW37" s="673"/>
      <c r="BDX37" s="673"/>
      <c r="BDY37" s="673"/>
      <c r="BDZ37" s="673"/>
      <c r="BEA37" s="673"/>
      <c r="BEB37" s="673"/>
      <c r="BEC37" s="673"/>
      <c r="BED37" s="673"/>
      <c r="BEE37" s="673"/>
      <c r="BEF37" s="673"/>
      <c r="BEG37" s="673"/>
      <c r="BEH37" s="673"/>
      <c r="BEI37" s="673"/>
      <c r="BEJ37" s="673"/>
      <c r="BEK37" s="673"/>
      <c r="BEL37" s="673"/>
      <c r="BEM37" s="673"/>
      <c r="BEN37" s="673"/>
      <c r="BEO37" s="673"/>
      <c r="BEP37" s="673"/>
      <c r="BEQ37" s="673"/>
      <c r="BER37" s="673"/>
      <c r="BES37" s="673"/>
      <c r="BET37" s="673"/>
      <c r="BEU37" s="673"/>
      <c r="BEV37" s="673"/>
      <c r="BEW37" s="673"/>
      <c r="BEX37" s="673"/>
      <c r="BEY37" s="673"/>
      <c r="BEZ37" s="673"/>
      <c r="BFA37" s="673"/>
      <c r="BFB37" s="673"/>
      <c r="BFC37" s="673"/>
      <c r="BFD37" s="673"/>
      <c r="BFE37" s="673"/>
      <c r="BFF37" s="673"/>
      <c r="BFG37" s="673"/>
      <c r="BFH37" s="673"/>
      <c r="BFI37" s="673"/>
      <c r="BFJ37" s="673"/>
      <c r="BFK37" s="673"/>
      <c r="BFL37" s="673"/>
      <c r="BFM37" s="673"/>
      <c r="BFN37" s="673"/>
      <c r="BFO37" s="673"/>
      <c r="BFP37" s="673"/>
      <c r="BFQ37" s="673"/>
      <c r="BFR37" s="673"/>
      <c r="BFS37" s="673"/>
      <c r="BFT37" s="673"/>
      <c r="BFU37" s="673"/>
      <c r="BFV37" s="673"/>
      <c r="BFW37" s="673"/>
      <c r="BFX37" s="673"/>
      <c r="BFY37" s="673"/>
      <c r="BFZ37" s="673"/>
      <c r="BGA37" s="673"/>
      <c r="BGB37" s="673"/>
      <c r="BGC37" s="673"/>
      <c r="BGD37" s="673"/>
      <c r="BGE37" s="673"/>
      <c r="BGF37" s="673"/>
      <c r="BGG37" s="673"/>
      <c r="BGH37" s="673"/>
      <c r="BGI37" s="673"/>
      <c r="BGJ37" s="673"/>
      <c r="BGK37" s="673"/>
      <c r="BGL37" s="673"/>
      <c r="BGM37" s="673"/>
      <c r="BGN37" s="673"/>
      <c r="BGO37" s="673"/>
      <c r="BGP37" s="673"/>
      <c r="BGQ37" s="673"/>
      <c r="BGR37" s="673"/>
      <c r="BGS37" s="673"/>
      <c r="BGT37" s="673"/>
      <c r="BGU37" s="673"/>
      <c r="BGV37" s="673"/>
      <c r="BGW37" s="673"/>
      <c r="BGX37" s="673"/>
      <c r="BGY37" s="673"/>
      <c r="BGZ37" s="673"/>
      <c r="BHA37" s="673"/>
      <c r="BHB37" s="673"/>
      <c r="BHC37" s="673"/>
      <c r="BHD37" s="673"/>
      <c r="BHE37" s="673"/>
      <c r="BHF37" s="673"/>
      <c r="BHG37" s="673"/>
      <c r="BHH37" s="673"/>
      <c r="BHI37" s="673"/>
      <c r="BHJ37" s="673"/>
      <c r="BHK37" s="673"/>
      <c r="BHL37" s="673"/>
      <c r="BHM37" s="673"/>
      <c r="BHN37" s="673"/>
      <c r="BHO37" s="673"/>
      <c r="BHP37" s="673"/>
      <c r="BHQ37" s="673"/>
      <c r="BHR37" s="673"/>
      <c r="BHS37" s="673"/>
      <c r="BHT37" s="673"/>
      <c r="BHU37" s="673"/>
      <c r="BHV37" s="673"/>
      <c r="BHW37" s="673"/>
      <c r="BHX37" s="673"/>
      <c r="BHY37" s="673"/>
      <c r="BHZ37" s="673"/>
      <c r="BIA37" s="673"/>
      <c r="BIB37" s="673"/>
      <c r="BIC37" s="673"/>
      <c r="BID37" s="673"/>
      <c r="BIE37" s="673"/>
      <c r="BIF37" s="673"/>
      <c r="BIG37" s="673"/>
      <c r="BIH37" s="673"/>
      <c r="BII37" s="673"/>
      <c r="BIJ37" s="673"/>
      <c r="BIK37" s="673"/>
      <c r="BIL37" s="673"/>
      <c r="BIM37" s="673"/>
      <c r="BIN37" s="673"/>
      <c r="BIO37" s="673"/>
      <c r="BIP37" s="673"/>
      <c r="BIQ37" s="673"/>
      <c r="BIR37" s="673"/>
      <c r="BIS37" s="673"/>
      <c r="BIT37" s="673"/>
      <c r="BIU37" s="673"/>
      <c r="BIV37" s="673"/>
      <c r="BIW37" s="673"/>
      <c r="BIX37" s="673"/>
      <c r="BIY37" s="673"/>
      <c r="BIZ37" s="673"/>
      <c r="BJA37" s="673"/>
      <c r="BJB37" s="673"/>
      <c r="BJC37" s="673"/>
      <c r="BJD37" s="673"/>
      <c r="BJE37" s="673"/>
      <c r="BJF37" s="673"/>
      <c r="BJG37" s="673"/>
      <c r="BJH37" s="673"/>
      <c r="BJI37" s="673"/>
      <c r="BJJ37" s="673"/>
      <c r="BJK37" s="673"/>
      <c r="BJL37" s="673"/>
      <c r="BJM37" s="673"/>
      <c r="BJN37" s="673"/>
      <c r="BJO37" s="673"/>
      <c r="BJP37" s="673"/>
      <c r="BJQ37" s="673"/>
      <c r="BJR37" s="673"/>
      <c r="BJS37" s="673"/>
      <c r="BJT37" s="673"/>
      <c r="BJU37" s="673"/>
      <c r="BJV37" s="673"/>
      <c r="BJW37" s="673"/>
      <c r="BJX37" s="673"/>
      <c r="BJY37" s="673"/>
      <c r="BJZ37" s="673"/>
      <c r="BKA37" s="673"/>
      <c r="BKB37" s="673"/>
      <c r="BKC37" s="673"/>
      <c r="BKD37" s="673"/>
      <c r="BKE37" s="673"/>
      <c r="BKF37" s="673"/>
      <c r="BKG37" s="673"/>
      <c r="BKH37" s="673"/>
      <c r="BKI37" s="673"/>
      <c r="BKJ37" s="673"/>
      <c r="BKK37" s="673"/>
      <c r="BKL37" s="673"/>
      <c r="BKM37" s="673"/>
      <c r="BKN37" s="673"/>
      <c r="BKO37" s="673"/>
      <c r="BKP37" s="673"/>
      <c r="BKQ37" s="673"/>
      <c r="BKR37" s="673"/>
      <c r="BKS37" s="673"/>
      <c r="BKT37" s="673"/>
      <c r="BKU37" s="673"/>
      <c r="BKV37" s="673"/>
      <c r="BKW37" s="673"/>
      <c r="BKX37" s="673"/>
      <c r="BKY37" s="673"/>
      <c r="BKZ37" s="673"/>
      <c r="BLA37" s="673"/>
      <c r="BLB37" s="673"/>
      <c r="BLC37" s="673"/>
      <c r="BLD37" s="673"/>
      <c r="BLE37" s="673"/>
      <c r="BLF37" s="673"/>
      <c r="BLG37" s="673"/>
      <c r="BLH37" s="673"/>
      <c r="BLI37" s="673"/>
      <c r="BLJ37" s="673"/>
      <c r="BLK37" s="673"/>
      <c r="BLL37" s="673"/>
      <c r="BLM37" s="673"/>
      <c r="BLN37" s="673"/>
      <c r="BLO37" s="673"/>
      <c r="BLP37" s="673"/>
      <c r="BLQ37" s="673"/>
      <c r="BLR37" s="673"/>
      <c r="BLS37" s="673"/>
      <c r="BLT37" s="673"/>
      <c r="BLU37" s="673"/>
      <c r="BLV37" s="673"/>
      <c r="BLW37" s="673"/>
      <c r="BLX37" s="673"/>
      <c r="BLY37" s="673"/>
      <c r="BLZ37" s="673"/>
      <c r="BMA37" s="673"/>
      <c r="BMB37" s="673"/>
      <c r="BMC37" s="673"/>
      <c r="BMD37" s="673"/>
      <c r="BME37" s="673"/>
      <c r="BMF37" s="673"/>
      <c r="BMG37" s="673"/>
      <c r="BMH37" s="673"/>
      <c r="BMI37" s="673"/>
      <c r="BMJ37" s="673"/>
      <c r="BMK37" s="673"/>
      <c r="BML37" s="673"/>
      <c r="BMM37" s="673"/>
      <c r="BMN37" s="673"/>
      <c r="BMO37" s="673"/>
      <c r="BMP37" s="673"/>
      <c r="BMQ37" s="673"/>
      <c r="BMR37" s="673"/>
      <c r="BMS37" s="673"/>
      <c r="BMT37" s="673"/>
      <c r="BMU37" s="673"/>
      <c r="BMV37" s="673"/>
      <c r="BMW37" s="673"/>
      <c r="BMX37" s="673"/>
      <c r="BMY37" s="673"/>
      <c r="BMZ37" s="673"/>
      <c r="BNA37" s="673"/>
      <c r="BNB37" s="673"/>
      <c r="BNC37" s="673"/>
      <c r="BND37" s="673"/>
      <c r="BNE37" s="673"/>
      <c r="BNF37" s="673"/>
      <c r="BNG37" s="673"/>
      <c r="BNH37" s="673"/>
      <c r="BNI37" s="673"/>
      <c r="BNJ37" s="673"/>
      <c r="BNK37" s="673"/>
      <c r="BNL37" s="673"/>
      <c r="BNM37" s="673"/>
      <c r="BNN37" s="673"/>
      <c r="BNO37" s="673"/>
      <c r="BNP37" s="673"/>
      <c r="BNQ37" s="673"/>
      <c r="BNR37" s="673"/>
      <c r="BNS37" s="673"/>
      <c r="BNT37" s="673"/>
      <c r="BNU37" s="673"/>
      <c r="BNV37" s="673"/>
      <c r="BNW37" s="673"/>
      <c r="BNX37" s="673"/>
      <c r="BNY37" s="673"/>
      <c r="BNZ37" s="673"/>
      <c r="BOA37" s="673"/>
      <c r="BOB37" s="673"/>
      <c r="BOC37" s="673"/>
      <c r="BOD37" s="673"/>
      <c r="BOE37" s="673"/>
      <c r="BOF37" s="673"/>
      <c r="BOG37" s="673"/>
      <c r="BOH37" s="673"/>
      <c r="BOI37" s="673"/>
      <c r="BOJ37" s="673"/>
      <c r="BOK37" s="673"/>
      <c r="BOL37" s="673"/>
      <c r="BOM37" s="673"/>
      <c r="BON37" s="673"/>
      <c r="BOO37" s="673"/>
      <c r="BOP37" s="673"/>
      <c r="BOQ37" s="673"/>
      <c r="BOR37" s="673"/>
      <c r="BOS37" s="673"/>
      <c r="BOT37" s="673"/>
      <c r="BOU37" s="673"/>
      <c r="BOV37" s="673"/>
      <c r="BOW37" s="673"/>
      <c r="BOX37" s="673"/>
      <c r="BOY37" s="673"/>
      <c r="BOZ37" s="673"/>
      <c r="BPA37" s="673"/>
      <c r="BPB37" s="673"/>
      <c r="BPC37" s="673"/>
      <c r="BPD37" s="673"/>
      <c r="BPE37" s="673"/>
      <c r="BPF37" s="673"/>
      <c r="BPG37" s="673"/>
      <c r="BPH37" s="673"/>
      <c r="BPI37" s="673"/>
      <c r="BPJ37" s="673"/>
      <c r="BPK37" s="673"/>
      <c r="BPL37" s="673"/>
      <c r="BPM37" s="673"/>
      <c r="BPN37" s="673"/>
      <c r="BPO37" s="673"/>
      <c r="BPP37" s="673"/>
      <c r="BPQ37" s="673"/>
      <c r="BPR37" s="673"/>
      <c r="BPS37" s="673"/>
      <c r="BPT37" s="673"/>
      <c r="BPU37" s="673"/>
      <c r="BPV37" s="673"/>
      <c r="BPW37" s="673"/>
      <c r="BPX37" s="673"/>
      <c r="BPY37" s="673"/>
      <c r="BPZ37" s="673"/>
      <c r="BQA37" s="673"/>
      <c r="BQB37" s="673"/>
      <c r="BQC37" s="673"/>
      <c r="BQD37" s="673"/>
      <c r="BQE37" s="673"/>
      <c r="BQF37" s="673"/>
      <c r="BQG37" s="673"/>
      <c r="BQH37" s="673"/>
      <c r="BQI37" s="673"/>
      <c r="BQJ37" s="673"/>
      <c r="BQK37" s="673"/>
      <c r="BQL37" s="673"/>
      <c r="BQM37" s="673"/>
      <c r="BQN37" s="673"/>
      <c r="BQO37" s="673"/>
      <c r="BQP37" s="673"/>
      <c r="BQQ37" s="673"/>
      <c r="BQR37" s="673"/>
      <c r="BQS37" s="673"/>
      <c r="BQT37" s="673"/>
      <c r="BQU37" s="673"/>
      <c r="BQV37" s="673"/>
      <c r="BQW37" s="673"/>
      <c r="BQX37" s="673"/>
      <c r="BQY37" s="673"/>
      <c r="BQZ37" s="673"/>
      <c r="BRA37" s="673"/>
      <c r="BRB37" s="673"/>
      <c r="BRC37" s="673"/>
      <c r="BRD37" s="673"/>
      <c r="BRE37" s="673"/>
      <c r="BRF37" s="673"/>
      <c r="BRG37" s="673"/>
      <c r="BRH37" s="673"/>
      <c r="BRI37" s="673"/>
      <c r="BRJ37" s="673"/>
      <c r="BRK37" s="673"/>
      <c r="BRL37" s="673"/>
      <c r="BRM37" s="673"/>
      <c r="BRN37" s="673"/>
      <c r="BRO37" s="673"/>
      <c r="BRP37" s="673"/>
      <c r="BRQ37" s="673"/>
      <c r="BRR37" s="673"/>
      <c r="BRS37" s="673"/>
      <c r="BRT37" s="673"/>
      <c r="BRU37" s="673"/>
      <c r="BRV37" s="673"/>
      <c r="BRW37" s="673"/>
      <c r="BRX37" s="673"/>
      <c r="BRY37" s="673"/>
      <c r="BRZ37" s="673"/>
      <c r="BSA37" s="673"/>
      <c r="BSB37" s="673"/>
      <c r="BSC37" s="673"/>
      <c r="BSD37" s="673"/>
      <c r="BSE37" s="673"/>
      <c r="BSF37" s="673"/>
      <c r="BSG37" s="673"/>
      <c r="BSH37" s="673"/>
      <c r="BSI37" s="673"/>
      <c r="BSJ37" s="673"/>
      <c r="BSK37" s="673"/>
      <c r="BSL37" s="673"/>
      <c r="BSM37" s="673"/>
      <c r="BSN37" s="673"/>
      <c r="BSO37" s="673"/>
      <c r="BSP37" s="673"/>
      <c r="BSQ37" s="673"/>
      <c r="BSR37" s="673"/>
      <c r="BSS37" s="673"/>
      <c r="BST37" s="673"/>
      <c r="BSU37" s="673"/>
      <c r="BSV37" s="673"/>
      <c r="BSW37" s="673"/>
      <c r="BSX37" s="673"/>
      <c r="BSY37" s="673"/>
      <c r="BSZ37" s="673"/>
      <c r="BTA37" s="673"/>
      <c r="BTB37" s="673"/>
      <c r="BTC37" s="673"/>
      <c r="BTD37" s="673"/>
      <c r="BTE37" s="673"/>
      <c r="BTF37" s="673"/>
      <c r="BTG37" s="673"/>
      <c r="BTH37" s="673"/>
      <c r="BTI37" s="673"/>
      <c r="BTJ37" s="673"/>
      <c r="BTK37" s="673"/>
      <c r="BTL37" s="673"/>
      <c r="BTM37" s="673"/>
      <c r="BTN37" s="673"/>
      <c r="BTO37" s="673"/>
      <c r="BTP37" s="673"/>
      <c r="BTQ37" s="673"/>
      <c r="BTR37" s="673"/>
      <c r="BTS37" s="673"/>
      <c r="BTT37" s="673"/>
      <c r="BTU37" s="673"/>
      <c r="BTV37" s="673"/>
      <c r="BTW37" s="673"/>
      <c r="BTX37" s="673"/>
      <c r="BTY37" s="673"/>
      <c r="BTZ37" s="673"/>
      <c r="BUA37" s="673"/>
      <c r="BUB37" s="673"/>
      <c r="BUC37" s="673"/>
      <c r="BUD37" s="673"/>
      <c r="BUE37" s="673"/>
      <c r="BUF37" s="673"/>
      <c r="BUG37" s="673"/>
      <c r="BUH37" s="673"/>
      <c r="BUI37" s="673"/>
      <c r="BUJ37" s="673"/>
      <c r="BUK37" s="673"/>
      <c r="BUL37" s="673"/>
      <c r="BUM37" s="673"/>
      <c r="BUN37" s="673"/>
      <c r="BUO37" s="673"/>
      <c r="BUP37" s="673"/>
      <c r="BUQ37" s="673"/>
      <c r="BUR37" s="673"/>
      <c r="BUS37" s="673"/>
      <c r="BUT37" s="673"/>
      <c r="BUU37" s="673"/>
      <c r="BUV37" s="673"/>
      <c r="BUW37" s="673"/>
      <c r="BUX37" s="673"/>
      <c r="BUY37" s="673"/>
      <c r="BUZ37" s="673"/>
      <c r="BVA37" s="673"/>
      <c r="BVB37" s="673"/>
      <c r="BVC37" s="673"/>
      <c r="BVD37" s="673"/>
      <c r="BVE37" s="673"/>
      <c r="BVF37" s="673"/>
      <c r="BVG37" s="673"/>
      <c r="BVH37" s="673"/>
      <c r="BVI37" s="673"/>
      <c r="BVJ37" s="673"/>
      <c r="BVK37" s="673"/>
      <c r="BVL37" s="673"/>
      <c r="BVM37" s="673"/>
      <c r="BVN37" s="673"/>
      <c r="BVO37" s="673"/>
      <c r="BVP37" s="673"/>
      <c r="BVQ37" s="673"/>
      <c r="BVR37" s="673"/>
      <c r="BVS37" s="673"/>
      <c r="BVT37" s="673"/>
      <c r="BVU37" s="673"/>
      <c r="BVV37" s="673"/>
      <c r="BVW37" s="673"/>
      <c r="BVX37" s="673"/>
      <c r="BVY37" s="673"/>
      <c r="BVZ37" s="673"/>
      <c r="BWA37" s="673"/>
      <c r="BWB37" s="673"/>
      <c r="BWC37" s="673"/>
      <c r="BWD37" s="673"/>
      <c r="BWE37" s="673"/>
      <c r="BWF37" s="673"/>
      <c r="BWG37" s="673"/>
      <c r="BWH37" s="673"/>
      <c r="BWI37" s="673"/>
      <c r="BWJ37" s="673"/>
      <c r="BWK37" s="673"/>
      <c r="BWL37" s="673"/>
      <c r="BWM37" s="673"/>
      <c r="BWN37" s="673"/>
      <c r="BWO37" s="673"/>
      <c r="BWP37" s="673"/>
      <c r="BWQ37" s="673"/>
      <c r="BWR37" s="673"/>
      <c r="BWS37" s="673"/>
      <c r="BWT37" s="673"/>
      <c r="BWU37" s="673"/>
      <c r="BWV37" s="673"/>
      <c r="BWW37" s="673"/>
      <c r="BWX37" s="673"/>
      <c r="BWY37" s="673"/>
      <c r="BWZ37" s="673"/>
      <c r="BXA37" s="673"/>
      <c r="BXB37" s="673"/>
      <c r="BXC37" s="673"/>
      <c r="BXD37" s="673"/>
      <c r="BXE37" s="673"/>
      <c r="BXF37" s="673"/>
      <c r="BXG37" s="673"/>
      <c r="BXH37" s="673"/>
      <c r="BXI37" s="673"/>
      <c r="BXJ37" s="673"/>
      <c r="BXK37" s="673"/>
      <c r="BXL37" s="673"/>
      <c r="BXM37" s="673"/>
      <c r="BXN37" s="673"/>
      <c r="BXO37" s="673"/>
      <c r="BXP37" s="673"/>
      <c r="BXQ37" s="673"/>
      <c r="BXR37" s="673"/>
      <c r="BXS37" s="673"/>
      <c r="BXT37" s="673"/>
      <c r="BXU37" s="673"/>
      <c r="BXV37" s="673"/>
      <c r="BXW37" s="673"/>
      <c r="BXX37" s="673"/>
      <c r="BXY37" s="673"/>
      <c r="BXZ37" s="673"/>
      <c r="BYA37" s="673"/>
      <c r="BYB37" s="673"/>
      <c r="BYC37" s="673"/>
      <c r="BYD37" s="673"/>
      <c r="BYE37" s="673"/>
      <c r="BYF37" s="673"/>
      <c r="BYG37" s="673"/>
      <c r="BYH37" s="673"/>
      <c r="BYI37" s="673"/>
      <c r="BYJ37" s="673"/>
      <c r="BYK37" s="673"/>
      <c r="BYL37" s="673"/>
      <c r="BYM37" s="673"/>
      <c r="BYN37" s="673"/>
      <c r="BYO37" s="673"/>
      <c r="BYP37" s="673"/>
      <c r="BYQ37" s="673"/>
      <c r="BYR37" s="673"/>
      <c r="BYS37" s="673"/>
      <c r="BYT37" s="673"/>
      <c r="BYU37" s="673"/>
      <c r="BYV37" s="673"/>
      <c r="BYW37" s="673"/>
      <c r="BYX37" s="673"/>
      <c r="BYY37" s="673"/>
      <c r="BYZ37" s="673"/>
      <c r="BZA37" s="673"/>
      <c r="BZB37" s="673"/>
      <c r="BZC37" s="673"/>
      <c r="BZD37" s="673"/>
      <c r="BZE37" s="673"/>
      <c r="BZF37" s="673"/>
      <c r="BZG37" s="673"/>
      <c r="BZH37" s="673"/>
      <c r="BZI37" s="673"/>
      <c r="BZJ37" s="673"/>
      <c r="BZK37" s="673"/>
      <c r="BZL37" s="673"/>
      <c r="BZM37" s="673"/>
      <c r="BZN37" s="673"/>
      <c r="BZO37" s="673"/>
      <c r="BZP37" s="673"/>
      <c r="BZQ37" s="673"/>
      <c r="BZR37" s="673"/>
      <c r="BZS37" s="673"/>
      <c r="BZT37" s="673"/>
      <c r="BZU37" s="673"/>
      <c r="BZV37" s="673"/>
      <c r="BZW37" s="673"/>
      <c r="BZX37" s="673"/>
      <c r="BZY37" s="673"/>
      <c r="BZZ37" s="673"/>
      <c r="CAA37" s="673"/>
      <c r="CAB37" s="673"/>
      <c r="CAC37" s="673"/>
      <c r="CAD37" s="673"/>
      <c r="CAE37" s="673"/>
      <c r="CAF37" s="673"/>
      <c r="CAG37" s="673"/>
      <c r="CAH37" s="673"/>
      <c r="CAI37" s="673"/>
      <c r="CAJ37" s="673"/>
      <c r="CAK37" s="673"/>
      <c r="CAL37" s="673"/>
      <c r="CAM37" s="673"/>
      <c r="CAN37" s="673"/>
      <c r="CAO37" s="673"/>
      <c r="CAP37" s="673"/>
      <c r="CAQ37" s="673"/>
      <c r="CAR37" s="673"/>
      <c r="CAS37" s="673"/>
      <c r="CAT37" s="673"/>
      <c r="CAU37" s="673"/>
      <c r="CAV37" s="673"/>
      <c r="CAW37" s="673"/>
      <c r="CAX37" s="673"/>
      <c r="CAY37" s="673"/>
      <c r="CAZ37" s="673"/>
      <c r="CBA37" s="673"/>
      <c r="CBB37" s="673"/>
      <c r="CBC37" s="673"/>
      <c r="CBD37" s="673"/>
      <c r="CBE37" s="673"/>
      <c r="CBF37" s="673"/>
      <c r="CBG37" s="673"/>
      <c r="CBH37" s="673"/>
      <c r="CBI37" s="673"/>
      <c r="CBJ37" s="673"/>
      <c r="CBK37" s="673"/>
      <c r="CBL37" s="673"/>
      <c r="CBM37" s="673"/>
      <c r="CBN37" s="673"/>
      <c r="CBO37" s="673"/>
      <c r="CBP37" s="673"/>
      <c r="CBQ37" s="673"/>
      <c r="CBR37" s="673"/>
      <c r="CBS37" s="673"/>
      <c r="CBT37" s="673"/>
      <c r="CBU37" s="673"/>
      <c r="CBV37" s="673"/>
      <c r="CBW37" s="673"/>
      <c r="CBX37" s="673"/>
      <c r="CBY37" s="673"/>
      <c r="CBZ37" s="673"/>
      <c r="CCA37" s="673"/>
      <c r="CCB37" s="673"/>
      <c r="CCC37" s="673"/>
      <c r="CCD37" s="673"/>
      <c r="CCE37" s="673"/>
      <c r="CCF37" s="673"/>
      <c r="CCG37" s="673"/>
      <c r="CCH37" s="673"/>
      <c r="CCI37" s="673"/>
      <c r="CCJ37" s="673"/>
      <c r="CCK37" s="673"/>
      <c r="CCL37" s="673"/>
      <c r="CCM37" s="673"/>
      <c r="CCN37" s="673"/>
      <c r="CCO37" s="673"/>
      <c r="CCP37" s="673"/>
      <c r="CCQ37" s="673"/>
      <c r="CCR37" s="673"/>
      <c r="CCS37" s="673"/>
      <c r="CCT37" s="673"/>
      <c r="CCU37" s="673"/>
      <c r="CCV37" s="673"/>
      <c r="CCW37" s="673"/>
      <c r="CCX37" s="673"/>
      <c r="CCY37" s="673"/>
      <c r="CCZ37" s="673"/>
      <c r="CDA37" s="673"/>
      <c r="CDB37" s="673"/>
      <c r="CDC37" s="673"/>
      <c r="CDD37" s="673"/>
      <c r="CDE37" s="673"/>
      <c r="CDF37" s="673"/>
      <c r="CDG37" s="673"/>
      <c r="CDH37" s="673"/>
      <c r="CDI37" s="673"/>
      <c r="CDJ37" s="673"/>
      <c r="CDK37" s="673"/>
      <c r="CDL37" s="673"/>
      <c r="CDM37" s="673"/>
      <c r="CDN37" s="673"/>
      <c r="CDO37" s="673"/>
      <c r="CDP37" s="673"/>
      <c r="CDQ37" s="673"/>
      <c r="CDR37" s="673"/>
      <c r="CDS37" s="673"/>
      <c r="CDT37" s="673"/>
      <c r="CDU37" s="673"/>
      <c r="CDV37" s="673"/>
      <c r="CDW37" s="673"/>
      <c r="CDX37" s="673"/>
      <c r="CDY37" s="673"/>
      <c r="CDZ37" s="673"/>
      <c r="CEA37" s="673"/>
      <c r="CEB37" s="673"/>
      <c r="CEC37" s="673"/>
      <c r="CED37" s="673"/>
      <c r="CEE37" s="673"/>
      <c r="CEF37" s="673"/>
      <c r="CEG37" s="673"/>
      <c r="CEH37" s="673"/>
      <c r="CEI37" s="673"/>
      <c r="CEJ37" s="673"/>
      <c r="CEK37" s="673"/>
      <c r="CEL37" s="673"/>
      <c r="CEM37" s="673"/>
      <c r="CEN37" s="673"/>
      <c r="CEO37" s="673"/>
      <c r="CEP37" s="673"/>
      <c r="CEQ37" s="673"/>
      <c r="CER37" s="673"/>
      <c r="CES37" s="673"/>
      <c r="CET37" s="673"/>
      <c r="CEU37" s="673"/>
      <c r="CEV37" s="673"/>
      <c r="CEW37" s="673"/>
      <c r="CEX37" s="673"/>
      <c r="CEY37" s="673"/>
      <c r="CEZ37" s="673"/>
      <c r="CFA37" s="673"/>
      <c r="CFB37" s="673"/>
      <c r="CFC37" s="673"/>
      <c r="CFD37" s="673"/>
      <c r="CFE37" s="673"/>
      <c r="CFF37" s="673"/>
      <c r="CFG37" s="673"/>
      <c r="CFH37" s="673"/>
      <c r="CFI37" s="673"/>
      <c r="CFJ37" s="673"/>
      <c r="CFK37" s="673"/>
      <c r="CFL37" s="673"/>
      <c r="CFM37" s="673"/>
      <c r="CFN37" s="673"/>
      <c r="CFO37" s="673"/>
      <c r="CFP37" s="673"/>
      <c r="CFQ37" s="673"/>
      <c r="CFR37" s="673"/>
      <c r="CFS37" s="673"/>
      <c r="CFT37" s="673"/>
      <c r="CFU37" s="673"/>
      <c r="CFV37" s="673"/>
      <c r="CFW37" s="673"/>
      <c r="CFX37" s="673"/>
      <c r="CFY37" s="673"/>
      <c r="CFZ37" s="673"/>
      <c r="CGA37" s="673"/>
      <c r="CGB37" s="673"/>
      <c r="CGC37" s="673"/>
      <c r="CGD37" s="673"/>
      <c r="CGE37" s="673"/>
      <c r="CGF37" s="673"/>
      <c r="CGG37" s="673"/>
      <c r="CGH37" s="673"/>
      <c r="CGI37" s="673"/>
      <c r="CGJ37" s="673"/>
      <c r="CGK37" s="673"/>
      <c r="CGL37" s="673"/>
      <c r="CGM37" s="673"/>
      <c r="CGN37" s="673"/>
      <c r="CGO37" s="673"/>
      <c r="CGP37" s="673"/>
      <c r="CGQ37" s="673"/>
      <c r="CGR37" s="673"/>
      <c r="CGS37" s="673"/>
      <c r="CGT37" s="673"/>
      <c r="CGU37" s="673"/>
      <c r="CGV37" s="673"/>
      <c r="CGW37" s="673"/>
      <c r="CGX37" s="673"/>
      <c r="CGY37" s="673"/>
      <c r="CGZ37" s="673"/>
      <c r="CHA37" s="673"/>
      <c r="CHB37" s="673"/>
      <c r="CHC37" s="673"/>
      <c r="CHD37" s="673"/>
      <c r="CHE37" s="673"/>
      <c r="CHF37" s="673"/>
      <c r="CHG37" s="673"/>
      <c r="CHH37" s="673"/>
      <c r="CHI37" s="673"/>
      <c r="CHJ37" s="673"/>
      <c r="CHK37" s="673"/>
      <c r="CHL37" s="673"/>
      <c r="CHM37" s="673"/>
      <c r="CHN37" s="673"/>
      <c r="CHO37" s="673"/>
      <c r="CHP37" s="673"/>
      <c r="CHQ37" s="673"/>
      <c r="CHR37" s="673"/>
      <c r="CHS37" s="673"/>
      <c r="CHT37" s="673"/>
      <c r="CHU37" s="673"/>
      <c r="CHV37" s="673"/>
      <c r="CHW37" s="673"/>
      <c r="CHX37" s="673"/>
      <c r="CHY37" s="673"/>
      <c r="CHZ37" s="673"/>
      <c r="CIA37" s="673"/>
      <c r="CIB37" s="673"/>
      <c r="CIC37" s="673"/>
      <c r="CID37" s="673"/>
      <c r="CIE37" s="673"/>
      <c r="CIF37" s="673"/>
      <c r="CIG37" s="673"/>
      <c r="CIH37" s="673"/>
      <c r="CII37" s="673"/>
      <c r="CIJ37" s="673"/>
      <c r="CIK37" s="673"/>
      <c r="CIL37" s="673"/>
      <c r="CIM37" s="673"/>
      <c r="CIN37" s="673"/>
      <c r="CIO37" s="673"/>
      <c r="CIP37" s="673"/>
      <c r="CIQ37" s="673"/>
      <c r="CIR37" s="673"/>
      <c r="CIS37" s="673"/>
      <c r="CIT37" s="673"/>
      <c r="CIU37" s="673"/>
      <c r="CIV37" s="673"/>
      <c r="CIW37" s="673"/>
      <c r="CIX37" s="673"/>
      <c r="CIY37" s="673"/>
      <c r="CIZ37" s="673"/>
      <c r="CJA37" s="673"/>
      <c r="CJB37" s="673"/>
      <c r="CJC37" s="673"/>
      <c r="CJD37" s="673"/>
      <c r="CJE37" s="673"/>
      <c r="CJF37" s="673"/>
      <c r="CJG37" s="673"/>
      <c r="CJH37" s="673"/>
      <c r="CJI37" s="673"/>
      <c r="CJJ37" s="673"/>
      <c r="CJK37" s="673"/>
      <c r="CJL37" s="673"/>
      <c r="CJM37" s="673"/>
      <c r="CJN37" s="673"/>
      <c r="CJO37" s="673"/>
      <c r="CJP37" s="673"/>
      <c r="CJQ37" s="673"/>
      <c r="CJR37" s="673"/>
      <c r="CJS37" s="673"/>
      <c r="CJT37" s="673"/>
      <c r="CJU37" s="673"/>
      <c r="CJV37" s="673"/>
      <c r="CJW37" s="673"/>
      <c r="CJX37" s="673"/>
      <c r="CJY37" s="673"/>
      <c r="CJZ37" s="673"/>
      <c r="CKA37" s="673"/>
      <c r="CKB37" s="673"/>
      <c r="CKC37" s="673"/>
      <c r="CKD37" s="673"/>
      <c r="CKE37" s="673"/>
      <c r="CKF37" s="673"/>
      <c r="CKG37" s="673"/>
      <c r="CKH37" s="673"/>
      <c r="CKI37" s="673"/>
      <c r="CKJ37" s="673"/>
      <c r="CKK37" s="673"/>
      <c r="CKL37" s="673"/>
      <c r="CKM37" s="673"/>
      <c r="CKN37" s="673"/>
      <c r="CKO37" s="673"/>
      <c r="CKP37" s="673"/>
      <c r="CKQ37" s="673"/>
      <c r="CKR37" s="673"/>
      <c r="CKS37" s="673"/>
      <c r="CKT37" s="673"/>
      <c r="CKU37" s="673"/>
      <c r="CKV37" s="673"/>
      <c r="CKW37" s="673"/>
      <c r="CKX37" s="673"/>
      <c r="CKY37" s="673"/>
      <c r="CKZ37" s="673"/>
      <c r="CLA37" s="673"/>
      <c r="CLB37" s="673"/>
      <c r="CLC37" s="673"/>
      <c r="CLD37" s="673"/>
      <c r="CLE37" s="673"/>
      <c r="CLF37" s="673"/>
      <c r="CLG37" s="673"/>
      <c r="CLH37" s="673"/>
      <c r="CLI37" s="673"/>
      <c r="CLJ37" s="673"/>
      <c r="CLK37" s="673"/>
      <c r="CLL37" s="673"/>
      <c r="CLM37" s="673"/>
      <c r="CLN37" s="673"/>
      <c r="CLO37" s="673"/>
      <c r="CLP37" s="673"/>
      <c r="CLQ37" s="673"/>
      <c r="CLR37" s="673"/>
      <c r="CLS37" s="673"/>
      <c r="CLT37" s="673"/>
      <c r="CLU37" s="673"/>
      <c r="CLV37" s="673"/>
      <c r="CLW37" s="673"/>
      <c r="CLX37" s="673"/>
      <c r="CLY37" s="673"/>
      <c r="CLZ37" s="673"/>
      <c r="CMA37" s="673"/>
      <c r="CMB37" s="673"/>
      <c r="CMC37" s="673"/>
      <c r="CMD37" s="673"/>
      <c r="CME37" s="673"/>
      <c r="CMF37" s="673"/>
      <c r="CMG37" s="673"/>
      <c r="CMH37" s="673"/>
      <c r="CMI37" s="673"/>
      <c r="CMJ37" s="673"/>
      <c r="CMK37" s="673"/>
      <c r="CML37" s="673"/>
      <c r="CMM37" s="673"/>
      <c r="CMN37" s="673"/>
      <c r="CMO37" s="673"/>
      <c r="CMP37" s="673"/>
      <c r="CMQ37" s="673"/>
      <c r="CMR37" s="673"/>
      <c r="CMS37" s="673"/>
      <c r="CMT37" s="673"/>
      <c r="CMU37" s="673"/>
      <c r="CMV37" s="673"/>
      <c r="CMW37" s="673"/>
      <c r="CMX37" s="673"/>
      <c r="CMY37" s="673"/>
      <c r="CMZ37" s="673"/>
      <c r="CNA37" s="673"/>
      <c r="CNB37" s="673"/>
      <c r="CNC37" s="673"/>
      <c r="CND37" s="673"/>
      <c r="CNE37" s="673"/>
      <c r="CNF37" s="673"/>
      <c r="CNG37" s="673"/>
      <c r="CNH37" s="673"/>
      <c r="CNI37" s="673"/>
      <c r="CNJ37" s="673"/>
      <c r="CNK37" s="673"/>
      <c r="CNL37" s="673"/>
      <c r="CNM37" s="673"/>
      <c r="CNN37" s="673"/>
      <c r="CNO37" s="673"/>
      <c r="CNP37" s="673"/>
      <c r="CNQ37" s="673"/>
      <c r="CNR37" s="673"/>
      <c r="CNS37" s="673"/>
      <c r="CNT37" s="673"/>
      <c r="CNU37" s="673"/>
      <c r="CNV37" s="673"/>
      <c r="CNW37" s="673"/>
      <c r="CNX37" s="673"/>
      <c r="CNY37" s="673"/>
      <c r="CNZ37" s="673"/>
      <c r="COA37" s="673"/>
      <c r="COB37" s="673"/>
      <c r="COC37" s="673"/>
      <c r="COD37" s="673"/>
      <c r="COE37" s="673"/>
      <c r="COF37" s="673"/>
      <c r="COG37" s="673"/>
      <c r="COH37" s="673"/>
      <c r="COI37" s="673"/>
      <c r="COJ37" s="673"/>
      <c r="COK37" s="673"/>
      <c r="COL37" s="673"/>
      <c r="COM37" s="673"/>
      <c r="CON37" s="673"/>
      <c r="COO37" s="673"/>
      <c r="COP37" s="673"/>
      <c r="COQ37" s="673"/>
      <c r="COR37" s="673"/>
      <c r="COS37" s="673"/>
      <c r="COT37" s="673"/>
      <c r="COU37" s="673"/>
      <c r="COV37" s="673"/>
      <c r="COW37" s="673"/>
      <c r="COX37" s="673"/>
      <c r="COY37" s="673"/>
      <c r="COZ37" s="673"/>
      <c r="CPA37" s="673"/>
      <c r="CPB37" s="673"/>
      <c r="CPC37" s="673"/>
      <c r="CPD37" s="673"/>
      <c r="CPE37" s="673"/>
      <c r="CPF37" s="673"/>
      <c r="CPG37" s="673"/>
      <c r="CPH37" s="673"/>
      <c r="CPI37" s="673"/>
      <c r="CPJ37" s="673"/>
      <c r="CPK37" s="673"/>
      <c r="CPL37" s="673"/>
      <c r="CPM37" s="673"/>
      <c r="CPN37" s="673"/>
      <c r="CPO37" s="673"/>
      <c r="CPP37" s="673"/>
      <c r="CPQ37" s="673"/>
      <c r="CPR37" s="673"/>
      <c r="CPS37" s="673"/>
      <c r="CPT37" s="673"/>
      <c r="CPU37" s="673"/>
      <c r="CPV37" s="673"/>
      <c r="CPW37" s="673"/>
      <c r="CPX37" s="673"/>
      <c r="CPY37" s="673"/>
      <c r="CPZ37" s="673"/>
      <c r="CQA37" s="673"/>
      <c r="CQB37" s="673"/>
      <c r="CQC37" s="673"/>
      <c r="CQD37" s="673"/>
      <c r="CQE37" s="673"/>
      <c r="CQF37" s="673"/>
      <c r="CQG37" s="673"/>
      <c r="CQH37" s="673"/>
      <c r="CQI37" s="673"/>
      <c r="CQJ37" s="673"/>
      <c r="CQK37" s="673"/>
      <c r="CQL37" s="673"/>
      <c r="CQM37" s="673"/>
      <c r="CQN37" s="673"/>
      <c r="CQO37" s="673"/>
      <c r="CQP37" s="673"/>
      <c r="CQQ37" s="673"/>
      <c r="CQR37" s="673"/>
      <c r="CQS37" s="673"/>
      <c r="CQT37" s="673"/>
      <c r="CQU37" s="673"/>
      <c r="CQV37" s="673"/>
      <c r="CQW37" s="673"/>
      <c r="CQX37" s="673"/>
      <c r="CQY37" s="673"/>
      <c r="CQZ37" s="673"/>
      <c r="CRA37" s="673"/>
      <c r="CRB37" s="673"/>
      <c r="CRC37" s="673"/>
      <c r="CRD37" s="673"/>
      <c r="CRE37" s="673"/>
      <c r="CRF37" s="673"/>
      <c r="CRG37" s="673"/>
      <c r="CRH37" s="673"/>
      <c r="CRI37" s="673"/>
      <c r="CRJ37" s="673"/>
      <c r="CRK37" s="673"/>
      <c r="CRL37" s="673"/>
      <c r="CRM37" s="673"/>
      <c r="CRN37" s="673"/>
      <c r="CRO37" s="673"/>
      <c r="CRP37" s="673"/>
      <c r="CRQ37" s="673"/>
      <c r="CRR37" s="673"/>
      <c r="CRS37" s="673"/>
      <c r="CRT37" s="673"/>
      <c r="CRU37" s="673"/>
      <c r="CRV37" s="673"/>
      <c r="CRW37" s="673"/>
      <c r="CRX37" s="673"/>
      <c r="CRY37" s="673"/>
      <c r="CRZ37" s="673"/>
      <c r="CSA37" s="673"/>
      <c r="CSB37" s="673"/>
      <c r="CSC37" s="673"/>
      <c r="CSD37" s="673"/>
      <c r="CSE37" s="673"/>
      <c r="CSF37" s="673"/>
      <c r="CSG37" s="673"/>
      <c r="CSH37" s="673"/>
      <c r="CSI37" s="673"/>
      <c r="CSJ37" s="673"/>
      <c r="CSK37" s="673"/>
      <c r="CSL37" s="673"/>
      <c r="CSM37" s="673"/>
      <c r="CSN37" s="673"/>
      <c r="CSO37" s="673"/>
      <c r="CSP37" s="673"/>
      <c r="CSQ37" s="673"/>
      <c r="CSR37" s="673"/>
      <c r="CSS37" s="673"/>
      <c r="CST37" s="673"/>
      <c r="CSU37" s="673"/>
      <c r="CSV37" s="673"/>
      <c r="CSW37" s="673"/>
      <c r="CSX37" s="673"/>
      <c r="CSY37" s="673"/>
      <c r="CSZ37" s="673"/>
      <c r="CTA37" s="673"/>
      <c r="CTB37" s="673"/>
      <c r="CTC37" s="673"/>
      <c r="CTD37" s="673"/>
      <c r="CTE37" s="673"/>
      <c r="CTF37" s="673"/>
      <c r="CTG37" s="673"/>
      <c r="CTH37" s="673"/>
      <c r="CTI37" s="673"/>
      <c r="CTJ37" s="673"/>
      <c r="CTK37" s="673"/>
      <c r="CTL37" s="673"/>
      <c r="CTM37" s="673"/>
      <c r="CTN37" s="673"/>
      <c r="CTO37" s="673"/>
      <c r="CTP37" s="673"/>
      <c r="CTQ37" s="673"/>
      <c r="CTR37" s="673"/>
      <c r="CTS37" s="673"/>
      <c r="CTT37" s="673"/>
      <c r="CTU37" s="673"/>
      <c r="CTV37" s="673"/>
      <c r="CTW37" s="673"/>
      <c r="CTX37" s="673"/>
      <c r="CTY37" s="673"/>
      <c r="CTZ37" s="673"/>
      <c r="CUA37" s="673"/>
      <c r="CUB37" s="673"/>
      <c r="CUC37" s="673"/>
      <c r="CUD37" s="673"/>
      <c r="CUE37" s="673"/>
      <c r="CUF37" s="673"/>
      <c r="CUG37" s="673"/>
      <c r="CUH37" s="673"/>
      <c r="CUI37" s="673"/>
      <c r="CUJ37" s="673"/>
      <c r="CUK37" s="673"/>
      <c r="CUL37" s="673"/>
      <c r="CUM37" s="673"/>
      <c r="CUN37" s="673"/>
      <c r="CUO37" s="673"/>
      <c r="CUP37" s="673"/>
      <c r="CUQ37" s="673"/>
      <c r="CUR37" s="673"/>
      <c r="CUS37" s="673"/>
      <c r="CUT37" s="673"/>
      <c r="CUU37" s="673"/>
      <c r="CUV37" s="673"/>
      <c r="CUW37" s="673"/>
      <c r="CUX37" s="673"/>
      <c r="CUY37" s="673"/>
      <c r="CUZ37" s="673"/>
      <c r="CVA37" s="673"/>
      <c r="CVB37" s="673"/>
      <c r="CVC37" s="673"/>
      <c r="CVD37" s="673"/>
      <c r="CVE37" s="673"/>
      <c r="CVF37" s="673"/>
      <c r="CVG37" s="673"/>
      <c r="CVH37" s="673"/>
      <c r="CVI37" s="673"/>
      <c r="CVJ37" s="673"/>
      <c r="CVK37" s="673"/>
      <c r="CVL37" s="673"/>
      <c r="CVM37" s="673"/>
      <c r="CVN37" s="673"/>
      <c r="CVO37" s="673"/>
      <c r="CVP37" s="673"/>
      <c r="CVQ37" s="673"/>
      <c r="CVR37" s="673"/>
      <c r="CVS37" s="673"/>
      <c r="CVT37" s="673"/>
      <c r="CVU37" s="673"/>
      <c r="CVV37" s="673"/>
      <c r="CVW37" s="673"/>
      <c r="CVX37" s="673"/>
      <c r="CVY37" s="673"/>
      <c r="CVZ37" s="673"/>
      <c r="CWA37" s="673"/>
      <c r="CWB37" s="673"/>
      <c r="CWC37" s="673"/>
      <c r="CWD37" s="673"/>
      <c r="CWE37" s="673"/>
      <c r="CWF37" s="673"/>
      <c r="CWG37" s="673"/>
      <c r="CWH37" s="673"/>
      <c r="CWI37" s="673"/>
      <c r="CWJ37" s="673"/>
      <c r="CWK37" s="673"/>
      <c r="CWL37" s="673"/>
      <c r="CWM37" s="673"/>
      <c r="CWN37" s="673"/>
      <c r="CWO37" s="673"/>
      <c r="CWP37" s="673"/>
      <c r="CWQ37" s="673"/>
      <c r="CWR37" s="673"/>
      <c r="CWS37" s="673"/>
      <c r="CWT37" s="673"/>
      <c r="CWU37" s="673"/>
      <c r="CWV37" s="673"/>
      <c r="CWW37" s="673"/>
      <c r="CWX37" s="673"/>
      <c r="CWY37" s="673"/>
      <c r="CWZ37" s="673"/>
      <c r="CXA37" s="673"/>
      <c r="CXB37" s="673"/>
      <c r="CXC37" s="673"/>
      <c r="CXD37" s="673"/>
      <c r="CXE37" s="673"/>
      <c r="CXF37" s="673"/>
      <c r="CXG37" s="673"/>
      <c r="CXH37" s="673"/>
      <c r="CXI37" s="673"/>
      <c r="CXJ37" s="673"/>
      <c r="CXK37" s="673"/>
      <c r="CXL37" s="673"/>
      <c r="CXM37" s="673"/>
      <c r="CXN37" s="673"/>
      <c r="CXO37" s="673"/>
      <c r="CXP37" s="673"/>
      <c r="CXQ37" s="673"/>
      <c r="CXR37" s="673"/>
      <c r="CXS37" s="673"/>
      <c r="CXT37" s="673"/>
      <c r="CXU37" s="673"/>
      <c r="CXV37" s="673"/>
      <c r="CXW37" s="673"/>
      <c r="CXX37" s="673"/>
      <c r="CXY37" s="673"/>
      <c r="CXZ37" s="673"/>
      <c r="CYA37" s="673"/>
      <c r="CYB37" s="673"/>
      <c r="CYC37" s="673"/>
      <c r="CYD37" s="673"/>
      <c r="CYE37" s="673"/>
      <c r="CYF37" s="673"/>
      <c r="CYG37" s="673"/>
      <c r="CYH37" s="673"/>
      <c r="CYI37" s="673"/>
      <c r="CYJ37" s="673"/>
      <c r="CYK37" s="673"/>
      <c r="CYL37" s="673"/>
      <c r="CYM37" s="673"/>
      <c r="CYN37" s="673"/>
      <c r="CYO37" s="673"/>
      <c r="CYP37" s="673"/>
      <c r="CYQ37" s="673"/>
      <c r="CYR37" s="673"/>
      <c r="CYS37" s="673"/>
      <c r="CYT37" s="673"/>
      <c r="CYU37" s="673"/>
      <c r="CYV37" s="673"/>
      <c r="CYW37" s="673"/>
      <c r="CYX37" s="673"/>
      <c r="CYY37" s="673"/>
      <c r="CYZ37" s="673"/>
      <c r="CZA37" s="673"/>
      <c r="CZB37" s="673"/>
      <c r="CZC37" s="673"/>
      <c r="CZD37" s="673"/>
      <c r="CZE37" s="673"/>
      <c r="CZF37" s="673"/>
      <c r="CZG37" s="673"/>
      <c r="CZH37" s="673"/>
      <c r="CZI37" s="673"/>
      <c r="CZJ37" s="673"/>
      <c r="CZK37" s="673"/>
      <c r="CZL37" s="673"/>
      <c r="CZM37" s="673"/>
      <c r="CZN37" s="673"/>
      <c r="CZO37" s="673"/>
      <c r="CZP37" s="673"/>
      <c r="CZQ37" s="673"/>
      <c r="CZR37" s="673"/>
      <c r="CZS37" s="673"/>
      <c r="CZT37" s="673"/>
      <c r="CZU37" s="673"/>
      <c r="CZV37" s="673"/>
      <c r="CZW37" s="673"/>
      <c r="CZX37" s="673"/>
      <c r="CZY37" s="673"/>
      <c r="CZZ37" s="673"/>
      <c r="DAA37" s="673"/>
      <c r="DAB37" s="673"/>
      <c r="DAC37" s="673"/>
      <c r="DAD37" s="673"/>
      <c r="DAE37" s="673"/>
      <c r="DAF37" s="673"/>
      <c r="DAG37" s="673"/>
      <c r="DAH37" s="673"/>
      <c r="DAI37" s="673"/>
      <c r="DAJ37" s="673"/>
      <c r="DAK37" s="673"/>
      <c r="DAL37" s="673"/>
      <c r="DAM37" s="673"/>
      <c r="DAN37" s="673"/>
      <c r="DAO37" s="673"/>
      <c r="DAP37" s="673"/>
      <c r="DAQ37" s="673"/>
      <c r="DAR37" s="673"/>
      <c r="DAS37" s="673"/>
      <c r="DAT37" s="673"/>
      <c r="DAU37" s="673"/>
      <c r="DAV37" s="673"/>
      <c r="DAW37" s="673"/>
      <c r="DAX37" s="673"/>
      <c r="DAY37" s="673"/>
      <c r="DAZ37" s="673"/>
      <c r="DBA37" s="673"/>
      <c r="DBB37" s="673"/>
      <c r="DBC37" s="673"/>
      <c r="DBD37" s="673"/>
      <c r="DBE37" s="673"/>
      <c r="DBF37" s="673"/>
      <c r="DBG37" s="673"/>
      <c r="DBH37" s="673"/>
      <c r="DBI37" s="673"/>
      <c r="DBJ37" s="673"/>
      <c r="DBK37" s="673"/>
      <c r="DBL37" s="673"/>
      <c r="DBM37" s="673"/>
      <c r="DBN37" s="673"/>
      <c r="DBO37" s="673"/>
      <c r="DBP37" s="673"/>
      <c r="DBQ37" s="673"/>
      <c r="DBR37" s="673"/>
      <c r="DBS37" s="673"/>
      <c r="DBT37" s="673"/>
      <c r="DBU37" s="673"/>
      <c r="DBV37" s="673"/>
      <c r="DBW37" s="673"/>
      <c r="DBX37" s="673"/>
      <c r="DBY37" s="673"/>
      <c r="DBZ37" s="673"/>
      <c r="DCA37" s="673"/>
      <c r="DCB37" s="673"/>
      <c r="DCC37" s="673"/>
      <c r="DCD37" s="673"/>
      <c r="DCE37" s="673"/>
      <c r="DCF37" s="673"/>
      <c r="DCG37" s="673"/>
      <c r="DCH37" s="673"/>
      <c r="DCI37" s="673"/>
      <c r="DCJ37" s="673"/>
      <c r="DCK37" s="673"/>
      <c r="DCL37" s="673"/>
      <c r="DCM37" s="673"/>
      <c r="DCN37" s="673"/>
      <c r="DCO37" s="673"/>
      <c r="DCP37" s="673"/>
      <c r="DCQ37" s="673"/>
      <c r="DCR37" s="673"/>
      <c r="DCS37" s="673"/>
      <c r="DCT37" s="673"/>
      <c r="DCU37" s="673"/>
      <c r="DCV37" s="673"/>
      <c r="DCW37" s="673"/>
      <c r="DCX37" s="673"/>
      <c r="DCY37" s="673"/>
      <c r="DCZ37" s="673"/>
      <c r="DDA37" s="673"/>
      <c r="DDB37" s="673"/>
      <c r="DDC37" s="673"/>
      <c r="DDD37" s="673"/>
      <c r="DDE37" s="673"/>
      <c r="DDF37" s="673"/>
      <c r="DDG37" s="673"/>
      <c r="DDH37" s="673"/>
      <c r="DDI37" s="673"/>
      <c r="DDJ37" s="673"/>
      <c r="DDK37" s="673"/>
      <c r="DDL37" s="673"/>
      <c r="DDM37" s="673"/>
      <c r="DDN37" s="673"/>
      <c r="DDO37" s="673"/>
      <c r="DDP37" s="673"/>
      <c r="DDQ37" s="673"/>
      <c r="DDR37" s="673"/>
      <c r="DDS37" s="673"/>
      <c r="DDT37" s="673"/>
      <c r="DDU37" s="673"/>
      <c r="DDV37" s="673"/>
      <c r="DDW37" s="673"/>
      <c r="DDX37" s="673"/>
      <c r="DDY37" s="673"/>
      <c r="DDZ37" s="673"/>
      <c r="DEA37" s="673"/>
      <c r="DEB37" s="673"/>
      <c r="DEC37" s="673"/>
    </row>
    <row r="38" spans="1:2837" customFormat="1" ht="50.1" customHeight="1">
      <c r="A38" s="637" t="s">
        <v>117</v>
      </c>
      <c r="B38" s="1005" t="s">
        <v>2610</v>
      </c>
      <c r="C38" s="522" t="s">
        <v>2611</v>
      </c>
      <c r="D38" s="522" t="s">
        <v>2132</v>
      </c>
      <c r="E38" s="696" t="s">
        <v>2612</v>
      </c>
      <c r="F38" s="564">
        <v>1</v>
      </c>
      <c r="G38" s="637" t="s">
        <v>2613</v>
      </c>
      <c r="H38" s="522" t="s">
        <v>2614</v>
      </c>
      <c r="I38" s="636">
        <v>44197</v>
      </c>
      <c r="J38" s="636">
        <v>44530</v>
      </c>
      <c r="K38" s="939">
        <v>44302</v>
      </c>
      <c r="L38" s="742" t="s">
        <v>4271</v>
      </c>
      <c r="M38" s="764" t="s">
        <v>2588</v>
      </c>
      <c r="N38" s="763">
        <v>44289</v>
      </c>
      <c r="O38" s="185" t="s">
        <v>2465</v>
      </c>
      <c r="P38" s="289"/>
      <c r="Q38" s="942">
        <v>44419</v>
      </c>
      <c r="R38" s="960" t="s">
        <v>4336</v>
      </c>
      <c r="S38" s="954">
        <v>0.66659999999999997</v>
      </c>
      <c r="T38" s="1030">
        <v>44442</v>
      </c>
      <c r="U38" s="185" t="s">
        <v>2465</v>
      </c>
      <c r="V38" s="289"/>
      <c r="W38" s="290"/>
      <c r="X38" s="291"/>
      <c r="Y38" s="289"/>
      <c r="Z38" s="292"/>
      <c r="AA38" s="293"/>
      <c r="AB38" s="294"/>
      <c r="AC38" s="673"/>
      <c r="AD38" s="673"/>
      <c r="AE38" s="673"/>
      <c r="AF38" s="673"/>
      <c r="AG38" s="673"/>
      <c r="AH38" s="673"/>
      <c r="AI38" s="673"/>
      <c r="AJ38" s="673"/>
      <c r="AK38" s="673"/>
      <c r="AL38" s="673"/>
      <c r="AM38" s="673"/>
      <c r="AN38" s="673"/>
      <c r="AO38" s="673"/>
      <c r="AP38" s="673"/>
      <c r="AQ38" s="673"/>
      <c r="AR38" s="673"/>
      <c r="AS38" s="673"/>
      <c r="AT38" s="673"/>
      <c r="AU38" s="673"/>
      <c r="AV38" s="673"/>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3"/>
      <c r="BZ38" s="673"/>
      <c r="CA38" s="673"/>
      <c r="CB38" s="673"/>
      <c r="CC38" s="673"/>
      <c r="CD38" s="673"/>
      <c r="CE38" s="673"/>
      <c r="CF38" s="673"/>
      <c r="CG38" s="673"/>
      <c r="CH38" s="673"/>
      <c r="CI38" s="673"/>
      <c r="CJ38" s="673"/>
      <c r="CK38" s="673"/>
      <c r="CL38" s="673"/>
      <c r="CM38" s="673"/>
      <c r="CN38" s="673"/>
      <c r="CO38" s="673"/>
      <c r="CP38" s="673"/>
      <c r="CQ38" s="673"/>
      <c r="CR38" s="673"/>
      <c r="CS38" s="673"/>
      <c r="CT38" s="673"/>
      <c r="CU38" s="673"/>
      <c r="CV38" s="673"/>
      <c r="CW38" s="673"/>
      <c r="CX38" s="673"/>
      <c r="CY38" s="673"/>
      <c r="CZ38" s="673"/>
      <c r="DA38" s="673"/>
      <c r="DB38" s="673"/>
      <c r="DC38" s="673"/>
      <c r="DD38" s="673"/>
      <c r="DE38" s="673"/>
      <c r="DF38" s="673"/>
      <c r="DG38" s="673"/>
      <c r="DH38" s="673"/>
      <c r="DI38" s="673"/>
      <c r="DJ38" s="673"/>
      <c r="DK38" s="673"/>
      <c r="DL38" s="673"/>
      <c r="DM38" s="673"/>
      <c r="DN38" s="673"/>
      <c r="DO38" s="673"/>
      <c r="DP38" s="673"/>
      <c r="DQ38" s="673"/>
      <c r="DR38" s="673"/>
      <c r="DS38" s="673"/>
      <c r="DT38" s="673"/>
      <c r="DU38" s="673"/>
      <c r="DV38" s="673"/>
      <c r="DW38" s="673"/>
      <c r="DX38" s="673"/>
      <c r="DY38" s="673"/>
      <c r="DZ38" s="673"/>
      <c r="EA38" s="673"/>
      <c r="EB38" s="673"/>
      <c r="EC38" s="673"/>
      <c r="ED38" s="673"/>
      <c r="EE38" s="673"/>
      <c r="EF38" s="673"/>
      <c r="EG38" s="673"/>
      <c r="EH38" s="673"/>
      <c r="EI38" s="673"/>
      <c r="EJ38" s="673"/>
      <c r="EK38" s="673"/>
      <c r="EL38" s="673"/>
      <c r="EM38" s="673"/>
      <c r="EN38" s="673"/>
      <c r="EO38" s="673"/>
      <c r="EP38" s="673"/>
      <c r="EQ38" s="673"/>
      <c r="ER38" s="673"/>
      <c r="ES38" s="673"/>
      <c r="ET38" s="673"/>
      <c r="EU38" s="673"/>
      <c r="EV38" s="673"/>
      <c r="EW38" s="673"/>
      <c r="EX38" s="673"/>
      <c r="EY38" s="673"/>
      <c r="EZ38" s="673"/>
      <c r="FA38" s="673"/>
      <c r="FB38" s="673"/>
      <c r="FC38" s="673"/>
      <c r="FD38" s="673"/>
      <c r="FE38" s="673"/>
      <c r="FF38" s="673"/>
      <c r="FG38" s="673"/>
      <c r="FH38" s="673"/>
      <c r="FI38" s="673"/>
      <c r="FJ38" s="673"/>
      <c r="FK38" s="673"/>
      <c r="FL38" s="673"/>
      <c r="FM38" s="673"/>
      <c r="FN38" s="673"/>
      <c r="FO38" s="673"/>
      <c r="FP38" s="673"/>
      <c r="FQ38" s="673"/>
      <c r="FR38" s="673"/>
      <c r="FS38" s="673"/>
      <c r="FT38" s="673"/>
      <c r="FU38" s="673"/>
      <c r="FV38" s="673"/>
      <c r="FW38" s="673"/>
      <c r="FX38" s="673"/>
      <c r="FY38" s="673"/>
      <c r="FZ38" s="673"/>
      <c r="GA38" s="673"/>
      <c r="GB38" s="673"/>
      <c r="GC38" s="673"/>
      <c r="GD38" s="673"/>
      <c r="GE38" s="673"/>
      <c r="GF38" s="673"/>
      <c r="GG38" s="673"/>
      <c r="GH38" s="673"/>
      <c r="GI38" s="673"/>
      <c r="GJ38" s="673"/>
      <c r="GK38" s="673"/>
      <c r="GL38" s="673"/>
      <c r="GM38" s="673"/>
      <c r="GN38" s="673"/>
      <c r="GO38" s="673"/>
      <c r="GP38" s="673"/>
      <c r="GQ38" s="673"/>
      <c r="GR38" s="673"/>
      <c r="GS38" s="673"/>
      <c r="GT38" s="673"/>
      <c r="GU38" s="673"/>
      <c r="GV38" s="673"/>
      <c r="GW38" s="673"/>
      <c r="GX38" s="673"/>
      <c r="GY38" s="673"/>
      <c r="GZ38" s="673"/>
      <c r="HA38" s="673"/>
      <c r="HB38" s="673"/>
      <c r="HC38" s="673"/>
      <c r="HD38" s="673"/>
      <c r="HE38" s="673"/>
      <c r="HF38" s="673"/>
      <c r="HG38" s="673"/>
      <c r="HH38" s="673"/>
      <c r="HI38" s="673"/>
      <c r="HJ38" s="673"/>
      <c r="HK38" s="673"/>
      <c r="HL38" s="673"/>
      <c r="HM38" s="673"/>
      <c r="HN38" s="673"/>
      <c r="HO38" s="673"/>
      <c r="HP38" s="673"/>
      <c r="HQ38" s="673"/>
      <c r="HR38" s="673"/>
      <c r="HS38" s="673"/>
      <c r="HT38" s="673"/>
      <c r="HU38" s="673"/>
      <c r="HV38" s="673"/>
      <c r="HW38" s="673"/>
      <c r="HX38" s="673"/>
      <c r="HY38" s="673"/>
      <c r="HZ38" s="673"/>
      <c r="IA38" s="673"/>
      <c r="IB38" s="673"/>
      <c r="IC38" s="673"/>
      <c r="ID38" s="673"/>
      <c r="IE38" s="673"/>
      <c r="IF38" s="673"/>
      <c r="IG38" s="673"/>
      <c r="IH38" s="673"/>
      <c r="II38" s="673"/>
      <c r="IJ38" s="673"/>
      <c r="IK38" s="673"/>
      <c r="IL38" s="673"/>
      <c r="IM38" s="673"/>
      <c r="IN38" s="673"/>
      <c r="IO38" s="673"/>
      <c r="IP38" s="673"/>
      <c r="IQ38" s="673"/>
      <c r="IR38" s="673"/>
      <c r="IS38" s="673"/>
      <c r="IT38" s="673"/>
      <c r="IU38" s="673"/>
      <c r="IV38" s="673"/>
      <c r="IW38" s="673"/>
      <c r="IX38" s="673"/>
      <c r="IY38" s="673"/>
      <c r="IZ38" s="673"/>
      <c r="JA38" s="673"/>
      <c r="JB38" s="673"/>
      <c r="JC38" s="673"/>
      <c r="JD38" s="673"/>
      <c r="JE38" s="673"/>
      <c r="JF38" s="673"/>
      <c r="JG38" s="673"/>
      <c r="JH38" s="673"/>
      <c r="JI38" s="673"/>
      <c r="JJ38" s="673"/>
      <c r="JK38" s="673"/>
      <c r="JL38" s="673"/>
      <c r="JM38" s="673"/>
      <c r="JN38" s="673"/>
      <c r="JO38" s="673"/>
      <c r="JP38" s="673"/>
      <c r="JQ38" s="673"/>
      <c r="JR38" s="673"/>
      <c r="JS38" s="673"/>
      <c r="JT38" s="673"/>
      <c r="JU38" s="673"/>
      <c r="JV38" s="673"/>
      <c r="JW38" s="673"/>
      <c r="JX38" s="673"/>
      <c r="JY38" s="673"/>
      <c r="JZ38" s="673"/>
      <c r="KA38" s="673"/>
      <c r="KB38" s="673"/>
      <c r="KC38" s="673"/>
      <c r="KD38" s="673"/>
      <c r="KE38" s="673"/>
      <c r="KF38" s="673"/>
      <c r="KG38" s="673"/>
      <c r="KH38" s="673"/>
      <c r="KI38" s="673"/>
      <c r="KJ38" s="673"/>
      <c r="KK38" s="673"/>
      <c r="KL38" s="673"/>
      <c r="KM38" s="673"/>
      <c r="KN38" s="673"/>
      <c r="KO38" s="673"/>
      <c r="KP38" s="673"/>
      <c r="KQ38" s="673"/>
      <c r="KR38" s="673"/>
      <c r="KS38" s="673"/>
      <c r="KT38" s="673"/>
      <c r="KU38" s="673"/>
      <c r="KV38" s="673"/>
      <c r="KW38" s="673"/>
      <c r="KX38" s="673"/>
      <c r="KY38" s="673"/>
      <c r="KZ38" s="673"/>
      <c r="LA38" s="673"/>
      <c r="LB38" s="673"/>
      <c r="LC38" s="673"/>
      <c r="LD38" s="673"/>
      <c r="LE38" s="673"/>
      <c r="LF38" s="673"/>
      <c r="LG38" s="673"/>
      <c r="LH38" s="673"/>
      <c r="LI38" s="673"/>
      <c r="LJ38" s="673"/>
      <c r="LK38" s="673"/>
      <c r="LL38" s="673"/>
      <c r="LM38" s="673"/>
      <c r="LN38" s="673"/>
      <c r="LO38" s="673"/>
      <c r="LP38" s="673"/>
      <c r="LQ38" s="673"/>
      <c r="LR38" s="673"/>
      <c r="LS38" s="673"/>
      <c r="LT38" s="673"/>
      <c r="LU38" s="673"/>
      <c r="LV38" s="673"/>
      <c r="LW38" s="673"/>
      <c r="LX38" s="673"/>
      <c r="LY38" s="673"/>
      <c r="LZ38" s="673"/>
      <c r="MA38" s="673"/>
      <c r="MB38" s="673"/>
      <c r="MC38" s="673"/>
      <c r="MD38" s="673"/>
      <c r="ME38" s="673"/>
      <c r="MF38" s="673"/>
      <c r="MG38" s="673"/>
      <c r="MH38" s="673"/>
      <c r="MI38" s="673"/>
      <c r="MJ38" s="673"/>
      <c r="MK38" s="673"/>
      <c r="ML38" s="673"/>
      <c r="MM38" s="673"/>
      <c r="MN38" s="673"/>
      <c r="MO38" s="673"/>
      <c r="MP38" s="673"/>
      <c r="MQ38" s="673"/>
      <c r="MR38" s="673"/>
      <c r="MS38" s="673"/>
      <c r="MT38" s="673"/>
      <c r="MU38" s="673"/>
      <c r="MV38" s="673"/>
      <c r="MW38" s="673"/>
      <c r="MX38" s="673"/>
      <c r="MY38" s="673"/>
      <c r="MZ38" s="673"/>
      <c r="NA38" s="673"/>
      <c r="NB38" s="673"/>
      <c r="NC38" s="673"/>
      <c r="ND38" s="673"/>
      <c r="NE38" s="673"/>
      <c r="NF38" s="673"/>
      <c r="NG38" s="673"/>
      <c r="NH38" s="673"/>
      <c r="NI38" s="673"/>
      <c r="NJ38" s="673"/>
      <c r="NK38" s="673"/>
      <c r="NL38" s="673"/>
      <c r="NM38" s="673"/>
      <c r="NN38" s="673"/>
      <c r="NO38" s="673"/>
      <c r="NP38" s="673"/>
      <c r="NQ38" s="673"/>
      <c r="NR38" s="673"/>
      <c r="NS38" s="673"/>
      <c r="NT38" s="673"/>
      <c r="NU38" s="673"/>
      <c r="NV38" s="673"/>
      <c r="NW38" s="673"/>
      <c r="NX38" s="673"/>
      <c r="NY38" s="673"/>
      <c r="NZ38" s="673"/>
      <c r="OA38" s="673"/>
      <c r="OB38" s="673"/>
      <c r="OC38" s="673"/>
      <c r="OD38" s="673"/>
      <c r="OE38" s="673"/>
      <c r="OF38" s="673"/>
      <c r="OG38" s="673"/>
      <c r="OH38" s="673"/>
      <c r="OI38" s="673"/>
      <c r="OJ38" s="673"/>
      <c r="OK38" s="673"/>
      <c r="OL38" s="673"/>
      <c r="OM38" s="673"/>
      <c r="ON38" s="673"/>
      <c r="OO38" s="673"/>
      <c r="OP38" s="673"/>
      <c r="OQ38" s="673"/>
      <c r="OR38" s="673"/>
      <c r="OS38" s="673"/>
      <c r="OT38" s="673"/>
      <c r="OU38" s="673"/>
      <c r="OV38" s="673"/>
      <c r="OW38" s="673"/>
      <c r="OX38" s="673"/>
      <c r="OY38" s="673"/>
      <c r="OZ38" s="673"/>
      <c r="PA38" s="673"/>
      <c r="PB38" s="673"/>
      <c r="PC38" s="673"/>
      <c r="PD38" s="673"/>
      <c r="PE38" s="673"/>
      <c r="PF38" s="673"/>
      <c r="PG38" s="673"/>
      <c r="PH38" s="673"/>
      <c r="PI38" s="673"/>
      <c r="PJ38" s="673"/>
      <c r="PK38" s="673"/>
      <c r="PL38" s="673"/>
      <c r="PM38" s="673"/>
      <c r="PN38" s="673"/>
      <c r="PO38" s="673"/>
      <c r="PP38" s="673"/>
      <c r="PQ38" s="673"/>
      <c r="PR38" s="673"/>
      <c r="PS38" s="673"/>
      <c r="PT38" s="673"/>
      <c r="PU38" s="673"/>
      <c r="PV38" s="673"/>
      <c r="PW38" s="673"/>
      <c r="PX38" s="673"/>
      <c r="PY38" s="673"/>
      <c r="PZ38" s="673"/>
      <c r="QA38" s="673"/>
      <c r="QB38" s="673"/>
      <c r="QC38" s="673"/>
      <c r="QD38" s="673"/>
      <c r="QE38" s="673"/>
      <c r="QF38" s="673"/>
      <c r="QG38" s="673"/>
      <c r="QH38" s="673"/>
      <c r="QI38" s="673"/>
      <c r="QJ38" s="673"/>
      <c r="QK38" s="673"/>
      <c r="QL38" s="673"/>
      <c r="QM38" s="673"/>
      <c r="QN38" s="673"/>
      <c r="QO38" s="673"/>
      <c r="QP38" s="673"/>
      <c r="QQ38" s="673"/>
      <c r="QR38" s="673"/>
      <c r="QS38" s="673"/>
      <c r="QT38" s="673"/>
      <c r="QU38" s="673"/>
      <c r="QV38" s="673"/>
      <c r="QW38" s="673"/>
      <c r="QX38" s="673"/>
      <c r="QY38" s="673"/>
      <c r="QZ38" s="673"/>
      <c r="RA38" s="673"/>
      <c r="RB38" s="673"/>
      <c r="RC38" s="673"/>
      <c r="RD38" s="673"/>
      <c r="RE38" s="673"/>
      <c r="RF38" s="673"/>
      <c r="RG38" s="673"/>
      <c r="RH38" s="673"/>
      <c r="RI38" s="673"/>
      <c r="RJ38" s="673"/>
      <c r="RK38" s="673"/>
      <c r="RL38" s="673"/>
      <c r="RM38" s="673"/>
      <c r="RN38" s="673"/>
      <c r="RO38" s="673"/>
      <c r="RP38" s="673"/>
      <c r="RQ38" s="673"/>
      <c r="RR38" s="673"/>
      <c r="RS38" s="673"/>
      <c r="RT38" s="673"/>
      <c r="RU38" s="673"/>
      <c r="RV38" s="673"/>
      <c r="RW38" s="673"/>
      <c r="RX38" s="673"/>
      <c r="RY38" s="673"/>
      <c r="RZ38" s="673"/>
      <c r="SA38" s="673"/>
      <c r="SB38" s="673"/>
      <c r="SC38" s="673"/>
      <c r="SD38" s="673"/>
      <c r="SE38" s="673"/>
      <c r="SF38" s="673"/>
      <c r="SG38" s="673"/>
      <c r="SH38" s="673"/>
      <c r="SI38" s="673"/>
      <c r="SJ38" s="673"/>
      <c r="SK38" s="673"/>
      <c r="SL38" s="673"/>
      <c r="SM38" s="673"/>
      <c r="SN38" s="673"/>
      <c r="SO38" s="673"/>
      <c r="SP38" s="673"/>
      <c r="SQ38" s="673"/>
      <c r="SR38" s="673"/>
      <c r="SS38" s="673"/>
      <c r="ST38" s="673"/>
      <c r="SU38" s="673"/>
      <c r="SV38" s="673"/>
      <c r="SW38" s="673"/>
      <c r="SX38" s="673"/>
      <c r="SY38" s="673"/>
      <c r="SZ38" s="673"/>
      <c r="TA38" s="673"/>
      <c r="TB38" s="673"/>
      <c r="TC38" s="673"/>
      <c r="TD38" s="673"/>
      <c r="TE38" s="673"/>
      <c r="TF38" s="673"/>
      <c r="TG38" s="673"/>
      <c r="TH38" s="673"/>
      <c r="TI38" s="673"/>
      <c r="TJ38" s="673"/>
      <c r="TK38" s="673"/>
      <c r="TL38" s="673"/>
      <c r="TM38" s="673"/>
      <c r="TN38" s="673"/>
      <c r="TO38" s="673"/>
      <c r="TP38" s="673"/>
      <c r="TQ38" s="673"/>
      <c r="TR38" s="673"/>
      <c r="TS38" s="673"/>
      <c r="TT38" s="673"/>
      <c r="TU38" s="673"/>
      <c r="TV38" s="673"/>
      <c r="TW38" s="673"/>
      <c r="TX38" s="673"/>
      <c r="TY38" s="673"/>
      <c r="TZ38" s="673"/>
      <c r="UA38" s="673"/>
      <c r="UB38" s="673"/>
      <c r="UC38" s="673"/>
      <c r="UD38" s="673"/>
      <c r="UE38" s="673"/>
      <c r="UF38" s="673"/>
      <c r="UG38" s="673"/>
      <c r="UH38" s="673"/>
      <c r="UI38" s="673"/>
      <c r="UJ38" s="673"/>
      <c r="UK38" s="673"/>
      <c r="UL38" s="673"/>
      <c r="UM38" s="673"/>
      <c r="UN38" s="673"/>
      <c r="UO38" s="673"/>
      <c r="UP38" s="673"/>
      <c r="UQ38" s="673"/>
      <c r="UR38" s="673"/>
      <c r="US38" s="673"/>
      <c r="UT38" s="673"/>
      <c r="UU38" s="673"/>
      <c r="UV38" s="673"/>
      <c r="UW38" s="673"/>
      <c r="UX38" s="673"/>
      <c r="UY38" s="673"/>
      <c r="UZ38" s="673"/>
      <c r="VA38" s="673"/>
      <c r="VB38" s="673"/>
      <c r="VC38" s="673"/>
      <c r="VD38" s="673"/>
      <c r="VE38" s="673"/>
      <c r="VF38" s="673"/>
      <c r="VG38" s="673"/>
      <c r="VH38" s="673"/>
      <c r="VI38" s="673"/>
      <c r="VJ38" s="673"/>
      <c r="VK38" s="673"/>
      <c r="VL38" s="673"/>
      <c r="VM38" s="673"/>
      <c r="VN38" s="673"/>
      <c r="VO38" s="673"/>
      <c r="VP38" s="673"/>
      <c r="VQ38" s="673"/>
      <c r="VR38" s="673"/>
      <c r="VS38" s="673"/>
      <c r="VT38" s="673"/>
      <c r="VU38" s="673"/>
      <c r="VV38" s="673"/>
      <c r="VW38" s="673"/>
      <c r="VX38" s="673"/>
      <c r="VY38" s="673"/>
      <c r="VZ38" s="673"/>
      <c r="WA38" s="673"/>
      <c r="WB38" s="673"/>
      <c r="WC38" s="673"/>
      <c r="WD38" s="673"/>
      <c r="WE38" s="673"/>
      <c r="WF38" s="673"/>
      <c r="WG38" s="673"/>
      <c r="WH38" s="673"/>
      <c r="WI38" s="673"/>
      <c r="WJ38" s="673"/>
      <c r="WK38" s="673"/>
      <c r="WL38" s="673"/>
      <c r="WM38" s="673"/>
      <c r="WN38" s="673"/>
      <c r="WO38" s="673"/>
      <c r="WP38" s="673"/>
      <c r="WQ38" s="673"/>
      <c r="WR38" s="673"/>
      <c r="WS38" s="673"/>
      <c r="WT38" s="673"/>
      <c r="WU38" s="673"/>
      <c r="WV38" s="673"/>
      <c r="WW38" s="673"/>
      <c r="WX38" s="673"/>
      <c r="WY38" s="673"/>
      <c r="WZ38" s="673"/>
      <c r="XA38" s="673"/>
      <c r="XB38" s="673"/>
      <c r="XC38" s="673"/>
      <c r="XD38" s="673"/>
      <c r="XE38" s="673"/>
      <c r="XF38" s="673"/>
      <c r="XG38" s="673"/>
      <c r="XH38" s="673"/>
      <c r="XI38" s="673"/>
      <c r="XJ38" s="673"/>
      <c r="XK38" s="673"/>
      <c r="XL38" s="673"/>
      <c r="XM38" s="673"/>
      <c r="XN38" s="673"/>
      <c r="XO38" s="673"/>
      <c r="XP38" s="673"/>
      <c r="XQ38" s="673"/>
      <c r="XR38" s="673"/>
      <c r="XS38" s="673"/>
      <c r="XT38" s="673"/>
      <c r="XU38" s="673"/>
      <c r="XV38" s="673"/>
      <c r="XW38" s="673"/>
      <c r="XX38" s="673"/>
      <c r="XY38" s="673"/>
      <c r="XZ38" s="673"/>
      <c r="YA38" s="673"/>
      <c r="YB38" s="673"/>
      <c r="YC38" s="673"/>
      <c r="YD38" s="673"/>
      <c r="YE38" s="673"/>
      <c r="YF38" s="673"/>
      <c r="YG38" s="673"/>
      <c r="YH38" s="673"/>
      <c r="YI38" s="673"/>
      <c r="YJ38" s="673"/>
      <c r="YK38" s="673"/>
      <c r="YL38" s="673"/>
      <c r="YM38" s="673"/>
      <c r="YN38" s="673"/>
      <c r="YO38" s="673"/>
      <c r="YP38" s="673"/>
      <c r="YQ38" s="673"/>
      <c r="YR38" s="673"/>
      <c r="YS38" s="673"/>
      <c r="YT38" s="673"/>
      <c r="YU38" s="673"/>
      <c r="YV38" s="673"/>
      <c r="YW38" s="673"/>
      <c r="YX38" s="673"/>
      <c r="YY38" s="673"/>
      <c r="YZ38" s="673"/>
      <c r="ZA38" s="673"/>
      <c r="ZB38" s="673"/>
      <c r="ZC38" s="673"/>
      <c r="ZD38" s="673"/>
      <c r="ZE38" s="673"/>
      <c r="ZF38" s="673"/>
      <c r="ZG38" s="673"/>
      <c r="ZH38" s="673"/>
      <c r="ZI38" s="673"/>
      <c r="ZJ38" s="673"/>
      <c r="ZK38" s="673"/>
      <c r="ZL38" s="673"/>
      <c r="ZM38" s="673"/>
      <c r="ZN38" s="673"/>
      <c r="ZO38" s="673"/>
      <c r="ZP38" s="673"/>
      <c r="ZQ38" s="673"/>
      <c r="ZR38" s="673"/>
      <c r="ZS38" s="673"/>
      <c r="ZT38" s="673"/>
      <c r="ZU38" s="673"/>
      <c r="ZV38" s="673"/>
      <c r="ZW38" s="673"/>
      <c r="ZX38" s="673"/>
      <c r="ZY38" s="673"/>
      <c r="ZZ38" s="673"/>
      <c r="AAA38" s="673"/>
      <c r="AAB38" s="673"/>
      <c r="AAC38" s="673"/>
      <c r="AAD38" s="673"/>
      <c r="AAE38" s="673"/>
      <c r="AAF38" s="673"/>
      <c r="AAG38" s="673"/>
      <c r="AAH38" s="673"/>
      <c r="AAI38" s="673"/>
      <c r="AAJ38" s="673"/>
      <c r="AAK38" s="673"/>
      <c r="AAL38" s="673"/>
      <c r="AAM38" s="673"/>
      <c r="AAN38" s="673"/>
      <c r="AAO38" s="673"/>
      <c r="AAP38" s="673"/>
      <c r="AAQ38" s="673"/>
      <c r="AAR38" s="673"/>
      <c r="AAS38" s="673"/>
      <c r="AAT38" s="673"/>
      <c r="AAU38" s="673"/>
      <c r="AAV38" s="673"/>
      <c r="AAW38" s="673"/>
      <c r="AAX38" s="673"/>
      <c r="AAY38" s="673"/>
      <c r="AAZ38" s="673"/>
      <c r="ABA38" s="673"/>
      <c r="ABB38" s="673"/>
      <c r="ABC38" s="673"/>
      <c r="ABD38" s="673"/>
      <c r="ABE38" s="673"/>
      <c r="ABF38" s="673"/>
      <c r="ABG38" s="673"/>
      <c r="ABH38" s="673"/>
      <c r="ABI38" s="673"/>
      <c r="ABJ38" s="673"/>
      <c r="ABK38" s="673"/>
      <c r="ABL38" s="673"/>
      <c r="ABM38" s="673"/>
      <c r="ABN38" s="673"/>
      <c r="ABO38" s="673"/>
      <c r="ABP38" s="673"/>
      <c r="ABQ38" s="673"/>
      <c r="ABR38" s="673"/>
      <c r="ABS38" s="673"/>
      <c r="ABT38" s="673"/>
      <c r="ABU38" s="673"/>
      <c r="ABV38" s="673"/>
      <c r="ABW38" s="673"/>
      <c r="ABX38" s="673"/>
      <c r="ABY38" s="673"/>
      <c r="ABZ38" s="673"/>
      <c r="ACA38" s="673"/>
      <c r="ACB38" s="673"/>
      <c r="ACC38" s="673"/>
      <c r="ACD38" s="673"/>
      <c r="ACE38" s="673"/>
      <c r="ACF38" s="673"/>
      <c r="ACG38" s="673"/>
      <c r="ACH38" s="673"/>
      <c r="ACI38" s="673"/>
      <c r="ACJ38" s="673"/>
      <c r="ACK38" s="673"/>
      <c r="ACL38" s="673"/>
      <c r="ACM38" s="673"/>
      <c r="ACN38" s="673"/>
      <c r="ACO38" s="673"/>
      <c r="ACP38" s="673"/>
      <c r="ACQ38" s="673"/>
      <c r="ACR38" s="673"/>
      <c r="ACS38" s="673"/>
      <c r="ACT38" s="673"/>
      <c r="ACU38" s="673"/>
      <c r="ACV38" s="673"/>
      <c r="ACW38" s="673"/>
      <c r="ACX38" s="673"/>
      <c r="ACY38" s="673"/>
      <c r="ACZ38" s="673"/>
      <c r="ADA38" s="673"/>
      <c r="ADB38" s="673"/>
      <c r="ADC38" s="673"/>
      <c r="ADD38" s="673"/>
      <c r="ADE38" s="673"/>
      <c r="ADF38" s="673"/>
      <c r="ADG38" s="673"/>
      <c r="ADH38" s="673"/>
      <c r="ADI38" s="673"/>
      <c r="ADJ38" s="673"/>
      <c r="ADK38" s="673"/>
      <c r="ADL38" s="673"/>
      <c r="ADM38" s="673"/>
      <c r="ADN38" s="673"/>
      <c r="ADO38" s="673"/>
      <c r="ADP38" s="673"/>
      <c r="ADQ38" s="673"/>
      <c r="ADR38" s="673"/>
      <c r="ADS38" s="673"/>
      <c r="ADT38" s="673"/>
      <c r="ADU38" s="673"/>
      <c r="ADV38" s="673"/>
      <c r="ADW38" s="673"/>
      <c r="ADX38" s="673"/>
      <c r="ADY38" s="673"/>
      <c r="ADZ38" s="673"/>
      <c r="AEA38" s="673"/>
      <c r="AEB38" s="673"/>
      <c r="AEC38" s="673"/>
      <c r="AED38" s="673"/>
      <c r="AEE38" s="673"/>
      <c r="AEF38" s="673"/>
      <c r="AEG38" s="673"/>
      <c r="AEH38" s="673"/>
      <c r="AEI38" s="673"/>
      <c r="AEJ38" s="673"/>
      <c r="AEK38" s="673"/>
      <c r="AEL38" s="673"/>
      <c r="AEM38" s="673"/>
      <c r="AEN38" s="673"/>
      <c r="AEO38" s="673"/>
      <c r="AEP38" s="673"/>
      <c r="AEQ38" s="673"/>
      <c r="AER38" s="673"/>
      <c r="AES38" s="673"/>
      <c r="AET38" s="673"/>
      <c r="AEU38" s="673"/>
      <c r="AEV38" s="673"/>
      <c r="AEW38" s="673"/>
      <c r="AEX38" s="673"/>
      <c r="AEY38" s="673"/>
      <c r="AEZ38" s="673"/>
      <c r="AFA38" s="673"/>
      <c r="AFB38" s="673"/>
      <c r="AFC38" s="673"/>
      <c r="AFD38" s="673"/>
      <c r="AFE38" s="673"/>
      <c r="AFF38" s="673"/>
      <c r="AFG38" s="673"/>
      <c r="AFH38" s="673"/>
      <c r="AFI38" s="673"/>
      <c r="AFJ38" s="673"/>
      <c r="AFK38" s="673"/>
      <c r="AFL38" s="673"/>
      <c r="AFM38" s="673"/>
      <c r="AFN38" s="673"/>
      <c r="AFO38" s="673"/>
      <c r="AFP38" s="673"/>
      <c r="AFQ38" s="673"/>
      <c r="AFR38" s="673"/>
      <c r="AFS38" s="673"/>
      <c r="AFT38" s="673"/>
      <c r="AFU38" s="673"/>
      <c r="AFV38" s="673"/>
      <c r="AFW38" s="673"/>
      <c r="AFX38" s="673"/>
      <c r="AFY38" s="673"/>
      <c r="AFZ38" s="673"/>
      <c r="AGA38" s="673"/>
      <c r="AGB38" s="673"/>
      <c r="AGC38" s="673"/>
      <c r="AGD38" s="673"/>
      <c r="AGE38" s="673"/>
      <c r="AGF38" s="673"/>
      <c r="AGG38" s="673"/>
      <c r="AGH38" s="673"/>
      <c r="AGI38" s="673"/>
      <c r="AGJ38" s="673"/>
      <c r="AGK38" s="673"/>
      <c r="AGL38" s="673"/>
      <c r="AGM38" s="673"/>
      <c r="AGN38" s="673"/>
      <c r="AGO38" s="673"/>
      <c r="AGP38" s="673"/>
      <c r="AGQ38" s="673"/>
      <c r="AGR38" s="673"/>
      <c r="AGS38" s="673"/>
      <c r="AGT38" s="673"/>
      <c r="AGU38" s="673"/>
      <c r="AGV38" s="673"/>
      <c r="AGW38" s="673"/>
      <c r="AGX38" s="673"/>
      <c r="AGY38" s="673"/>
      <c r="AGZ38" s="673"/>
      <c r="AHA38" s="673"/>
      <c r="AHB38" s="673"/>
      <c r="AHC38" s="673"/>
      <c r="AHD38" s="673"/>
      <c r="AHE38" s="673"/>
      <c r="AHF38" s="673"/>
      <c r="AHG38" s="673"/>
      <c r="AHH38" s="673"/>
      <c r="AHI38" s="673"/>
      <c r="AHJ38" s="673"/>
      <c r="AHK38" s="673"/>
      <c r="AHL38" s="673"/>
      <c r="AHM38" s="673"/>
      <c r="AHN38" s="673"/>
      <c r="AHO38" s="673"/>
      <c r="AHP38" s="673"/>
      <c r="AHQ38" s="673"/>
      <c r="AHR38" s="673"/>
      <c r="AHS38" s="673"/>
      <c r="AHT38" s="673"/>
      <c r="AHU38" s="673"/>
      <c r="AHV38" s="673"/>
      <c r="AHW38" s="673"/>
      <c r="AHX38" s="673"/>
      <c r="AHY38" s="673"/>
      <c r="AHZ38" s="673"/>
      <c r="AIA38" s="673"/>
      <c r="AIB38" s="673"/>
      <c r="AIC38" s="673"/>
      <c r="AID38" s="673"/>
      <c r="AIE38" s="673"/>
      <c r="AIF38" s="673"/>
      <c r="AIG38" s="673"/>
      <c r="AIH38" s="673"/>
      <c r="AII38" s="673"/>
      <c r="AIJ38" s="673"/>
      <c r="AIK38" s="673"/>
      <c r="AIL38" s="673"/>
      <c r="AIM38" s="673"/>
      <c r="AIN38" s="673"/>
      <c r="AIO38" s="673"/>
      <c r="AIP38" s="673"/>
      <c r="AIQ38" s="673"/>
      <c r="AIR38" s="673"/>
      <c r="AIS38" s="673"/>
      <c r="AIT38" s="673"/>
      <c r="AIU38" s="673"/>
      <c r="AIV38" s="673"/>
      <c r="AIW38" s="673"/>
      <c r="AIX38" s="673"/>
      <c r="AIY38" s="673"/>
      <c r="AIZ38" s="673"/>
      <c r="AJA38" s="673"/>
      <c r="AJB38" s="673"/>
      <c r="AJC38" s="673"/>
      <c r="AJD38" s="673"/>
      <c r="AJE38" s="673"/>
      <c r="AJF38" s="673"/>
      <c r="AJG38" s="673"/>
      <c r="AJH38" s="673"/>
      <c r="AJI38" s="673"/>
      <c r="AJJ38" s="673"/>
      <c r="AJK38" s="673"/>
      <c r="AJL38" s="673"/>
      <c r="AJM38" s="673"/>
      <c r="AJN38" s="673"/>
      <c r="AJO38" s="673"/>
      <c r="AJP38" s="673"/>
      <c r="AJQ38" s="673"/>
      <c r="AJR38" s="673"/>
      <c r="AJS38" s="673"/>
      <c r="AJT38" s="673"/>
      <c r="AJU38" s="673"/>
      <c r="AJV38" s="673"/>
      <c r="AJW38" s="673"/>
      <c r="AJX38" s="673"/>
      <c r="AJY38" s="673"/>
      <c r="AJZ38" s="673"/>
      <c r="AKA38" s="673"/>
      <c r="AKB38" s="673"/>
      <c r="AKC38" s="673"/>
      <c r="AKD38" s="673"/>
      <c r="AKE38" s="673"/>
      <c r="AKF38" s="673"/>
      <c r="AKG38" s="673"/>
      <c r="AKH38" s="673"/>
      <c r="AKI38" s="673"/>
      <c r="AKJ38" s="673"/>
      <c r="AKK38" s="673"/>
      <c r="AKL38" s="673"/>
      <c r="AKM38" s="673"/>
      <c r="AKN38" s="673"/>
      <c r="AKO38" s="673"/>
      <c r="AKP38" s="673"/>
      <c r="AKQ38" s="673"/>
      <c r="AKR38" s="673"/>
      <c r="AKS38" s="673"/>
      <c r="AKT38" s="673"/>
      <c r="AKU38" s="673"/>
      <c r="AKV38" s="673"/>
      <c r="AKW38" s="673"/>
      <c r="AKX38" s="673"/>
      <c r="AKY38" s="673"/>
      <c r="AKZ38" s="673"/>
      <c r="ALA38" s="673"/>
      <c r="ALB38" s="673"/>
      <c r="ALC38" s="673"/>
      <c r="ALD38" s="673"/>
      <c r="ALE38" s="673"/>
      <c r="ALF38" s="673"/>
      <c r="ALG38" s="673"/>
      <c r="ALH38" s="673"/>
      <c r="ALI38" s="673"/>
      <c r="ALJ38" s="673"/>
      <c r="ALK38" s="673"/>
      <c r="ALL38" s="673"/>
      <c r="ALM38" s="673"/>
      <c r="ALN38" s="673"/>
      <c r="ALO38" s="673"/>
      <c r="ALP38" s="673"/>
      <c r="ALQ38" s="673"/>
      <c r="ALR38" s="673"/>
      <c r="ALS38" s="673"/>
      <c r="ALT38" s="673"/>
      <c r="ALU38" s="673"/>
      <c r="ALV38" s="673"/>
      <c r="ALW38" s="673"/>
      <c r="ALX38" s="673"/>
      <c r="ALY38" s="673"/>
      <c r="ALZ38" s="673"/>
      <c r="AMA38" s="673"/>
      <c r="AMB38" s="673"/>
      <c r="AMC38" s="673"/>
      <c r="AMD38" s="673"/>
      <c r="AME38" s="673"/>
      <c r="AMF38" s="673"/>
      <c r="AMG38" s="673"/>
      <c r="AMH38" s="673"/>
      <c r="AMI38" s="673"/>
      <c r="AMJ38" s="673"/>
      <c r="AMK38" s="673"/>
      <c r="AML38" s="673"/>
      <c r="AMM38" s="673"/>
      <c r="AMN38" s="673"/>
      <c r="AMO38" s="673"/>
      <c r="AMP38" s="673"/>
      <c r="AMQ38" s="673"/>
      <c r="AMR38" s="673"/>
      <c r="AMS38" s="673"/>
      <c r="AMT38" s="673"/>
      <c r="AMU38" s="673"/>
      <c r="AMV38" s="673"/>
      <c r="AMW38" s="673"/>
      <c r="AMX38" s="673"/>
      <c r="AMY38" s="673"/>
      <c r="AMZ38" s="673"/>
      <c r="ANA38" s="673"/>
      <c r="ANB38" s="673"/>
      <c r="ANC38" s="673"/>
      <c r="AND38" s="673"/>
      <c r="ANE38" s="673"/>
      <c r="ANF38" s="673"/>
      <c r="ANG38" s="673"/>
      <c r="ANH38" s="673"/>
      <c r="ANI38" s="673"/>
      <c r="ANJ38" s="673"/>
      <c r="ANK38" s="673"/>
      <c r="ANL38" s="673"/>
      <c r="ANM38" s="673"/>
      <c r="ANN38" s="673"/>
      <c r="ANO38" s="673"/>
      <c r="ANP38" s="673"/>
      <c r="ANQ38" s="673"/>
      <c r="ANR38" s="673"/>
      <c r="ANS38" s="673"/>
      <c r="ANT38" s="673"/>
      <c r="ANU38" s="673"/>
      <c r="ANV38" s="673"/>
      <c r="ANW38" s="673"/>
      <c r="ANX38" s="673"/>
      <c r="ANY38" s="673"/>
      <c r="ANZ38" s="673"/>
      <c r="AOA38" s="673"/>
      <c r="AOB38" s="673"/>
      <c r="AOC38" s="673"/>
      <c r="AOD38" s="673"/>
      <c r="AOE38" s="673"/>
      <c r="AOF38" s="673"/>
      <c r="AOG38" s="673"/>
      <c r="AOH38" s="673"/>
      <c r="AOI38" s="673"/>
      <c r="AOJ38" s="673"/>
      <c r="AOK38" s="673"/>
      <c r="AOL38" s="673"/>
      <c r="AOM38" s="673"/>
      <c r="AON38" s="673"/>
      <c r="AOO38" s="673"/>
      <c r="AOP38" s="673"/>
      <c r="AOQ38" s="673"/>
      <c r="AOR38" s="673"/>
      <c r="AOS38" s="673"/>
      <c r="AOT38" s="673"/>
      <c r="AOU38" s="673"/>
      <c r="AOV38" s="673"/>
      <c r="AOW38" s="673"/>
      <c r="AOX38" s="673"/>
      <c r="AOY38" s="673"/>
      <c r="AOZ38" s="673"/>
      <c r="APA38" s="673"/>
      <c r="APB38" s="673"/>
      <c r="APC38" s="673"/>
      <c r="APD38" s="673"/>
      <c r="APE38" s="673"/>
      <c r="APF38" s="673"/>
      <c r="APG38" s="673"/>
      <c r="APH38" s="673"/>
      <c r="API38" s="673"/>
      <c r="APJ38" s="673"/>
      <c r="APK38" s="673"/>
      <c r="APL38" s="673"/>
      <c r="APM38" s="673"/>
      <c r="APN38" s="673"/>
      <c r="APO38" s="673"/>
      <c r="APP38" s="673"/>
      <c r="APQ38" s="673"/>
      <c r="APR38" s="673"/>
      <c r="APS38" s="673"/>
      <c r="APT38" s="673"/>
      <c r="APU38" s="673"/>
      <c r="APV38" s="673"/>
      <c r="APW38" s="673"/>
      <c r="APX38" s="673"/>
      <c r="APY38" s="673"/>
      <c r="APZ38" s="673"/>
      <c r="AQA38" s="673"/>
      <c r="AQB38" s="673"/>
      <c r="AQC38" s="673"/>
      <c r="AQD38" s="673"/>
      <c r="AQE38" s="673"/>
      <c r="AQF38" s="673"/>
      <c r="AQG38" s="673"/>
      <c r="AQH38" s="673"/>
      <c r="AQI38" s="673"/>
      <c r="AQJ38" s="673"/>
      <c r="AQK38" s="673"/>
      <c r="AQL38" s="673"/>
      <c r="AQM38" s="673"/>
      <c r="AQN38" s="673"/>
      <c r="AQO38" s="673"/>
      <c r="AQP38" s="673"/>
      <c r="AQQ38" s="673"/>
      <c r="AQR38" s="673"/>
      <c r="AQS38" s="673"/>
      <c r="AQT38" s="673"/>
      <c r="AQU38" s="673"/>
      <c r="AQV38" s="673"/>
      <c r="AQW38" s="673"/>
      <c r="AQX38" s="673"/>
      <c r="AQY38" s="673"/>
      <c r="AQZ38" s="673"/>
      <c r="ARA38" s="673"/>
      <c r="ARB38" s="673"/>
      <c r="ARC38" s="673"/>
      <c r="ARD38" s="673"/>
      <c r="ARE38" s="673"/>
      <c r="ARF38" s="673"/>
      <c r="ARG38" s="673"/>
      <c r="ARH38" s="673"/>
      <c r="ARI38" s="673"/>
      <c r="ARJ38" s="673"/>
      <c r="ARK38" s="673"/>
      <c r="ARL38" s="673"/>
      <c r="ARM38" s="673"/>
      <c r="ARN38" s="673"/>
      <c r="ARO38" s="673"/>
      <c r="ARP38" s="673"/>
      <c r="ARQ38" s="673"/>
      <c r="ARR38" s="673"/>
      <c r="ARS38" s="673"/>
      <c r="ART38" s="673"/>
      <c r="ARU38" s="673"/>
      <c r="ARV38" s="673"/>
      <c r="ARW38" s="673"/>
      <c r="ARX38" s="673"/>
      <c r="ARY38" s="673"/>
      <c r="ARZ38" s="673"/>
      <c r="ASA38" s="673"/>
      <c r="ASB38" s="673"/>
      <c r="ASC38" s="673"/>
      <c r="ASD38" s="673"/>
      <c r="ASE38" s="673"/>
      <c r="ASF38" s="673"/>
      <c r="ASG38" s="673"/>
      <c r="ASH38" s="673"/>
      <c r="ASI38" s="673"/>
      <c r="ASJ38" s="673"/>
      <c r="ASK38" s="673"/>
      <c r="ASL38" s="673"/>
      <c r="ASM38" s="673"/>
      <c r="ASN38" s="673"/>
      <c r="ASO38" s="673"/>
      <c r="ASP38" s="673"/>
      <c r="ASQ38" s="673"/>
      <c r="ASR38" s="673"/>
      <c r="ASS38" s="673"/>
      <c r="AST38" s="673"/>
      <c r="ASU38" s="673"/>
      <c r="ASV38" s="673"/>
      <c r="ASW38" s="673"/>
      <c r="ASX38" s="673"/>
      <c r="ASY38" s="673"/>
      <c r="ASZ38" s="673"/>
      <c r="ATA38" s="673"/>
      <c r="ATB38" s="673"/>
      <c r="ATC38" s="673"/>
      <c r="ATD38" s="673"/>
      <c r="ATE38" s="673"/>
      <c r="ATF38" s="673"/>
      <c r="ATG38" s="673"/>
      <c r="ATH38" s="673"/>
      <c r="ATI38" s="673"/>
      <c r="ATJ38" s="673"/>
      <c r="ATK38" s="673"/>
      <c r="ATL38" s="673"/>
      <c r="ATM38" s="673"/>
      <c r="ATN38" s="673"/>
      <c r="ATO38" s="673"/>
      <c r="ATP38" s="673"/>
      <c r="ATQ38" s="673"/>
      <c r="ATR38" s="673"/>
      <c r="ATS38" s="673"/>
      <c r="ATT38" s="673"/>
      <c r="ATU38" s="673"/>
      <c r="ATV38" s="673"/>
      <c r="ATW38" s="673"/>
      <c r="ATX38" s="673"/>
      <c r="ATY38" s="673"/>
      <c r="ATZ38" s="673"/>
      <c r="AUA38" s="673"/>
      <c r="AUB38" s="673"/>
      <c r="AUC38" s="673"/>
      <c r="AUD38" s="673"/>
      <c r="AUE38" s="673"/>
      <c r="AUF38" s="673"/>
      <c r="AUG38" s="673"/>
      <c r="AUH38" s="673"/>
      <c r="AUI38" s="673"/>
      <c r="AUJ38" s="673"/>
      <c r="AUK38" s="673"/>
      <c r="AUL38" s="673"/>
      <c r="AUM38" s="673"/>
      <c r="AUN38" s="673"/>
      <c r="AUO38" s="673"/>
      <c r="AUP38" s="673"/>
      <c r="AUQ38" s="673"/>
      <c r="AUR38" s="673"/>
      <c r="AUS38" s="673"/>
      <c r="AUT38" s="673"/>
      <c r="AUU38" s="673"/>
      <c r="AUV38" s="673"/>
      <c r="AUW38" s="673"/>
      <c r="AUX38" s="673"/>
      <c r="AUY38" s="673"/>
      <c r="AUZ38" s="673"/>
      <c r="AVA38" s="673"/>
      <c r="AVB38" s="673"/>
      <c r="AVC38" s="673"/>
      <c r="AVD38" s="673"/>
      <c r="AVE38" s="673"/>
      <c r="AVF38" s="673"/>
      <c r="AVG38" s="673"/>
      <c r="AVH38" s="673"/>
      <c r="AVI38" s="673"/>
      <c r="AVJ38" s="673"/>
      <c r="AVK38" s="673"/>
      <c r="AVL38" s="673"/>
      <c r="AVM38" s="673"/>
      <c r="AVN38" s="673"/>
      <c r="AVO38" s="673"/>
      <c r="AVP38" s="673"/>
      <c r="AVQ38" s="673"/>
      <c r="AVR38" s="673"/>
      <c r="AVS38" s="673"/>
      <c r="AVT38" s="673"/>
      <c r="AVU38" s="673"/>
      <c r="AVV38" s="673"/>
      <c r="AVW38" s="673"/>
      <c r="AVX38" s="673"/>
      <c r="AVY38" s="673"/>
      <c r="AVZ38" s="673"/>
      <c r="AWA38" s="673"/>
      <c r="AWB38" s="673"/>
      <c r="AWC38" s="673"/>
      <c r="AWD38" s="673"/>
      <c r="AWE38" s="673"/>
      <c r="AWF38" s="673"/>
      <c r="AWG38" s="673"/>
      <c r="AWH38" s="673"/>
      <c r="AWI38" s="673"/>
      <c r="AWJ38" s="673"/>
      <c r="AWK38" s="673"/>
      <c r="AWL38" s="673"/>
      <c r="AWM38" s="673"/>
      <c r="AWN38" s="673"/>
      <c r="AWO38" s="673"/>
      <c r="AWP38" s="673"/>
      <c r="AWQ38" s="673"/>
      <c r="AWR38" s="673"/>
      <c r="AWS38" s="673"/>
      <c r="AWT38" s="673"/>
      <c r="AWU38" s="673"/>
      <c r="AWV38" s="673"/>
      <c r="AWW38" s="673"/>
      <c r="AWX38" s="673"/>
      <c r="AWY38" s="673"/>
      <c r="AWZ38" s="673"/>
      <c r="AXA38" s="673"/>
      <c r="AXB38" s="673"/>
      <c r="AXC38" s="673"/>
      <c r="AXD38" s="673"/>
      <c r="AXE38" s="673"/>
      <c r="AXF38" s="673"/>
      <c r="AXG38" s="673"/>
      <c r="AXH38" s="673"/>
      <c r="AXI38" s="673"/>
      <c r="AXJ38" s="673"/>
      <c r="AXK38" s="673"/>
      <c r="AXL38" s="673"/>
      <c r="AXM38" s="673"/>
      <c r="AXN38" s="673"/>
      <c r="AXO38" s="673"/>
      <c r="AXP38" s="673"/>
      <c r="AXQ38" s="673"/>
      <c r="AXR38" s="673"/>
      <c r="AXS38" s="673"/>
      <c r="AXT38" s="673"/>
      <c r="AXU38" s="673"/>
      <c r="AXV38" s="673"/>
      <c r="AXW38" s="673"/>
      <c r="AXX38" s="673"/>
      <c r="AXY38" s="673"/>
      <c r="AXZ38" s="673"/>
      <c r="AYA38" s="673"/>
      <c r="AYB38" s="673"/>
      <c r="AYC38" s="673"/>
      <c r="AYD38" s="673"/>
      <c r="AYE38" s="673"/>
      <c r="AYF38" s="673"/>
      <c r="AYG38" s="673"/>
      <c r="AYH38" s="673"/>
      <c r="AYI38" s="673"/>
      <c r="AYJ38" s="673"/>
      <c r="AYK38" s="673"/>
      <c r="AYL38" s="673"/>
      <c r="AYM38" s="673"/>
      <c r="AYN38" s="673"/>
      <c r="AYO38" s="673"/>
      <c r="AYP38" s="673"/>
      <c r="AYQ38" s="673"/>
      <c r="AYR38" s="673"/>
      <c r="AYS38" s="673"/>
      <c r="AYT38" s="673"/>
      <c r="AYU38" s="673"/>
      <c r="AYV38" s="673"/>
      <c r="AYW38" s="673"/>
      <c r="AYX38" s="673"/>
      <c r="AYY38" s="673"/>
      <c r="AYZ38" s="673"/>
      <c r="AZA38" s="673"/>
      <c r="AZB38" s="673"/>
      <c r="AZC38" s="673"/>
      <c r="AZD38" s="673"/>
      <c r="AZE38" s="673"/>
      <c r="AZF38" s="673"/>
      <c r="AZG38" s="673"/>
      <c r="AZH38" s="673"/>
      <c r="AZI38" s="673"/>
      <c r="AZJ38" s="673"/>
      <c r="AZK38" s="673"/>
      <c r="AZL38" s="673"/>
      <c r="AZM38" s="673"/>
      <c r="AZN38" s="673"/>
      <c r="AZO38" s="673"/>
      <c r="AZP38" s="673"/>
      <c r="AZQ38" s="673"/>
      <c r="AZR38" s="673"/>
      <c r="AZS38" s="673"/>
      <c r="AZT38" s="673"/>
      <c r="AZU38" s="673"/>
      <c r="AZV38" s="673"/>
      <c r="AZW38" s="673"/>
      <c r="AZX38" s="673"/>
      <c r="AZY38" s="673"/>
      <c r="AZZ38" s="673"/>
      <c r="BAA38" s="673"/>
      <c r="BAB38" s="673"/>
      <c r="BAC38" s="673"/>
      <c r="BAD38" s="673"/>
      <c r="BAE38" s="673"/>
      <c r="BAF38" s="673"/>
      <c r="BAG38" s="673"/>
      <c r="BAH38" s="673"/>
      <c r="BAI38" s="673"/>
      <c r="BAJ38" s="673"/>
      <c r="BAK38" s="673"/>
      <c r="BAL38" s="673"/>
      <c r="BAM38" s="673"/>
      <c r="BAN38" s="673"/>
      <c r="BAO38" s="673"/>
      <c r="BAP38" s="673"/>
      <c r="BAQ38" s="673"/>
      <c r="BAR38" s="673"/>
      <c r="BAS38" s="673"/>
      <c r="BAT38" s="673"/>
      <c r="BAU38" s="673"/>
      <c r="BAV38" s="673"/>
      <c r="BAW38" s="673"/>
      <c r="BAX38" s="673"/>
      <c r="BAY38" s="673"/>
      <c r="BAZ38" s="673"/>
      <c r="BBA38" s="673"/>
      <c r="BBB38" s="673"/>
      <c r="BBC38" s="673"/>
      <c r="BBD38" s="673"/>
      <c r="BBE38" s="673"/>
      <c r="BBF38" s="673"/>
      <c r="BBG38" s="673"/>
      <c r="BBH38" s="673"/>
      <c r="BBI38" s="673"/>
      <c r="BBJ38" s="673"/>
      <c r="BBK38" s="673"/>
      <c r="BBL38" s="673"/>
      <c r="BBM38" s="673"/>
      <c r="BBN38" s="673"/>
      <c r="BBO38" s="673"/>
      <c r="BBP38" s="673"/>
      <c r="BBQ38" s="673"/>
      <c r="BBR38" s="673"/>
      <c r="BBS38" s="673"/>
      <c r="BBT38" s="673"/>
      <c r="BBU38" s="673"/>
      <c r="BBV38" s="673"/>
      <c r="BBW38" s="673"/>
      <c r="BBX38" s="673"/>
      <c r="BBY38" s="673"/>
      <c r="BBZ38" s="673"/>
      <c r="BCA38" s="673"/>
      <c r="BCB38" s="673"/>
      <c r="BCC38" s="673"/>
      <c r="BCD38" s="673"/>
      <c r="BCE38" s="673"/>
      <c r="BCF38" s="673"/>
      <c r="BCG38" s="673"/>
      <c r="BCH38" s="673"/>
      <c r="BCI38" s="673"/>
      <c r="BCJ38" s="673"/>
      <c r="BCK38" s="673"/>
      <c r="BCL38" s="673"/>
      <c r="BCM38" s="673"/>
      <c r="BCN38" s="673"/>
      <c r="BCO38" s="673"/>
      <c r="BCP38" s="673"/>
      <c r="BCQ38" s="673"/>
      <c r="BCR38" s="673"/>
      <c r="BCS38" s="673"/>
      <c r="BCT38" s="673"/>
      <c r="BCU38" s="673"/>
      <c r="BCV38" s="673"/>
      <c r="BCW38" s="673"/>
      <c r="BCX38" s="673"/>
      <c r="BCY38" s="673"/>
      <c r="BCZ38" s="673"/>
      <c r="BDA38" s="673"/>
      <c r="BDB38" s="673"/>
      <c r="BDC38" s="673"/>
      <c r="BDD38" s="673"/>
      <c r="BDE38" s="673"/>
      <c r="BDF38" s="673"/>
      <c r="BDG38" s="673"/>
      <c r="BDH38" s="673"/>
      <c r="BDI38" s="673"/>
      <c r="BDJ38" s="673"/>
      <c r="BDK38" s="673"/>
      <c r="BDL38" s="673"/>
      <c r="BDM38" s="673"/>
      <c r="BDN38" s="673"/>
      <c r="BDO38" s="673"/>
      <c r="BDP38" s="673"/>
      <c r="BDQ38" s="673"/>
      <c r="BDR38" s="673"/>
      <c r="BDS38" s="673"/>
      <c r="BDT38" s="673"/>
      <c r="BDU38" s="673"/>
      <c r="BDV38" s="673"/>
      <c r="BDW38" s="673"/>
      <c r="BDX38" s="673"/>
      <c r="BDY38" s="673"/>
      <c r="BDZ38" s="673"/>
      <c r="BEA38" s="673"/>
      <c r="BEB38" s="673"/>
      <c r="BEC38" s="673"/>
      <c r="BED38" s="673"/>
      <c r="BEE38" s="673"/>
      <c r="BEF38" s="673"/>
      <c r="BEG38" s="673"/>
      <c r="BEH38" s="673"/>
      <c r="BEI38" s="673"/>
      <c r="BEJ38" s="673"/>
      <c r="BEK38" s="673"/>
      <c r="BEL38" s="673"/>
      <c r="BEM38" s="673"/>
      <c r="BEN38" s="673"/>
      <c r="BEO38" s="673"/>
      <c r="BEP38" s="673"/>
      <c r="BEQ38" s="673"/>
      <c r="BER38" s="673"/>
      <c r="BES38" s="673"/>
      <c r="BET38" s="673"/>
      <c r="BEU38" s="673"/>
      <c r="BEV38" s="673"/>
      <c r="BEW38" s="673"/>
      <c r="BEX38" s="673"/>
      <c r="BEY38" s="673"/>
      <c r="BEZ38" s="673"/>
      <c r="BFA38" s="673"/>
      <c r="BFB38" s="673"/>
      <c r="BFC38" s="673"/>
      <c r="BFD38" s="673"/>
      <c r="BFE38" s="673"/>
      <c r="BFF38" s="673"/>
      <c r="BFG38" s="673"/>
      <c r="BFH38" s="673"/>
      <c r="BFI38" s="673"/>
      <c r="BFJ38" s="673"/>
      <c r="BFK38" s="673"/>
      <c r="BFL38" s="673"/>
      <c r="BFM38" s="673"/>
      <c r="BFN38" s="673"/>
      <c r="BFO38" s="673"/>
      <c r="BFP38" s="673"/>
      <c r="BFQ38" s="673"/>
      <c r="BFR38" s="673"/>
      <c r="BFS38" s="673"/>
      <c r="BFT38" s="673"/>
      <c r="BFU38" s="673"/>
      <c r="BFV38" s="673"/>
      <c r="BFW38" s="673"/>
      <c r="BFX38" s="673"/>
      <c r="BFY38" s="673"/>
      <c r="BFZ38" s="673"/>
      <c r="BGA38" s="673"/>
      <c r="BGB38" s="673"/>
      <c r="BGC38" s="673"/>
      <c r="BGD38" s="673"/>
      <c r="BGE38" s="673"/>
      <c r="BGF38" s="673"/>
      <c r="BGG38" s="673"/>
      <c r="BGH38" s="673"/>
      <c r="BGI38" s="673"/>
      <c r="BGJ38" s="673"/>
      <c r="BGK38" s="673"/>
      <c r="BGL38" s="673"/>
      <c r="BGM38" s="673"/>
      <c r="BGN38" s="673"/>
      <c r="BGO38" s="673"/>
      <c r="BGP38" s="673"/>
      <c r="BGQ38" s="673"/>
      <c r="BGR38" s="673"/>
      <c r="BGS38" s="673"/>
      <c r="BGT38" s="673"/>
      <c r="BGU38" s="673"/>
      <c r="BGV38" s="673"/>
      <c r="BGW38" s="673"/>
      <c r="BGX38" s="673"/>
      <c r="BGY38" s="673"/>
      <c r="BGZ38" s="673"/>
      <c r="BHA38" s="673"/>
      <c r="BHB38" s="673"/>
      <c r="BHC38" s="673"/>
      <c r="BHD38" s="673"/>
      <c r="BHE38" s="673"/>
      <c r="BHF38" s="673"/>
      <c r="BHG38" s="673"/>
      <c r="BHH38" s="673"/>
      <c r="BHI38" s="673"/>
      <c r="BHJ38" s="673"/>
      <c r="BHK38" s="673"/>
      <c r="BHL38" s="673"/>
      <c r="BHM38" s="673"/>
      <c r="BHN38" s="673"/>
      <c r="BHO38" s="673"/>
      <c r="BHP38" s="673"/>
      <c r="BHQ38" s="673"/>
      <c r="BHR38" s="673"/>
      <c r="BHS38" s="673"/>
      <c r="BHT38" s="673"/>
      <c r="BHU38" s="673"/>
      <c r="BHV38" s="673"/>
      <c r="BHW38" s="673"/>
      <c r="BHX38" s="673"/>
      <c r="BHY38" s="673"/>
      <c r="BHZ38" s="673"/>
      <c r="BIA38" s="673"/>
      <c r="BIB38" s="673"/>
      <c r="BIC38" s="673"/>
      <c r="BID38" s="673"/>
      <c r="BIE38" s="673"/>
      <c r="BIF38" s="673"/>
      <c r="BIG38" s="673"/>
      <c r="BIH38" s="673"/>
      <c r="BII38" s="673"/>
      <c r="BIJ38" s="673"/>
      <c r="BIK38" s="673"/>
      <c r="BIL38" s="673"/>
      <c r="BIM38" s="673"/>
      <c r="BIN38" s="673"/>
      <c r="BIO38" s="673"/>
      <c r="BIP38" s="673"/>
      <c r="BIQ38" s="673"/>
      <c r="BIR38" s="673"/>
      <c r="BIS38" s="673"/>
      <c r="BIT38" s="673"/>
      <c r="BIU38" s="673"/>
      <c r="BIV38" s="673"/>
      <c r="BIW38" s="673"/>
      <c r="BIX38" s="673"/>
      <c r="BIY38" s="673"/>
      <c r="BIZ38" s="673"/>
      <c r="BJA38" s="673"/>
      <c r="BJB38" s="673"/>
      <c r="BJC38" s="673"/>
      <c r="BJD38" s="673"/>
      <c r="BJE38" s="673"/>
      <c r="BJF38" s="673"/>
      <c r="BJG38" s="673"/>
      <c r="BJH38" s="673"/>
      <c r="BJI38" s="673"/>
      <c r="BJJ38" s="673"/>
      <c r="BJK38" s="673"/>
      <c r="BJL38" s="673"/>
      <c r="BJM38" s="673"/>
      <c r="BJN38" s="673"/>
      <c r="BJO38" s="673"/>
      <c r="BJP38" s="673"/>
      <c r="BJQ38" s="673"/>
      <c r="BJR38" s="673"/>
      <c r="BJS38" s="673"/>
      <c r="BJT38" s="673"/>
      <c r="BJU38" s="673"/>
      <c r="BJV38" s="673"/>
      <c r="BJW38" s="673"/>
      <c r="BJX38" s="673"/>
      <c r="BJY38" s="673"/>
      <c r="BJZ38" s="673"/>
      <c r="BKA38" s="673"/>
      <c r="BKB38" s="673"/>
      <c r="BKC38" s="673"/>
      <c r="BKD38" s="673"/>
      <c r="BKE38" s="673"/>
      <c r="BKF38" s="673"/>
      <c r="BKG38" s="673"/>
      <c r="BKH38" s="673"/>
      <c r="BKI38" s="673"/>
      <c r="BKJ38" s="673"/>
      <c r="BKK38" s="673"/>
      <c r="BKL38" s="673"/>
      <c r="BKM38" s="673"/>
      <c r="BKN38" s="673"/>
      <c r="BKO38" s="673"/>
      <c r="BKP38" s="673"/>
      <c r="BKQ38" s="673"/>
      <c r="BKR38" s="673"/>
      <c r="BKS38" s="673"/>
      <c r="BKT38" s="673"/>
      <c r="BKU38" s="673"/>
      <c r="BKV38" s="673"/>
      <c r="BKW38" s="673"/>
      <c r="BKX38" s="673"/>
      <c r="BKY38" s="673"/>
      <c r="BKZ38" s="673"/>
      <c r="BLA38" s="673"/>
      <c r="BLB38" s="673"/>
      <c r="BLC38" s="673"/>
      <c r="BLD38" s="673"/>
      <c r="BLE38" s="673"/>
      <c r="BLF38" s="673"/>
      <c r="BLG38" s="673"/>
      <c r="BLH38" s="673"/>
      <c r="BLI38" s="673"/>
      <c r="BLJ38" s="673"/>
      <c r="BLK38" s="673"/>
      <c r="BLL38" s="673"/>
      <c r="BLM38" s="673"/>
      <c r="BLN38" s="673"/>
      <c r="BLO38" s="673"/>
      <c r="BLP38" s="673"/>
      <c r="BLQ38" s="673"/>
      <c r="BLR38" s="673"/>
      <c r="BLS38" s="673"/>
      <c r="BLT38" s="673"/>
      <c r="BLU38" s="673"/>
      <c r="BLV38" s="673"/>
      <c r="BLW38" s="673"/>
      <c r="BLX38" s="673"/>
      <c r="BLY38" s="673"/>
      <c r="BLZ38" s="673"/>
      <c r="BMA38" s="673"/>
      <c r="BMB38" s="673"/>
      <c r="BMC38" s="673"/>
      <c r="BMD38" s="673"/>
      <c r="BME38" s="673"/>
      <c r="BMF38" s="673"/>
      <c r="BMG38" s="673"/>
      <c r="BMH38" s="673"/>
      <c r="BMI38" s="673"/>
      <c r="BMJ38" s="673"/>
      <c r="BMK38" s="673"/>
      <c r="BML38" s="673"/>
      <c r="BMM38" s="673"/>
      <c r="BMN38" s="673"/>
      <c r="BMO38" s="673"/>
      <c r="BMP38" s="673"/>
      <c r="BMQ38" s="673"/>
      <c r="BMR38" s="673"/>
      <c r="BMS38" s="673"/>
      <c r="BMT38" s="673"/>
      <c r="BMU38" s="673"/>
      <c r="BMV38" s="673"/>
      <c r="BMW38" s="673"/>
      <c r="BMX38" s="673"/>
      <c r="BMY38" s="673"/>
      <c r="BMZ38" s="673"/>
      <c r="BNA38" s="673"/>
      <c r="BNB38" s="673"/>
      <c r="BNC38" s="673"/>
      <c r="BND38" s="673"/>
      <c r="BNE38" s="673"/>
      <c r="BNF38" s="673"/>
      <c r="BNG38" s="673"/>
      <c r="BNH38" s="673"/>
      <c r="BNI38" s="673"/>
      <c r="BNJ38" s="673"/>
      <c r="BNK38" s="673"/>
      <c r="BNL38" s="673"/>
      <c r="BNM38" s="673"/>
      <c r="BNN38" s="673"/>
      <c r="BNO38" s="673"/>
      <c r="BNP38" s="673"/>
      <c r="BNQ38" s="673"/>
      <c r="BNR38" s="673"/>
      <c r="BNS38" s="673"/>
      <c r="BNT38" s="673"/>
      <c r="BNU38" s="673"/>
      <c r="BNV38" s="673"/>
      <c r="BNW38" s="673"/>
      <c r="BNX38" s="673"/>
      <c r="BNY38" s="673"/>
      <c r="BNZ38" s="673"/>
      <c r="BOA38" s="673"/>
      <c r="BOB38" s="673"/>
      <c r="BOC38" s="673"/>
      <c r="BOD38" s="673"/>
      <c r="BOE38" s="673"/>
      <c r="BOF38" s="673"/>
      <c r="BOG38" s="673"/>
      <c r="BOH38" s="673"/>
      <c r="BOI38" s="673"/>
      <c r="BOJ38" s="673"/>
      <c r="BOK38" s="673"/>
      <c r="BOL38" s="673"/>
      <c r="BOM38" s="673"/>
      <c r="BON38" s="673"/>
      <c r="BOO38" s="673"/>
      <c r="BOP38" s="673"/>
      <c r="BOQ38" s="673"/>
      <c r="BOR38" s="673"/>
      <c r="BOS38" s="673"/>
      <c r="BOT38" s="673"/>
      <c r="BOU38" s="673"/>
      <c r="BOV38" s="673"/>
      <c r="BOW38" s="673"/>
      <c r="BOX38" s="673"/>
      <c r="BOY38" s="673"/>
      <c r="BOZ38" s="673"/>
      <c r="BPA38" s="673"/>
      <c r="BPB38" s="673"/>
      <c r="BPC38" s="673"/>
      <c r="BPD38" s="673"/>
      <c r="BPE38" s="673"/>
      <c r="BPF38" s="673"/>
      <c r="BPG38" s="673"/>
      <c r="BPH38" s="673"/>
      <c r="BPI38" s="673"/>
      <c r="BPJ38" s="673"/>
      <c r="BPK38" s="673"/>
      <c r="BPL38" s="673"/>
      <c r="BPM38" s="673"/>
      <c r="BPN38" s="673"/>
      <c r="BPO38" s="673"/>
      <c r="BPP38" s="673"/>
      <c r="BPQ38" s="673"/>
      <c r="BPR38" s="673"/>
      <c r="BPS38" s="673"/>
      <c r="BPT38" s="673"/>
      <c r="BPU38" s="673"/>
      <c r="BPV38" s="673"/>
      <c r="BPW38" s="673"/>
      <c r="BPX38" s="673"/>
      <c r="BPY38" s="673"/>
      <c r="BPZ38" s="673"/>
      <c r="BQA38" s="673"/>
      <c r="BQB38" s="673"/>
      <c r="BQC38" s="673"/>
      <c r="BQD38" s="673"/>
      <c r="BQE38" s="673"/>
      <c r="BQF38" s="673"/>
      <c r="BQG38" s="673"/>
      <c r="BQH38" s="673"/>
      <c r="BQI38" s="673"/>
      <c r="BQJ38" s="673"/>
      <c r="BQK38" s="673"/>
      <c r="BQL38" s="673"/>
      <c r="BQM38" s="673"/>
      <c r="BQN38" s="673"/>
      <c r="BQO38" s="673"/>
      <c r="BQP38" s="673"/>
      <c r="BQQ38" s="673"/>
      <c r="BQR38" s="673"/>
      <c r="BQS38" s="673"/>
      <c r="BQT38" s="673"/>
      <c r="BQU38" s="673"/>
      <c r="BQV38" s="673"/>
      <c r="BQW38" s="673"/>
      <c r="BQX38" s="673"/>
      <c r="BQY38" s="673"/>
      <c r="BQZ38" s="673"/>
      <c r="BRA38" s="673"/>
      <c r="BRB38" s="673"/>
      <c r="BRC38" s="673"/>
      <c r="BRD38" s="673"/>
      <c r="BRE38" s="673"/>
      <c r="BRF38" s="673"/>
      <c r="BRG38" s="673"/>
      <c r="BRH38" s="673"/>
      <c r="BRI38" s="673"/>
      <c r="BRJ38" s="673"/>
      <c r="BRK38" s="673"/>
      <c r="BRL38" s="673"/>
      <c r="BRM38" s="673"/>
      <c r="BRN38" s="673"/>
      <c r="BRO38" s="673"/>
      <c r="BRP38" s="673"/>
      <c r="BRQ38" s="673"/>
      <c r="BRR38" s="673"/>
      <c r="BRS38" s="673"/>
      <c r="BRT38" s="673"/>
      <c r="BRU38" s="673"/>
      <c r="BRV38" s="673"/>
      <c r="BRW38" s="673"/>
      <c r="BRX38" s="673"/>
      <c r="BRY38" s="673"/>
      <c r="BRZ38" s="673"/>
      <c r="BSA38" s="673"/>
      <c r="BSB38" s="673"/>
      <c r="BSC38" s="673"/>
      <c r="BSD38" s="673"/>
      <c r="BSE38" s="673"/>
      <c r="BSF38" s="673"/>
      <c r="BSG38" s="673"/>
      <c r="BSH38" s="673"/>
      <c r="BSI38" s="673"/>
      <c r="BSJ38" s="673"/>
      <c r="BSK38" s="673"/>
      <c r="BSL38" s="673"/>
      <c r="BSM38" s="673"/>
      <c r="BSN38" s="673"/>
      <c r="BSO38" s="673"/>
      <c r="BSP38" s="673"/>
      <c r="BSQ38" s="673"/>
      <c r="BSR38" s="673"/>
      <c r="BSS38" s="673"/>
      <c r="BST38" s="673"/>
      <c r="BSU38" s="673"/>
      <c r="BSV38" s="673"/>
      <c r="BSW38" s="673"/>
      <c r="BSX38" s="673"/>
      <c r="BSY38" s="673"/>
      <c r="BSZ38" s="673"/>
      <c r="BTA38" s="673"/>
      <c r="BTB38" s="673"/>
      <c r="BTC38" s="673"/>
      <c r="BTD38" s="673"/>
      <c r="BTE38" s="673"/>
      <c r="BTF38" s="673"/>
      <c r="BTG38" s="673"/>
      <c r="BTH38" s="673"/>
      <c r="BTI38" s="673"/>
      <c r="BTJ38" s="673"/>
      <c r="BTK38" s="673"/>
      <c r="BTL38" s="673"/>
      <c r="BTM38" s="673"/>
      <c r="BTN38" s="673"/>
      <c r="BTO38" s="673"/>
      <c r="BTP38" s="673"/>
      <c r="BTQ38" s="673"/>
      <c r="BTR38" s="673"/>
      <c r="BTS38" s="673"/>
      <c r="BTT38" s="673"/>
      <c r="BTU38" s="673"/>
      <c r="BTV38" s="673"/>
      <c r="BTW38" s="673"/>
      <c r="BTX38" s="673"/>
      <c r="BTY38" s="673"/>
      <c r="BTZ38" s="673"/>
      <c r="BUA38" s="673"/>
      <c r="BUB38" s="673"/>
      <c r="BUC38" s="673"/>
      <c r="BUD38" s="673"/>
      <c r="BUE38" s="673"/>
      <c r="BUF38" s="673"/>
      <c r="BUG38" s="673"/>
      <c r="BUH38" s="673"/>
      <c r="BUI38" s="673"/>
      <c r="BUJ38" s="673"/>
      <c r="BUK38" s="673"/>
      <c r="BUL38" s="673"/>
      <c r="BUM38" s="673"/>
      <c r="BUN38" s="673"/>
      <c r="BUO38" s="673"/>
      <c r="BUP38" s="673"/>
      <c r="BUQ38" s="673"/>
      <c r="BUR38" s="673"/>
      <c r="BUS38" s="673"/>
      <c r="BUT38" s="673"/>
      <c r="BUU38" s="673"/>
      <c r="BUV38" s="673"/>
      <c r="BUW38" s="673"/>
      <c r="BUX38" s="673"/>
      <c r="BUY38" s="673"/>
      <c r="BUZ38" s="673"/>
      <c r="BVA38" s="673"/>
      <c r="BVB38" s="673"/>
      <c r="BVC38" s="673"/>
      <c r="BVD38" s="673"/>
      <c r="BVE38" s="673"/>
      <c r="BVF38" s="673"/>
      <c r="BVG38" s="673"/>
      <c r="BVH38" s="673"/>
      <c r="BVI38" s="673"/>
      <c r="BVJ38" s="673"/>
      <c r="BVK38" s="673"/>
      <c r="BVL38" s="673"/>
      <c r="BVM38" s="673"/>
      <c r="BVN38" s="673"/>
      <c r="BVO38" s="673"/>
      <c r="BVP38" s="673"/>
      <c r="BVQ38" s="673"/>
      <c r="BVR38" s="673"/>
      <c r="BVS38" s="673"/>
      <c r="BVT38" s="673"/>
      <c r="BVU38" s="673"/>
      <c r="BVV38" s="673"/>
      <c r="BVW38" s="673"/>
      <c r="BVX38" s="673"/>
      <c r="BVY38" s="673"/>
      <c r="BVZ38" s="673"/>
      <c r="BWA38" s="673"/>
      <c r="BWB38" s="673"/>
      <c r="BWC38" s="673"/>
      <c r="BWD38" s="673"/>
      <c r="BWE38" s="673"/>
      <c r="BWF38" s="673"/>
      <c r="BWG38" s="673"/>
      <c r="BWH38" s="673"/>
      <c r="BWI38" s="673"/>
      <c r="BWJ38" s="673"/>
      <c r="BWK38" s="673"/>
      <c r="BWL38" s="673"/>
      <c r="BWM38" s="673"/>
      <c r="BWN38" s="673"/>
      <c r="BWO38" s="673"/>
      <c r="BWP38" s="673"/>
      <c r="BWQ38" s="673"/>
      <c r="BWR38" s="673"/>
      <c r="BWS38" s="673"/>
      <c r="BWT38" s="673"/>
      <c r="BWU38" s="673"/>
      <c r="BWV38" s="673"/>
      <c r="BWW38" s="673"/>
      <c r="BWX38" s="673"/>
      <c r="BWY38" s="673"/>
      <c r="BWZ38" s="673"/>
      <c r="BXA38" s="673"/>
      <c r="BXB38" s="673"/>
      <c r="BXC38" s="673"/>
      <c r="BXD38" s="673"/>
      <c r="BXE38" s="673"/>
      <c r="BXF38" s="673"/>
      <c r="BXG38" s="673"/>
      <c r="BXH38" s="673"/>
      <c r="BXI38" s="673"/>
      <c r="BXJ38" s="673"/>
      <c r="BXK38" s="673"/>
      <c r="BXL38" s="673"/>
      <c r="BXM38" s="673"/>
      <c r="BXN38" s="673"/>
      <c r="BXO38" s="673"/>
      <c r="BXP38" s="673"/>
      <c r="BXQ38" s="673"/>
      <c r="BXR38" s="673"/>
      <c r="BXS38" s="673"/>
      <c r="BXT38" s="673"/>
      <c r="BXU38" s="673"/>
      <c r="BXV38" s="673"/>
      <c r="BXW38" s="673"/>
      <c r="BXX38" s="673"/>
      <c r="BXY38" s="673"/>
      <c r="BXZ38" s="673"/>
      <c r="BYA38" s="673"/>
      <c r="BYB38" s="673"/>
      <c r="BYC38" s="673"/>
      <c r="BYD38" s="673"/>
      <c r="BYE38" s="673"/>
      <c r="BYF38" s="673"/>
      <c r="BYG38" s="673"/>
      <c r="BYH38" s="673"/>
      <c r="BYI38" s="673"/>
      <c r="BYJ38" s="673"/>
      <c r="BYK38" s="673"/>
      <c r="BYL38" s="673"/>
      <c r="BYM38" s="673"/>
      <c r="BYN38" s="673"/>
      <c r="BYO38" s="673"/>
      <c r="BYP38" s="673"/>
      <c r="BYQ38" s="673"/>
      <c r="BYR38" s="673"/>
      <c r="BYS38" s="673"/>
      <c r="BYT38" s="673"/>
      <c r="BYU38" s="673"/>
      <c r="BYV38" s="673"/>
      <c r="BYW38" s="673"/>
      <c r="BYX38" s="673"/>
      <c r="BYY38" s="673"/>
      <c r="BYZ38" s="673"/>
      <c r="BZA38" s="673"/>
      <c r="BZB38" s="673"/>
      <c r="BZC38" s="673"/>
      <c r="BZD38" s="673"/>
      <c r="BZE38" s="673"/>
      <c r="BZF38" s="673"/>
      <c r="BZG38" s="673"/>
      <c r="BZH38" s="673"/>
      <c r="BZI38" s="673"/>
      <c r="BZJ38" s="673"/>
      <c r="BZK38" s="673"/>
      <c r="BZL38" s="673"/>
      <c r="BZM38" s="673"/>
      <c r="BZN38" s="673"/>
      <c r="BZO38" s="673"/>
      <c r="BZP38" s="673"/>
      <c r="BZQ38" s="673"/>
      <c r="BZR38" s="673"/>
      <c r="BZS38" s="673"/>
      <c r="BZT38" s="673"/>
      <c r="BZU38" s="673"/>
      <c r="BZV38" s="673"/>
      <c r="BZW38" s="673"/>
      <c r="BZX38" s="673"/>
      <c r="BZY38" s="673"/>
      <c r="BZZ38" s="673"/>
      <c r="CAA38" s="673"/>
      <c r="CAB38" s="673"/>
      <c r="CAC38" s="673"/>
      <c r="CAD38" s="673"/>
      <c r="CAE38" s="673"/>
      <c r="CAF38" s="673"/>
      <c r="CAG38" s="673"/>
      <c r="CAH38" s="673"/>
      <c r="CAI38" s="673"/>
      <c r="CAJ38" s="673"/>
      <c r="CAK38" s="673"/>
      <c r="CAL38" s="673"/>
      <c r="CAM38" s="673"/>
      <c r="CAN38" s="673"/>
      <c r="CAO38" s="673"/>
      <c r="CAP38" s="673"/>
      <c r="CAQ38" s="673"/>
      <c r="CAR38" s="673"/>
      <c r="CAS38" s="673"/>
      <c r="CAT38" s="673"/>
      <c r="CAU38" s="673"/>
      <c r="CAV38" s="673"/>
      <c r="CAW38" s="673"/>
      <c r="CAX38" s="673"/>
      <c r="CAY38" s="673"/>
      <c r="CAZ38" s="673"/>
      <c r="CBA38" s="673"/>
      <c r="CBB38" s="673"/>
      <c r="CBC38" s="673"/>
      <c r="CBD38" s="673"/>
      <c r="CBE38" s="673"/>
      <c r="CBF38" s="673"/>
      <c r="CBG38" s="673"/>
      <c r="CBH38" s="673"/>
      <c r="CBI38" s="673"/>
      <c r="CBJ38" s="673"/>
      <c r="CBK38" s="673"/>
      <c r="CBL38" s="673"/>
      <c r="CBM38" s="673"/>
      <c r="CBN38" s="673"/>
      <c r="CBO38" s="673"/>
      <c r="CBP38" s="673"/>
      <c r="CBQ38" s="673"/>
      <c r="CBR38" s="673"/>
      <c r="CBS38" s="673"/>
      <c r="CBT38" s="673"/>
      <c r="CBU38" s="673"/>
      <c r="CBV38" s="673"/>
      <c r="CBW38" s="673"/>
      <c r="CBX38" s="673"/>
      <c r="CBY38" s="673"/>
      <c r="CBZ38" s="673"/>
      <c r="CCA38" s="673"/>
      <c r="CCB38" s="673"/>
      <c r="CCC38" s="673"/>
      <c r="CCD38" s="673"/>
      <c r="CCE38" s="673"/>
      <c r="CCF38" s="673"/>
      <c r="CCG38" s="673"/>
      <c r="CCH38" s="673"/>
      <c r="CCI38" s="673"/>
      <c r="CCJ38" s="673"/>
      <c r="CCK38" s="673"/>
      <c r="CCL38" s="673"/>
      <c r="CCM38" s="673"/>
      <c r="CCN38" s="673"/>
      <c r="CCO38" s="673"/>
      <c r="CCP38" s="673"/>
      <c r="CCQ38" s="673"/>
      <c r="CCR38" s="673"/>
      <c r="CCS38" s="673"/>
      <c r="CCT38" s="673"/>
      <c r="CCU38" s="673"/>
      <c r="CCV38" s="673"/>
      <c r="CCW38" s="673"/>
      <c r="CCX38" s="673"/>
      <c r="CCY38" s="673"/>
      <c r="CCZ38" s="673"/>
      <c r="CDA38" s="673"/>
      <c r="CDB38" s="673"/>
      <c r="CDC38" s="673"/>
      <c r="CDD38" s="673"/>
      <c r="CDE38" s="673"/>
      <c r="CDF38" s="673"/>
      <c r="CDG38" s="673"/>
      <c r="CDH38" s="673"/>
      <c r="CDI38" s="673"/>
      <c r="CDJ38" s="673"/>
      <c r="CDK38" s="673"/>
      <c r="CDL38" s="673"/>
      <c r="CDM38" s="673"/>
      <c r="CDN38" s="673"/>
      <c r="CDO38" s="673"/>
      <c r="CDP38" s="673"/>
      <c r="CDQ38" s="673"/>
      <c r="CDR38" s="673"/>
      <c r="CDS38" s="673"/>
      <c r="CDT38" s="673"/>
      <c r="CDU38" s="673"/>
      <c r="CDV38" s="673"/>
      <c r="CDW38" s="673"/>
      <c r="CDX38" s="673"/>
      <c r="CDY38" s="673"/>
      <c r="CDZ38" s="673"/>
      <c r="CEA38" s="673"/>
      <c r="CEB38" s="673"/>
      <c r="CEC38" s="673"/>
      <c r="CED38" s="673"/>
      <c r="CEE38" s="673"/>
      <c r="CEF38" s="673"/>
      <c r="CEG38" s="673"/>
      <c r="CEH38" s="673"/>
      <c r="CEI38" s="673"/>
      <c r="CEJ38" s="673"/>
      <c r="CEK38" s="673"/>
      <c r="CEL38" s="673"/>
      <c r="CEM38" s="673"/>
      <c r="CEN38" s="673"/>
      <c r="CEO38" s="673"/>
      <c r="CEP38" s="673"/>
      <c r="CEQ38" s="673"/>
      <c r="CER38" s="673"/>
      <c r="CES38" s="673"/>
      <c r="CET38" s="673"/>
      <c r="CEU38" s="673"/>
      <c r="CEV38" s="673"/>
      <c r="CEW38" s="673"/>
      <c r="CEX38" s="673"/>
      <c r="CEY38" s="673"/>
      <c r="CEZ38" s="673"/>
      <c r="CFA38" s="673"/>
      <c r="CFB38" s="673"/>
      <c r="CFC38" s="673"/>
      <c r="CFD38" s="673"/>
      <c r="CFE38" s="673"/>
      <c r="CFF38" s="673"/>
      <c r="CFG38" s="673"/>
      <c r="CFH38" s="673"/>
      <c r="CFI38" s="673"/>
      <c r="CFJ38" s="673"/>
      <c r="CFK38" s="673"/>
      <c r="CFL38" s="673"/>
      <c r="CFM38" s="673"/>
      <c r="CFN38" s="673"/>
      <c r="CFO38" s="673"/>
      <c r="CFP38" s="673"/>
      <c r="CFQ38" s="673"/>
      <c r="CFR38" s="673"/>
      <c r="CFS38" s="673"/>
      <c r="CFT38" s="673"/>
      <c r="CFU38" s="673"/>
      <c r="CFV38" s="673"/>
      <c r="CFW38" s="673"/>
      <c r="CFX38" s="673"/>
      <c r="CFY38" s="673"/>
      <c r="CFZ38" s="673"/>
      <c r="CGA38" s="673"/>
      <c r="CGB38" s="673"/>
      <c r="CGC38" s="673"/>
      <c r="CGD38" s="673"/>
      <c r="CGE38" s="673"/>
      <c r="CGF38" s="673"/>
      <c r="CGG38" s="673"/>
      <c r="CGH38" s="673"/>
      <c r="CGI38" s="673"/>
      <c r="CGJ38" s="673"/>
      <c r="CGK38" s="673"/>
      <c r="CGL38" s="673"/>
      <c r="CGM38" s="673"/>
      <c r="CGN38" s="673"/>
      <c r="CGO38" s="673"/>
      <c r="CGP38" s="673"/>
      <c r="CGQ38" s="673"/>
      <c r="CGR38" s="673"/>
      <c r="CGS38" s="673"/>
      <c r="CGT38" s="673"/>
      <c r="CGU38" s="673"/>
      <c r="CGV38" s="673"/>
      <c r="CGW38" s="673"/>
      <c r="CGX38" s="673"/>
      <c r="CGY38" s="673"/>
      <c r="CGZ38" s="673"/>
      <c r="CHA38" s="673"/>
      <c r="CHB38" s="673"/>
      <c r="CHC38" s="673"/>
      <c r="CHD38" s="673"/>
      <c r="CHE38" s="673"/>
      <c r="CHF38" s="673"/>
      <c r="CHG38" s="673"/>
      <c r="CHH38" s="673"/>
      <c r="CHI38" s="673"/>
      <c r="CHJ38" s="673"/>
      <c r="CHK38" s="673"/>
      <c r="CHL38" s="673"/>
      <c r="CHM38" s="673"/>
      <c r="CHN38" s="673"/>
      <c r="CHO38" s="673"/>
      <c r="CHP38" s="673"/>
      <c r="CHQ38" s="673"/>
      <c r="CHR38" s="673"/>
      <c r="CHS38" s="673"/>
      <c r="CHT38" s="673"/>
      <c r="CHU38" s="673"/>
      <c r="CHV38" s="673"/>
      <c r="CHW38" s="673"/>
      <c r="CHX38" s="673"/>
      <c r="CHY38" s="673"/>
      <c r="CHZ38" s="673"/>
      <c r="CIA38" s="673"/>
      <c r="CIB38" s="673"/>
      <c r="CIC38" s="673"/>
      <c r="CID38" s="673"/>
      <c r="CIE38" s="673"/>
      <c r="CIF38" s="673"/>
      <c r="CIG38" s="673"/>
      <c r="CIH38" s="673"/>
      <c r="CII38" s="673"/>
      <c r="CIJ38" s="673"/>
      <c r="CIK38" s="673"/>
      <c r="CIL38" s="673"/>
      <c r="CIM38" s="673"/>
      <c r="CIN38" s="673"/>
      <c r="CIO38" s="673"/>
      <c r="CIP38" s="673"/>
      <c r="CIQ38" s="673"/>
      <c r="CIR38" s="673"/>
      <c r="CIS38" s="673"/>
      <c r="CIT38" s="673"/>
      <c r="CIU38" s="673"/>
      <c r="CIV38" s="673"/>
      <c r="CIW38" s="673"/>
      <c r="CIX38" s="673"/>
      <c r="CIY38" s="673"/>
      <c r="CIZ38" s="673"/>
      <c r="CJA38" s="673"/>
      <c r="CJB38" s="673"/>
      <c r="CJC38" s="673"/>
      <c r="CJD38" s="673"/>
      <c r="CJE38" s="673"/>
      <c r="CJF38" s="673"/>
      <c r="CJG38" s="673"/>
      <c r="CJH38" s="673"/>
      <c r="CJI38" s="673"/>
      <c r="CJJ38" s="673"/>
      <c r="CJK38" s="673"/>
      <c r="CJL38" s="673"/>
      <c r="CJM38" s="673"/>
      <c r="CJN38" s="673"/>
      <c r="CJO38" s="673"/>
      <c r="CJP38" s="673"/>
      <c r="CJQ38" s="673"/>
      <c r="CJR38" s="673"/>
      <c r="CJS38" s="673"/>
      <c r="CJT38" s="673"/>
      <c r="CJU38" s="673"/>
      <c r="CJV38" s="673"/>
      <c r="CJW38" s="673"/>
      <c r="CJX38" s="673"/>
      <c r="CJY38" s="673"/>
      <c r="CJZ38" s="673"/>
      <c r="CKA38" s="673"/>
      <c r="CKB38" s="673"/>
      <c r="CKC38" s="673"/>
      <c r="CKD38" s="673"/>
      <c r="CKE38" s="673"/>
      <c r="CKF38" s="673"/>
      <c r="CKG38" s="673"/>
      <c r="CKH38" s="673"/>
      <c r="CKI38" s="673"/>
      <c r="CKJ38" s="673"/>
      <c r="CKK38" s="673"/>
      <c r="CKL38" s="673"/>
      <c r="CKM38" s="673"/>
      <c r="CKN38" s="673"/>
      <c r="CKO38" s="673"/>
      <c r="CKP38" s="673"/>
      <c r="CKQ38" s="673"/>
      <c r="CKR38" s="673"/>
      <c r="CKS38" s="673"/>
      <c r="CKT38" s="673"/>
      <c r="CKU38" s="673"/>
      <c r="CKV38" s="673"/>
      <c r="CKW38" s="673"/>
      <c r="CKX38" s="673"/>
      <c r="CKY38" s="673"/>
      <c r="CKZ38" s="673"/>
      <c r="CLA38" s="673"/>
      <c r="CLB38" s="673"/>
      <c r="CLC38" s="673"/>
      <c r="CLD38" s="673"/>
      <c r="CLE38" s="673"/>
      <c r="CLF38" s="673"/>
      <c r="CLG38" s="673"/>
      <c r="CLH38" s="673"/>
      <c r="CLI38" s="673"/>
      <c r="CLJ38" s="673"/>
      <c r="CLK38" s="673"/>
      <c r="CLL38" s="673"/>
      <c r="CLM38" s="673"/>
      <c r="CLN38" s="673"/>
      <c r="CLO38" s="673"/>
      <c r="CLP38" s="673"/>
      <c r="CLQ38" s="673"/>
      <c r="CLR38" s="673"/>
      <c r="CLS38" s="673"/>
      <c r="CLT38" s="673"/>
      <c r="CLU38" s="673"/>
      <c r="CLV38" s="673"/>
      <c r="CLW38" s="673"/>
      <c r="CLX38" s="673"/>
      <c r="CLY38" s="673"/>
      <c r="CLZ38" s="673"/>
      <c r="CMA38" s="673"/>
      <c r="CMB38" s="673"/>
      <c r="CMC38" s="673"/>
      <c r="CMD38" s="673"/>
      <c r="CME38" s="673"/>
      <c r="CMF38" s="673"/>
      <c r="CMG38" s="673"/>
      <c r="CMH38" s="673"/>
      <c r="CMI38" s="673"/>
      <c r="CMJ38" s="673"/>
      <c r="CMK38" s="673"/>
      <c r="CML38" s="673"/>
      <c r="CMM38" s="673"/>
      <c r="CMN38" s="673"/>
      <c r="CMO38" s="673"/>
      <c r="CMP38" s="673"/>
      <c r="CMQ38" s="673"/>
      <c r="CMR38" s="673"/>
      <c r="CMS38" s="673"/>
      <c r="CMT38" s="673"/>
      <c r="CMU38" s="673"/>
      <c r="CMV38" s="673"/>
      <c r="CMW38" s="673"/>
      <c r="CMX38" s="673"/>
      <c r="CMY38" s="673"/>
      <c r="CMZ38" s="673"/>
      <c r="CNA38" s="673"/>
      <c r="CNB38" s="673"/>
      <c r="CNC38" s="673"/>
      <c r="CND38" s="673"/>
      <c r="CNE38" s="673"/>
      <c r="CNF38" s="673"/>
      <c r="CNG38" s="673"/>
      <c r="CNH38" s="673"/>
      <c r="CNI38" s="673"/>
      <c r="CNJ38" s="673"/>
      <c r="CNK38" s="673"/>
      <c r="CNL38" s="673"/>
      <c r="CNM38" s="673"/>
      <c r="CNN38" s="673"/>
      <c r="CNO38" s="673"/>
      <c r="CNP38" s="673"/>
      <c r="CNQ38" s="673"/>
      <c r="CNR38" s="673"/>
      <c r="CNS38" s="673"/>
      <c r="CNT38" s="673"/>
      <c r="CNU38" s="673"/>
      <c r="CNV38" s="673"/>
      <c r="CNW38" s="673"/>
      <c r="CNX38" s="673"/>
      <c r="CNY38" s="673"/>
      <c r="CNZ38" s="673"/>
      <c r="COA38" s="673"/>
      <c r="COB38" s="673"/>
      <c r="COC38" s="673"/>
      <c r="COD38" s="673"/>
      <c r="COE38" s="673"/>
      <c r="COF38" s="673"/>
      <c r="COG38" s="673"/>
      <c r="COH38" s="673"/>
      <c r="COI38" s="673"/>
      <c r="COJ38" s="673"/>
      <c r="COK38" s="673"/>
      <c r="COL38" s="673"/>
      <c r="COM38" s="673"/>
      <c r="CON38" s="673"/>
      <c r="COO38" s="673"/>
      <c r="COP38" s="673"/>
      <c r="COQ38" s="673"/>
      <c r="COR38" s="673"/>
      <c r="COS38" s="673"/>
      <c r="COT38" s="673"/>
      <c r="COU38" s="673"/>
      <c r="COV38" s="673"/>
      <c r="COW38" s="673"/>
      <c r="COX38" s="673"/>
      <c r="COY38" s="673"/>
      <c r="COZ38" s="673"/>
      <c r="CPA38" s="673"/>
      <c r="CPB38" s="673"/>
      <c r="CPC38" s="673"/>
      <c r="CPD38" s="673"/>
      <c r="CPE38" s="673"/>
      <c r="CPF38" s="673"/>
      <c r="CPG38" s="673"/>
      <c r="CPH38" s="673"/>
      <c r="CPI38" s="673"/>
      <c r="CPJ38" s="673"/>
      <c r="CPK38" s="673"/>
      <c r="CPL38" s="673"/>
      <c r="CPM38" s="673"/>
      <c r="CPN38" s="673"/>
      <c r="CPO38" s="673"/>
      <c r="CPP38" s="673"/>
      <c r="CPQ38" s="673"/>
      <c r="CPR38" s="673"/>
      <c r="CPS38" s="673"/>
      <c r="CPT38" s="673"/>
      <c r="CPU38" s="673"/>
      <c r="CPV38" s="673"/>
      <c r="CPW38" s="673"/>
      <c r="CPX38" s="673"/>
      <c r="CPY38" s="673"/>
      <c r="CPZ38" s="673"/>
      <c r="CQA38" s="673"/>
      <c r="CQB38" s="673"/>
      <c r="CQC38" s="673"/>
      <c r="CQD38" s="673"/>
      <c r="CQE38" s="673"/>
      <c r="CQF38" s="673"/>
      <c r="CQG38" s="673"/>
      <c r="CQH38" s="673"/>
      <c r="CQI38" s="673"/>
      <c r="CQJ38" s="673"/>
      <c r="CQK38" s="673"/>
      <c r="CQL38" s="673"/>
      <c r="CQM38" s="673"/>
      <c r="CQN38" s="673"/>
      <c r="CQO38" s="673"/>
      <c r="CQP38" s="673"/>
      <c r="CQQ38" s="673"/>
      <c r="CQR38" s="673"/>
      <c r="CQS38" s="673"/>
      <c r="CQT38" s="673"/>
      <c r="CQU38" s="673"/>
      <c r="CQV38" s="673"/>
      <c r="CQW38" s="673"/>
      <c r="CQX38" s="673"/>
      <c r="CQY38" s="673"/>
      <c r="CQZ38" s="673"/>
      <c r="CRA38" s="673"/>
      <c r="CRB38" s="673"/>
      <c r="CRC38" s="673"/>
      <c r="CRD38" s="673"/>
      <c r="CRE38" s="673"/>
      <c r="CRF38" s="673"/>
      <c r="CRG38" s="673"/>
      <c r="CRH38" s="673"/>
      <c r="CRI38" s="673"/>
      <c r="CRJ38" s="673"/>
      <c r="CRK38" s="673"/>
      <c r="CRL38" s="673"/>
      <c r="CRM38" s="673"/>
      <c r="CRN38" s="673"/>
      <c r="CRO38" s="673"/>
      <c r="CRP38" s="673"/>
      <c r="CRQ38" s="673"/>
      <c r="CRR38" s="673"/>
      <c r="CRS38" s="673"/>
      <c r="CRT38" s="673"/>
      <c r="CRU38" s="673"/>
      <c r="CRV38" s="673"/>
      <c r="CRW38" s="673"/>
      <c r="CRX38" s="673"/>
      <c r="CRY38" s="673"/>
      <c r="CRZ38" s="673"/>
      <c r="CSA38" s="673"/>
      <c r="CSB38" s="673"/>
      <c r="CSC38" s="673"/>
      <c r="CSD38" s="673"/>
      <c r="CSE38" s="673"/>
      <c r="CSF38" s="673"/>
      <c r="CSG38" s="673"/>
      <c r="CSH38" s="673"/>
      <c r="CSI38" s="673"/>
      <c r="CSJ38" s="673"/>
      <c r="CSK38" s="673"/>
      <c r="CSL38" s="673"/>
      <c r="CSM38" s="673"/>
      <c r="CSN38" s="673"/>
      <c r="CSO38" s="673"/>
      <c r="CSP38" s="673"/>
      <c r="CSQ38" s="673"/>
      <c r="CSR38" s="673"/>
      <c r="CSS38" s="673"/>
      <c r="CST38" s="673"/>
      <c r="CSU38" s="673"/>
      <c r="CSV38" s="673"/>
      <c r="CSW38" s="673"/>
      <c r="CSX38" s="673"/>
      <c r="CSY38" s="673"/>
      <c r="CSZ38" s="673"/>
      <c r="CTA38" s="673"/>
      <c r="CTB38" s="673"/>
      <c r="CTC38" s="673"/>
      <c r="CTD38" s="673"/>
      <c r="CTE38" s="673"/>
      <c r="CTF38" s="673"/>
      <c r="CTG38" s="673"/>
      <c r="CTH38" s="673"/>
      <c r="CTI38" s="673"/>
      <c r="CTJ38" s="673"/>
      <c r="CTK38" s="673"/>
      <c r="CTL38" s="673"/>
      <c r="CTM38" s="673"/>
      <c r="CTN38" s="673"/>
      <c r="CTO38" s="673"/>
      <c r="CTP38" s="673"/>
      <c r="CTQ38" s="673"/>
      <c r="CTR38" s="673"/>
      <c r="CTS38" s="673"/>
      <c r="CTT38" s="673"/>
      <c r="CTU38" s="673"/>
      <c r="CTV38" s="673"/>
      <c r="CTW38" s="673"/>
      <c r="CTX38" s="673"/>
      <c r="CTY38" s="673"/>
      <c r="CTZ38" s="673"/>
      <c r="CUA38" s="673"/>
      <c r="CUB38" s="673"/>
      <c r="CUC38" s="673"/>
      <c r="CUD38" s="673"/>
      <c r="CUE38" s="673"/>
      <c r="CUF38" s="673"/>
      <c r="CUG38" s="673"/>
      <c r="CUH38" s="673"/>
      <c r="CUI38" s="673"/>
      <c r="CUJ38" s="673"/>
      <c r="CUK38" s="673"/>
      <c r="CUL38" s="673"/>
      <c r="CUM38" s="673"/>
      <c r="CUN38" s="673"/>
      <c r="CUO38" s="673"/>
      <c r="CUP38" s="673"/>
      <c r="CUQ38" s="673"/>
      <c r="CUR38" s="673"/>
      <c r="CUS38" s="673"/>
      <c r="CUT38" s="673"/>
      <c r="CUU38" s="673"/>
      <c r="CUV38" s="673"/>
      <c r="CUW38" s="673"/>
      <c r="CUX38" s="673"/>
      <c r="CUY38" s="673"/>
      <c r="CUZ38" s="673"/>
      <c r="CVA38" s="673"/>
      <c r="CVB38" s="673"/>
      <c r="CVC38" s="673"/>
      <c r="CVD38" s="673"/>
      <c r="CVE38" s="673"/>
      <c r="CVF38" s="673"/>
      <c r="CVG38" s="673"/>
      <c r="CVH38" s="673"/>
      <c r="CVI38" s="673"/>
      <c r="CVJ38" s="673"/>
      <c r="CVK38" s="673"/>
      <c r="CVL38" s="673"/>
      <c r="CVM38" s="673"/>
      <c r="CVN38" s="673"/>
      <c r="CVO38" s="673"/>
      <c r="CVP38" s="673"/>
      <c r="CVQ38" s="673"/>
      <c r="CVR38" s="673"/>
      <c r="CVS38" s="673"/>
      <c r="CVT38" s="673"/>
      <c r="CVU38" s="673"/>
      <c r="CVV38" s="673"/>
      <c r="CVW38" s="673"/>
      <c r="CVX38" s="673"/>
      <c r="CVY38" s="673"/>
      <c r="CVZ38" s="673"/>
      <c r="CWA38" s="673"/>
      <c r="CWB38" s="673"/>
      <c r="CWC38" s="673"/>
      <c r="CWD38" s="673"/>
      <c r="CWE38" s="673"/>
      <c r="CWF38" s="673"/>
      <c r="CWG38" s="673"/>
      <c r="CWH38" s="673"/>
      <c r="CWI38" s="673"/>
      <c r="CWJ38" s="673"/>
      <c r="CWK38" s="673"/>
      <c r="CWL38" s="673"/>
      <c r="CWM38" s="673"/>
      <c r="CWN38" s="673"/>
      <c r="CWO38" s="673"/>
      <c r="CWP38" s="673"/>
      <c r="CWQ38" s="673"/>
      <c r="CWR38" s="673"/>
      <c r="CWS38" s="673"/>
      <c r="CWT38" s="673"/>
      <c r="CWU38" s="673"/>
      <c r="CWV38" s="673"/>
      <c r="CWW38" s="673"/>
      <c r="CWX38" s="673"/>
      <c r="CWY38" s="673"/>
      <c r="CWZ38" s="673"/>
      <c r="CXA38" s="673"/>
      <c r="CXB38" s="673"/>
      <c r="CXC38" s="673"/>
      <c r="CXD38" s="673"/>
      <c r="CXE38" s="673"/>
      <c r="CXF38" s="673"/>
      <c r="CXG38" s="673"/>
      <c r="CXH38" s="673"/>
      <c r="CXI38" s="673"/>
      <c r="CXJ38" s="673"/>
      <c r="CXK38" s="673"/>
      <c r="CXL38" s="673"/>
      <c r="CXM38" s="673"/>
      <c r="CXN38" s="673"/>
      <c r="CXO38" s="673"/>
      <c r="CXP38" s="673"/>
      <c r="CXQ38" s="673"/>
      <c r="CXR38" s="673"/>
      <c r="CXS38" s="673"/>
      <c r="CXT38" s="673"/>
      <c r="CXU38" s="673"/>
      <c r="CXV38" s="673"/>
      <c r="CXW38" s="673"/>
      <c r="CXX38" s="673"/>
      <c r="CXY38" s="673"/>
      <c r="CXZ38" s="673"/>
      <c r="CYA38" s="673"/>
      <c r="CYB38" s="673"/>
      <c r="CYC38" s="673"/>
      <c r="CYD38" s="673"/>
      <c r="CYE38" s="673"/>
      <c r="CYF38" s="673"/>
      <c r="CYG38" s="673"/>
      <c r="CYH38" s="673"/>
      <c r="CYI38" s="673"/>
      <c r="CYJ38" s="673"/>
      <c r="CYK38" s="673"/>
      <c r="CYL38" s="673"/>
      <c r="CYM38" s="673"/>
      <c r="CYN38" s="673"/>
      <c r="CYO38" s="673"/>
      <c r="CYP38" s="673"/>
      <c r="CYQ38" s="673"/>
      <c r="CYR38" s="673"/>
      <c r="CYS38" s="673"/>
      <c r="CYT38" s="673"/>
      <c r="CYU38" s="673"/>
      <c r="CYV38" s="673"/>
      <c r="CYW38" s="673"/>
      <c r="CYX38" s="673"/>
      <c r="CYY38" s="673"/>
      <c r="CYZ38" s="673"/>
      <c r="CZA38" s="673"/>
      <c r="CZB38" s="673"/>
      <c r="CZC38" s="673"/>
      <c r="CZD38" s="673"/>
      <c r="CZE38" s="673"/>
      <c r="CZF38" s="673"/>
      <c r="CZG38" s="673"/>
      <c r="CZH38" s="673"/>
      <c r="CZI38" s="673"/>
      <c r="CZJ38" s="673"/>
      <c r="CZK38" s="673"/>
      <c r="CZL38" s="673"/>
      <c r="CZM38" s="673"/>
      <c r="CZN38" s="673"/>
      <c r="CZO38" s="673"/>
      <c r="CZP38" s="673"/>
      <c r="CZQ38" s="673"/>
      <c r="CZR38" s="673"/>
      <c r="CZS38" s="673"/>
      <c r="CZT38" s="673"/>
      <c r="CZU38" s="673"/>
      <c r="CZV38" s="673"/>
      <c r="CZW38" s="673"/>
      <c r="CZX38" s="673"/>
      <c r="CZY38" s="673"/>
      <c r="CZZ38" s="673"/>
      <c r="DAA38" s="673"/>
      <c r="DAB38" s="673"/>
      <c r="DAC38" s="673"/>
      <c r="DAD38" s="673"/>
      <c r="DAE38" s="673"/>
      <c r="DAF38" s="673"/>
      <c r="DAG38" s="673"/>
      <c r="DAH38" s="673"/>
      <c r="DAI38" s="673"/>
      <c r="DAJ38" s="673"/>
      <c r="DAK38" s="673"/>
      <c r="DAL38" s="673"/>
      <c r="DAM38" s="673"/>
      <c r="DAN38" s="673"/>
      <c r="DAO38" s="673"/>
      <c r="DAP38" s="673"/>
      <c r="DAQ38" s="673"/>
      <c r="DAR38" s="673"/>
      <c r="DAS38" s="673"/>
      <c r="DAT38" s="673"/>
      <c r="DAU38" s="673"/>
      <c r="DAV38" s="673"/>
      <c r="DAW38" s="673"/>
      <c r="DAX38" s="673"/>
      <c r="DAY38" s="673"/>
      <c r="DAZ38" s="673"/>
      <c r="DBA38" s="673"/>
      <c r="DBB38" s="673"/>
      <c r="DBC38" s="673"/>
      <c r="DBD38" s="673"/>
      <c r="DBE38" s="673"/>
      <c r="DBF38" s="673"/>
      <c r="DBG38" s="673"/>
      <c r="DBH38" s="673"/>
      <c r="DBI38" s="673"/>
      <c r="DBJ38" s="673"/>
      <c r="DBK38" s="673"/>
      <c r="DBL38" s="673"/>
      <c r="DBM38" s="673"/>
      <c r="DBN38" s="673"/>
      <c r="DBO38" s="673"/>
      <c r="DBP38" s="673"/>
      <c r="DBQ38" s="673"/>
      <c r="DBR38" s="673"/>
      <c r="DBS38" s="673"/>
      <c r="DBT38" s="673"/>
      <c r="DBU38" s="673"/>
      <c r="DBV38" s="673"/>
      <c r="DBW38" s="673"/>
      <c r="DBX38" s="673"/>
      <c r="DBY38" s="673"/>
      <c r="DBZ38" s="673"/>
      <c r="DCA38" s="673"/>
      <c r="DCB38" s="673"/>
      <c r="DCC38" s="673"/>
      <c r="DCD38" s="673"/>
      <c r="DCE38" s="673"/>
      <c r="DCF38" s="673"/>
      <c r="DCG38" s="673"/>
      <c r="DCH38" s="673"/>
      <c r="DCI38" s="673"/>
      <c r="DCJ38" s="673"/>
      <c r="DCK38" s="673"/>
      <c r="DCL38" s="673"/>
      <c r="DCM38" s="673"/>
      <c r="DCN38" s="673"/>
      <c r="DCO38" s="673"/>
      <c r="DCP38" s="673"/>
      <c r="DCQ38" s="673"/>
      <c r="DCR38" s="673"/>
      <c r="DCS38" s="673"/>
      <c r="DCT38" s="673"/>
      <c r="DCU38" s="673"/>
      <c r="DCV38" s="673"/>
      <c r="DCW38" s="673"/>
      <c r="DCX38" s="673"/>
      <c r="DCY38" s="673"/>
      <c r="DCZ38" s="673"/>
      <c r="DDA38" s="673"/>
      <c r="DDB38" s="673"/>
      <c r="DDC38" s="673"/>
      <c r="DDD38" s="673"/>
      <c r="DDE38" s="673"/>
      <c r="DDF38" s="673"/>
      <c r="DDG38" s="673"/>
      <c r="DDH38" s="673"/>
      <c r="DDI38" s="673"/>
      <c r="DDJ38" s="673"/>
      <c r="DDK38" s="673"/>
      <c r="DDL38" s="673"/>
      <c r="DDM38" s="673"/>
      <c r="DDN38" s="673"/>
      <c r="DDO38" s="673"/>
      <c r="DDP38" s="673"/>
      <c r="DDQ38" s="673"/>
      <c r="DDR38" s="673"/>
      <c r="DDS38" s="673"/>
      <c r="DDT38" s="673"/>
      <c r="DDU38" s="673"/>
      <c r="DDV38" s="673"/>
      <c r="DDW38" s="673"/>
      <c r="DDX38" s="673"/>
      <c r="DDY38" s="673"/>
      <c r="DDZ38" s="673"/>
      <c r="DEA38" s="673"/>
      <c r="DEB38" s="673"/>
      <c r="DEC38" s="673"/>
    </row>
    <row r="39" spans="1:2837" customFormat="1" ht="50.1" customHeight="1">
      <c r="A39" s="637" t="s">
        <v>117</v>
      </c>
      <c r="B39" s="1005" t="s">
        <v>2615</v>
      </c>
      <c r="C39" s="637" t="s">
        <v>2616</v>
      </c>
      <c r="D39" s="522" t="s">
        <v>2617</v>
      </c>
      <c r="E39" s="634" t="s">
        <v>2618</v>
      </c>
      <c r="F39" s="564">
        <v>0.5</v>
      </c>
      <c r="G39" s="522" t="s">
        <v>2619</v>
      </c>
      <c r="H39" s="522" t="s">
        <v>2620</v>
      </c>
      <c r="I39" s="636">
        <v>44197</v>
      </c>
      <c r="J39" s="636">
        <v>44530</v>
      </c>
      <c r="K39" s="763">
        <v>44300</v>
      </c>
      <c r="L39" s="724" t="s">
        <v>4272</v>
      </c>
      <c r="M39" s="723" t="s">
        <v>4273</v>
      </c>
      <c r="N39" s="763">
        <v>44289</v>
      </c>
      <c r="O39" s="185" t="s">
        <v>2465</v>
      </c>
      <c r="P39" s="289"/>
      <c r="Q39" s="955">
        <v>44421</v>
      </c>
      <c r="R39" s="963" t="s">
        <v>3243</v>
      </c>
      <c r="S39" s="956">
        <v>0.33400000000000002</v>
      </c>
      <c r="T39" s="1030">
        <v>44442</v>
      </c>
      <c r="U39" s="185" t="s">
        <v>2465</v>
      </c>
      <c r="V39" s="289"/>
      <c r="W39" s="290"/>
      <c r="X39" s="291"/>
      <c r="Y39" s="289"/>
      <c r="Z39" s="292"/>
      <c r="AA39" s="293"/>
      <c r="AB39" s="294"/>
      <c r="AC39" s="673"/>
      <c r="AD39" s="673"/>
      <c r="AE39" s="673"/>
      <c r="AF39" s="673"/>
      <c r="AG39" s="673"/>
      <c r="AH39" s="673"/>
      <c r="AI39" s="673"/>
      <c r="AJ39" s="673"/>
      <c r="AK39" s="673"/>
      <c r="AL39" s="673"/>
      <c r="AM39" s="673"/>
      <c r="AN39" s="673"/>
      <c r="AO39" s="673"/>
      <c r="AP39" s="673"/>
      <c r="AQ39" s="673"/>
      <c r="AR39" s="673"/>
      <c r="AS39" s="673"/>
      <c r="AT39" s="673"/>
      <c r="AU39" s="673"/>
      <c r="AV39" s="673"/>
      <c r="AW39" s="673"/>
      <c r="AX39" s="673"/>
      <c r="AY39" s="673"/>
      <c r="AZ39" s="673"/>
      <c r="BA39" s="673"/>
      <c r="BB39" s="673"/>
      <c r="BC39" s="673"/>
      <c r="BD39" s="673"/>
      <c r="BE39" s="673"/>
      <c r="BF39" s="673"/>
      <c r="BG39" s="673"/>
      <c r="BH39" s="673"/>
      <c r="BI39" s="673"/>
      <c r="BJ39" s="673"/>
      <c r="BK39" s="673"/>
      <c r="BL39" s="673"/>
      <c r="BM39" s="673"/>
      <c r="BN39" s="673"/>
      <c r="BO39" s="673"/>
      <c r="BP39" s="673"/>
      <c r="BQ39" s="673"/>
      <c r="BR39" s="673"/>
      <c r="BS39" s="673"/>
      <c r="BT39" s="673"/>
      <c r="BU39" s="673"/>
      <c r="BV39" s="673"/>
      <c r="BW39" s="673"/>
      <c r="BX39" s="673"/>
      <c r="BY39" s="673"/>
      <c r="BZ39" s="673"/>
      <c r="CA39" s="673"/>
      <c r="CB39" s="673"/>
      <c r="CC39" s="673"/>
      <c r="CD39" s="673"/>
      <c r="CE39" s="673"/>
      <c r="CF39" s="673"/>
      <c r="CG39" s="673"/>
      <c r="CH39" s="673"/>
      <c r="CI39" s="673"/>
      <c r="CJ39" s="673"/>
      <c r="CK39" s="673"/>
      <c r="CL39" s="673"/>
      <c r="CM39" s="673"/>
      <c r="CN39" s="673"/>
      <c r="CO39" s="673"/>
      <c r="CP39" s="673"/>
      <c r="CQ39" s="673"/>
      <c r="CR39" s="673"/>
      <c r="CS39" s="673"/>
      <c r="CT39" s="673"/>
      <c r="CU39" s="673"/>
      <c r="CV39" s="673"/>
      <c r="CW39" s="673"/>
      <c r="CX39" s="673"/>
      <c r="CY39" s="673"/>
      <c r="CZ39" s="673"/>
      <c r="DA39" s="673"/>
      <c r="DB39" s="673"/>
      <c r="DC39" s="673"/>
      <c r="DD39" s="673"/>
      <c r="DE39" s="673"/>
      <c r="DF39" s="673"/>
      <c r="DG39" s="673"/>
      <c r="DH39" s="673"/>
      <c r="DI39" s="673"/>
      <c r="DJ39" s="673"/>
      <c r="DK39" s="673"/>
      <c r="DL39" s="673"/>
      <c r="DM39" s="673"/>
      <c r="DN39" s="673"/>
      <c r="DO39" s="673"/>
      <c r="DP39" s="673"/>
      <c r="DQ39" s="673"/>
      <c r="DR39" s="673"/>
      <c r="DS39" s="673"/>
      <c r="DT39" s="673"/>
      <c r="DU39" s="673"/>
      <c r="DV39" s="673"/>
      <c r="DW39" s="673"/>
      <c r="DX39" s="673"/>
      <c r="DY39" s="673"/>
      <c r="DZ39" s="673"/>
      <c r="EA39" s="673"/>
      <c r="EB39" s="673"/>
      <c r="EC39" s="673"/>
      <c r="ED39" s="673"/>
      <c r="EE39" s="673"/>
      <c r="EF39" s="673"/>
      <c r="EG39" s="673"/>
      <c r="EH39" s="673"/>
      <c r="EI39" s="673"/>
      <c r="EJ39" s="673"/>
      <c r="EK39" s="673"/>
      <c r="EL39" s="673"/>
      <c r="EM39" s="673"/>
      <c r="EN39" s="673"/>
      <c r="EO39" s="673"/>
      <c r="EP39" s="673"/>
      <c r="EQ39" s="673"/>
      <c r="ER39" s="673"/>
      <c r="ES39" s="673"/>
      <c r="ET39" s="673"/>
      <c r="EU39" s="673"/>
      <c r="EV39" s="673"/>
      <c r="EW39" s="673"/>
      <c r="EX39" s="673"/>
      <c r="EY39" s="673"/>
      <c r="EZ39" s="673"/>
      <c r="FA39" s="673"/>
      <c r="FB39" s="673"/>
      <c r="FC39" s="673"/>
      <c r="FD39" s="673"/>
      <c r="FE39" s="673"/>
      <c r="FF39" s="673"/>
      <c r="FG39" s="673"/>
      <c r="FH39" s="673"/>
      <c r="FI39" s="673"/>
      <c r="FJ39" s="673"/>
      <c r="FK39" s="673"/>
      <c r="FL39" s="673"/>
      <c r="FM39" s="673"/>
      <c r="FN39" s="673"/>
      <c r="FO39" s="673"/>
      <c r="FP39" s="673"/>
      <c r="FQ39" s="673"/>
      <c r="FR39" s="673"/>
      <c r="FS39" s="673"/>
      <c r="FT39" s="673"/>
      <c r="FU39" s="673"/>
      <c r="FV39" s="673"/>
      <c r="FW39" s="673"/>
      <c r="FX39" s="673"/>
      <c r="FY39" s="673"/>
      <c r="FZ39" s="673"/>
      <c r="GA39" s="673"/>
      <c r="GB39" s="673"/>
      <c r="GC39" s="673"/>
      <c r="GD39" s="673"/>
      <c r="GE39" s="673"/>
      <c r="GF39" s="673"/>
      <c r="GG39" s="673"/>
      <c r="GH39" s="673"/>
      <c r="GI39" s="673"/>
      <c r="GJ39" s="673"/>
      <c r="GK39" s="673"/>
      <c r="GL39" s="673"/>
      <c r="GM39" s="673"/>
      <c r="GN39" s="673"/>
      <c r="GO39" s="673"/>
      <c r="GP39" s="673"/>
      <c r="GQ39" s="673"/>
      <c r="GR39" s="673"/>
      <c r="GS39" s="673"/>
      <c r="GT39" s="673"/>
      <c r="GU39" s="673"/>
      <c r="GV39" s="673"/>
      <c r="GW39" s="673"/>
      <c r="GX39" s="673"/>
      <c r="GY39" s="673"/>
      <c r="GZ39" s="673"/>
      <c r="HA39" s="673"/>
      <c r="HB39" s="673"/>
      <c r="HC39" s="673"/>
      <c r="HD39" s="673"/>
      <c r="HE39" s="673"/>
      <c r="HF39" s="673"/>
      <c r="HG39" s="673"/>
      <c r="HH39" s="673"/>
      <c r="HI39" s="673"/>
      <c r="HJ39" s="673"/>
      <c r="HK39" s="673"/>
      <c r="HL39" s="673"/>
      <c r="HM39" s="673"/>
      <c r="HN39" s="673"/>
      <c r="HO39" s="673"/>
      <c r="HP39" s="673"/>
      <c r="HQ39" s="673"/>
      <c r="HR39" s="673"/>
      <c r="HS39" s="673"/>
      <c r="HT39" s="673"/>
      <c r="HU39" s="673"/>
      <c r="HV39" s="673"/>
      <c r="HW39" s="673"/>
      <c r="HX39" s="673"/>
      <c r="HY39" s="673"/>
      <c r="HZ39" s="673"/>
      <c r="IA39" s="673"/>
      <c r="IB39" s="673"/>
      <c r="IC39" s="673"/>
      <c r="ID39" s="673"/>
      <c r="IE39" s="673"/>
      <c r="IF39" s="673"/>
      <c r="IG39" s="673"/>
      <c r="IH39" s="673"/>
      <c r="II39" s="673"/>
      <c r="IJ39" s="673"/>
      <c r="IK39" s="673"/>
      <c r="IL39" s="673"/>
      <c r="IM39" s="673"/>
      <c r="IN39" s="673"/>
      <c r="IO39" s="673"/>
      <c r="IP39" s="673"/>
      <c r="IQ39" s="673"/>
      <c r="IR39" s="673"/>
      <c r="IS39" s="673"/>
      <c r="IT39" s="673"/>
      <c r="IU39" s="673"/>
      <c r="IV39" s="673"/>
      <c r="IW39" s="673"/>
      <c r="IX39" s="673"/>
      <c r="IY39" s="673"/>
      <c r="IZ39" s="673"/>
      <c r="JA39" s="673"/>
      <c r="JB39" s="673"/>
      <c r="JC39" s="673"/>
      <c r="JD39" s="673"/>
      <c r="JE39" s="673"/>
      <c r="JF39" s="673"/>
      <c r="JG39" s="673"/>
      <c r="JH39" s="673"/>
      <c r="JI39" s="673"/>
      <c r="JJ39" s="673"/>
      <c r="JK39" s="673"/>
      <c r="JL39" s="673"/>
      <c r="JM39" s="673"/>
      <c r="JN39" s="673"/>
      <c r="JO39" s="673"/>
      <c r="JP39" s="673"/>
      <c r="JQ39" s="673"/>
      <c r="JR39" s="673"/>
      <c r="JS39" s="673"/>
      <c r="JT39" s="673"/>
      <c r="JU39" s="673"/>
      <c r="JV39" s="673"/>
      <c r="JW39" s="673"/>
      <c r="JX39" s="673"/>
      <c r="JY39" s="673"/>
      <c r="JZ39" s="673"/>
      <c r="KA39" s="673"/>
      <c r="KB39" s="673"/>
      <c r="KC39" s="673"/>
      <c r="KD39" s="673"/>
      <c r="KE39" s="673"/>
      <c r="KF39" s="673"/>
      <c r="KG39" s="673"/>
      <c r="KH39" s="673"/>
      <c r="KI39" s="673"/>
      <c r="KJ39" s="673"/>
      <c r="KK39" s="673"/>
      <c r="KL39" s="673"/>
      <c r="KM39" s="673"/>
      <c r="KN39" s="673"/>
      <c r="KO39" s="673"/>
      <c r="KP39" s="673"/>
      <c r="KQ39" s="673"/>
      <c r="KR39" s="673"/>
      <c r="KS39" s="673"/>
      <c r="KT39" s="673"/>
      <c r="KU39" s="673"/>
      <c r="KV39" s="673"/>
      <c r="KW39" s="673"/>
      <c r="KX39" s="673"/>
      <c r="KY39" s="673"/>
      <c r="KZ39" s="673"/>
      <c r="LA39" s="673"/>
      <c r="LB39" s="673"/>
      <c r="LC39" s="673"/>
      <c r="LD39" s="673"/>
      <c r="LE39" s="673"/>
      <c r="LF39" s="673"/>
      <c r="LG39" s="673"/>
      <c r="LH39" s="673"/>
      <c r="LI39" s="673"/>
      <c r="LJ39" s="673"/>
      <c r="LK39" s="673"/>
      <c r="LL39" s="673"/>
      <c r="LM39" s="673"/>
      <c r="LN39" s="673"/>
      <c r="LO39" s="673"/>
      <c r="LP39" s="673"/>
      <c r="LQ39" s="673"/>
      <c r="LR39" s="673"/>
      <c r="LS39" s="673"/>
      <c r="LT39" s="673"/>
      <c r="LU39" s="673"/>
      <c r="LV39" s="673"/>
      <c r="LW39" s="673"/>
      <c r="LX39" s="673"/>
      <c r="LY39" s="673"/>
      <c r="LZ39" s="673"/>
      <c r="MA39" s="673"/>
      <c r="MB39" s="673"/>
      <c r="MC39" s="673"/>
      <c r="MD39" s="673"/>
      <c r="ME39" s="673"/>
      <c r="MF39" s="673"/>
      <c r="MG39" s="673"/>
      <c r="MH39" s="673"/>
      <c r="MI39" s="673"/>
      <c r="MJ39" s="673"/>
      <c r="MK39" s="673"/>
      <c r="ML39" s="673"/>
      <c r="MM39" s="673"/>
      <c r="MN39" s="673"/>
      <c r="MO39" s="673"/>
      <c r="MP39" s="673"/>
      <c r="MQ39" s="673"/>
      <c r="MR39" s="673"/>
      <c r="MS39" s="673"/>
      <c r="MT39" s="673"/>
      <c r="MU39" s="673"/>
      <c r="MV39" s="673"/>
      <c r="MW39" s="673"/>
      <c r="MX39" s="673"/>
      <c r="MY39" s="673"/>
      <c r="MZ39" s="673"/>
      <c r="NA39" s="673"/>
      <c r="NB39" s="673"/>
      <c r="NC39" s="673"/>
      <c r="ND39" s="673"/>
      <c r="NE39" s="673"/>
      <c r="NF39" s="673"/>
      <c r="NG39" s="673"/>
      <c r="NH39" s="673"/>
      <c r="NI39" s="673"/>
      <c r="NJ39" s="673"/>
      <c r="NK39" s="673"/>
      <c r="NL39" s="673"/>
      <c r="NM39" s="673"/>
      <c r="NN39" s="673"/>
      <c r="NO39" s="673"/>
      <c r="NP39" s="673"/>
      <c r="NQ39" s="673"/>
      <c r="NR39" s="673"/>
      <c r="NS39" s="673"/>
      <c r="NT39" s="673"/>
      <c r="NU39" s="673"/>
      <c r="NV39" s="673"/>
      <c r="NW39" s="673"/>
      <c r="NX39" s="673"/>
      <c r="NY39" s="673"/>
      <c r="NZ39" s="673"/>
      <c r="OA39" s="673"/>
      <c r="OB39" s="673"/>
      <c r="OC39" s="673"/>
      <c r="OD39" s="673"/>
      <c r="OE39" s="673"/>
      <c r="OF39" s="673"/>
      <c r="OG39" s="673"/>
      <c r="OH39" s="673"/>
      <c r="OI39" s="673"/>
      <c r="OJ39" s="673"/>
      <c r="OK39" s="673"/>
      <c r="OL39" s="673"/>
      <c r="OM39" s="673"/>
      <c r="ON39" s="673"/>
      <c r="OO39" s="673"/>
      <c r="OP39" s="673"/>
      <c r="OQ39" s="673"/>
      <c r="OR39" s="673"/>
      <c r="OS39" s="673"/>
      <c r="OT39" s="673"/>
      <c r="OU39" s="673"/>
      <c r="OV39" s="673"/>
      <c r="OW39" s="673"/>
      <c r="OX39" s="673"/>
      <c r="OY39" s="673"/>
      <c r="OZ39" s="673"/>
      <c r="PA39" s="673"/>
      <c r="PB39" s="673"/>
      <c r="PC39" s="673"/>
      <c r="PD39" s="673"/>
      <c r="PE39" s="673"/>
      <c r="PF39" s="673"/>
      <c r="PG39" s="673"/>
      <c r="PH39" s="673"/>
      <c r="PI39" s="673"/>
      <c r="PJ39" s="673"/>
      <c r="PK39" s="673"/>
      <c r="PL39" s="673"/>
      <c r="PM39" s="673"/>
      <c r="PN39" s="673"/>
      <c r="PO39" s="673"/>
      <c r="PP39" s="673"/>
      <c r="PQ39" s="673"/>
      <c r="PR39" s="673"/>
      <c r="PS39" s="673"/>
      <c r="PT39" s="673"/>
      <c r="PU39" s="673"/>
      <c r="PV39" s="673"/>
      <c r="PW39" s="673"/>
      <c r="PX39" s="673"/>
      <c r="PY39" s="673"/>
      <c r="PZ39" s="673"/>
      <c r="QA39" s="673"/>
      <c r="QB39" s="673"/>
      <c r="QC39" s="673"/>
      <c r="QD39" s="673"/>
      <c r="QE39" s="673"/>
      <c r="QF39" s="673"/>
      <c r="QG39" s="673"/>
      <c r="QH39" s="673"/>
      <c r="QI39" s="673"/>
      <c r="QJ39" s="673"/>
      <c r="QK39" s="673"/>
      <c r="QL39" s="673"/>
      <c r="QM39" s="673"/>
      <c r="QN39" s="673"/>
      <c r="QO39" s="673"/>
      <c r="QP39" s="673"/>
      <c r="QQ39" s="673"/>
      <c r="QR39" s="673"/>
      <c r="QS39" s="673"/>
      <c r="QT39" s="673"/>
      <c r="QU39" s="673"/>
      <c r="QV39" s="673"/>
      <c r="QW39" s="673"/>
      <c r="QX39" s="673"/>
      <c r="QY39" s="673"/>
      <c r="QZ39" s="673"/>
      <c r="RA39" s="673"/>
      <c r="RB39" s="673"/>
      <c r="RC39" s="673"/>
      <c r="RD39" s="673"/>
      <c r="RE39" s="673"/>
      <c r="RF39" s="673"/>
      <c r="RG39" s="673"/>
      <c r="RH39" s="673"/>
      <c r="RI39" s="673"/>
      <c r="RJ39" s="673"/>
      <c r="RK39" s="673"/>
      <c r="RL39" s="673"/>
      <c r="RM39" s="673"/>
      <c r="RN39" s="673"/>
      <c r="RO39" s="673"/>
      <c r="RP39" s="673"/>
      <c r="RQ39" s="673"/>
      <c r="RR39" s="673"/>
      <c r="RS39" s="673"/>
      <c r="RT39" s="673"/>
      <c r="RU39" s="673"/>
      <c r="RV39" s="673"/>
      <c r="RW39" s="673"/>
      <c r="RX39" s="673"/>
      <c r="RY39" s="673"/>
      <c r="RZ39" s="673"/>
      <c r="SA39" s="673"/>
      <c r="SB39" s="673"/>
      <c r="SC39" s="673"/>
      <c r="SD39" s="673"/>
      <c r="SE39" s="673"/>
      <c r="SF39" s="673"/>
      <c r="SG39" s="673"/>
      <c r="SH39" s="673"/>
      <c r="SI39" s="673"/>
      <c r="SJ39" s="673"/>
      <c r="SK39" s="673"/>
      <c r="SL39" s="673"/>
      <c r="SM39" s="673"/>
      <c r="SN39" s="673"/>
      <c r="SO39" s="673"/>
      <c r="SP39" s="673"/>
      <c r="SQ39" s="673"/>
      <c r="SR39" s="673"/>
      <c r="SS39" s="673"/>
      <c r="ST39" s="673"/>
      <c r="SU39" s="673"/>
      <c r="SV39" s="673"/>
      <c r="SW39" s="673"/>
      <c r="SX39" s="673"/>
      <c r="SY39" s="673"/>
      <c r="SZ39" s="673"/>
      <c r="TA39" s="673"/>
      <c r="TB39" s="673"/>
      <c r="TC39" s="673"/>
      <c r="TD39" s="673"/>
      <c r="TE39" s="673"/>
      <c r="TF39" s="673"/>
      <c r="TG39" s="673"/>
      <c r="TH39" s="673"/>
      <c r="TI39" s="673"/>
      <c r="TJ39" s="673"/>
      <c r="TK39" s="673"/>
      <c r="TL39" s="673"/>
      <c r="TM39" s="673"/>
      <c r="TN39" s="673"/>
      <c r="TO39" s="673"/>
      <c r="TP39" s="673"/>
      <c r="TQ39" s="673"/>
      <c r="TR39" s="673"/>
      <c r="TS39" s="673"/>
      <c r="TT39" s="673"/>
      <c r="TU39" s="673"/>
      <c r="TV39" s="673"/>
      <c r="TW39" s="673"/>
      <c r="TX39" s="673"/>
      <c r="TY39" s="673"/>
      <c r="TZ39" s="673"/>
      <c r="UA39" s="673"/>
      <c r="UB39" s="673"/>
      <c r="UC39" s="673"/>
      <c r="UD39" s="673"/>
      <c r="UE39" s="673"/>
      <c r="UF39" s="673"/>
      <c r="UG39" s="673"/>
      <c r="UH39" s="673"/>
      <c r="UI39" s="673"/>
      <c r="UJ39" s="673"/>
      <c r="UK39" s="673"/>
      <c r="UL39" s="673"/>
      <c r="UM39" s="673"/>
      <c r="UN39" s="673"/>
      <c r="UO39" s="673"/>
      <c r="UP39" s="673"/>
      <c r="UQ39" s="673"/>
      <c r="UR39" s="673"/>
      <c r="US39" s="673"/>
      <c r="UT39" s="673"/>
      <c r="UU39" s="673"/>
      <c r="UV39" s="673"/>
      <c r="UW39" s="673"/>
      <c r="UX39" s="673"/>
      <c r="UY39" s="673"/>
      <c r="UZ39" s="673"/>
      <c r="VA39" s="673"/>
      <c r="VB39" s="673"/>
      <c r="VC39" s="673"/>
      <c r="VD39" s="673"/>
      <c r="VE39" s="673"/>
      <c r="VF39" s="673"/>
      <c r="VG39" s="673"/>
      <c r="VH39" s="673"/>
      <c r="VI39" s="673"/>
      <c r="VJ39" s="673"/>
      <c r="VK39" s="673"/>
      <c r="VL39" s="673"/>
      <c r="VM39" s="673"/>
      <c r="VN39" s="673"/>
      <c r="VO39" s="673"/>
      <c r="VP39" s="673"/>
      <c r="VQ39" s="673"/>
      <c r="VR39" s="673"/>
      <c r="VS39" s="673"/>
      <c r="VT39" s="673"/>
      <c r="VU39" s="673"/>
      <c r="VV39" s="673"/>
      <c r="VW39" s="673"/>
      <c r="VX39" s="673"/>
      <c r="VY39" s="673"/>
      <c r="VZ39" s="673"/>
      <c r="WA39" s="673"/>
      <c r="WB39" s="673"/>
      <c r="WC39" s="673"/>
      <c r="WD39" s="673"/>
      <c r="WE39" s="673"/>
      <c r="WF39" s="673"/>
      <c r="WG39" s="673"/>
      <c r="WH39" s="673"/>
      <c r="WI39" s="673"/>
      <c r="WJ39" s="673"/>
      <c r="WK39" s="673"/>
      <c r="WL39" s="673"/>
      <c r="WM39" s="673"/>
      <c r="WN39" s="673"/>
      <c r="WO39" s="673"/>
      <c r="WP39" s="673"/>
      <c r="WQ39" s="673"/>
      <c r="WR39" s="673"/>
      <c r="WS39" s="673"/>
      <c r="WT39" s="673"/>
      <c r="WU39" s="673"/>
      <c r="WV39" s="673"/>
      <c r="WW39" s="673"/>
      <c r="WX39" s="673"/>
      <c r="WY39" s="673"/>
      <c r="WZ39" s="673"/>
      <c r="XA39" s="673"/>
      <c r="XB39" s="673"/>
      <c r="XC39" s="673"/>
      <c r="XD39" s="673"/>
      <c r="XE39" s="673"/>
      <c r="XF39" s="673"/>
      <c r="XG39" s="673"/>
      <c r="XH39" s="673"/>
      <c r="XI39" s="673"/>
      <c r="XJ39" s="673"/>
      <c r="XK39" s="673"/>
      <c r="XL39" s="673"/>
      <c r="XM39" s="673"/>
      <c r="XN39" s="673"/>
      <c r="XO39" s="673"/>
      <c r="XP39" s="673"/>
      <c r="XQ39" s="673"/>
      <c r="XR39" s="673"/>
      <c r="XS39" s="673"/>
      <c r="XT39" s="673"/>
      <c r="XU39" s="673"/>
      <c r="XV39" s="673"/>
      <c r="XW39" s="673"/>
      <c r="XX39" s="673"/>
      <c r="XY39" s="673"/>
      <c r="XZ39" s="673"/>
      <c r="YA39" s="673"/>
      <c r="YB39" s="673"/>
      <c r="YC39" s="673"/>
      <c r="YD39" s="673"/>
      <c r="YE39" s="673"/>
      <c r="YF39" s="673"/>
      <c r="YG39" s="673"/>
      <c r="YH39" s="673"/>
      <c r="YI39" s="673"/>
      <c r="YJ39" s="673"/>
      <c r="YK39" s="673"/>
      <c r="YL39" s="673"/>
      <c r="YM39" s="673"/>
      <c r="YN39" s="673"/>
      <c r="YO39" s="673"/>
      <c r="YP39" s="673"/>
      <c r="YQ39" s="673"/>
      <c r="YR39" s="673"/>
      <c r="YS39" s="673"/>
      <c r="YT39" s="673"/>
      <c r="YU39" s="673"/>
      <c r="YV39" s="673"/>
      <c r="YW39" s="673"/>
      <c r="YX39" s="673"/>
      <c r="YY39" s="673"/>
      <c r="YZ39" s="673"/>
      <c r="ZA39" s="673"/>
      <c r="ZB39" s="673"/>
      <c r="ZC39" s="673"/>
      <c r="ZD39" s="673"/>
      <c r="ZE39" s="673"/>
      <c r="ZF39" s="673"/>
      <c r="ZG39" s="673"/>
      <c r="ZH39" s="673"/>
      <c r="ZI39" s="673"/>
      <c r="ZJ39" s="673"/>
      <c r="ZK39" s="673"/>
      <c r="ZL39" s="673"/>
      <c r="ZM39" s="673"/>
      <c r="ZN39" s="673"/>
      <c r="ZO39" s="673"/>
      <c r="ZP39" s="673"/>
      <c r="ZQ39" s="673"/>
      <c r="ZR39" s="673"/>
      <c r="ZS39" s="673"/>
      <c r="ZT39" s="673"/>
      <c r="ZU39" s="673"/>
      <c r="ZV39" s="673"/>
      <c r="ZW39" s="673"/>
      <c r="ZX39" s="673"/>
      <c r="ZY39" s="673"/>
      <c r="ZZ39" s="673"/>
      <c r="AAA39" s="673"/>
      <c r="AAB39" s="673"/>
      <c r="AAC39" s="673"/>
      <c r="AAD39" s="673"/>
      <c r="AAE39" s="673"/>
      <c r="AAF39" s="673"/>
      <c r="AAG39" s="673"/>
      <c r="AAH39" s="673"/>
      <c r="AAI39" s="673"/>
      <c r="AAJ39" s="673"/>
      <c r="AAK39" s="673"/>
      <c r="AAL39" s="673"/>
      <c r="AAM39" s="673"/>
      <c r="AAN39" s="673"/>
      <c r="AAO39" s="673"/>
      <c r="AAP39" s="673"/>
      <c r="AAQ39" s="673"/>
      <c r="AAR39" s="673"/>
      <c r="AAS39" s="673"/>
      <c r="AAT39" s="673"/>
      <c r="AAU39" s="673"/>
      <c r="AAV39" s="673"/>
      <c r="AAW39" s="673"/>
      <c r="AAX39" s="673"/>
      <c r="AAY39" s="673"/>
      <c r="AAZ39" s="673"/>
      <c r="ABA39" s="673"/>
      <c r="ABB39" s="673"/>
      <c r="ABC39" s="673"/>
      <c r="ABD39" s="673"/>
      <c r="ABE39" s="673"/>
      <c r="ABF39" s="673"/>
      <c r="ABG39" s="673"/>
      <c r="ABH39" s="673"/>
      <c r="ABI39" s="673"/>
      <c r="ABJ39" s="673"/>
      <c r="ABK39" s="673"/>
      <c r="ABL39" s="673"/>
      <c r="ABM39" s="673"/>
      <c r="ABN39" s="673"/>
      <c r="ABO39" s="673"/>
      <c r="ABP39" s="673"/>
      <c r="ABQ39" s="673"/>
      <c r="ABR39" s="673"/>
      <c r="ABS39" s="673"/>
      <c r="ABT39" s="673"/>
      <c r="ABU39" s="673"/>
      <c r="ABV39" s="673"/>
      <c r="ABW39" s="673"/>
      <c r="ABX39" s="673"/>
      <c r="ABY39" s="673"/>
      <c r="ABZ39" s="673"/>
      <c r="ACA39" s="673"/>
      <c r="ACB39" s="673"/>
      <c r="ACC39" s="673"/>
      <c r="ACD39" s="673"/>
      <c r="ACE39" s="673"/>
      <c r="ACF39" s="673"/>
      <c r="ACG39" s="673"/>
      <c r="ACH39" s="673"/>
      <c r="ACI39" s="673"/>
      <c r="ACJ39" s="673"/>
      <c r="ACK39" s="673"/>
      <c r="ACL39" s="673"/>
      <c r="ACM39" s="673"/>
      <c r="ACN39" s="673"/>
      <c r="ACO39" s="673"/>
      <c r="ACP39" s="673"/>
      <c r="ACQ39" s="673"/>
      <c r="ACR39" s="673"/>
      <c r="ACS39" s="673"/>
      <c r="ACT39" s="673"/>
      <c r="ACU39" s="673"/>
      <c r="ACV39" s="673"/>
      <c r="ACW39" s="673"/>
      <c r="ACX39" s="673"/>
      <c r="ACY39" s="673"/>
      <c r="ACZ39" s="673"/>
      <c r="ADA39" s="673"/>
      <c r="ADB39" s="673"/>
      <c r="ADC39" s="673"/>
      <c r="ADD39" s="673"/>
      <c r="ADE39" s="673"/>
      <c r="ADF39" s="673"/>
      <c r="ADG39" s="673"/>
      <c r="ADH39" s="673"/>
      <c r="ADI39" s="673"/>
      <c r="ADJ39" s="673"/>
      <c r="ADK39" s="673"/>
      <c r="ADL39" s="673"/>
      <c r="ADM39" s="673"/>
      <c r="ADN39" s="673"/>
      <c r="ADO39" s="673"/>
      <c r="ADP39" s="673"/>
      <c r="ADQ39" s="673"/>
      <c r="ADR39" s="673"/>
      <c r="ADS39" s="673"/>
      <c r="ADT39" s="673"/>
      <c r="ADU39" s="673"/>
      <c r="ADV39" s="673"/>
      <c r="ADW39" s="673"/>
      <c r="ADX39" s="673"/>
      <c r="ADY39" s="673"/>
      <c r="ADZ39" s="673"/>
      <c r="AEA39" s="673"/>
      <c r="AEB39" s="673"/>
      <c r="AEC39" s="673"/>
      <c r="AED39" s="673"/>
      <c r="AEE39" s="673"/>
      <c r="AEF39" s="673"/>
      <c r="AEG39" s="673"/>
      <c r="AEH39" s="673"/>
      <c r="AEI39" s="673"/>
      <c r="AEJ39" s="673"/>
      <c r="AEK39" s="673"/>
      <c r="AEL39" s="673"/>
      <c r="AEM39" s="673"/>
      <c r="AEN39" s="673"/>
      <c r="AEO39" s="673"/>
      <c r="AEP39" s="673"/>
      <c r="AEQ39" s="673"/>
      <c r="AER39" s="673"/>
      <c r="AES39" s="673"/>
      <c r="AET39" s="673"/>
      <c r="AEU39" s="673"/>
      <c r="AEV39" s="673"/>
      <c r="AEW39" s="673"/>
      <c r="AEX39" s="673"/>
      <c r="AEY39" s="673"/>
      <c r="AEZ39" s="673"/>
      <c r="AFA39" s="673"/>
      <c r="AFB39" s="673"/>
      <c r="AFC39" s="673"/>
      <c r="AFD39" s="673"/>
      <c r="AFE39" s="673"/>
      <c r="AFF39" s="673"/>
      <c r="AFG39" s="673"/>
      <c r="AFH39" s="673"/>
      <c r="AFI39" s="673"/>
      <c r="AFJ39" s="673"/>
      <c r="AFK39" s="673"/>
      <c r="AFL39" s="673"/>
      <c r="AFM39" s="673"/>
      <c r="AFN39" s="673"/>
      <c r="AFO39" s="673"/>
      <c r="AFP39" s="673"/>
      <c r="AFQ39" s="673"/>
      <c r="AFR39" s="673"/>
      <c r="AFS39" s="673"/>
      <c r="AFT39" s="673"/>
      <c r="AFU39" s="673"/>
      <c r="AFV39" s="673"/>
      <c r="AFW39" s="673"/>
      <c r="AFX39" s="673"/>
      <c r="AFY39" s="673"/>
      <c r="AFZ39" s="673"/>
      <c r="AGA39" s="673"/>
      <c r="AGB39" s="673"/>
      <c r="AGC39" s="673"/>
      <c r="AGD39" s="673"/>
      <c r="AGE39" s="673"/>
      <c r="AGF39" s="673"/>
      <c r="AGG39" s="673"/>
      <c r="AGH39" s="673"/>
      <c r="AGI39" s="673"/>
      <c r="AGJ39" s="673"/>
      <c r="AGK39" s="673"/>
      <c r="AGL39" s="673"/>
      <c r="AGM39" s="673"/>
      <c r="AGN39" s="673"/>
      <c r="AGO39" s="673"/>
      <c r="AGP39" s="673"/>
      <c r="AGQ39" s="673"/>
      <c r="AGR39" s="673"/>
      <c r="AGS39" s="673"/>
      <c r="AGT39" s="673"/>
      <c r="AGU39" s="673"/>
      <c r="AGV39" s="673"/>
      <c r="AGW39" s="673"/>
      <c r="AGX39" s="673"/>
      <c r="AGY39" s="673"/>
      <c r="AGZ39" s="673"/>
      <c r="AHA39" s="673"/>
      <c r="AHB39" s="673"/>
      <c r="AHC39" s="673"/>
      <c r="AHD39" s="673"/>
      <c r="AHE39" s="673"/>
      <c r="AHF39" s="673"/>
      <c r="AHG39" s="673"/>
      <c r="AHH39" s="673"/>
      <c r="AHI39" s="673"/>
      <c r="AHJ39" s="673"/>
      <c r="AHK39" s="673"/>
      <c r="AHL39" s="673"/>
      <c r="AHM39" s="673"/>
      <c r="AHN39" s="673"/>
      <c r="AHO39" s="673"/>
      <c r="AHP39" s="673"/>
      <c r="AHQ39" s="673"/>
      <c r="AHR39" s="673"/>
      <c r="AHS39" s="673"/>
      <c r="AHT39" s="673"/>
      <c r="AHU39" s="673"/>
      <c r="AHV39" s="673"/>
      <c r="AHW39" s="673"/>
      <c r="AHX39" s="673"/>
      <c r="AHY39" s="673"/>
      <c r="AHZ39" s="673"/>
      <c r="AIA39" s="673"/>
      <c r="AIB39" s="673"/>
      <c r="AIC39" s="673"/>
      <c r="AID39" s="673"/>
      <c r="AIE39" s="673"/>
      <c r="AIF39" s="673"/>
      <c r="AIG39" s="673"/>
      <c r="AIH39" s="673"/>
      <c r="AII39" s="673"/>
      <c r="AIJ39" s="673"/>
      <c r="AIK39" s="673"/>
      <c r="AIL39" s="673"/>
      <c r="AIM39" s="673"/>
      <c r="AIN39" s="673"/>
      <c r="AIO39" s="673"/>
      <c r="AIP39" s="673"/>
      <c r="AIQ39" s="673"/>
      <c r="AIR39" s="673"/>
      <c r="AIS39" s="673"/>
      <c r="AIT39" s="673"/>
      <c r="AIU39" s="673"/>
      <c r="AIV39" s="673"/>
      <c r="AIW39" s="673"/>
      <c r="AIX39" s="673"/>
      <c r="AIY39" s="673"/>
      <c r="AIZ39" s="673"/>
      <c r="AJA39" s="673"/>
      <c r="AJB39" s="673"/>
      <c r="AJC39" s="673"/>
      <c r="AJD39" s="673"/>
      <c r="AJE39" s="673"/>
      <c r="AJF39" s="673"/>
      <c r="AJG39" s="673"/>
      <c r="AJH39" s="673"/>
      <c r="AJI39" s="673"/>
      <c r="AJJ39" s="673"/>
      <c r="AJK39" s="673"/>
      <c r="AJL39" s="673"/>
      <c r="AJM39" s="673"/>
      <c r="AJN39" s="673"/>
      <c r="AJO39" s="673"/>
      <c r="AJP39" s="673"/>
      <c r="AJQ39" s="673"/>
      <c r="AJR39" s="673"/>
      <c r="AJS39" s="673"/>
      <c r="AJT39" s="673"/>
      <c r="AJU39" s="673"/>
      <c r="AJV39" s="673"/>
      <c r="AJW39" s="673"/>
      <c r="AJX39" s="673"/>
      <c r="AJY39" s="673"/>
      <c r="AJZ39" s="673"/>
      <c r="AKA39" s="673"/>
      <c r="AKB39" s="673"/>
      <c r="AKC39" s="673"/>
      <c r="AKD39" s="673"/>
      <c r="AKE39" s="673"/>
      <c r="AKF39" s="673"/>
      <c r="AKG39" s="673"/>
      <c r="AKH39" s="673"/>
      <c r="AKI39" s="673"/>
      <c r="AKJ39" s="673"/>
      <c r="AKK39" s="673"/>
      <c r="AKL39" s="673"/>
      <c r="AKM39" s="673"/>
      <c r="AKN39" s="673"/>
      <c r="AKO39" s="673"/>
      <c r="AKP39" s="673"/>
      <c r="AKQ39" s="673"/>
      <c r="AKR39" s="673"/>
      <c r="AKS39" s="673"/>
      <c r="AKT39" s="673"/>
      <c r="AKU39" s="673"/>
      <c r="AKV39" s="673"/>
      <c r="AKW39" s="673"/>
      <c r="AKX39" s="673"/>
      <c r="AKY39" s="673"/>
      <c r="AKZ39" s="673"/>
      <c r="ALA39" s="673"/>
      <c r="ALB39" s="673"/>
      <c r="ALC39" s="673"/>
      <c r="ALD39" s="673"/>
      <c r="ALE39" s="673"/>
      <c r="ALF39" s="673"/>
      <c r="ALG39" s="673"/>
      <c r="ALH39" s="673"/>
      <c r="ALI39" s="673"/>
      <c r="ALJ39" s="673"/>
      <c r="ALK39" s="673"/>
      <c r="ALL39" s="673"/>
      <c r="ALM39" s="673"/>
      <c r="ALN39" s="673"/>
      <c r="ALO39" s="673"/>
      <c r="ALP39" s="673"/>
      <c r="ALQ39" s="673"/>
      <c r="ALR39" s="673"/>
      <c r="ALS39" s="673"/>
      <c r="ALT39" s="673"/>
      <c r="ALU39" s="673"/>
      <c r="ALV39" s="673"/>
      <c r="ALW39" s="673"/>
      <c r="ALX39" s="673"/>
      <c r="ALY39" s="673"/>
      <c r="ALZ39" s="673"/>
      <c r="AMA39" s="673"/>
      <c r="AMB39" s="673"/>
      <c r="AMC39" s="673"/>
      <c r="AMD39" s="673"/>
      <c r="AME39" s="673"/>
      <c r="AMF39" s="673"/>
      <c r="AMG39" s="673"/>
      <c r="AMH39" s="673"/>
      <c r="AMI39" s="673"/>
      <c r="AMJ39" s="673"/>
      <c r="AMK39" s="673"/>
      <c r="AML39" s="673"/>
      <c r="AMM39" s="673"/>
      <c r="AMN39" s="673"/>
      <c r="AMO39" s="673"/>
      <c r="AMP39" s="673"/>
      <c r="AMQ39" s="673"/>
      <c r="AMR39" s="673"/>
      <c r="AMS39" s="673"/>
      <c r="AMT39" s="673"/>
      <c r="AMU39" s="673"/>
      <c r="AMV39" s="673"/>
      <c r="AMW39" s="673"/>
      <c r="AMX39" s="673"/>
      <c r="AMY39" s="673"/>
      <c r="AMZ39" s="673"/>
      <c r="ANA39" s="673"/>
      <c r="ANB39" s="673"/>
      <c r="ANC39" s="673"/>
      <c r="AND39" s="673"/>
      <c r="ANE39" s="673"/>
      <c r="ANF39" s="673"/>
      <c r="ANG39" s="673"/>
      <c r="ANH39" s="673"/>
      <c r="ANI39" s="673"/>
      <c r="ANJ39" s="673"/>
      <c r="ANK39" s="673"/>
      <c r="ANL39" s="673"/>
      <c r="ANM39" s="673"/>
      <c r="ANN39" s="673"/>
      <c r="ANO39" s="673"/>
      <c r="ANP39" s="673"/>
      <c r="ANQ39" s="673"/>
      <c r="ANR39" s="673"/>
      <c r="ANS39" s="673"/>
      <c r="ANT39" s="673"/>
      <c r="ANU39" s="673"/>
      <c r="ANV39" s="673"/>
      <c r="ANW39" s="673"/>
      <c r="ANX39" s="673"/>
      <c r="ANY39" s="673"/>
      <c r="ANZ39" s="673"/>
      <c r="AOA39" s="673"/>
      <c r="AOB39" s="673"/>
      <c r="AOC39" s="673"/>
      <c r="AOD39" s="673"/>
      <c r="AOE39" s="673"/>
      <c r="AOF39" s="673"/>
      <c r="AOG39" s="673"/>
      <c r="AOH39" s="673"/>
      <c r="AOI39" s="673"/>
      <c r="AOJ39" s="673"/>
      <c r="AOK39" s="673"/>
      <c r="AOL39" s="673"/>
      <c r="AOM39" s="673"/>
      <c r="AON39" s="673"/>
      <c r="AOO39" s="673"/>
      <c r="AOP39" s="673"/>
      <c r="AOQ39" s="673"/>
      <c r="AOR39" s="673"/>
      <c r="AOS39" s="673"/>
      <c r="AOT39" s="673"/>
      <c r="AOU39" s="673"/>
      <c r="AOV39" s="673"/>
      <c r="AOW39" s="673"/>
      <c r="AOX39" s="673"/>
      <c r="AOY39" s="673"/>
      <c r="AOZ39" s="673"/>
      <c r="APA39" s="673"/>
      <c r="APB39" s="673"/>
      <c r="APC39" s="673"/>
      <c r="APD39" s="673"/>
      <c r="APE39" s="673"/>
      <c r="APF39" s="673"/>
      <c r="APG39" s="673"/>
      <c r="APH39" s="673"/>
      <c r="API39" s="673"/>
      <c r="APJ39" s="673"/>
      <c r="APK39" s="673"/>
      <c r="APL39" s="673"/>
      <c r="APM39" s="673"/>
      <c r="APN39" s="673"/>
      <c r="APO39" s="673"/>
      <c r="APP39" s="673"/>
      <c r="APQ39" s="673"/>
      <c r="APR39" s="673"/>
      <c r="APS39" s="673"/>
      <c r="APT39" s="673"/>
      <c r="APU39" s="673"/>
      <c r="APV39" s="673"/>
      <c r="APW39" s="673"/>
      <c r="APX39" s="673"/>
      <c r="APY39" s="673"/>
      <c r="APZ39" s="673"/>
      <c r="AQA39" s="673"/>
      <c r="AQB39" s="673"/>
      <c r="AQC39" s="673"/>
      <c r="AQD39" s="673"/>
      <c r="AQE39" s="673"/>
      <c r="AQF39" s="673"/>
      <c r="AQG39" s="673"/>
      <c r="AQH39" s="673"/>
      <c r="AQI39" s="673"/>
      <c r="AQJ39" s="673"/>
      <c r="AQK39" s="673"/>
      <c r="AQL39" s="673"/>
      <c r="AQM39" s="673"/>
      <c r="AQN39" s="673"/>
      <c r="AQO39" s="673"/>
      <c r="AQP39" s="673"/>
      <c r="AQQ39" s="673"/>
      <c r="AQR39" s="673"/>
      <c r="AQS39" s="673"/>
      <c r="AQT39" s="673"/>
      <c r="AQU39" s="673"/>
      <c r="AQV39" s="673"/>
      <c r="AQW39" s="673"/>
      <c r="AQX39" s="673"/>
      <c r="AQY39" s="673"/>
      <c r="AQZ39" s="673"/>
      <c r="ARA39" s="673"/>
      <c r="ARB39" s="673"/>
      <c r="ARC39" s="673"/>
      <c r="ARD39" s="673"/>
      <c r="ARE39" s="673"/>
      <c r="ARF39" s="673"/>
      <c r="ARG39" s="673"/>
      <c r="ARH39" s="673"/>
      <c r="ARI39" s="673"/>
      <c r="ARJ39" s="673"/>
      <c r="ARK39" s="673"/>
      <c r="ARL39" s="673"/>
      <c r="ARM39" s="673"/>
      <c r="ARN39" s="673"/>
      <c r="ARO39" s="673"/>
      <c r="ARP39" s="673"/>
      <c r="ARQ39" s="673"/>
      <c r="ARR39" s="673"/>
      <c r="ARS39" s="673"/>
      <c r="ART39" s="673"/>
      <c r="ARU39" s="673"/>
      <c r="ARV39" s="673"/>
      <c r="ARW39" s="673"/>
      <c r="ARX39" s="673"/>
      <c r="ARY39" s="673"/>
      <c r="ARZ39" s="673"/>
      <c r="ASA39" s="673"/>
      <c r="ASB39" s="673"/>
      <c r="ASC39" s="673"/>
      <c r="ASD39" s="673"/>
      <c r="ASE39" s="673"/>
      <c r="ASF39" s="673"/>
      <c r="ASG39" s="673"/>
      <c r="ASH39" s="673"/>
      <c r="ASI39" s="673"/>
      <c r="ASJ39" s="673"/>
      <c r="ASK39" s="673"/>
      <c r="ASL39" s="673"/>
      <c r="ASM39" s="673"/>
      <c r="ASN39" s="673"/>
      <c r="ASO39" s="673"/>
      <c r="ASP39" s="673"/>
      <c r="ASQ39" s="673"/>
      <c r="ASR39" s="673"/>
      <c r="ASS39" s="673"/>
      <c r="AST39" s="673"/>
      <c r="ASU39" s="673"/>
      <c r="ASV39" s="673"/>
      <c r="ASW39" s="673"/>
      <c r="ASX39" s="673"/>
      <c r="ASY39" s="673"/>
      <c r="ASZ39" s="673"/>
      <c r="ATA39" s="673"/>
      <c r="ATB39" s="673"/>
      <c r="ATC39" s="673"/>
      <c r="ATD39" s="673"/>
      <c r="ATE39" s="673"/>
      <c r="ATF39" s="673"/>
      <c r="ATG39" s="673"/>
      <c r="ATH39" s="673"/>
      <c r="ATI39" s="673"/>
      <c r="ATJ39" s="673"/>
      <c r="ATK39" s="673"/>
      <c r="ATL39" s="673"/>
      <c r="ATM39" s="673"/>
      <c r="ATN39" s="673"/>
      <c r="ATO39" s="673"/>
      <c r="ATP39" s="673"/>
      <c r="ATQ39" s="673"/>
      <c r="ATR39" s="673"/>
      <c r="ATS39" s="673"/>
      <c r="ATT39" s="673"/>
      <c r="ATU39" s="673"/>
      <c r="ATV39" s="673"/>
      <c r="ATW39" s="673"/>
      <c r="ATX39" s="673"/>
      <c r="ATY39" s="673"/>
      <c r="ATZ39" s="673"/>
      <c r="AUA39" s="673"/>
      <c r="AUB39" s="673"/>
      <c r="AUC39" s="673"/>
      <c r="AUD39" s="673"/>
      <c r="AUE39" s="673"/>
      <c r="AUF39" s="673"/>
      <c r="AUG39" s="673"/>
      <c r="AUH39" s="673"/>
      <c r="AUI39" s="673"/>
      <c r="AUJ39" s="673"/>
      <c r="AUK39" s="673"/>
      <c r="AUL39" s="673"/>
      <c r="AUM39" s="673"/>
      <c r="AUN39" s="673"/>
      <c r="AUO39" s="673"/>
      <c r="AUP39" s="673"/>
      <c r="AUQ39" s="673"/>
      <c r="AUR39" s="673"/>
      <c r="AUS39" s="673"/>
      <c r="AUT39" s="673"/>
      <c r="AUU39" s="673"/>
      <c r="AUV39" s="673"/>
      <c r="AUW39" s="673"/>
      <c r="AUX39" s="673"/>
      <c r="AUY39" s="673"/>
      <c r="AUZ39" s="673"/>
      <c r="AVA39" s="673"/>
      <c r="AVB39" s="673"/>
      <c r="AVC39" s="673"/>
      <c r="AVD39" s="673"/>
      <c r="AVE39" s="673"/>
      <c r="AVF39" s="673"/>
      <c r="AVG39" s="673"/>
      <c r="AVH39" s="673"/>
      <c r="AVI39" s="673"/>
      <c r="AVJ39" s="673"/>
      <c r="AVK39" s="673"/>
      <c r="AVL39" s="673"/>
      <c r="AVM39" s="673"/>
      <c r="AVN39" s="673"/>
      <c r="AVO39" s="673"/>
      <c r="AVP39" s="673"/>
      <c r="AVQ39" s="673"/>
      <c r="AVR39" s="673"/>
      <c r="AVS39" s="673"/>
      <c r="AVT39" s="673"/>
      <c r="AVU39" s="673"/>
      <c r="AVV39" s="673"/>
      <c r="AVW39" s="673"/>
      <c r="AVX39" s="673"/>
      <c r="AVY39" s="673"/>
      <c r="AVZ39" s="673"/>
      <c r="AWA39" s="673"/>
      <c r="AWB39" s="673"/>
      <c r="AWC39" s="673"/>
      <c r="AWD39" s="673"/>
      <c r="AWE39" s="673"/>
      <c r="AWF39" s="673"/>
      <c r="AWG39" s="673"/>
      <c r="AWH39" s="673"/>
      <c r="AWI39" s="673"/>
      <c r="AWJ39" s="673"/>
      <c r="AWK39" s="673"/>
      <c r="AWL39" s="673"/>
      <c r="AWM39" s="673"/>
      <c r="AWN39" s="673"/>
      <c r="AWO39" s="673"/>
      <c r="AWP39" s="673"/>
      <c r="AWQ39" s="673"/>
      <c r="AWR39" s="673"/>
      <c r="AWS39" s="673"/>
      <c r="AWT39" s="673"/>
      <c r="AWU39" s="673"/>
      <c r="AWV39" s="673"/>
      <c r="AWW39" s="673"/>
      <c r="AWX39" s="673"/>
      <c r="AWY39" s="673"/>
      <c r="AWZ39" s="673"/>
      <c r="AXA39" s="673"/>
      <c r="AXB39" s="673"/>
      <c r="AXC39" s="673"/>
      <c r="AXD39" s="673"/>
      <c r="AXE39" s="673"/>
      <c r="AXF39" s="673"/>
      <c r="AXG39" s="673"/>
      <c r="AXH39" s="673"/>
      <c r="AXI39" s="673"/>
      <c r="AXJ39" s="673"/>
      <c r="AXK39" s="673"/>
      <c r="AXL39" s="673"/>
      <c r="AXM39" s="673"/>
      <c r="AXN39" s="673"/>
      <c r="AXO39" s="673"/>
      <c r="AXP39" s="673"/>
      <c r="AXQ39" s="673"/>
      <c r="AXR39" s="673"/>
      <c r="AXS39" s="673"/>
      <c r="AXT39" s="673"/>
      <c r="AXU39" s="673"/>
      <c r="AXV39" s="673"/>
      <c r="AXW39" s="673"/>
      <c r="AXX39" s="673"/>
      <c r="AXY39" s="673"/>
      <c r="AXZ39" s="673"/>
      <c r="AYA39" s="673"/>
      <c r="AYB39" s="673"/>
      <c r="AYC39" s="673"/>
      <c r="AYD39" s="673"/>
      <c r="AYE39" s="673"/>
      <c r="AYF39" s="673"/>
      <c r="AYG39" s="673"/>
      <c r="AYH39" s="673"/>
      <c r="AYI39" s="673"/>
      <c r="AYJ39" s="673"/>
      <c r="AYK39" s="673"/>
      <c r="AYL39" s="673"/>
      <c r="AYM39" s="673"/>
      <c r="AYN39" s="673"/>
      <c r="AYO39" s="673"/>
      <c r="AYP39" s="673"/>
      <c r="AYQ39" s="673"/>
      <c r="AYR39" s="673"/>
      <c r="AYS39" s="673"/>
      <c r="AYT39" s="673"/>
      <c r="AYU39" s="673"/>
      <c r="AYV39" s="673"/>
      <c r="AYW39" s="673"/>
      <c r="AYX39" s="673"/>
      <c r="AYY39" s="673"/>
      <c r="AYZ39" s="673"/>
      <c r="AZA39" s="673"/>
      <c r="AZB39" s="673"/>
      <c r="AZC39" s="673"/>
      <c r="AZD39" s="673"/>
      <c r="AZE39" s="673"/>
      <c r="AZF39" s="673"/>
      <c r="AZG39" s="673"/>
      <c r="AZH39" s="673"/>
      <c r="AZI39" s="673"/>
      <c r="AZJ39" s="673"/>
      <c r="AZK39" s="673"/>
      <c r="AZL39" s="673"/>
      <c r="AZM39" s="673"/>
      <c r="AZN39" s="673"/>
      <c r="AZO39" s="673"/>
      <c r="AZP39" s="673"/>
      <c r="AZQ39" s="673"/>
      <c r="AZR39" s="673"/>
      <c r="AZS39" s="673"/>
      <c r="AZT39" s="673"/>
      <c r="AZU39" s="673"/>
      <c r="AZV39" s="673"/>
      <c r="AZW39" s="673"/>
      <c r="AZX39" s="673"/>
      <c r="AZY39" s="673"/>
      <c r="AZZ39" s="673"/>
      <c r="BAA39" s="673"/>
      <c r="BAB39" s="673"/>
      <c r="BAC39" s="673"/>
      <c r="BAD39" s="673"/>
      <c r="BAE39" s="673"/>
      <c r="BAF39" s="673"/>
      <c r="BAG39" s="673"/>
      <c r="BAH39" s="673"/>
      <c r="BAI39" s="673"/>
      <c r="BAJ39" s="673"/>
      <c r="BAK39" s="673"/>
      <c r="BAL39" s="673"/>
      <c r="BAM39" s="673"/>
      <c r="BAN39" s="673"/>
      <c r="BAO39" s="673"/>
      <c r="BAP39" s="673"/>
      <c r="BAQ39" s="673"/>
      <c r="BAR39" s="673"/>
      <c r="BAS39" s="673"/>
      <c r="BAT39" s="673"/>
      <c r="BAU39" s="673"/>
      <c r="BAV39" s="673"/>
      <c r="BAW39" s="673"/>
      <c r="BAX39" s="673"/>
      <c r="BAY39" s="673"/>
      <c r="BAZ39" s="673"/>
      <c r="BBA39" s="673"/>
      <c r="BBB39" s="673"/>
      <c r="BBC39" s="673"/>
      <c r="BBD39" s="673"/>
      <c r="BBE39" s="673"/>
      <c r="BBF39" s="673"/>
      <c r="BBG39" s="673"/>
      <c r="BBH39" s="673"/>
      <c r="BBI39" s="673"/>
      <c r="BBJ39" s="673"/>
      <c r="BBK39" s="673"/>
      <c r="BBL39" s="673"/>
      <c r="BBM39" s="673"/>
      <c r="BBN39" s="673"/>
      <c r="BBO39" s="673"/>
      <c r="BBP39" s="673"/>
      <c r="BBQ39" s="673"/>
      <c r="BBR39" s="673"/>
      <c r="BBS39" s="673"/>
      <c r="BBT39" s="673"/>
      <c r="BBU39" s="673"/>
      <c r="BBV39" s="673"/>
      <c r="BBW39" s="673"/>
      <c r="BBX39" s="673"/>
      <c r="BBY39" s="673"/>
      <c r="BBZ39" s="673"/>
      <c r="BCA39" s="673"/>
      <c r="BCB39" s="673"/>
      <c r="BCC39" s="673"/>
      <c r="BCD39" s="673"/>
      <c r="BCE39" s="673"/>
      <c r="BCF39" s="673"/>
      <c r="BCG39" s="673"/>
      <c r="BCH39" s="673"/>
      <c r="BCI39" s="673"/>
      <c r="BCJ39" s="673"/>
      <c r="BCK39" s="673"/>
      <c r="BCL39" s="673"/>
      <c r="BCM39" s="673"/>
      <c r="BCN39" s="673"/>
      <c r="BCO39" s="673"/>
      <c r="BCP39" s="673"/>
      <c r="BCQ39" s="673"/>
      <c r="BCR39" s="673"/>
      <c r="BCS39" s="673"/>
      <c r="BCT39" s="673"/>
      <c r="BCU39" s="673"/>
      <c r="BCV39" s="673"/>
      <c r="BCW39" s="673"/>
      <c r="BCX39" s="673"/>
      <c r="BCY39" s="673"/>
      <c r="BCZ39" s="673"/>
      <c r="BDA39" s="673"/>
      <c r="BDB39" s="673"/>
      <c r="BDC39" s="673"/>
      <c r="BDD39" s="673"/>
      <c r="BDE39" s="673"/>
      <c r="BDF39" s="673"/>
      <c r="BDG39" s="673"/>
      <c r="BDH39" s="673"/>
      <c r="BDI39" s="673"/>
      <c r="BDJ39" s="673"/>
      <c r="BDK39" s="673"/>
      <c r="BDL39" s="673"/>
      <c r="BDM39" s="673"/>
      <c r="BDN39" s="673"/>
      <c r="BDO39" s="673"/>
      <c r="BDP39" s="673"/>
      <c r="BDQ39" s="673"/>
      <c r="BDR39" s="673"/>
      <c r="BDS39" s="673"/>
      <c r="BDT39" s="673"/>
      <c r="BDU39" s="673"/>
      <c r="BDV39" s="673"/>
      <c r="BDW39" s="673"/>
      <c r="BDX39" s="673"/>
      <c r="BDY39" s="673"/>
      <c r="BDZ39" s="673"/>
      <c r="BEA39" s="673"/>
      <c r="BEB39" s="673"/>
      <c r="BEC39" s="673"/>
      <c r="BED39" s="673"/>
      <c r="BEE39" s="673"/>
      <c r="BEF39" s="673"/>
      <c r="BEG39" s="673"/>
      <c r="BEH39" s="673"/>
      <c r="BEI39" s="673"/>
      <c r="BEJ39" s="673"/>
      <c r="BEK39" s="673"/>
      <c r="BEL39" s="673"/>
      <c r="BEM39" s="673"/>
      <c r="BEN39" s="673"/>
      <c r="BEO39" s="673"/>
      <c r="BEP39" s="673"/>
      <c r="BEQ39" s="673"/>
      <c r="BER39" s="673"/>
      <c r="BES39" s="673"/>
      <c r="BET39" s="673"/>
      <c r="BEU39" s="673"/>
      <c r="BEV39" s="673"/>
      <c r="BEW39" s="673"/>
      <c r="BEX39" s="673"/>
      <c r="BEY39" s="673"/>
      <c r="BEZ39" s="673"/>
      <c r="BFA39" s="673"/>
      <c r="BFB39" s="673"/>
      <c r="BFC39" s="673"/>
      <c r="BFD39" s="673"/>
      <c r="BFE39" s="673"/>
      <c r="BFF39" s="673"/>
      <c r="BFG39" s="673"/>
      <c r="BFH39" s="673"/>
      <c r="BFI39" s="673"/>
      <c r="BFJ39" s="673"/>
      <c r="BFK39" s="673"/>
      <c r="BFL39" s="673"/>
      <c r="BFM39" s="673"/>
      <c r="BFN39" s="673"/>
      <c r="BFO39" s="673"/>
      <c r="BFP39" s="673"/>
      <c r="BFQ39" s="673"/>
      <c r="BFR39" s="673"/>
      <c r="BFS39" s="673"/>
      <c r="BFT39" s="673"/>
      <c r="BFU39" s="673"/>
      <c r="BFV39" s="673"/>
      <c r="BFW39" s="673"/>
      <c r="BFX39" s="673"/>
      <c r="BFY39" s="673"/>
      <c r="BFZ39" s="673"/>
      <c r="BGA39" s="673"/>
      <c r="BGB39" s="673"/>
      <c r="BGC39" s="673"/>
      <c r="BGD39" s="673"/>
      <c r="BGE39" s="673"/>
      <c r="BGF39" s="673"/>
      <c r="BGG39" s="673"/>
      <c r="BGH39" s="673"/>
      <c r="BGI39" s="673"/>
      <c r="BGJ39" s="673"/>
      <c r="BGK39" s="673"/>
      <c r="BGL39" s="673"/>
      <c r="BGM39" s="673"/>
      <c r="BGN39" s="673"/>
      <c r="BGO39" s="673"/>
      <c r="BGP39" s="673"/>
      <c r="BGQ39" s="673"/>
      <c r="BGR39" s="673"/>
      <c r="BGS39" s="673"/>
      <c r="BGT39" s="673"/>
      <c r="BGU39" s="673"/>
      <c r="BGV39" s="673"/>
      <c r="BGW39" s="673"/>
      <c r="BGX39" s="673"/>
      <c r="BGY39" s="673"/>
      <c r="BGZ39" s="673"/>
      <c r="BHA39" s="673"/>
      <c r="BHB39" s="673"/>
      <c r="BHC39" s="673"/>
      <c r="BHD39" s="673"/>
      <c r="BHE39" s="673"/>
      <c r="BHF39" s="673"/>
      <c r="BHG39" s="673"/>
      <c r="BHH39" s="673"/>
      <c r="BHI39" s="673"/>
      <c r="BHJ39" s="673"/>
      <c r="BHK39" s="673"/>
      <c r="BHL39" s="673"/>
      <c r="BHM39" s="673"/>
      <c r="BHN39" s="673"/>
      <c r="BHO39" s="673"/>
      <c r="BHP39" s="673"/>
      <c r="BHQ39" s="673"/>
      <c r="BHR39" s="673"/>
      <c r="BHS39" s="673"/>
      <c r="BHT39" s="673"/>
      <c r="BHU39" s="673"/>
      <c r="BHV39" s="673"/>
      <c r="BHW39" s="673"/>
      <c r="BHX39" s="673"/>
      <c r="BHY39" s="673"/>
      <c r="BHZ39" s="673"/>
      <c r="BIA39" s="673"/>
      <c r="BIB39" s="673"/>
      <c r="BIC39" s="673"/>
      <c r="BID39" s="673"/>
      <c r="BIE39" s="673"/>
      <c r="BIF39" s="673"/>
      <c r="BIG39" s="673"/>
      <c r="BIH39" s="673"/>
      <c r="BII39" s="673"/>
      <c r="BIJ39" s="673"/>
      <c r="BIK39" s="673"/>
      <c r="BIL39" s="673"/>
      <c r="BIM39" s="673"/>
      <c r="BIN39" s="673"/>
      <c r="BIO39" s="673"/>
      <c r="BIP39" s="673"/>
      <c r="BIQ39" s="673"/>
      <c r="BIR39" s="673"/>
      <c r="BIS39" s="673"/>
      <c r="BIT39" s="673"/>
      <c r="BIU39" s="673"/>
      <c r="BIV39" s="673"/>
      <c r="BIW39" s="673"/>
      <c r="BIX39" s="673"/>
      <c r="BIY39" s="673"/>
      <c r="BIZ39" s="673"/>
      <c r="BJA39" s="673"/>
      <c r="BJB39" s="673"/>
      <c r="BJC39" s="673"/>
      <c r="BJD39" s="673"/>
      <c r="BJE39" s="673"/>
      <c r="BJF39" s="673"/>
      <c r="BJG39" s="673"/>
      <c r="BJH39" s="673"/>
      <c r="BJI39" s="673"/>
      <c r="BJJ39" s="673"/>
      <c r="BJK39" s="673"/>
      <c r="BJL39" s="673"/>
      <c r="BJM39" s="673"/>
      <c r="BJN39" s="673"/>
      <c r="BJO39" s="673"/>
      <c r="BJP39" s="673"/>
      <c r="BJQ39" s="673"/>
      <c r="BJR39" s="673"/>
      <c r="BJS39" s="673"/>
      <c r="BJT39" s="673"/>
      <c r="BJU39" s="673"/>
      <c r="BJV39" s="673"/>
      <c r="BJW39" s="673"/>
      <c r="BJX39" s="673"/>
      <c r="BJY39" s="673"/>
      <c r="BJZ39" s="673"/>
      <c r="BKA39" s="673"/>
      <c r="BKB39" s="673"/>
      <c r="BKC39" s="673"/>
      <c r="BKD39" s="673"/>
      <c r="BKE39" s="673"/>
      <c r="BKF39" s="673"/>
      <c r="BKG39" s="673"/>
      <c r="BKH39" s="673"/>
      <c r="BKI39" s="673"/>
      <c r="BKJ39" s="673"/>
      <c r="BKK39" s="673"/>
      <c r="BKL39" s="673"/>
      <c r="BKM39" s="673"/>
      <c r="BKN39" s="673"/>
      <c r="BKO39" s="673"/>
      <c r="BKP39" s="673"/>
      <c r="BKQ39" s="673"/>
      <c r="BKR39" s="673"/>
      <c r="BKS39" s="673"/>
      <c r="BKT39" s="673"/>
      <c r="BKU39" s="673"/>
      <c r="BKV39" s="673"/>
      <c r="BKW39" s="673"/>
      <c r="BKX39" s="673"/>
      <c r="BKY39" s="673"/>
      <c r="BKZ39" s="673"/>
      <c r="BLA39" s="673"/>
      <c r="BLB39" s="673"/>
      <c r="BLC39" s="673"/>
      <c r="BLD39" s="673"/>
      <c r="BLE39" s="673"/>
      <c r="BLF39" s="673"/>
      <c r="BLG39" s="673"/>
      <c r="BLH39" s="673"/>
      <c r="BLI39" s="673"/>
      <c r="BLJ39" s="673"/>
      <c r="BLK39" s="673"/>
      <c r="BLL39" s="673"/>
      <c r="BLM39" s="673"/>
      <c r="BLN39" s="673"/>
      <c r="BLO39" s="673"/>
      <c r="BLP39" s="673"/>
      <c r="BLQ39" s="673"/>
      <c r="BLR39" s="673"/>
      <c r="BLS39" s="673"/>
      <c r="BLT39" s="673"/>
      <c r="BLU39" s="673"/>
      <c r="BLV39" s="673"/>
      <c r="BLW39" s="673"/>
      <c r="BLX39" s="673"/>
      <c r="BLY39" s="673"/>
      <c r="BLZ39" s="673"/>
      <c r="BMA39" s="673"/>
      <c r="BMB39" s="673"/>
      <c r="BMC39" s="673"/>
      <c r="BMD39" s="673"/>
      <c r="BME39" s="673"/>
      <c r="BMF39" s="673"/>
      <c r="BMG39" s="673"/>
      <c r="BMH39" s="673"/>
      <c r="BMI39" s="673"/>
      <c r="BMJ39" s="673"/>
      <c r="BMK39" s="673"/>
      <c r="BML39" s="673"/>
      <c r="BMM39" s="673"/>
      <c r="BMN39" s="673"/>
      <c r="BMO39" s="673"/>
      <c r="BMP39" s="673"/>
      <c r="BMQ39" s="673"/>
      <c r="BMR39" s="673"/>
      <c r="BMS39" s="673"/>
      <c r="BMT39" s="673"/>
      <c r="BMU39" s="673"/>
      <c r="BMV39" s="673"/>
      <c r="BMW39" s="673"/>
      <c r="BMX39" s="673"/>
      <c r="BMY39" s="673"/>
      <c r="BMZ39" s="673"/>
      <c r="BNA39" s="673"/>
      <c r="BNB39" s="673"/>
      <c r="BNC39" s="673"/>
      <c r="BND39" s="673"/>
      <c r="BNE39" s="673"/>
      <c r="BNF39" s="673"/>
      <c r="BNG39" s="673"/>
      <c r="BNH39" s="673"/>
      <c r="BNI39" s="673"/>
      <c r="BNJ39" s="673"/>
      <c r="BNK39" s="673"/>
      <c r="BNL39" s="673"/>
      <c r="BNM39" s="673"/>
      <c r="BNN39" s="673"/>
      <c r="BNO39" s="673"/>
      <c r="BNP39" s="673"/>
      <c r="BNQ39" s="673"/>
      <c r="BNR39" s="673"/>
      <c r="BNS39" s="673"/>
      <c r="BNT39" s="673"/>
      <c r="BNU39" s="673"/>
      <c r="BNV39" s="673"/>
      <c r="BNW39" s="673"/>
      <c r="BNX39" s="673"/>
      <c r="BNY39" s="673"/>
      <c r="BNZ39" s="673"/>
      <c r="BOA39" s="673"/>
      <c r="BOB39" s="673"/>
      <c r="BOC39" s="673"/>
      <c r="BOD39" s="673"/>
      <c r="BOE39" s="673"/>
      <c r="BOF39" s="673"/>
      <c r="BOG39" s="673"/>
      <c r="BOH39" s="673"/>
      <c r="BOI39" s="673"/>
      <c r="BOJ39" s="673"/>
      <c r="BOK39" s="673"/>
      <c r="BOL39" s="673"/>
      <c r="BOM39" s="673"/>
      <c r="BON39" s="673"/>
      <c r="BOO39" s="673"/>
      <c r="BOP39" s="673"/>
      <c r="BOQ39" s="673"/>
      <c r="BOR39" s="673"/>
      <c r="BOS39" s="673"/>
      <c r="BOT39" s="673"/>
      <c r="BOU39" s="673"/>
      <c r="BOV39" s="673"/>
      <c r="BOW39" s="673"/>
      <c r="BOX39" s="673"/>
      <c r="BOY39" s="673"/>
      <c r="BOZ39" s="673"/>
      <c r="BPA39" s="673"/>
      <c r="BPB39" s="673"/>
      <c r="BPC39" s="673"/>
      <c r="BPD39" s="673"/>
      <c r="BPE39" s="673"/>
      <c r="BPF39" s="673"/>
      <c r="BPG39" s="673"/>
      <c r="BPH39" s="673"/>
      <c r="BPI39" s="673"/>
      <c r="BPJ39" s="673"/>
      <c r="BPK39" s="673"/>
      <c r="BPL39" s="673"/>
      <c r="BPM39" s="673"/>
      <c r="BPN39" s="673"/>
      <c r="BPO39" s="673"/>
      <c r="BPP39" s="673"/>
      <c r="BPQ39" s="673"/>
      <c r="BPR39" s="673"/>
      <c r="BPS39" s="673"/>
      <c r="BPT39" s="673"/>
      <c r="BPU39" s="673"/>
      <c r="BPV39" s="673"/>
      <c r="BPW39" s="673"/>
      <c r="BPX39" s="673"/>
      <c r="BPY39" s="673"/>
      <c r="BPZ39" s="673"/>
      <c r="BQA39" s="673"/>
      <c r="BQB39" s="673"/>
      <c r="BQC39" s="673"/>
      <c r="BQD39" s="673"/>
      <c r="BQE39" s="673"/>
      <c r="BQF39" s="673"/>
      <c r="BQG39" s="673"/>
      <c r="BQH39" s="673"/>
      <c r="BQI39" s="673"/>
      <c r="BQJ39" s="673"/>
      <c r="BQK39" s="673"/>
      <c r="BQL39" s="673"/>
      <c r="BQM39" s="673"/>
      <c r="BQN39" s="673"/>
      <c r="BQO39" s="673"/>
      <c r="BQP39" s="673"/>
      <c r="BQQ39" s="673"/>
      <c r="BQR39" s="673"/>
      <c r="BQS39" s="673"/>
      <c r="BQT39" s="673"/>
      <c r="BQU39" s="673"/>
      <c r="BQV39" s="673"/>
      <c r="BQW39" s="673"/>
      <c r="BQX39" s="673"/>
      <c r="BQY39" s="673"/>
      <c r="BQZ39" s="673"/>
      <c r="BRA39" s="673"/>
      <c r="BRB39" s="673"/>
      <c r="BRC39" s="673"/>
      <c r="BRD39" s="673"/>
      <c r="BRE39" s="673"/>
      <c r="BRF39" s="673"/>
      <c r="BRG39" s="673"/>
      <c r="BRH39" s="673"/>
      <c r="BRI39" s="673"/>
      <c r="BRJ39" s="673"/>
      <c r="BRK39" s="673"/>
      <c r="BRL39" s="673"/>
      <c r="BRM39" s="673"/>
      <c r="BRN39" s="673"/>
      <c r="BRO39" s="673"/>
      <c r="BRP39" s="673"/>
      <c r="BRQ39" s="673"/>
      <c r="BRR39" s="673"/>
      <c r="BRS39" s="673"/>
      <c r="BRT39" s="673"/>
      <c r="BRU39" s="673"/>
      <c r="BRV39" s="673"/>
      <c r="BRW39" s="673"/>
      <c r="BRX39" s="673"/>
      <c r="BRY39" s="673"/>
      <c r="BRZ39" s="673"/>
      <c r="BSA39" s="673"/>
      <c r="BSB39" s="673"/>
      <c r="BSC39" s="673"/>
      <c r="BSD39" s="673"/>
      <c r="BSE39" s="673"/>
      <c r="BSF39" s="673"/>
      <c r="BSG39" s="673"/>
      <c r="BSH39" s="673"/>
      <c r="BSI39" s="673"/>
      <c r="BSJ39" s="673"/>
      <c r="BSK39" s="673"/>
      <c r="BSL39" s="673"/>
      <c r="BSM39" s="673"/>
      <c r="BSN39" s="673"/>
      <c r="BSO39" s="673"/>
      <c r="BSP39" s="673"/>
      <c r="BSQ39" s="673"/>
      <c r="BSR39" s="673"/>
      <c r="BSS39" s="673"/>
      <c r="BST39" s="673"/>
      <c r="BSU39" s="673"/>
      <c r="BSV39" s="673"/>
      <c r="BSW39" s="673"/>
      <c r="BSX39" s="673"/>
      <c r="BSY39" s="673"/>
      <c r="BSZ39" s="673"/>
      <c r="BTA39" s="673"/>
      <c r="BTB39" s="673"/>
      <c r="BTC39" s="673"/>
      <c r="BTD39" s="673"/>
      <c r="BTE39" s="673"/>
      <c r="BTF39" s="673"/>
      <c r="BTG39" s="673"/>
      <c r="BTH39" s="673"/>
      <c r="BTI39" s="673"/>
      <c r="BTJ39" s="673"/>
      <c r="BTK39" s="673"/>
      <c r="BTL39" s="673"/>
      <c r="BTM39" s="673"/>
      <c r="BTN39" s="673"/>
      <c r="BTO39" s="673"/>
      <c r="BTP39" s="673"/>
      <c r="BTQ39" s="673"/>
      <c r="BTR39" s="673"/>
      <c r="BTS39" s="673"/>
      <c r="BTT39" s="673"/>
      <c r="BTU39" s="673"/>
      <c r="BTV39" s="673"/>
      <c r="BTW39" s="673"/>
      <c r="BTX39" s="673"/>
      <c r="BTY39" s="673"/>
      <c r="BTZ39" s="673"/>
      <c r="BUA39" s="673"/>
      <c r="BUB39" s="673"/>
      <c r="BUC39" s="673"/>
      <c r="BUD39" s="673"/>
      <c r="BUE39" s="673"/>
      <c r="BUF39" s="673"/>
      <c r="BUG39" s="673"/>
      <c r="BUH39" s="673"/>
      <c r="BUI39" s="673"/>
      <c r="BUJ39" s="673"/>
      <c r="BUK39" s="673"/>
      <c r="BUL39" s="673"/>
      <c r="BUM39" s="673"/>
      <c r="BUN39" s="673"/>
      <c r="BUO39" s="673"/>
      <c r="BUP39" s="673"/>
      <c r="BUQ39" s="673"/>
      <c r="BUR39" s="673"/>
      <c r="BUS39" s="673"/>
      <c r="BUT39" s="673"/>
      <c r="BUU39" s="673"/>
      <c r="BUV39" s="673"/>
      <c r="BUW39" s="673"/>
      <c r="BUX39" s="673"/>
      <c r="BUY39" s="673"/>
      <c r="BUZ39" s="673"/>
      <c r="BVA39" s="673"/>
      <c r="BVB39" s="673"/>
      <c r="BVC39" s="673"/>
      <c r="BVD39" s="673"/>
      <c r="BVE39" s="673"/>
      <c r="BVF39" s="673"/>
      <c r="BVG39" s="673"/>
      <c r="BVH39" s="673"/>
      <c r="BVI39" s="673"/>
      <c r="BVJ39" s="673"/>
      <c r="BVK39" s="673"/>
      <c r="BVL39" s="673"/>
      <c r="BVM39" s="673"/>
      <c r="BVN39" s="673"/>
      <c r="BVO39" s="673"/>
      <c r="BVP39" s="673"/>
      <c r="BVQ39" s="673"/>
      <c r="BVR39" s="673"/>
      <c r="BVS39" s="673"/>
      <c r="BVT39" s="673"/>
      <c r="BVU39" s="673"/>
      <c r="BVV39" s="673"/>
      <c r="BVW39" s="673"/>
      <c r="BVX39" s="673"/>
      <c r="BVY39" s="673"/>
      <c r="BVZ39" s="673"/>
      <c r="BWA39" s="673"/>
      <c r="BWB39" s="673"/>
      <c r="BWC39" s="673"/>
      <c r="BWD39" s="673"/>
      <c r="BWE39" s="673"/>
      <c r="BWF39" s="673"/>
      <c r="BWG39" s="673"/>
      <c r="BWH39" s="673"/>
      <c r="BWI39" s="673"/>
      <c r="BWJ39" s="673"/>
      <c r="BWK39" s="673"/>
      <c r="BWL39" s="673"/>
      <c r="BWM39" s="673"/>
      <c r="BWN39" s="673"/>
      <c r="BWO39" s="673"/>
      <c r="BWP39" s="673"/>
      <c r="BWQ39" s="673"/>
      <c r="BWR39" s="673"/>
      <c r="BWS39" s="673"/>
      <c r="BWT39" s="673"/>
      <c r="BWU39" s="673"/>
      <c r="BWV39" s="673"/>
      <c r="BWW39" s="673"/>
      <c r="BWX39" s="673"/>
      <c r="BWY39" s="673"/>
      <c r="BWZ39" s="673"/>
      <c r="BXA39" s="673"/>
      <c r="BXB39" s="673"/>
      <c r="BXC39" s="673"/>
      <c r="BXD39" s="673"/>
      <c r="BXE39" s="673"/>
      <c r="BXF39" s="673"/>
      <c r="BXG39" s="673"/>
      <c r="BXH39" s="673"/>
      <c r="BXI39" s="673"/>
      <c r="BXJ39" s="673"/>
      <c r="BXK39" s="673"/>
      <c r="BXL39" s="673"/>
      <c r="BXM39" s="673"/>
      <c r="BXN39" s="673"/>
      <c r="BXO39" s="673"/>
      <c r="BXP39" s="673"/>
      <c r="BXQ39" s="673"/>
      <c r="BXR39" s="673"/>
      <c r="BXS39" s="673"/>
      <c r="BXT39" s="673"/>
      <c r="BXU39" s="673"/>
      <c r="BXV39" s="673"/>
      <c r="BXW39" s="673"/>
      <c r="BXX39" s="673"/>
      <c r="BXY39" s="673"/>
      <c r="BXZ39" s="673"/>
      <c r="BYA39" s="673"/>
      <c r="BYB39" s="673"/>
      <c r="BYC39" s="673"/>
      <c r="BYD39" s="673"/>
      <c r="BYE39" s="673"/>
      <c r="BYF39" s="673"/>
      <c r="BYG39" s="673"/>
      <c r="BYH39" s="673"/>
      <c r="BYI39" s="673"/>
      <c r="BYJ39" s="673"/>
      <c r="BYK39" s="673"/>
      <c r="BYL39" s="673"/>
      <c r="BYM39" s="673"/>
      <c r="BYN39" s="673"/>
      <c r="BYO39" s="673"/>
      <c r="BYP39" s="673"/>
      <c r="BYQ39" s="673"/>
      <c r="BYR39" s="673"/>
      <c r="BYS39" s="673"/>
      <c r="BYT39" s="673"/>
      <c r="BYU39" s="673"/>
      <c r="BYV39" s="673"/>
      <c r="BYW39" s="673"/>
      <c r="BYX39" s="673"/>
      <c r="BYY39" s="673"/>
      <c r="BYZ39" s="673"/>
      <c r="BZA39" s="673"/>
      <c r="BZB39" s="673"/>
      <c r="BZC39" s="673"/>
      <c r="BZD39" s="673"/>
      <c r="BZE39" s="673"/>
      <c r="BZF39" s="673"/>
      <c r="BZG39" s="673"/>
      <c r="BZH39" s="673"/>
      <c r="BZI39" s="673"/>
      <c r="BZJ39" s="673"/>
      <c r="BZK39" s="673"/>
      <c r="BZL39" s="673"/>
      <c r="BZM39" s="673"/>
      <c r="BZN39" s="673"/>
      <c r="BZO39" s="673"/>
      <c r="BZP39" s="673"/>
      <c r="BZQ39" s="673"/>
      <c r="BZR39" s="673"/>
      <c r="BZS39" s="673"/>
      <c r="BZT39" s="673"/>
      <c r="BZU39" s="673"/>
      <c r="BZV39" s="673"/>
      <c r="BZW39" s="673"/>
      <c r="BZX39" s="673"/>
      <c r="BZY39" s="673"/>
      <c r="BZZ39" s="673"/>
      <c r="CAA39" s="673"/>
      <c r="CAB39" s="673"/>
      <c r="CAC39" s="673"/>
      <c r="CAD39" s="673"/>
      <c r="CAE39" s="673"/>
      <c r="CAF39" s="673"/>
      <c r="CAG39" s="673"/>
      <c r="CAH39" s="673"/>
      <c r="CAI39" s="673"/>
      <c r="CAJ39" s="673"/>
      <c r="CAK39" s="673"/>
      <c r="CAL39" s="673"/>
      <c r="CAM39" s="673"/>
      <c r="CAN39" s="673"/>
      <c r="CAO39" s="673"/>
      <c r="CAP39" s="673"/>
      <c r="CAQ39" s="673"/>
      <c r="CAR39" s="673"/>
      <c r="CAS39" s="673"/>
      <c r="CAT39" s="673"/>
      <c r="CAU39" s="673"/>
      <c r="CAV39" s="673"/>
      <c r="CAW39" s="673"/>
      <c r="CAX39" s="673"/>
      <c r="CAY39" s="673"/>
      <c r="CAZ39" s="673"/>
      <c r="CBA39" s="673"/>
      <c r="CBB39" s="673"/>
      <c r="CBC39" s="673"/>
      <c r="CBD39" s="673"/>
      <c r="CBE39" s="673"/>
      <c r="CBF39" s="673"/>
      <c r="CBG39" s="673"/>
      <c r="CBH39" s="673"/>
      <c r="CBI39" s="673"/>
      <c r="CBJ39" s="673"/>
      <c r="CBK39" s="673"/>
      <c r="CBL39" s="673"/>
      <c r="CBM39" s="673"/>
      <c r="CBN39" s="673"/>
      <c r="CBO39" s="673"/>
      <c r="CBP39" s="673"/>
      <c r="CBQ39" s="673"/>
      <c r="CBR39" s="673"/>
      <c r="CBS39" s="673"/>
      <c r="CBT39" s="673"/>
      <c r="CBU39" s="673"/>
      <c r="CBV39" s="673"/>
      <c r="CBW39" s="673"/>
      <c r="CBX39" s="673"/>
      <c r="CBY39" s="673"/>
      <c r="CBZ39" s="673"/>
      <c r="CCA39" s="673"/>
      <c r="CCB39" s="673"/>
      <c r="CCC39" s="673"/>
      <c r="CCD39" s="673"/>
      <c r="CCE39" s="673"/>
      <c r="CCF39" s="673"/>
      <c r="CCG39" s="673"/>
      <c r="CCH39" s="673"/>
      <c r="CCI39" s="673"/>
      <c r="CCJ39" s="673"/>
      <c r="CCK39" s="673"/>
      <c r="CCL39" s="673"/>
      <c r="CCM39" s="673"/>
      <c r="CCN39" s="673"/>
      <c r="CCO39" s="673"/>
      <c r="CCP39" s="673"/>
      <c r="CCQ39" s="673"/>
      <c r="CCR39" s="673"/>
      <c r="CCS39" s="673"/>
      <c r="CCT39" s="673"/>
      <c r="CCU39" s="673"/>
      <c r="CCV39" s="673"/>
      <c r="CCW39" s="673"/>
      <c r="CCX39" s="673"/>
      <c r="CCY39" s="673"/>
      <c r="CCZ39" s="673"/>
      <c r="CDA39" s="673"/>
      <c r="CDB39" s="673"/>
      <c r="CDC39" s="673"/>
      <c r="CDD39" s="673"/>
      <c r="CDE39" s="673"/>
      <c r="CDF39" s="673"/>
      <c r="CDG39" s="673"/>
      <c r="CDH39" s="673"/>
      <c r="CDI39" s="673"/>
      <c r="CDJ39" s="673"/>
      <c r="CDK39" s="673"/>
      <c r="CDL39" s="673"/>
      <c r="CDM39" s="673"/>
      <c r="CDN39" s="673"/>
      <c r="CDO39" s="673"/>
      <c r="CDP39" s="673"/>
      <c r="CDQ39" s="673"/>
      <c r="CDR39" s="673"/>
      <c r="CDS39" s="673"/>
      <c r="CDT39" s="673"/>
      <c r="CDU39" s="673"/>
      <c r="CDV39" s="673"/>
      <c r="CDW39" s="673"/>
      <c r="CDX39" s="673"/>
      <c r="CDY39" s="673"/>
      <c r="CDZ39" s="673"/>
      <c r="CEA39" s="673"/>
      <c r="CEB39" s="673"/>
      <c r="CEC39" s="673"/>
      <c r="CED39" s="673"/>
      <c r="CEE39" s="673"/>
      <c r="CEF39" s="673"/>
      <c r="CEG39" s="673"/>
      <c r="CEH39" s="673"/>
      <c r="CEI39" s="673"/>
      <c r="CEJ39" s="673"/>
      <c r="CEK39" s="673"/>
      <c r="CEL39" s="673"/>
      <c r="CEM39" s="673"/>
      <c r="CEN39" s="673"/>
      <c r="CEO39" s="673"/>
      <c r="CEP39" s="673"/>
      <c r="CEQ39" s="673"/>
      <c r="CER39" s="673"/>
      <c r="CES39" s="673"/>
      <c r="CET39" s="673"/>
      <c r="CEU39" s="673"/>
      <c r="CEV39" s="673"/>
      <c r="CEW39" s="673"/>
      <c r="CEX39" s="673"/>
      <c r="CEY39" s="673"/>
      <c r="CEZ39" s="673"/>
      <c r="CFA39" s="673"/>
      <c r="CFB39" s="673"/>
      <c r="CFC39" s="673"/>
      <c r="CFD39" s="673"/>
      <c r="CFE39" s="673"/>
      <c r="CFF39" s="673"/>
      <c r="CFG39" s="673"/>
      <c r="CFH39" s="673"/>
      <c r="CFI39" s="673"/>
      <c r="CFJ39" s="673"/>
      <c r="CFK39" s="673"/>
      <c r="CFL39" s="673"/>
      <c r="CFM39" s="673"/>
      <c r="CFN39" s="673"/>
      <c r="CFO39" s="673"/>
      <c r="CFP39" s="673"/>
      <c r="CFQ39" s="673"/>
      <c r="CFR39" s="673"/>
      <c r="CFS39" s="673"/>
      <c r="CFT39" s="673"/>
      <c r="CFU39" s="673"/>
      <c r="CFV39" s="673"/>
      <c r="CFW39" s="673"/>
      <c r="CFX39" s="673"/>
      <c r="CFY39" s="673"/>
      <c r="CFZ39" s="673"/>
      <c r="CGA39" s="673"/>
      <c r="CGB39" s="673"/>
      <c r="CGC39" s="673"/>
      <c r="CGD39" s="673"/>
      <c r="CGE39" s="673"/>
      <c r="CGF39" s="673"/>
      <c r="CGG39" s="673"/>
      <c r="CGH39" s="673"/>
      <c r="CGI39" s="673"/>
      <c r="CGJ39" s="673"/>
      <c r="CGK39" s="673"/>
      <c r="CGL39" s="673"/>
      <c r="CGM39" s="673"/>
      <c r="CGN39" s="673"/>
      <c r="CGO39" s="673"/>
      <c r="CGP39" s="673"/>
      <c r="CGQ39" s="673"/>
      <c r="CGR39" s="673"/>
      <c r="CGS39" s="673"/>
      <c r="CGT39" s="673"/>
      <c r="CGU39" s="673"/>
      <c r="CGV39" s="673"/>
      <c r="CGW39" s="673"/>
      <c r="CGX39" s="673"/>
      <c r="CGY39" s="673"/>
      <c r="CGZ39" s="673"/>
      <c r="CHA39" s="673"/>
      <c r="CHB39" s="673"/>
      <c r="CHC39" s="673"/>
      <c r="CHD39" s="673"/>
      <c r="CHE39" s="673"/>
      <c r="CHF39" s="673"/>
      <c r="CHG39" s="673"/>
      <c r="CHH39" s="673"/>
      <c r="CHI39" s="673"/>
      <c r="CHJ39" s="673"/>
      <c r="CHK39" s="673"/>
      <c r="CHL39" s="673"/>
      <c r="CHM39" s="673"/>
      <c r="CHN39" s="673"/>
      <c r="CHO39" s="673"/>
      <c r="CHP39" s="673"/>
      <c r="CHQ39" s="673"/>
      <c r="CHR39" s="673"/>
      <c r="CHS39" s="673"/>
      <c r="CHT39" s="673"/>
      <c r="CHU39" s="673"/>
      <c r="CHV39" s="673"/>
      <c r="CHW39" s="673"/>
      <c r="CHX39" s="673"/>
      <c r="CHY39" s="673"/>
      <c r="CHZ39" s="673"/>
      <c r="CIA39" s="673"/>
      <c r="CIB39" s="673"/>
      <c r="CIC39" s="673"/>
      <c r="CID39" s="673"/>
      <c r="CIE39" s="673"/>
      <c r="CIF39" s="673"/>
      <c r="CIG39" s="673"/>
      <c r="CIH39" s="673"/>
      <c r="CII39" s="673"/>
      <c r="CIJ39" s="673"/>
      <c r="CIK39" s="673"/>
      <c r="CIL39" s="673"/>
      <c r="CIM39" s="673"/>
      <c r="CIN39" s="673"/>
      <c r="CIO39" s="673"/>
      <c r="CIP39" s="673"/>
      <c r="CIQ39" s="673"/>
      <c r="CIR39" s="673"/>
      <c r="CIS39" s="673"/>
      <c r="CIT39" s="673"/>
      <c r="CIU39" s="673"/>
      <c r="CIV39" s="673"/>
      <c r="CIW39" s="673"/>
      <c r="CIX39" s="673"/>
      <c r="CIY39" s="673"/>
      <c r="CIZ39" s="673"/>
      <c r="CJA39" s="673"/>
      <c r="CJB39" s="673"/>
      <c r="CJC39" s="673"/>
      <c r="CJD39" s="673"/>
      <c r="CJE39" s="673"/>
      <c r="CJF39" s="673"/>
      <c r="CJG39" s="673"/>
      <c r="CJH39" s="673"/>
      <c r="CJI39" s="673"/>
      <c r="CJJ39" s="673"/>
      <c r="CJK39" s="673"/>
      <c r="CJL39" s="673"/>
      <c r="CJM39" s="673"/>
      <c r="CJN39" s="673"/>
      <c r="CJO39" s="673"/>
      <c r="CJP39" s="673"/>
      <c r="CJQ39" s="673"/>
      <c r="CJR39" s="673"/>
      <c r="CJS39" s="673"/>
      <c r="CJT39" s="673"/>
      <c r="CJU39" s="673"/>
      <c r="CJV39" s="673"/>
      <c r="CJW39" s="673"/>
      <c r="CJX39" s="673"/>
      <c r="CJY39" s="673"/>
      <c r="CJZ39" s="673"/>
      <c r="CKA39" s="673"/>
      <c r="CKB39" s="673"/>
      <c r="CKC39" s="673"/>
      <c r="CKD39" s="673"/>
      <c r="CKE39" s="673"/>
      <c r="CKF39" s="673"/>
      <c r="CKG39" s="673"/>
      <c r="CKH39" s="673"/>
      <c r="CKI39" s="673"/>
      <c r="CKJ39" s="673"/>
      <c r="CKK39" s="673"/>
      <c r="CKL39" s="673"/>
      <c r="CKM39" s="673"/>
      <c r="CKN39" s="673"/>
      <c r="CKO39" s="673"/>
      <c r="CKP39" s="673"/>
      <c r="CKQ39" s="673"/>
      <c r="CKR39" s="673"/>
      <c r="CKS39" s="673"/>
      <c r="CKT39" s="673"/>
      <c r="CKU39" s="673"/>
      <c r="CKV39" s="673"/>
      <c r="CKW39" s="673"/>
      <c r="CKX39" s="673"/>
      <c r="CKY39" s="673"/>
      <c r="CKZ39" s="673"/>
      <c r="CLA39" s="673"/>
      <c r="CLB39" s="673"/>
      <c r="CLC39" s="673"/>
      <c r="CLD39" s="673"/>
      <c r="CLE39" s="673"/>
      <c r="CLF39" s="673"/>
      <c r="CLG39" s="673"/>
      <c r="CLH39" s="673"/>
      <c r="CLI39" s="673"/>
      <c r="CLJ39" s="673"/>
      <c r="CLK39" s="673"/>
      <c r="CLL39" s="673"/>
      <c r="CLM39" s="673"/>
      <c r="CLN39" s="673"/>
      <c r="CLO39" s="673"/>
      <c r="CLP39" s="673"/>
      <c r="CLQ39" s="673"/>
      <c r="CLR39" s="673"/>
      <c r="CLS39" s="673"/>
      <c r="CLT39" s="673"/>
      <c r="CLU39" s="673"/>
      <c r="CLV39" s="673"/>
      <c r="CLW39" s="673"/>
      <c r="CLX39" s="673"/>
      <c r="CLY39" s="673"/>
      <c r="CLZ39" s="673"/>
      <c r="CMA39" s="673"/>
      <c r="CMB39" s="673"/>
      <c r="CMC39" s="673"/>
      <c r="CMD39" s="673"/>
      <c r="CME39" s="673"/>
      <c r="CMF39" s="673"/>
      <c r="CMG39" s="673"/>
      <c r="CMH39" s="673"/>
      <c r="CMI39" s="673"/>
      <c r="CMJ39" s="673"/>
      <c r="CMK39" s="673"/>
      <c r="CML39" s="673"/>
      <c r="CMM39" s="673"/>
      <c r="CMN39" s="673"/>
      <c r="CMO39" s="673"/>
      <c r="CMP39" s="673"/>
      <c r="CMQ39" s="673"/>
      <c r="CMR39" s="673"/>
      <c r="CMS39" s="673"/>
      <c r="CMT39" s="673"/>
      <c r="CMU39" s="673"/>
      <c r="CMV39" s="673"/>
      <c r="CMW39" s="673"/>
      <c r="CMX39" s="673"/>
      <c r="CMY39" s="673"/>
      <c r="CMZ39" s="673"/>
      <c r="CNA39" s="673"/>
      <c r="CNB39" s="673"/>
      <c r="CNC39" s="673"/>
      <c r="CND39" s="673"/>
      <c r="CNE39" s="673"/>
      <c r="CNF39" s="673"/>
      <c r="CNG39" s="673"/>
      <c r="CNH39" s="673"/>
      <c r="CNI39" s="673"/>
      <c r="CNJ39" s="673"/>
      <c r="CNK39" s="673"/>
      <c r="CNL39" s="673"/>
      <c r="CNM39" s="673"/>
      <c r="CNN39" s="673"/>
      <c r="CNO39" s="673"/>
      <c r="CNP39" s="673"/>
      <c r="CNQ39" s="673"/>
      <c r="CNR39" s="673"/>
      <c r="CNS39" s="673"/>
      <c r="CNT39" s="673"/>
      <c r="CNU39" s="673"/>
      <c r="CNV39" s="673"/>
      <c r="CNW39" s="673"/>
      <c r="CNX39" s="673"/>
      <c r="CNY39" s="673"/>
      <c r="CNZ39" s="673"/>
      <c r="COA39" s="673"/>
      <c r="COB39" s="673"/>
      <c r="COC39" s="673"/>
      <c r="COD39" s="673"/>
      <c r="COE39" s="673"/>
      <c r="COF39" s="673"/>
      <c r="COG39" s="673"/>
      <c r="COH39" s="673"/>
      <c r="COI39" s="673"/>
      <c r="COJ39" s="673"/>
      <c r="COK39" s="673"/>
      <c r="COL39" s="673"/>
      <c r="COM39" s="673"/>
      <c r="CON39" s="673"/>
      <c r="COO39" s="673"/>
      <c r="COP39" s="673"/>
      <c r="COQ39" s="673"/>
      <c r="COR39" s="673"/>
      <c r="COS39" s="673"/>
      <c r="COT39" s="673"/>
      <c r="COU39" s="673"/>
      <c r="COV39" s="673"/>
      <c r="COW39" s="673"/>
      <c r="COX39" s="673"/>
      <c r="COY39" s="673"/>
      <c r="COZ39" s="673"/>
      <c r="CPA39" s="673"/>
      <c r="CPB39" s="673"/>
      <c r="CPC39" s="673"/>
      <c r="CPD39" s="673"/>
      <c r="CPE39" s="673"/>
      <c r="CPF39" s="673"/>
      <c r="CPG39" s="673"/>
      <c r="CPH39" s="673"/>
      <c r="CPI39" s="673"/>
      <c r="CPJ39" s="673"/>
      <c r="CPK39" s="673"/>
      <c r="CPL39" s="673"/>
      <c r="CPM39" s="673"/>
      <c r="CPN39" s="673"/>
      <c r="CPO39" s="673"/>
      <c r="CPP39" s="673"/>
      <c r="CPQ39" s="673"/>
      <c r="CPR39" s="673"/>
      <c r="CPS39" s="673"/>
      <c r="CPT39" s="673"/>
      <c r="CPU39" s="673"/>
      <c r="CPV39" s="673"/>
      <c r="CPW39" s="673"/>
      <c r="CPX39" s="673"/>
      <c r="CPY39" s="673"/>
      <c r="CPZ39" s="673"/>
      <c r="CQA39" s="673"/>
      <c r="CQB39" s="673"/>
      <c r="CQC39" s="673"/>
      <c r="CQD39" s="673"/>
      <c r="CQE39" s="673"/>
      <c r="CQF39" s="673"/>
      <c r="CQG39" s="673"/>
      <c r="CQH39" s="673"/>
      <c r="CQI39" s="673"/>
      <c r="CQJ39" s="673"/>
      <c r="CQK39" s="673"/>
      <c r="CQL39" s="673"/>
      <c r="CQM39" s="673"/>
      <c r="CQN39" s="673"/>
      <c r="CQO39" s="673"/>
      <c r="CQP39" s="673"/>
      <c r="CQQ39" s="673"/>
      <c r="CQR39" s="673"/>
      <c r="CQS39" s="673"/>
      <c r="CQT39" s="673"/>
      <c r="CQU39" s="673"/>
      <c r="CQV39" s="673"/>
      <c r="CQW39" s="673"/>
      <c r="CQX39" s="673"/>
      <c r="CQY39" s="673"/>
      <c r="CQZ39" s="673"/>
      <c r="CRA39" s="673"/>
      <c r="CRB39" s="673"/>
      <c r="CRC39" s="673"/>
      <c r="CRD39" s="673"/>
      <c r="CRE39" s="673"/>
      <c r="CRF39" s="673"/>
      <c r="CRG39" s="673"/>
      <c r="CRH39" s="673"/>
      <c r="CRI39" s="673"/>
      <c r="CRJ39" s="673"/>
      <c r="CRK39" s="673"/>
      <c r="CRL39" s="673"/>
      <c r="CRM39" s="673"/>
      <c r="CRN39" s="673"/>
      <c r="CRO39" s="673"/>
      <c r="CRP39" s="673"/>
      <c r="CRQ39" s="673"/>
      <c r="CRR39" s="673"/>
      <c r="CRS39" s="673"/>
      <c r="CRT39" s="673"/>
      <c r="CRU39" s="673"/>
      <c r="CRV39" s="673"/>
      <c r="CRW39" s="673"/>
      <c r="CRX39" s="673"/>
      <c r="CRY39" s="673"/>
      <c r="CRZ39" s="673"/>
      <c r="CSA39" s="673"/>
      <c r="CSB39" s="673"/>
      <c r="CSC39" s="673"/>
      <c r="CSD39" s="673"/>
      <c r="CSE39" s="673"/>
      <c r="CSF39" s="673"/>
      <c r="CSG39" s="673"/>
      <c r="CSH39" s="673"/>
      <c r="CSI39" s="673"/>
      <c r="CSJ39" s="673"/>
      <c r="CSK39" s="673"/>
      <c r="CSL39" s="673"/>
      <c r="CSM39" s="673"/>
      <c r="CSN39" s="673"/>
      <c r="CSO39" s="673"/>
      <c r="CSP39" s="673"/>
      <c r="CSQ39" s="673"/>
      <c r="CSR39" s="673"/>
      <c r="CSS39" s="673"/>
      <c r="CST39" s="673"/>
      <c r="CSU39" s="673"/>
      <c r="CSV39" s="673"/>
      <c r="CSW39" s="673"/>
      <c r="CSX39" s="673"/>
      <c r="CSY39" s="673"/>
      <c r="CSZ39" s="673"/>
      <c r="CTA39" s="673"/>
      <c r="CTB39" s="673"/>
      <c r="CTC39" s="673"/>
      <c r="CTD39" s="673"/>
      <c r="CTE39" s="673"/>
      <c r="CTF39" s="673"/>
      <c r="CTG39" s="673"/>
      <c r="CTH39" s="673"/>
      <c r="CTI39" s="673"/>
      <c r="CTJ39" s="673"/>
      <c r="CTK39" s="673"/>
      <c r="CTL39" s="673"/>
      <c r="CTM39" s="673"/>
      <c r="CTN39" s="673"/>
      <c r="CTO39" s="673"/>
      <c r="CTP39" s="673"/>
      <c r="CTQ39" s="673"/>
      <c r="CTR39" s="673"/>
      <c r="CTS39" s="673"/>
      <c r="CTT39" s="673"/>
      <c r="CTU39" s="673"/>
      <c r="CTV39" s="673"/>
      <c r="CTW39" s="673"/>
      <c r="CTX39" s="673"/>
      <c r="CTY39" s="673"/>
      <c r="CTZ39" s="673"/>
      <c r="CUA39" s="673"/>
      <c r="CUB39" s="673"/>
      <c r="CUC39" s="673"/>
      <c r="CUD39" s="673"/>
      <c r="CUE39" s="673"/>
      <c r="CUF39" s="673"/>
      <c r="CUG39" s="673"/>
      <c r="CUH39" s="673"/>
      <c r="CUI39" s="673"/>
      <c r="CUJ39" s="673"/>
      <c r="CUK39" s="673"/>
      <c r="CUL39" s="673"/>
      <c r="CUM39" s="673"/>
      <c r="CUN39" s="673"/>
      <c r="CUO39" s="673"/>
      <c r="CUP39" s="673"/>
      <c r="CUQ39" s="673"/>
      <c r="CUR39" s="673"/>
      <c r="CUS39" s="673"/>
      <c r="CUT39" s="673"/>
      <c r="CUU39" s="673"/>
      <c r="CUV39" s="673"/>
      <c r="CUW39" s="673"/>
      <c r="CUX39" s="673"/>
      <c r="CUY39" s="673"/>
      <c r="CUZ39" s="673"/>
      <c r="CVA39" s="673"/>
      <c r="CVB39" s="673"/>
      <c r="CVC39" s="673"/>
      <c r="CVD39" s="673"/>
      <c r="CVE39" s="673"/>
      <c r="CVF39" s="673"/>
      <c r="CVG39" s="673"/>
      <c r="CVH39" s="673"/>
      <c r="CVI39" s="673"/>
      <c r="CVJ39" s="673"/>
      <c r="CVK39" s="673"/>
      <c r="CVL39" s="673"/>
      <c r="CVM39" s="673"/>
      <c r="CVN39" s="673"/>
      <c r="CVO39" s="673"/>
      <c r="CVP39" s="673"/>
      <c r="CVQ39" s="673"/>
      <c r="CVR39" s="673"/>
      <c r="CVS39" s="673"/>
      <c r="CVT39" s="673"/>
      <c r="CVU39" s="673"/>
      <c r="CVV39" s="673"/>
      <c r="CVW39" s="673"/>
      <c r="CVX39" s="673"/>
      <c r="CVY39" s="673"/>
      <c r="CVZ39" s="673"/>
      <c r="CWA39" s="673"/>
      <c r="CWB39" s="673"/>
      <c r="CWC39" s="673"/>
      <c r="CWD39" s="673"/>
      <c r="CWE39" s="673"/>
      <c r="CWF39" s="673"/>
      <c r="CWG39" s="673"/>
      <c r="CWH39" s="673"/>
      <c r="CWI39" s="673"/>
      <c r="CWJ39" s="673"/>
      <c r="CWK39" s="673"/>
      <c r="CWL39" s="673"/>
      <c r="CWM39" s="673"/>
      <c r="CWN39" s="673"/>
      <c r="CWO39" s="673"/>
      <c r="CWP39" s="673"/>
      <c r="CWQ39" s="673"/>
      <c r="CWR39" s="673"/>
      <c r="CWS39" s="673"/>
      <c r="CWT39" s="673"/>
      <c r="CWU39" s="673"/>
      <c r="CWV39" s="673"/>
      <c r="CWW39" s="673"/>
      <c r="CWX39" s="673"/>
      <c r="CWY39" s="673"/>
      <c r="CWZ39" s="673"/>
      <c r="CXA39" s="673"/>
      <c r="CXB39" s="673"/>
      <c r="CXC39" s="673"/>
      <c r="CXD39" s="673"/>
      <c r="CXE39" s="673"/>
      <c r="CXF39" s="673"/>
      <c r="CXG39" s="673"/>
      <c r="CXH39" s="673"/>
      <c r="CXI39" s="673"/>
      <c r="CXJ39" s="673"/>
      <c r="CXK39" s="673"/>
      <c r="CXL39" s="673"/>
      <c r="CXM39" s="673"/>
      <c r="CXN39" s="673"/>
      <c r="CXO39" s="673"/>
      <c r="CXP39" s="673"/>
      <c r="CXQ39" s="673"/>
      <c r="CXR39" s="673"/>
      <c r="CXS39" s="673"/>
      <c r="CXT39" s="673"/>
      <c r="CXU39" s="673"/>
      <c r="CXV39" s="673"/>
      <c r="CXW39" s="673"/>
      <c r="CXX39" s="673"/>
      <c r="CXY39" s="673"/>
      <c r="CXZ39" s="673"/>
      <c r="CYA39" s="673"/>
      <c r="CYB39" s="673"/>
      <c r="CYC39" s="673"/>
      <c r="CYD39" s="673"/>
      <c r="CYE39" s="673"/>
      <c r="CYF39" s="673"/>
      <c r="CYG39" s="673"/>
      <c r="CYH39" s="673"/>
      <c r="CYI39" s="673"/>
      <c r="CYJ39" s="673"/>
      <c r="CYK39" s="673"/>
      <c r="CYL39" s="673"/>
      <c r="CYM39" s="673"/>
      <c r="CYN39" s="673"/>
      <c r="CYO39" s="673"/>
      <c r="CYP39" s="673"/>
      <c r="CYQ39" s="673"/>
      <c r="CYR39" s="673"/>
      <c r="CYS39" s="673"/>
      <c r="CYT39" s="673"/>
      <c r="CYU39" s="673"/>
      <c r="CYV39" s="673"/>
      <c r="CYW39" s="673"/>
      <c r="CYX39" s="673"/>
      <c r="CYY39" s="673"/>
      <c r="CYZ39" s="673"/>
      <c r="CZA39" s="673"/>
      <c r="CZB39" s="673"/>
      <c r="CZC39" s="673"/>
      <c r="CZD39" s="673"/>
      <c r="CZE39" s="673"/>
      <c r="CZF39" s="673"/>
      <c r="CZG39" s="673"/>
      <c r="CZH39" s="673"/>
      <c r="CZI39" s="673"/>
      <c r="CZJ39" s="673"/>
      <c r="CZK39" s="673"/>
      <c r="CZL39" s="673"/>
      <c r="CZM39" s="673"/>
      <c r="CZN39" s="673"/>
      <c r="CZO39" s="673"/>
      <c r="CZP39" s="673"/>
      <c r="CZQ39" s="673"/>
      <c r="CZR39" s="673"/>
      <c r="CZS39" s="673"/>
      <c r="CZT39" s="673"/>
      <c r="CZU39" s="673"/>
      <c r="CZV39" s="673"/>
      <c r="CZW39" s="673"/>
      <c r="CZX39" s="673"/>
      <c r="CZY39" s="673"/>
      <c r="CZZ39" s="673"/>
      <c r="DAA39" s="673"/>
      <c r="DAB39" s="673"/>
      <c r="DAC39" s="673"/>
      <c r="DAD39" s="673"/>
      <c r="DAE39" s="673"/>
      <c r="DAF39" s="673"/>
      <c r="DAG39" s="673"/>
      <c r="DAH39" s="673"/>
      <c r="DAI39" s="673"/>
      <c r="DAJ39" s="673"/>
      <c r="DAK39" s="673"/>
      <c r="DAL39" s="673"/>
      <c r="DAM39" s="673"/>
      <c r="DAN39" s="673"/>
      <c r="DAO39" s="673"/>
      <c r="DAP39" s="673"/>
      <c r="DAQ39" s="673"/>
      <c r="DAR39" s="673"/>
      <c r="DAS39" s="673"/>
      <c r="DAT39" s="673"/>
      <c r="DAU39" s="673"/>
      <c r="DAV39" s="673"/>
      <c r="DAW39" s="673"/>
      <c r="DAX39" s="673"/>
      <c r="DAY39" s="673"/>
      <c r="DAZ39" s="673"/>
      <c r="DBA39" s="673"/>
      <c r="DBB39" s="673"/>
      <c r="DBC39" s="673"/>
      <c r="DBD39" s="673"/>
      <c r="DBE39" s="673"/>
      <c r="DBF39" s="673"/>
      <c r="DBG39" s="673"/>
      <c r="DBH39" s="673"/>
      <c r="DBI39" s="673"/>
      <c r="DBJ39" s="673"/>
      <c r="DBK39" s="673"/>
      <c r="DBL39" s="673"/>
      <c r="DBM39" s="673"/>
      <c r="DBN39" s="673"/>
      <c r="DBO39" s="673"/>
      <c r="DBP39" s="673"/>
      <c r="DBQ39" s="673"/>
      <c r="DBR39" s="673"/>
      <c r="DBS39" s="673"/>
      <c r="DBT39" s="673"/>
      <c r="DBU39" s="673"/>
      <c r="DBV39" s="673"/>
      <c r="DBW39" s="673"/>
      <c r="DBX39" s="673"/>
      <c r="DBY39" s="673"/>
      <c r="DBZ39" s="673"/>
      <c r="DCA39" s="673"/>
      <c r="DCB39" s="673"/>
      <c r="DCC39" s="673"/>
      <c r="DCD39" s="673"/>
      <c r="DCE39" s="673"/>
      <c r="DCF39" s="673"/>
      <c r="DCG39" s="673"/>
      <c r="DCH39" s="673"/>
      <c r="DCI39" s="673"/>
      <c r="DCJ39" s="673"/>
      <c r="DCK39" s="673"/>
      <c r="DCL39" s="673"/>
      <c r="DCM39" s="673"/>
      <c r="DCN39" s="673"/>
      <c r="DCO39" s="673"/>
      <c r="DCP39" s="673"/>
      <c r="DCQ39" s="673"/>
      <c r="DCR39" s="673"/>
      <c r="DCS39" s="673"/>
      <c r="DCT39" s="673"/>
      <c r="DCU39" s="673"/>
      <c r="DCV39" s="673"/>
      <c r="DCW39" s="673"/>
      <c r="DCX39" s="673"/>
      <c r="DCY39" s="673"/>
      <c r="DCZ39" s="673"/>
      <c r="DDA39" s="673"/>
      <c r="DDB39" s="673"/>
      <c r="DDC39" s="673"/>
      <c r="DDD39" s="673"/>
      <c r="DDE39" s="673"/>
      <c r="DDF39" s="673"/>
      <c r="DDG39" s="673"/>
      <c r="DDH39" s="673"/>
      <c r="DDI39" s="673"/>
      <c r="DDJ39" s="673"/>
      <c r="DDK39" s="673"/>
      <c r="DDL39" s="673"/>
      <c r="DDM39" s="673"/>
      <c r="DDN39" s="673"/>
      <c r="DDO39" s="673"/>
      <c r="DDP39" s="673"/>
      <c r="DDQ39" s="673"/>
      <c r="DDR39" s="673"/>
      <c r="DDS39" s="673"/>
      <c r="DDT39" s="673"/>
      <c r="DDU39" s="673"/>
      <c r="DDV39" s="673"/>
      <c r="DDW39" s="673"/>
      <c r="DDX39" s="673"/>
      <c r="DDY39" s="673"/>
      <c r="DDZ39" s="673"/>
      <c r="DEA39" s="673"/>
      <c r="DEB39" s="673"/>
      <c r="DEC39" s="673"/>
    </row>
    <row r="40" spans="1:2837" customFormat="1" ht="50.1" customHeight="1">
      <c r="A40" s="637" t="s">
        <v>117</v>
      </c>
      <c r="B40" s="1009" t="s">
        <v>2615</v>
      </c>
      <c r="C40" s="638" t="s">
        <v>2616</v>
      </c>
      <c r="D40" s="522" t="s">
        <v>2617</v>
      </c>
      <c r="E40" s="519" t="s">
        <v>2621</v>
      </c>
      <c r="F40" s="564">
        <v>0.5</v>
      </c>
      <c r="G40" s="522" t="s">
        <v>2622</v>
      </c>
      <c r="H40" s="522" t="s">
        <v>2620</v>
      </c>
      <c r="I40" s="636">
        <v>44197</v>
      </c>
      <c r="J40" s="636">
        <v>44530</v>
      </c>
      <c r="K40" s="763">
        <v>44300</v>
      </c>
      <c r="L40" s="742" t="s">
        <v>4274</v>
      </c>
      <c r="M40" s="723" t="s">
        <v>4273</v>
      </c>
      <c r="N40" s="763">
        <v>44289</v>
      </c>
      <c r="O40" s="185" t="s">
        <v>2465</v>
      </c>
      <c r="P40" s="289"/>
      <c r="Q40" s="955">
        <v>44421</v>
      </c>
      <c r="R40" s="963" t="s">
        <v>3244</v>
      </c>
      <c r="S40" s="956">
        <v>0.33400000000000002</v>
      </c>
      <c r="T40" s="1030">
        <v>44442</v>
      </c>
      <c r="U40" s="185" t="s">
        <v>2465</v>
      </c>
      <c r="V40" s="289"/>
      <c r="W40" s="290"/>
      <c r="X40" s="291"/>
      <c r="Y40" s="289"/>
      <c r="Z40" s="292"/>
      <c r="AA40" s="293"/>
      <c r="AB40" s="294"/>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73"/>
      <c r="BR40" s="673"/>
      <c r="BS40" s="673"/>
      <c r="BT40" s="673"/>
      <c r="BU40" s="673"/>
      <c r="BV40" s="673"/>
      <c r="BW40" s="673"/>
      <c r="BX40" s="673"/>
      <c r="BY40" s="673"/>
      <c r="BZ40" s="673"/>
      <c r="CA40" s="673"/>
      <c r="CB40" s="673"/>
      <c r="CC40" s="673"/>
      <c r="CD40" s="673"/>
      <c r="CE40" s="673"/>
      <c r="CF40" s="673"/>
      <c r="CG40" s="673"/>
      <c r="CH40" s="673"/>
      <c r="CI40" s="673"/>
      <c r="CJ40" s="673"/>
      <c r="CK40" s="673"/>
      <c r="CL40" s="673"/>
      <c r="CM40" s="673"/>
      <c r="CN40" s="673"/>
      <c r="CO40" s="673"/>
      <c r="CP40" s="673"/>
      <c r="CQ40" s="673"/>
      <c r="CR40" s="673"/>
      <c r="CS40" s="673"/>
      <c r="CT40" s="673"/>
      <c r="CU40" s="673"/>
      <c r="CV40" s="673"/>
      <c r="CW40" s="673"/>
      <c r="CX40" s="673"/>
      <c r="CY40" s="673"/>
      <c r="CZ40" s="673"/>
      <c r="DA40" s="673"/>
      <c r="DB40" s="673"/>
      <c r="DC40" s="673"/>
      <c r="DD40" s="673"/>
      <c r="DE40" s="673"/>
      <c r="DF40" s="673"/>
      <c r="DG40" s="673"/>
      <c r="DH40" s="673"/>
      <c r="DI40" s="673"/>
      <c r="DJ40" s="673"/>
      <c r="DK40" s="673"/>
      <c r="DL40" s="673"/>
      <c r="DM40" s="673"/>
      <c r="DN40" s="673"/>
      <c r="DO40" s="673"/>
      <c r="DP40" s="673"/>
      <c r="DQ40" s="673"/>
      <c r="DR40" s="673"/>
      <c r="DS40" s="673"/>
      <c r="DT40" s="673"/>
      <c r="DU40" s="673"/>
      <c r="DV40" s="673"/>
      <c r="DW40" s="673"/>
      <c r="DX40" s="673"/>
      <c r="DY40" s="673"/>
      <c r="DZ40" s="673"/>
      <c r="EA40" s="673"/>
      <c r="EB40" s="673"/>
      <c r="EC40" s="673"/>
      <c r="ED40" s="673"/>
      <c r="EE40" s="673"/>
      <c r="EF40" s="673"/>
      <c r="EG40" s="673"/>
      <c r="EH40" s="673"/>
      <c r="EI40" s="673"/>
      <c r="EJ40" s="673"/>
      <c r="EK40" s="673"/>
      <c r="EL40" s="673"/>
      <c r="EM40" s="673"/>
      <c r="EN40" s="673"/>
      <c r="EO40" s="673"/>
      <c r="EP40" s="673"/>
      <c r="EQ40" s="673"/>
      <c r="ER40" s="673"/>
      <c r="ES40" s="673"/>
      <c r="ET40" s="673"/>
      <c r="EU40" s="673"/>
      <c r="EV40" s="673"/>
      <c r="EW40" s="673"/>
      <c r="EX40" s="673"/>
      <c r="EY40" s="673"/>
      <c r="EZ40" s="673"/>
      <c r="FA40" s="673"/>
      <c r="FB40" s="673"/>
      <c r="FC40" s="673"/>
      <c r="FD40" s="673"/>
      <c r="FE40" s="673"/>
      <c r="FF40" s="673"/>
      <c r="FG40" s="673"/>
      <c r="FH40" s="673"/>
      <c r="FI40" s="673"/>
      <c r="FJ40" s="673"/>
      <c r="FK40" s="673"/>
      <c r="FL40" s="673"/>
      <c r="FM40" s="673"/>
      <c r="FN40" s="673"/>
      <c r="FO40" s="673"/>
      <c r="FP40" s="673"/>
      <c r="FQ40" s="673"/>
      <c r="FR40" s="673"/>
      <c r="FS40" s="673"/>
      <c r="FT40" s="673"/>
      <c r="FU40" s="673"/>
      <c r="FV40" s="673"/>
      <c r="FW40" s="673"/>
      <c r="FX40" s="673"/>
      <c r="FY40" s="673"/>
      <c r="FZ40" s="673"/>
      <c r="GA40" s="673"/>
      <c r="GB40" s="673"/>
      <c r="GC40" s="673"/>
      <c r="GD40" s="673"/>
      <c r="GE40" s="673"/>
      <c r="GF40" s="673"/>
      <c r="GG40" s="673"/>
      <c r="GH40" s="673"/>
      <c r="GI40" s="673"/>
      <c r="GJ40" s="673"/>
      <c r="GK40" s="673"/>
      <c r="GL40" s="673"/>
      <c r="GM40" s="673"/>
      <c r="GN40" s="673"/>
      <c r="GO40" s="673"/>
      <c r="GP40" s="673"/>
      <c r="GQ40" s="673"/>
      <c r="GR40" s="673"/>
      <c r="GS40" s="673"/>
      <c r="GT40" s="673"/>
      <c r="GU40" s="673"/>
      <c r="GV40" s="673"/>
      <c r="GW40" s="673"/>
      <c r="GX40" s="673"/>
      <c r="GY40" s="673"/>
      <c r="GZ40" s="673"/>
      <c r="HA40" s="673"/>
      <c r="HB40" s="673"/>
      <c r="HC40" s="673"/>
      <c r="HD40" s="673"/>
      <c r="HE40" s="673"/>
      <c r="HF40" s="673"/>
      <c r="HG40" s="673"/>
      <c r="HH40" s="673"/>
      <c r="HI40" s="673"/>
      <c r="HJ40" s="673"/>
      <c r="HK40" s="673"/>
      <c r="HL40" s="673"/>
      <c r="HM40" s="673"/>
      <c r="HN40" s="673"/>
      <c r="HO40" s="673"/>
      <c r="HP40" s="673"/>
      <c r="HQ40" s="673"/>
      <c r="HR40" s="673"/>
      <c r="HS40" s="673"/>
      <c r="HT40" s="673"/>
      <c r="HU40" s="673"/>
      <c r="HV40" s="673"/>
      <c r="HW40" s="673"/>
      <c r="HX40" s="673"/>
      <c r="HY40" s="673"/>
      <c r="HZ40" s="673"/>
      <c r="IA40" s="673"/>
      <c r="IB40" s="673"/>
      <c r="IC40" s="673"/>
      <c r="ID40" s="673"/>
      <c r="IE40" s="673"/>
      <c r="IF40" s="673"/>
      <c r="IG40" s="673"/>
      <c r="IH40" s="673"/>
      <c r="II40" s="673"/>
      <c r="IJ40" s="673"/>
      <c r="IK40" s="673"/>
      <c r="IL40" s="673"/>
      <c r="IM40" s="673"/>
      <c r="IN40" s="673"/>
      <c r="IO40" s="673"/>
      <c r="IP40" s="673"/>
      <c r="IQ40" s="673"/>
      <c r="IR40" s="673"/>
      <c r="IS40" s="673"/>
      <c r="IT40" s="673"/>
      <c r="IU40" s="673"/>
      <c r="IV40" s="673"/>
      <c r="IW40" s="673"/>
      <c r="IX40" s="673"/>
      <c r="IY40" s="673"/>
      <c r="IZ40" s="673"/>
      <c r="JA40" s="673"/>
      <c r="JB40" s="673"/>
      <c r="JC40" s="673"/>
      <c r="JD40" s="673"/>
      <c r="JE40" s="673"/>
      <c r="JF40" s="673"/>
      <c r="JG40" s="673"/>
      <c r="JH40" s="673"/>
      <c r="JI40" s="673"/>
      <c r="JJ40" s="673"/>
      <c r="JK40" s="673"/>
      <c r="JL40" s="673"/>
      <c r="JM40" s="673"/>
      <c r="JN40" s="673"/>
      <c r="JO40" s="673"/>
      <c r="JP40" s="673"/>
      <c r="JQ40" s="673"/>
      <c r="JR40" s="673"/>
      <c r="JS40" s="673"/>
      <c r="JT40" s="673"/>
      <c r="JU40" s="673"/>
      <c r="JV40" s="673"/>
      <c r="JW40" s="673"/>
      <c r="JX40" s="673"/>
      <c r="JY40" s="673"/>
      <c r="JZ40" s="673"/>
      <c r="KA40" s="673"/>
      <c r="KB40" s="673"/>
      <c r="KC40" s="673"/>
      <c r="KD40" s="673"/>
      <c r="KE40" s="673"/>
      <c r="KF40" s="673"/>
      <c r="KG40" s="673"/>
      <c r="KH40" s="673"/>
      <c r="KI40" s="673"/>
      <c r="KJ40" s="673"/>
      <c r="KK40" s="673"/>
      <c r="KL40" s="673"/>
      <c r="KM40" s="673"/>
      <c r="KN40" s="673"/>
      <c r="KO40" s="673"/>
      <c r="KP40" s="673"/>
      <c r="KQ40" s="673"/>
      <c r="KR40" s="673"/>
      <c r="KS40" s="673"/>
      <c r="KT40" s="673"/>
      <c r="KU40" s="673"/>
      <c r="KV40" s="673"/>
      <c r="KW40" s="673"/>
      <c r="KX40" s="673"/>
      <c r="KY40" s="673"/>
      <c r="KZ40" s="673"/>
      <c r="LA40" s="673"/>
      <c r="LB40" s="673"/>
      <c r="LC40" s="673"/>
      <c r="LD40" s="673"/>
      <c r="LE40" s="673"/>
      <c r="LF40" s="673"/>
      <c r="LG40" s="673"/>
      <c r="LH40" s="673"/>
      <c r="LI40" s="673"/>
      <c r="LJ40" s="673"/>
      <c r="LK40" s="673"/>
      <c r="LL40" s="673"/>
      <c r="LM40" s="673"/>
      <c r="LN40" s="673"/>
      <c r="LO40" s="673"/>
      <c r="LP40" s="673"/>
      <c r="LQ40" s="673"/>
      <c r="LR40" s="673"/>
      <c r="LS40" s="673"/>
      <c r="LT40" s="673"/>
      <c r="LU40" s="673"/>
      <c r="LV40" s="673"/>
      <c r="LW40" s="673"/>
      <c r="LX40" s="673"/>
      <c r="LY40" s="673"/>
      <c r="LZ40" s="673"/>
      <c r="MA40" s="673"/>
      <c r="MB40" s="673"/>
      <c r="MC40" s="673"/>
      <c r="MD40" s="673"/>
      <c r="ME40" s="673"/>
      <c r="MF40" s="673"/>
      <c r="MG40" s="673"/>
      <c r="MH40" s="673"/>
      <c r="MI40" s="673"/>
      <c r="MJ40" s="673"/>
      <c r="MK40" s="673"/>
      <c r="ML40" s="673"/>
      <c r="MM40" s="673"/>
      <c r="MN40" s="673"/>
      <c r="MO40" s="673"/>
      <c r="MP40" s="673"/>
      <c r="MQ40" s="673"/>
      <c r="MR40" s="673"/>
      <c r="MS40" s="673"/>
      <c r="MT40" s="673"/>
      <c r="MU40" s="673"/>
      <c r="MV40" s="673"/>
      <c r="MW40" s="673"/>
      <c r="MX40" s="673"/>
      <c r="MY40" s="673"/>
      <c r="MZ40" s="673"/>
      <c r="NA40" s="673"/>
      <c r="NB40" s="673"/>
      <c r="NC40" s="673"/>
      <c r="ND40" s="673"/>
      <c r="NE40" s="673"/>
      <c r="NF40" s="673"/>
      <c r="NG40" s="673"/>
      <c r="NH40" s="673"/>
      <c r="NI40" s="673"/>
      <c r="NJ40" s="673"/>
      <c r="NK40" s="673"/>
      <c r="NL40" s="673"/>
      <c r="NM40" s="673"/>
      <c r="NN40" s="673"/>
      <c r="NO40" s="673"/>
      <c r="NP40" s="673"/>
      <c r="NQ40" s="673"/>
      <c r="NR40" s="673"/>
      <c r="NS40" s="673"/>
      <c r="NT40" s="673"/>
      <c r="NU40" s="673"/>
      <c r="NV40" s="673"/>
      <c r="NW40" s="673"/>
      <c r="NX40" s="673"/>
      <c r="NY40" s="673"/>
      <c r="NZ40" s="673"/>
      <c r="OA40" s="673"/>
      <c r="OB40" s="673"/>
      <c r="OC40" s="673"/>
      <c r="OD40" s="673"/>
      <c r="OE40" s="673"/>
      <c r="OF40" s="673"/>
      <c r="OG40" s="673"/>
      <c r="OH40" s="673"/>
      <c r="OI40" s="673"/>
      <c r="OJ40" s="673"/>
      <c r="OK40" s="673"/>
      <c r="OL40" s="673"/>
      <c r="OM40" s="673"/>
      <c r="ON40" s="673"/>
      <c r="OO40" s="673"/>
      <c r="OP40" s="673"/>
      <c r="OQ40" s="673"/>
      <c r="OR40" s="673"/>
      <c r="OS40" s="673"/>
      <c r="OT40" s="673"/>
      <c r="OU40" s="673"/>
      <c r="OV40" s="673"/>
      <c r="OW40" s="673"/>
      <c r="OX40" s="673"/>
      <c r="OY40" s="673"/>
      <c r="OZ40" s="673"/>
      <c r="PA40" s="673"/>
      <c r="PB40" s="673"/>
      <c r="PC40" s="673"/>
      <c r="PD40" s="673"/>
      <c r="PE40" s="673"/>
      <c r="PF40" s="673"/>
      <c r="PG40" s="673"/>
      <c r="PH40" s="673"/>
      <c r="PI40" s="673"/>
      <c r="PJ40" s="673"/>
      <c r="PK40" s="673"/>
      <c r="PL40" s="673"/>
      <c r="PM40" s="673"/>
      <c r="PN40" s="673"/>
      <c r="PO40" s="673"/>
      <c r="PP40" s="673"/>
      <c r="PQ40" s="673"/>
      <c r="PR40" s="673"/>
      <c r="PS40" s="673"/>
      <c r="PT40" s="673"/>
      <c r="PU40" s="673"/>
      <c r="PV40" s="673"/>
      <c r="PW40" s="673"/>
      <c r="PX40" s="673"/>
      <c r="PY40" s="673"/>
      <c r="PZ40" s="673"/>
      <c r="QA40" s="673"/>
      <c r="QB40" s="673"/>
      <c r="QC40" s="673"/>
      <c r="QD40" s="673"/>
      <c r="QE40" s="673"/>
      <c r="QF40" s="673"/>
      <c r="QG40" s="673"/>
      <c r="QH40" s="673"/>
      <c r="QI40" s="673"/>
      <c r="QJ40" s="673"/>
      <c r="QK40" s="673"/>
      <c r="QL40" s="673"/>
      <c r="QM40" s="673"/>
      <c r="QN40" s="673"/>
      <c r="QO40" s="673"/>
      <c r="QP40" s="673"/>
      <c r="QQ40" s="673"/>
      <c r="QR40" s="673"/>
      <c r="QS40" s="673"/>
      <c r="QT40" s="673"/>
      <c r="QU40" s="673"/>
      <c r="QV40" s="673"/>
      <c r="QW40" s="673"/>
      <c r="QX40" s="673"/>
      <c r="QY40" s="673"/>
      <c r="QZ40" s="673"/>
      <c r="RA40" s="673"/>
      <c r="RB40" s="673"/>
      <c r="RC40" s="673"/>
      <c r="RD40" s="673"/>
      <c r="RE40" s="673"/>
      <c r="RF40" s="673"/>
      <c r="RG40" s="673"/>
      <c r="RH40" s="673"/>
      <c r="RI40" s="673"/>
      <c r="RJ40" s="673"/>
      <c r="RK40" s="673"/>
      <c r="RL40" s="673"/>
      <c r="RM40" s="673"/>
      <c r="RN40" s="673"/>
      <c r="RO40" s="673"/>
      <c r="RP40" s="673"/>
      <c r="RQ40" s="673"/>
      <c r="RR40" s="673"/>
      <c r="RS40" s="673"/>
      <c r="RT40" s="673"/>
      <c r="RU40" s="673"/>
      <c r="RV40" s="673"/>
      <c r="RW40" s="673"/>
      <c r="RX40" s="673"/>
      <c r="RY40" s="673"/>
      <c r="RZ40" s="673"/>
      <c r="SA40" s="673"/>
      <c r="SB40" s="673"/>
      <c r="SC40" s="673"/>
      <c r="SD40" s="673"/>
      <c r="SE40" s="673"/>
      <c r="SF40" s="673"/>
      <c r="SG40" s="673"/>
      <c r="SH40" s="673"/>
      <c r="SI40" s="673"/>
      <c r="SJ40" s="673"/>
      <c r="SK40" s="673"/>
      <c r="SL40" s="673"/>
      <c r="SM40" s="673"/>
      <c r="SN40" s="673"/>
      <c r="SO40" s="673"/>
      <c r="SP40" s="673"/>
      <c r="SQ40" s="673"/>
      <c r="SR40" s="673"/>
      <c r="SS40" s="673"/>
      <c r="ST40" s="673"/>
      <c r="SU40" s="673"/>
      <c r="SV40" s="673"/>
      <c r="SW40" s="673"/>
      <c r="SX40" s="673"/>
      <c r="SY40" s="673"/>
      <c r="SZ40" s="673"/>
      <c r="TA40" s="673"/>
      <c r="TB40" s="673"/>
      <c r="TC40" s="673"/>
      <c r="TD40" s="673"/>
      <c r="TE40" s="673"/>
      <c r="TF40" s="673"/>
      <c r="TG40" s="673"/>
      <c r="TH40" s="673"/>
      <c r="TI40" s="673"/>
      <c r="TJ40" s="673"/>
      <c r="TK40" s="673"/>
      <c r="TL40" s="673"/>
      <c r="TM40" s="673"/>
      <c r="TN40" s="673"/>
      <c r="TO40" s="673"/>
      <c r="TP40" s="673"/>
      <c r="TQ40" s="673"/>
      <c r="TR40" s="673"/>
      <c r="TS40" s="673"/>
      <c r="TT40" s="673"/>
      <c r="TU40" s="673"/>
      <c r="TV40" s="673"/>
      <c r="TW40" s="673"/>
      <c r="TX40" s="673"/>
      <c r="TY40" s="673"/>
      <c r="TZ40" s="673"/>
      <c r="UA40" s="673"/>
      <c r="UB40" s="673"/>
      <c r="UC40" s="673"/>
      <c r="UD40" s="673"/>
      <c r="UE40" s="673"/>
      <c r="UF40" s="673"/>
      <c r="UG40" s="673"/>
      <c r="UH40" s="673"/>
      <c r="UI40" s="673"/>
      <c r="UJ40" s="673"/>
      <c r="UK40" s="673"/>
      <c r="UL40" s="673"/>
      <c r="UM40" s="673"/>
      <c r="UN40" s="673"/>
      <c r="UO40" s="673"/>
      <c r="UP40" s="673"/>
      <c r="UQ40" s="673"/>
      <c r="UR40" s="673"/>
      <c r="US40" s="673"/>
      <c r="UT40" s="673"/>
      <c r="UU40" s="673"/>
      <c r="UV40" s="673"/>
      <c r="UW40" s="673"/>
      <c r="UX40" s="673"/>
      <c r="UY40" s="673"/>
      <c r="UZ40" s="673"/>
      <c r="VA40" s="673"/>
      <c r="VB40" s="673"/>
      <c r="VC40" s="673"/>
      <c r="VD40" s="673"/>
      <c r="VE40" s="673"/>
      <c r="VF40" s="673"/>
      <c r="VG40" s="673"/>
      <c r="VH40" s="673"/>
      <c r="VI40" s="673"/>
      <c r="VJ40" s="673"/>
      <c r="VK40" s="673"/>
      <c r="VL40" s="673"/>
      <c r="VM40" s="673"/>
      <c r="VN40" s="673"/>
      <c r="VO40" s="673"/>
      <c r="VP40" s="673"/>
      <c r="VQ40" s="673"/>
      <c r="VR40" s="673"/>
      <c r="VS40" s="673"/>
      <c r="VT40" s="673"/>
      <c r="VU40" s="673"/>
      <c r="VV40" s="673"/>
      <c r="VW40" s="673"/>
      <c r="VX40" s="673"/>
      <c r="VY40" s="673"/>
      <c r="VZ40" s="673"/>
      <c r="WA40" s="673"/>
      <c r="WB40" s="673"/>
      <c r="WC40" s="673"/>
      <c r="WD40" s="673"/>
      <c r="WE40" s="673"/>
      <c r="WF40" s="673"/>
      <c r="WG40" s="673"/>
      <c r="WH40" s="673"/>
      <c r="WI40" s="673"/>
      <c r="WJ40" s="673"/>
      <c r="WK40" s="673"/>
      <c r="WL40" s="673"/>
      <c r="WM40" s="673"/>
      <c r="WN40" s="673"/>
      <c r="WO40" s="673"/>
      <c r="WP40" s="673"/>
      <c r="WQ40" s="673"/>
      <c r="WR40" s="673"/>
      <c r="WS40" s="673"/>
      <c r="WT40" s="673"/>
      <c r="WU40" s="673"/>
      <c r="WV40" s="673"/>
      <c r="WW40" s="673"/>
      <c r="WX40" s="673"/>
      <c r="WY40" s="673"/>
      <c r="WZ40" s="673"/>
      <c r="XA40" s="673"/>
      <c r="XB40" s="673"/>
      <c r="XC40" s="673"/>
      <c r="XD40" s="673"/>
      <c r="XE40" s="673"/>
      <c r="XF40" s="673"/>
      <c r="XG40" s="673"/>
      <c r="XH40" s="673"/>
      <c r="XI40" s="673"/>
      <c r="XJ40" s="673"/>
      <c r="XK40" s="673"/>
      <c r="XL40" s="673"/>
      <c r="XM40" s="673"/>
      <c r="XN40" s="673"/>
      <c r="XO40" s="673"/>
      <c r="XP40" s="673"/>
      <c r="XQ40" s="673"/>
      <c r="XR40" s="673"/>
      <c r="XS40" s="673"/>
      <c r="XT40" s="673"/>
      <c r="XU40" s="673"/>
      <c r="XV40" s="673"/>
      <c r="XW40" s="673"/>
      <c r="XX40" s="673"/>
      <c r="XY40" s="673"/>
      <c r="XZ40" s="673"/>
      <c r="YA40" s="673"/>
      <c r="YB40" s="673"/>
      <c r="YC40" s="673"/>
      <c r="YD40" s="673"/>
      <c r="YE40" s="673"/>
      <c r="YF40" s="673"/>
      <c r="YG40" s="673"/>
      <c r="YH40" s="673"/>
      <c r="YI40" s="673"/>
      <c r="YJ40" s="673"/>
      <c r="YK40" s="673"/>
      <c r="YL40" s="673"/>
      <c r="YM40" s="673"/>
      <c r="YN40" s="673"/>
      <c r="YO40" s="673"/>
      <c r="YP40" s="673"/>
      <c r="YQ40" s="673"/>
      <c r="YR40" s="673"/>
      <c r="YS40" s="673"/>
      <c r="YT40" s="673"/>
      <c r="YU40" s="673"/>
      <c r="YV40" s="673"/>
      <c r="YW40" s="673"/>
      <c r="YX40" s="673"/>
      <c r="YY40" s="673"/>
      <c r="YZ40" s="673"/>
      <c r="ZA40" s="673"/>
      <c r="ZB40" s="673"/>
      <c r="ZC40" s="673"/>
      <c r="ZD40" s="673"/>
      <c r="ZE40" s="673"/>
      <c r="ZF40" s="673"/>
      <c r="ZG40" s="673"/>
      <c r="ZH40" s="673"/>
      <c r="ZI40" s="673"/>
      <c r="ZJ40" s="673"/>
      <c r="ZK40" s="673"/>
      <c r="ZL40" s="673"/>
      <c r="ZM40" s="673"/>
      <c r="ZN40" s="673"/>
      <c r="ZO40" s="673"/>
      <c r="ZP40" s="673"/>
      <c r="ZQ40" s="673"/>
      <c r="ZR40" s="673"/>
      <c r="ZS40" s="673"/>
      <c r="ZT40" s="673"/>
      <c r="ZU40" s="673"/>
      <c r="ZV40" s="673"/>
      <c r="ZW40" s="673"/>
      <c r="ZX40" s="673"/>
      <c r="ZY40" s="673"/>
      <c r="ZZ40" s="673"/>
      <c r="AAA40" s="673"/>
      <c r="AAB40" s="673"/>
      <c r="AAC40" s="673"/>
      <c r="AAD40" s="673"/>
      <c r="AAE40" s="673"/>
      <c r="AAF40" s="673"/>
      <c r="AAG40" s="673"/>
      <c r="AAH40" s="673"/>
      <c r="AAI40" s="673"/>
      <c r="AAJ40" s="673"/>
      <c r="AAK40" s="673"/>
      <c r="AAL40" s="673"/>
      <c r="AAM40" s="673"/>
      <c r="AAN40" s="673"/>
      <c r="AAO40" s="673"/>
      <c r="AAP40" s="673"/>
      <c r="AAQ40" s="673"/>
      <c r="AAR40" s="673"/>
      <c r="AAS40" s="673"/>
      <c r="AAT40" s="673"/>
      <c r="AAU40" s="673"/>
      <c r="AAV40" s="673"/>
      <c r="AAW40" s="673"/>
      <c r="AAX40" s="673"/>
      <c r="AAY40" s="673"/>
      <c r="AAZ40" s="673"/>
      <c r="ABA40" s="673"/>
      <c r="ABB40" s="673"/>
      <c r="ABC40" s="673"/>
      <c r="ABD40" s="673"/>
      <c r="ABE40" s="673"/>
      <c r="ABF40" s="673"/>
      <c r="ABG40" s="673"/>
      <c r="ABH40" s="673"/>
      <c r="ABI40" s="673"/>
      <c r="ABJ40" s="673"/>
      <c r="ABK40" s="673"/>
      <c r="ABL40" s="673"/>
      <c r="ABM40" s="673"/>
      <c r="ABN40" s="673"/>
      <c r="ABO40" s="673"/>
      <c r="ABP40" s="673"/>
      <c r="ABQ40" s="673"/>
      <c r="ABR40" s="673"/>
      <c r="ABS40" s="673"/>
      <c r="ABT40" s="673"/>
      <c r="ABU40" s="673"/>
      <c r="ABV40" s="673"/>
      <c r="ABW40" s="673"/>
      <c r="ABX40" s="673"/>
      <c r="ABY40" s="673"/>
      <c r="ABZ40" s="673"/>
      <c r="ACA40" s="673"/>
      <c r="ACB40" s="673"/>
      <c r="ACC40" s="673"/>
      <c r="ACD40" s="673"/>
      <c r="ACE40" s="673"/>
      <c r="ACF40" s="673"/>
      <c r="ACG40" s="673"/>
      <c r="ACH40" s="673"/>
      <c r="ACI40" s="673"/>
      <c r="ACJ40" s="673"/>
      <c r="ACK40" s="673"/>
      <c r="ACL40" s="673"/>
      <c r="ACM40" s="673"/>
      <c r="ACN40" s="673"/>
      <c r="ACO40" s="673"/>
      <c r="ACP40" s="673"/>
      <c r="ACQ40" s="673"/>
      <c r="ACR40" s="673"/>
      <c r="ACS40" s="673"/>
      <c r="ACT40" s="673"/>
      <c r="ACU40" s="673"/>
      <c r="ACV40" s="673"/>
      <c r="ACW40" s="673"/>
      <c r="ACX40" s="673"/>
      <c r="ACY40" s="673"/>
      <c r="ACZ40" s="673"/>
      <c r="ADA40" s="673"/>
      <c r="ADB40" s="673"/>
      <c r="ADC40" s="673"/>
      <c r="ADD40" s="673"/>
      <c r="ADE40" s="673"/>
      <c r="ADF40" s="673"/>
      <c r="ADG40" s="673"/>
      <c r="ADH40" s="673"/>
      <c r="ADI40" s="673"/>
      <c r="ADJ40" s="673"/>
      <c r="ADK40" s="673"/>
      <c r="ADL40" s="673"/>
      <c r="ADM40" s="673"/>
      <c r="ADN40" s="673"/>
      <c r="ADO40" s="673"/>
      <c r="ADP40" s="673"/>
      <c r="ADQ40" s="673"/>
      <c r="ADR40" s="673"/>
      <c r="ADS40" s="673"/>
      <c r="ADT40" s="673"/>
      <c r="ADU40" s="673"/>
      <c r="ADV40" s="673"/>
      <c r="ADW40" s="673"/>
      <c r="ADX40" s="673"/>
      <c r="ADY40" s="673"/>
      <c r="ADZ40" s="673"/>
      <c r="AEA40" s="673"/>
      <c r="AEB40" s="673"/>
      <c r="AEC40" s="673"/>
      <c r="AED40" s="673"/>
      <c r="AEE40" s="673"/>
      <c r="AEF40" s="673"/>
      <c r="AEG40" s="673"/>
      <c r="AEH40" s="673"/>
      <c r="AEI40" s="673"/>
      <c r="AEJ40" s="673"/>
      <c r="AEK40" s="673"/>
      <c r="AEL40" s="673"/>
      <c r="AEM40" s="673"/>
      <c r="AEN40" s="673"/>
      <c r="AEO40" s="673"/>
      <c r="AEP40" s="673"/>
      <c r="AEQ40" s="673"/>
      <c r="AER40" s="673"/>
      <c r="AES40" s="673"/>
      <c r="AET40" s="673"/>
      <c r="AEU40" s="673"/>
      <c r="AEV40" s="673"/>
      <c r="AEW40" s="673"/>
      <c r="AEX40" s="673"/>
      <c r="AEY40" s="673"/>
      <c r="AEZ40" s="673"/>
      <c r="AFA40" s="673"/>
      <c r="AFB40" s="673"/>
      <c r="AFC40" s="673"/>
      <c r="AFD40" s="673"/>
      <c r="AFE40" s="673"/>
      <c r="AFF40" s="673"/>
      <c r="AFG40" s="673"/>
      <c r="AFH40" s="673"/>
      <c r="AFI40" s="673"/>
      <c r="AFJ40" s="673"/>
      <c r="AFK40" s="673"/>
      <c r="AFL40" s="673"/>
      <c r="AFM40" s="673"/>
      <c r="AFN40" s="673"/>
      <c r="AFO40" s="673"/>
      <c r="AFP40" s="673"/>
      <c r="AFQ40" s="673"/>
      <c r="AFR40" s="673"/>
      <c r="AFS40" s="673"/>
      <c r="AFT40" s="673"/>
      <c r="AFU40" s="673"/>
      <c r="AFV40" s="673"/>
      <c r="AFW40" s="673"/>
      <c r="AFX40" s="673"/>
      <c r="AFY40" s="673"/>
      <c r="AFZ40" s="673"/>
      <c r="AGA40" s="673"/>
      <c r="AGB40" s="673"/>
      <c r="AGC40" s="673"/>
      <c r="AGD40" s="673"/>
      <c r="AGE40" s="673"/>
      <c r="AGF40" s="673"/>
      <c r="AGG40" s="673"/>
      <c r="AGH40" s="673"/>
      <c r="AGI40" s="673"/>
      <c r="AGJ40" s="673"/>
      <c r="AGK40" s="673"/>
      <c r="AGL40" s="673"/>
      <c r="AGM40" s="673"/>
      <c r="AGN40" s="673"/>
      <c r="AGO40" s="673"/>
      <c r="AGP40" s="673"/>
      <c r="AGQ40" s="673"/>
      <c r="AGR40" s="673"/>
      <c r="AGS40" s="673"/>
      <c r="AGT40" s="673"/>
      <c r="AGU40" s="673"/>
      <c r="AGV40" s="673"/>
      <c r="AGW40" s="673"/>
      <c r="AGX40" s="673"/>
      <c r="AGY40" s="673"/>
      <c r="AGZ40" s="673"/>
      <c r="AHA40" s="673"/>
      <c r="AHB40" s="673"/>
      <c r="AHC40" s="673"/>
      <c r="AHD40" s="673"/>
      <c r="AHE40" s="673"/>
      <c r="AHF40" s="673"/>
      <c r="AHG40" s="673"/>
      <c r="AHH40" s="673"/>
      <c r="AHI40" s="673"/>
      <c r="AHJ40" s="673"/>
      <c r="AHK40" s="673"/>
      <c r="AHL40" s="673"/>
      <c r="AHM40" s="673"/>
      <c r="AHN40" s="673"/>
      <c r="AHO40" s="673"/>
      <c r="AHP40" s="673"/>
      <c r="AHQ40" s="673"/>
      <c r="AHR40" s="673"/>
      <c r="AHS40" s="673"/>
      <c r="AHT40" s="673"/>
      <c r="AHU40" s="673"/>
      <c r="AHV40" s="673"/>
      <c r="AHW40" s="673"/>
      <c r="AHX40" s="673"/>
      <c r="AHY40" s="673"/>
      <c r="AHZ40" s="673"/>
      <c r="AIA40" s="673"/>
      <c r="AIB40" s="673"/>
      <c r="AIC40" s="673"/>
      <c r="AID40" s="673"/>
      <c r="AIE40" s="673"/>
      <c r="AIF40" s="673"/>
      <c r="AIG40" s="673"/>
      <c r="AIH40" s="673"/>
      <c r="AII40" s="673"/>
      <c r="AIJ40" s="673"/>
      <c r="AIK40" s="673"/>
      <c r="AIL40" s="673"/>
      <c r="AIM40" s="673"/>
      <c r="AIN40" s="673"/>
      <c r="AIO40" s="673"/>
      <c r="AIP40" s="673"/>
      <c r="AIQ40" s="673"/>
      <c r="AIR40" s="673"/>
      <c r="AIS40" s="673"/>
      <c r="AIT40" s="673"/>
      <c r="AIU40" s="673"/>
      <c r="AIV40" s="673"/>
      <c r="AIW40" s="673"/>
      <c r="AIX40" s="673"/>
      <c r="AIY40" s="673"/>
      <c r="AIZ40" s="673"/>
      <c r="AJA40" s="673"/>
      <c r="AJB40" s="673"/>
      <c r="AJC40" s="673"/>
      <c r="AJD40" s="673"/>
      <c r="AJE40" s="673"/>
      <c r="AJF40" s="673"/>
      <c r="AJG40" s="673"/>
      <c r="AJH40" s="673"/>
      <c r="AJI40" s="673"/>
      <c r="AJJ40" s="673"/>
      <c r="AJK40" s="673"/>
      <c r="AJL40" s="673"/>
      <c r="AJM40" s="673"/>
      <c r="AJN40" s="673"/>
      <c r="AJO40" s="673"/>
      <c r="AJP40" s="673"/>
      <c r="AJQ40" s="673"/>
      <c r="AJR40" s="673"/>
      <c r="AJS40" s="673"/>
      <c r="AJT40" s="673"/>
      <c r="AJU40" s="673"/>
      <c r="AJV40" s="673"/>
      <c r="AJW40" s="673"/>
      <c r="AJX40" s="673"/>
      <c r="AJY40" s="673"/>
      <c r="AJZ40" s="673"/>
      <c r="AKA40" s="673"/>
      <c r="AKB40" s="673"/>
      <c r="AKC40" s="673"/>
      <c r="AKD40" s="673"/>
      <c r="AKE40" s="673"/>
      <c r="AKF40" s="673"/>
      <c r="AKG40" s="673"/>
      <c r="AKH40" s="673"/>
      <c r="AKI40" s="673"/>
      <c r="AKJ40" s="673"/>
      <c r="AKK40" s="673"/>
      <c r="AKL40" s="673"/>
      <c r="AKM40" s="673"/>
      <c r="AKN40" s="673"/>
      <c r="AKO40" s="673"/>
      <c r="AKP40" s="673"/>
      <c r="AKQ40" s="673"/>
      <c r="AKR40" s="673"/>
      <c r="AKS40" s="673"/>
      <c r="AKT40" s="673"/>
      <c r="AKU40" s="673"/>
      <c r="AKV40" s="673"/>
      <c r="AKW40" s="673"/>
      <c r="AKX40" s="673"/>
      <c r="AKY40" s="673"/>
      <c r="AKZ40" s="673"/>
      <c r="ALA40" s="673"/>
      <c r="ALB40" s="673"/>
      <c r="ALC40" s="673"/>
      <c r="ALD40" s="673"/>
      <c r="ALE40" s="673"/>
      <c r="ALF40" s="673"/>
      <c r="ALG40" s="673"/>
      <c r="ALH40" s="673"/>
      <c r="ALI40" s="673"/>
      <c r="ALJ40" s="673"/>
      <c r="ALK40" s="673"/>
      <c r="ALL40" s="673"/>
      <c r="ALM40" s="673"/>
      <c r="ALN40" s="673"/>
      <c r="ALO40" s="673"/>
      <c r="ALP40" s="673"/>
      <c r="ALQ40" s="673"/>
      <c r="ALR40" s="673"/>
      <c r="ALS40" s="673"/>
      <c r="ALT40" s="673"/>
      <c r="ALU40" s="673"/>
      <c r="ALV40" s="673"/>
      <c r="ALW40" s="673"/>
      <c r="ALX40" s="673"/>
      <c r="ALY40" s="673"/>
      <c r="ALZ40" s="673"/>
      <c r="AMA40" s="673"/>
      <c r="AMB40" s="673"/>
      <c r="AMC40" s="673"/>
      <c r="AMD40" s="673"/>
      <c r="AME40" s="673"/>
      <c r="AMF40" s="673"/>
      <c r="AMG40" s="673"/>
      <c r="AMH40" s="673"/>
      <c r="AMI40" s="673"/>
      <c r="AMJ40" s="673"/>
      <c r="AMK40" s="673"/>
      <c r="AML40" s="673"/>
      <c r="AMM40" s="673"/>
      <c r="AMN40" s="673"/>
      <c r="AMO40" s="673"/>
      <c r="AMP40" s="673"/>
      <c r="AMQ40" s="673"/>
      <c r="AMR40" s="673"/>
      <c r="AMS40" s="673"/>
      <c r="AMT40" s="673"/>
      <c r="AMU40" s="673"/>
      <c r="AMV40" s="673"/>
      <c r="AMW40" s="673"/>
      <c r="AMX40" s="673"/>
      <c r="AMY40" s="673"/>
      <c r="AMZ40" s="673"/>
      <c r="ANA40" s="673"/>
      <c r="ANB40" s="673"/>
      <c r="ANC40" s="673"/>
      <c r="AND40" s="673"/>
      <c r="ANE40" s="673"/>
      <c r="ANF40" s="673"/>
      <c r="ANG40" s="673"/>
      <c r="ANH40" s="673"/>
      <c r="ANI40" s="673"/>
      <c r="ANJ40" s="673"/>
      <c r="ANK40" s="673"/>
      <c r="ANL40" s="673"/>
      <c r="ANM40" s="673"/>
      <c r="ANN40" s="673"/>
      <c r="ANO40" s="673"/>
      <c r="ANP40" s="673"/>
      <c r="ANQ40" s="673"/>
      <c r="ANR40" s="673"/>
      <c r="ANS40" s="673"/>
      <c r="ANT40" s="673"/>
      <c r="ANU40" s="673"/>
      <c r="ANV40" s="673"/>
      <c r="ANW40" s="673"/>
      <c r="ANX40" s="673"/>
      <c r="ANY40" s="673"/>
      <c r="ANZ40" s="673"/>
      <c r="AOA40" s="673"/>
      <c r="AOB40" s="673"/>
      <c r="AOC40" s="673"/>
      <c r="AOD40" s="673"/>
      <c r="AOE40" s="673"/>
      <c r="AOF40" s="673"/>
      <c r="AOG40" s="673"/>
      <c r="AOH40" s="673"/>
      <c r="AOI40" s="673"/>
      <c r="AOJ40" s="673"/>
      <c r="AOK40" s="673"/>
      <c r="AOL40" s="673"/>
      <c r="AOM40" s="673"/>
      <c r="AON40" s="673"/>
      <c r="AOO40" s="673"/>
      <c r="AOP40" s="673"/>
      <c r="AOQ40" s="673"/>
      <c r="AOR40" s="673"/>
      <c r="AOS40" s="673"/>
      <c r="AOT40" s="673"/>
      <c r="AOU40" s="673"/>
      <c r="AOV40" s="673"/>
      <c r="AOW40" s="673"/>
      <c r="AOX40" s="673"/>
      <c r="AOY40" s="673"/>
      <c r="AOZ40" s="673"/>
      <c r="APA40" s="673"/>
      <c r="APB40" s="673"/>
      <c r="APC40" s="673"/>
      <c r="APD40" s="673"/>
      <c r="APE40" s="673"/>
      <c r="APF40" s="673"/>
      <c r="APG40" s="673"/>
      <c r="APH40" s="673"/>
      <c r="API40" s="673"/>
      <c r="APJ40" s="673"/>
      <c r="APK40" s="673"/>
      <c r="APL40" s="673"/>
      <c r="APM40" s="673"/>
      <c r="APN40" s="673"/>
      <c r="APO40" s="673"/>
      <c r="APP40" s="673"/>
      <c r="APQ40" s="673"/>
      <c r="APR40" s="673"/>
      <c r="APS40" s="673"/>
      <c r="APT40" s="673"/>
      <c r="APU40" s="673"/>
      <c r="APV40" s="673"/>
      <c r="APW40" s="673"/>
      <c r="APX40" s="673"/>
      <c r="APY40" s="673"/>
      <c r="APZ40" s="673"/>
      <c r="AQA40" s="673"/>
      <c r="AQB40" s="673"/>
      <c r="AQC40" s="673"/>
      <c r="AQD40" s="673"/>
      <c r="AQE40" s="673"/>
      <c r="AQF40" s="673"/>
      <c r="AQG40" s="673"/>
      <c r="AQH40" s="673"/>
      <c r="AQI40" s="673"/>
      <c r="AQJ40" s="673"/>
      <c r="AQK40" s="673"/>
      <c r="AQL40" s="673"/>
      <c r="AQM40" s="673"/>
      <c r="AQN40" s="673"/>
      <c r="AQO40" s="673"/>
      <c r="AQP40" s="673"/>
      <c r="AQQ40" s="673"/>
      <c r="AQR40" s="673"/>
      <c r="AQS40" s="673"/>
      <c r="AQT40" s="673"/>
      <c r="AQU40" s="673"/>
      <c r="AQV40" s="673"/>
      <c r="AQW40" s="673"/>
      <c r="AQX40" s="673"/>
      <c r="AQY40" s="673"/>
      <c r="AQZ40" s="673"/>
      <c r="ARA40" s="673"/>
      <c r="ARB40" s="673"/>
      <c r="ARC40" s="673"/>
      <c r="ARD40" s="673"/>
      <c r="ARE40" s="673"/>
      <c r="ARF40" s="673"/>
      <c r="ARG40" s="673"/>
      <c r="ARH40" s="673"/>
      <c r="ARI40" s="673"/>
      <c r="ARJ40" s="673"/>
      <c r="ARK40" s="673"/>
      <c r="ARL40" s="673"/>
      <c r="ARM40" s="673"/>
      <c r="ARN40" s="673"/>
      <c r="ARO40" s="673"/>
      <c r="ARP40" s="673"/>
      <c r="ARQ40" s="673"/>
      <c r="ARR40" s="673"/>
      <c r="ARS40" s="673"/>
      <c r="ART40" s="673"/>
      <c r="ARU40" s="673"/>
      <c r="ARV40" s="673"/>
      <c r="ARW40" s="673"/>
      <c r="ARX40" s="673"/>
      <c r="ARY40" s="673"/>
      <c r="ARZ40" s="673"/>
      <c r="ASA40" s="673"/>
      <c r="ASB40" s="673"/>
      <c r="ASC40" s="673"/>
      <c r="ASD40" s="673"/>
      <c r="ASE40" s="673"/>
      <c r="ASF40" s="673"/>
      <c r="ASG40" s="673"/>
      <c r="ASH40" s="673"/>
      <c r="ASI40" s="673"/>
      <c r="ASJ40" s="673"/>
      <c r="ASK40" s="673"/>
      <c r="ASL40" s="673"/>
      <c r="ASM40" s="673"/>
      <c r="ASN40" s="673"/>
      <c r="ASO40" s="673"/>
      <c r="ASP40" s="673"/>
      <c r="ASQ40" s="673"/>
      <c r="ASR40" s="673"/>
      <c r="ASS40" s="673"/>
      <c r="AST40" s="673"/>
      <c r="ASU40" s="673"/>
      <c r="ASV40" s="673"/>
      <c r="ASW40" s="673"/>
      <c r="ASX40" s="673"/>
      <c r="ASY40" s="673"/>
      <c r="ASZ40" s="673"/>
      <c r="ATA40" s="673"/>
      <c r="ATB40" s="673"/>
      <c r="ATC40" s="673"/>
      <c r="ATD40" s="673"/>
      <c r="ATE40" s="673"/>
      <c r="ATF40" s="673"/>
      <c r="ATG40" s="673"/>
      <c r="ATH40" s="673"/>
      <c r="ATI40" s="673"/>
      <c r="ATJ40" s="673"/>
      <c r="ATK40" s="673"/>
      <c r="ATL40" s="673"/>
      <c r="ATM40" s="673"/>
      <c r="ATN40" s="673"/>
      <c r="ATO40" s="673"/>
      <c r="ATP40" s="673"/>
      <c r="ATQ40" s="673"/>
      <c r="ATR40" s="673"/>
      <c r="ATS40" s="673"/>
      <c r="ATT40" s="673"/>
      <c r="ATU40" s="673"/>
      <c r="ATV40" s="673"/>
      <c r="ATW40" s="673"/>
      <c r="ATX40" s="673"/>
      <c r="ATY40" s="673"/>
      <c r="ATZ40" s="673"/>
      <c r="AUA40" s="673"/>
      <c r="AUB40" s="673"/>
      <c r="AUC40" s="673"/>
      <c r="AUD40" s="673"/>
      <c r="AUE40" s="673"/>
      <c r="AUF40" s="673"/>
      <c r="AUG40" s="673"/>
      <c r="AUH40" s="673"/>
      <c r="AUI40" s="673"/>
      <c r="AUJ40" s="673"/>
      <c r="AUK40" s="673"/>
      <c r="AUL40" s="673"/>
      <c r="AUM40" s="673"/>
      <c r="AUN40" s="673"/>
      <c r="AUO40" s="673"/>
      <c r="AUP40" s="673"/>
      <c r="AUQ40" s="673"/>
      <c r="AUR40" s="673"/>
      <c r="AUS40" s="673"/>
      <c r="AUT40" s="673"/>
      <c r="AUU40" s="673"/>
      <c r="AUV40" s="673"/>
      <c r="AUW40" s="673"/>
      <c r="AUX40" s="673"/>
      <c r="AUY40" s="673"/>
      <c r="AUZ40" s="673"/>
      <c r="AVA40" s="673"/>
      <c r="AVB40" s="673"/>
      <c r="AVC40" s="673"/>
      <c r="AVD40" s="673"/>
      <c r="AVE40" s="673"/>
      <c r="AVF40" s="673"/>
      <c r="AVG40" s="673"/>
      <c r="AVH40" s="673"/>
      <c r="AVI40" s="673"/>
      <c r="AVJ40" s="673"/>
      <c r="AVK40" s="673"/>
      <c r="AVL40" s="673"/>
      <c r="AVM40" s="673"/>
      <c r="AVN40" s="673"/>
      <c r="AVO40" s="673"/>
      <c r="AVP40" s="673"/>
      <c r="AVQ40" s="673"/>
      <c r="AVR40" s="673"/>
      <c r="AVS40" s="673"/>
      <c r="AVT40" s="673"/>
      <c r="AVU40" s="673"/>
      <c r="AVV40" s="673"/>
      <c r="AVW40" s="673"/>
      <c r="AVX40" s="673"/>
      <c r="AVY40" s="673"/>
      <c r="AVZ40" s="673"/>
      <c r="AWA40" s="673"/>
      <c r="AWB40" s="673"/>
      <c r="AWC40" s="673"/>
      <c r="AWD40" s="673"/>
      <c r="AWE40" s="673"/>
      <c r="AWF40" s="673"/>
      <c r="AWG40" s="673"/>
      <c r="AWH40" s="673"/>
      <c r="AWI40" s="673"/>
      <c r="AWJ40" s="673"/>
      <c r="AWK40" s="673"/>
      <c r="AWL40" s="673"/>
      <c r="AWM40" s="673"/>
      <c r="AWN40" s="673"/>
      <c r="AWO40" s="673"/>
      <c r="AWP40" s="673"/>
      <c r="AWQ40" s="673"/>
      <c r="AWR40" s="673"/>
      <c r="AWS40" s="673"/>
      <c r="AWT40" s="673"/>
      <c r="AWU40" s="673"/>
      <c r="AWV40" s="673"/>
      <c r="AWW40" s="673"/>
      <c r="AWX40" s="673"/>
      <c r="AWY40" s="673"/>
      <c r="AWZ40" s="673"/>
      <c r="AXA40" s="673"/>
      <c r="AXB40" s="673"/>
      <c r="AXC40" s="673"/>
      <c r="AXD40" s="673"/>
      <c r="AXE40" s="673"/>
      <c r="AXF40" s="673"/>
      <c r="AXG40" s="673"/>
      <c r="AXH40" s="673"/>
      <c r="AXI40" s="673"/>
      <c r="AXJ40" s="673"/>
      <c r="AXK40" s="673"/>
      <c r="AXL40" s="673"/>
      <c r="AXM40" s="673"/>
      <c r="AXN40" s="673"/>
      <c r="AXO40" s="673"/>
      <c r="AXP40" s="673"/>
      <c r="AXQ40" s="673"/>
      <c r="AXR40" s="673"/>
      <c r="AXS40" s="673"/>
      <c r="AXT40" s="673"/>
      <c r="AXU40" s="673"/>
      <c r="AXV40" s="673"/>
      <c r="AXW40" s="673"/>
      <c r="AXX40" s="673"/>
      <c r="AXY40" s="673"/>
      <c r="AXZ40" s="673"/>
      <c r="AYA40" s="673"/>
      <c r="AYB40" s="673"/>
      <c r="AYC40" s="673"/>
      <c r="AYD40" s="673"/>
      <c r="AYE40" s="673"/>
      <c r="AYF40" s="673"/>
      <c r="AYG40" s="673"/>
      <c r="AYH40" s="673"/>
      <c r="AYI40" s="673"/>
      <c r="AYJ40" s="673"/>
      <c r="AYK40" s="673"/>
      <c r="AYL40" s="673"/>
      <c r="AYM40" s="673"/>
      <c r="AYN40" s="673"/>
      <c r="AYO40" s="673"/>
      <c r="AYP40" s="673"/>
      <c r="AYQ40" s="673"/>
      <c r="AYR40" s="673"/>
      <c r="AYS40" s="673"/>
      <c r="AYT40" s="673"/>
      <c r="AYU40" s="673"/>
      <c r="AYV40" s="673"/>
      <c r="AYW40" s="673"/>
      <c r="AYX40" s="673"/>
      <c r="AYY40" s="673"/>
      <c r="AYZ40" s="673"/>
      <c r="AZA40" s="673"/>
      <c r="AZB40" s="673"/>
      <c r="AZC40" s="673"/>
      <c r="AZD40" s="673"/>
      <c r="AZE40" s="673"/>
      <c r="AZF40" s="673"/>
      <c r="AZG40" s="673"/>
      <c r="AZH40" s="673"/>
      <c r="AZI40" s="673"/>
      <c r="AZJ40" s="673"/>
      <c r="AZK40" s="673"/>
      <c r="AZL40" s="673"/>
      <c r="AZM40" s="673"/>
      <c r="AZN40" s="673"/>
      <c r="AZO40" s="673"/>
      <c r="AZP40" s="673"/>
      <c r="AZQ40" s="673"/>
      <c r="AZR40" s="673"/>
      <c r="AZS40" s="673"/>
      <c r="AZT40" s="673"/>
      <c r="AZU40" s="673"/>
      <c r="AZV40" s="673"/>
      <c r="AZW40" s="673"/>
      <c r="AZX40" s="673"/>
      <c r="AZY40" s="673"/>
      <c r="AZZ40" s="673"/>
      <c r="BAA40" s="673"/>
      <c r="BAB40" s="673"/>
      <c r="BAC40" s="673"/>
      <c r="BAD40" s="673"/>
      <c r="BAE40" s="673"/>
      <c r="BAF40" s="673"/>
      <c r="BAG40" s="673"/>
      <c r="BAH40" s="673"/>
      <c r="BAI40" s="673"/>
      <c r="BAJ40" s="673"/>
      <c r="BAK40" s="673"/>
      <c r="BAL40" s="673"/>
      <c r="BAM40" s="673"/>
      <c r="BAN40" s="673"/>
      <c r="BAO40" s="673"/>
      <c r="BAP40" s="673"/>
      <c r="BAQ40" s="673"/>
      <c r="BAR40" s="673"/>
      <c r="BAS40" s="673"/>
      <c r="BAT40" s="673"/>
      <c r="BAU40" s="673"/>
      <c r="BAV40" s="673"/>
      <c r="BAW40" s="673"/>
      <c r="BAX40" s="673"/>
      <c r="BAY40" s="673"/>
      <c r="BAZ40" s="673"/>
      <c r="BBA40" s="673"/>
      <c r="BBB40" s="673"/>
      <c r="BBC40" s="673"/>
      <c r="BBD40" s="673"/>
      <c r="BBE40" s="673"/>
      <c r="BBF40" s="673"/>
      <c r="BBG40" s="673"/>
      <c r="BBH40" s="673"/>
      <c r="BBI40" s="673"/>
      <c r="BBJ40" s="673"/>
      <c r="BBK40" s="673"/>
      <c r="BBL40" s="673"/>
      <c r="BBM40" s="673"/>
      <c r="BBN40" s="673"/>
      <c r="BBO40" s="673"/>
      <c r="BBP40" s="673"/>
      <c r="BBQ40" s="673"/>
      <c r="BBR40" s="673"/>
      <c r="BBS40" s="673"/>
      <c r="BBT40" s="673"/>
      <c r="BBU40" s="673"/>
      <c r="BBV40" s="673"/>
      <c r="BBW40" s="673"/>
      <c r="BBX40" s="673"/>
      <c r="BBY40" s="673"/>
      <c r="BBZ40" s="673"/>
      <c r="BCA40" s="673"/>
      <c r="BCB40" s="673"/>
      <c r="BCC40" s="673"/>
      <c r="BCD40" s="673"/>
      <c r="BCE40" s="673"/>
      <c r="BCF40" s="673"/>
      <c r="BCG40" s="673"/>
      <c r="BCH40" s="673"/>
      <c r="BCI40" s="673"/>
      <c r="BCJ40" s="673"/>
      <c r="BCK40" s="673"/>
      <c r="BCL40" s="673"/>
      <c r="BCM40" s="673"/>
      <c r="BCN40" s="673"/>
      <c r="BCO40" s="673"/>
      <c r="BCP40" s="673"/>
      <c r="BCQ40" s="673"/>
      <c r="BCR40" s="673"/>
      <c r="BCS40" s="673"/>
      <c r="BCT40" s="673"/>
      <c r="BCU40" s="673"/>
      <c r="BCV40" s="673"/>
      <c r="BCW40" s="673"/>
      <c r="BCX40" s="673"/>
      <c r="BCY40" s="673"/>
      <c r="BCZ40" s="673"/>
      <c r="BDA40" s="673"/>
      <c r="BDB40" s="673"/>
      <c r="BDC40" s="673"/>
      <c r="BDD40" s="673"/>
      <c r="BDE40" s="673"/>
      <c r="BDF40" s="673"/>
      <c r="BDG40" s="673"/>
      <c r="BDH40" s="673"/>
      <c r="BDI40" s="673"/>
      <c r="BDJ40" s="673"/>
      <c r="BDK40" s="673"/>
      <c r="BDL40" s="673"/>
      <c r="BDM40" s="673"/>
      <c r="BDN40" s="673"/>
      <c r="BDO40" s="673"/>
      <c r="BDP40" s="673"/>
      <c r="BDQ40" s="673"/>
      <c r="BDR40" s="673"/>
      <c r="BDS40" s="673"/>
      <c r="BDT40" s="673"/>
      <c r="BDU40" s="673"/>
      <c r="BDV40" s="673"/>
      <c r="BDW40" s="673"/>
      <c r="BDX40" s="673"/>
      <c r="BDY40" s="673"/>
      <c r="BDZ40" s="673"/>
      <c r="BEA40" s="673"/>
      <c r="BEB40" s="673"/>
      <c r="BEC40" s="673"/>
      <c r="BED40" s="673"/>
      <c r="BEE40" s="673"/>
      <c r="BEF40" s="673"/>
      <c r="BEG40" s="673"/>
      <c r="BEH40" s="673"/>
      <c r="BEI40" s="673"/>
      <c r="BEJ40" s="673"/>
      <c r="BEK40" s="673"/>
      <c r="BEL40" s="673"/>
      <c r="BEM40" s="673"/>
      <c r="BEN40" s="673"/>
      <c r="BEO40" s="673"/>
      <c r="BEP40" s="673"/>
      <c r="BEQ40" s="673"/>
      <c r="BER40" s="673"/>
      <c r="BES40" s="673"/>
      <c r="BET40" s="673"/>
      <c r="BEU40" s="673"/>
      <c r="BEV40" s="673"/>
      <c r="BEW40" s="673"/>
      <c r="BEX40" s="673"/>
      <c r="BEY40" s="673"/>
      <c r="BEZ40" s="673"/>
      <c r="BFA40" s="673"/>
      <c r="BFB40" s="673"/>
      <c r="BFC40" s="673"/>
      <c r="BFD40" s="673"/>
      <c r="BFE40" s="673"/>
      <c r="BFF40" s="673"/>
      <c r="BFG40" s="673"/>
      <c r="BFH40" s="673"/>
      <c r="BFI40" s="673"/>
      <c r="BFJ40" s="673"/>
      <c r="BFK40" s="673"/>
      <c r="BFL40" s="673"/>
      <c r="BFM40" s="673"/>
      <c r="BFN40" s="673"/>
      <c r="BFO40" s="673"/>
      <c r="BFP40" s="673"/>
      <c r="BFQ40" s="673"/>
      <c r="BFR40" s="673"/>
      <c r="BFS40" s="673"/>
      <c r="BFT40" s="673"/>
      <c r="BFU40" s="673"/>
      <c r="BFV40" s="673"/>
      <c r="BFW40" s="673"/>
      <c r="BFX40" s="673"/>
      <c r="BFY40" s="673"/>
      <c r="BFZ40" s="673"/>
      <c r="BGA40" s="673"/>
      <c r="BGB40" s="673"/>
      <c r="BGC40" s="673"/>
      <c r="BGD40" s="673"/>
      <c r="BGE40" s="673"/>
      <c r="BGF40" s="673"/>
      <c r="BGG40" s="673"/>
      <c r="BGH40" s="673"/>
      <c r="BGI40" s="673"/>
      <c r="BGJ40" s="673"/>
      <c r="BGK40" s="673"/>
      <c r="BGL40" s="673"/>
      <c r="BGM40" s="673"/>
      <c r="BGN40" s="673"/>
      <c r="BGO40" s="673"/>
      <c r="BGP40" s="673"/>
      <c r="BGQ40" s="673"/>
      <c r="BGR40" s="673"/>
      <c r="BGS40" s="673"/>
      <c r="BGT40" s="673"/>
      <c r="BGU40" s="673"/>
      <c r="BGV40" s="673"/>
      <c r="BGW40" s="673"/>
      <c r="BGX40" s="673"/>
      <c r="BGY40" s="673"/>
      <c r="BGZ40" s="673"/>
      <c r="BHA40" s="673"/>
      <c r="BHB40" s="673"/>
      <c r="BHC40" s="673"/>
      <c r="BHD40" s="673"/>
      <c r="BHE40" s="673"/>
      <c r="BHF40" s="673"/>
      <c r="BHG40" s="673"/>
      <c r="BHH40" s="673"/>
      <c r="BHI40" s="673"/>
      <c r="BHJ40" s="673"/>
      <c r="BHK40" s="673"/>
      <c r="BHL40" s="673"/>
      <c r="BHM40" s="673"/>
      <c r="BHN40" s="673"/>
      <c r="BHO40" s="673"/>
      <c r="BHP40" s="673"/>
      <c r="BHQ40" s="673"/>
      <c r="BHR40" s="673"/>
      <c r="BHS40" s="673"/>
      <c r="BHT40" s="673"/>
      <c r="BHU40" s="673"/>
      <c r="BHV40" s="673"/>
      <c r="BHW40" s="673"/>
      <c r="BHX40" s="673"/>
      <c r="BHY40" s="673"/>
      <c r="BHZ40" s="673"/>
      <c r="BIA40" s="673"/>
      <c r="BIB40" s="673"/>
      <c r="BIC40" s="673"/>
      <c r="BID40" s="673"/>
      <c r="BIE40" s="673"/>
      <c r="BIF40" s="673"/>
      <c r="BIG40" s="673"/>
      <c r="BIH40" s="673"/>
      <c r="BII40" s="673"/>
      <c r="BIJ40" s="673"/>
      <c r="BIK40" s="673"/>
      <c r="BIL40" s="673"/>
      <c r="BIM40" s="673"/>
      <c r="BIN40" s="673"/>
      <c r="BIO40" s="673"/>
      <c r="BIP40" s="673"/>
      <c r="BIQ40" s="673"/>
      <c r="BIR40" s="673"/>
      <c r="BIS40" s="673"/>
      <c r="BIT40" s="673"/>
      <c r="BIU40" s="673"/>
      <c r="BIV40" s="673"/>
      <c r="BIW40" s="673"/>
      <c r="BIX40" s="673"/>
      <c r="BIY40" s="673"/>
      <c r="BIZ40" s="673"/>
      <c r="BJA40" s="673"/>
      <c r="BJB40" s="673"/>
      <c r="BJC40" s="673"/>
      <c r="BJD40" s="673"/>
      <c r="BJE40" s="673"/>
      <c r="BJF40" s="673"/>
      <c r="BJG40" s="673"/>
      <c r="BJH40" s="673"/>
      <c r="BJI40" s="673"/>
      <c r="BJJ40" s="673"/>
      <c r="BJK40" s="673"/>
      <c r="BJL40" s="673"/>
      <c r="BJM40" s="673"/>
      <c r="BJN40" s="673"/>
      <c r="BJO40" s="673"/>
      <c r="BJP40" s="673"/>
      <c r="BJQ40" s="673"/>
      <c r="BJR40" s="673"/>
      <c r="BJS40" s="673"/>
      <c r="BJT40" s="673"/>
      <c r="BJU40" s="673"/>
      <c r="BJV40" s="673"/>
      <c r="BJW40" s="673"/>
      <c r="BJX40" s="673"/>
      <c r="BJY40" s="673"/>
      <c r="BJZ40" s="673"/>
      <c r="BKA40" s="673"/>
      <c r="BKB40" s="673"/>
      <c r="BKC40" s="673"/>
      <c r="BKD40" s="673"/>
      <c r="BKE40" s="673"/>
      <c r="BKF40" s="673"/>
      <c r="BKG40" s="673"/>
      <c r="BKH40" s="673"/>
      <c r="BKI40" s="673"/>
      <c r="BKJ40" s="673"/>
      <c r="BKK40" s="673"/>
      <c r="BKL40" s="673"/>
      <c r="BKM40" s="673"/>
      <c r="BKN40" s="673"/>
      <c r="BKO40" s="673"/>
      <c r="BKP40" s="673"/>
      <c r="BKQ40" s="673"/>
      <c r="BKR40" s="673"/>
      <c r="BKS40" s="673"/>
      <c r="BKT40" s="673"/>
      <c r="BKU40" s="673"/>
      <c r="BKV40" s="673"/>
      <c r="BKW40" s="673"/>
      <c r="BKX40" s="673"/>
      <c r="BKY40" s="673"/>
      <c r="BKZ40" s="673"/>
      <c r="BLA40" s="673"/>
      <c r="BLB40" s="673"/>
      <c r="BLC40" s="673"/>
      <c r="BLD40" s="673"/>
      <c r="BLE40" s="673"/>
      <c r="BLF40" s="673"/>
      <c r="BLG40" s="673"/>
      <c r="BLH40" s="673"/>
      <c r="BLI40" s="673"/>
      <c r="BLJ40" s="673"/>
      <c r="BLK40" s="673"/>
      <c r="BLL40" s="673"/>
      <c r="BLM40" s="673"/>
      <c r="BLN40" s="673"/>
      <c r="BLO40" s="673"/>
      <c r="BLP40" s="673"/>
      <c r="BLQ40" s="673"/>
      <c r="BLR40" s="673"/>
      <c r="BLS40" s="673"/>
      <c r="BLT40" s="673"/>
      <c r="BLU40" s="673"/>
      <c r="BLV40" s="673"/>
      <c r="BLW40" s="673"/>
      <c r="BLX40" s="673"/>
      <c r="BLY40" s="673"/>
      <c r="BLZ40" s="673"/>
      <c r="BMA40" s="673"/>
      <c r="BMB40" s="673"/>
      <c r="BMC40" s="673"/>
      <c r="BMD40" s="673"/>
      <c r="BME40" s="673"/>
      <c r="BMF40" s="673"/>
      <c r="BMG40" s="673"/>
      <c r="BMH40" s="673"/>
      <c r="BMI40" s="673"/>
      <c r="BMJ40" s="673"/>
      <c r="BMK40" s="673"/>
      <c r="BML40" s="673"/>
      <c r="BMM40" s="673"/>
      <c r="BMN40" s="673"/>
      <c r="BMO40" s="673"/>
      <c r="BMP40" s="673"/>
      <c r="BMQ40" s="673"/>
      <c r="BMR40" s="673"/>
      <c r="BMS40" s="673"/>
      <c r="BMT40" s="673"/>
      <c r="BMU40" s="673"/>
      <c r="BMV40" s="673"/>
      <c r="BMW40" s="673"/>
      <c r="BMX40" s="673"/>
      <c r="BMY40" s="673"/>
      <c r="BMZ40" s="673"/>
      <c r="BNA40" s="673"/>
      <c r="BNB40" s="673"/>
      <c r="BNC40" s="673"/>
      <c r="BND40" s="673"/>
      <c r="BNE40" s="673"/>
      <c r="BNF40" s="673"/>
      <c r="BNG40" s="673"/>
      <c r="BNH40" s="673"/>
      <c r="BNI40" s="673"/>
      <c r="BNJ40" s="673"/>
      <c r="BNK40" s="673"/>
      <c r="BNL40" s="673"/>
      <c r="BNM40" s="673"/>
      <c r="BNN40" s="673"/>
      <c r="BNO40" s="673"/>
      <c r="BNP40" s="673"/>
      <c r="BNQ40" s="673"/>
      <c r="BNR40" s="673"/>
      <c r="BNS40" s="673"/>
      <c r="BNT40" s="673"/>
      <c r="BNU40" s="673"/>
      <c r="BNV40" s="673"/>
      <c r="BNW40" s="673"/>
      <c r="BNX40" s="673"/>
      <c r="BNY40" s="673"/>
      <c r="BNZ40" s="673"/>
      <c r="BOA40" s="673"/>
      <c r="BOB40" s="673"/>
      <c r="BOC40" s="673"/>
      <c r="BOD40" s="673"/>
      <c r="BOE40" s="673"/>
      <c r="BOF40" s="673"/>
      <c r="BOG40" s="673"/>
      <c r="BOH40" s="673"/>
      <c r="BOI40" s="673"/>
      <c r="BOJ40" s="673"/>
      <c r="BOK40" s="673"/>
      <c r="BOL40" s="673"/>
      <c r="BOM40" s="673"/>
      <c r="BON40" s="673"/>
      <c r="BOO40" s="673"/>
      <c r="BOP40" s="673"/>
      <c r="BOQ40" s="673"/>
      <c r="BOR40" s="673"/>
      <c r="BOS40" s="673"/>
      <c r="BOT40" s="673"/>
      <c r="BOU40" s="673"/>
      <c r="BOV40" s="673"/>
      <c r="BOW40" s="673"/>
      <c r="BOX40" s="673"/>
      <c r="BOY40" s="673"/>
      <c r="BOZ40" s="673"/>
      <c r="BPA40" s="673"/>
      <c r="BPB40" s="673"/>
      <c r="BPC40" s="673"/>
      <c r="BPD40" s="673"/>
      <c r="BPE40" s="673"/>
      <c r="BPF40" s="673"/>
      <c r="BPG40" s="673"/>
      <c r="BPH40" s="673"/>
      <c r="BPI40" s="673"/>
      <c r="BPJ40" s="673"/>
      <c r="BPK40" s="673"/>
      <c r="BPL40" s="673"/>
      <c r="BPM40" s="673"/>
      <c r="BPN40" s="673"/>
      <c r="BPO40" s="673"/>
      <c r="BPP40" s="673"/>
      <c r="BPQ40" s="673"/>
      <c r="BPR40" s="673"/>
      <c r="BPS40" s="673"/>
      <c r="BPT40" s="673"/>
      <c r="BPU40" s="673"/>
      <c r="BPV40" s="673"/>
      <c r="BPW40" s="673"/>
      <c r="BPX40" s="673"/>
      <c r="BPY40" s="673"/>
      <c r="BPZ40" s="673"/>
      <c r="BQA40" s="673"/>
      <c r="BQB40" s="673"/>
      <c r="BQC40" s="673"/>
      <c r="BQD40" s="673"/>
      <c r="BQE40" s="673"/>
      <c r="BQF40" s="673"/>
      <c r="BQG40" s="673"/>
      <c r="BQH40" s="673"/>
      <c r="BQI40" s="673"/>
      <c r="BQJ40" s="673"/>
      <c r="BQK40" s="673"/>
      <c r="BQL40" s="673"/>
      <c r="BQM40" s="673"/>
      <c r="BQN40" s="673"/>
      <c r="BQO40" s="673"/>
      <c r="BQP40" s="673"/>
      <c r="BQQ40" s="673"/>
      <c r="BQR40" s="673"/>
      <c r="BQS40" s="673"/>
      <c r="BQT40" s="673"/>
      <c r="BQU40" s="673"/>
      <c r="BQV40" s="673"/>
      <c r="BQW40" s="673"/>
      <c r="BQX40" s="673"/>
      <c r="BQY40" s="673"/>
      <c r="BQZ40" s="673"/>
      <c r="BRA40" s="673"/>
      <c r="BRB40" s="673"/>
      <c r="BRC40" s="673"/>
      <c r="BRD40" s="673"/>
      <c r="BRE40" s="673"/>
      <c r="BRF40" s="673"/>
      <c r="BRG40" s="673"/>
      <c r="BRH40" s="673"/>
      <c r="BRI40" s="673"/>
      <c r="BRJ40" s="673"/>
      <c r="BRK40" s="673"/>
      <c r="BRL40" s="673"/>
      <c r="BRM40" s="673"/>
      <c r="BRN40" s="673"/>
      <c r="BRO40" s="673"/>
      <c r="BRP40" s="673"/>
      <c r="BRQ40" s="673"/>
      <c r="BRR40" s="673"/>
      <c r="BRS40" s="673"/>
      <c r="BRT40" s="673"/>
      <c r="BRU40" s="673"/>
      <c r="BRV40" s="673"/>
      <c r="BRW40" s="673"/>
      <c r="BRX40" s="673"/>
      <c r="BRY40" s="673"/>
      <c r="BRZ40" s="673"/>
      <c r="BSA40" s="673"/>
      <c r="BSB40" s="673"/>
      <c r="BSC40" s="673"/>
      <c r="BSD40" s="673"/>
      <c r="BSE40" s="673"/>
      <c r="BSF40" s="673"/>
      <c r="BSG40" s="673"/>
      <c r="BSH40" s="673"/>
      <c r="BSI40" s="673"/>
      <c r="BSJ40" s="673"/>
      <c r="BSK40" s="673"/>
      <c r="BSL40" s="673"/>
      <c r="BSM40" s="673"/>
      <c r="BSN40" s="673"/>
      <c r="BSO40" s="673"/>
      <c r="BSP40" s="673"/>
      <c r="BSQ40" s="673"/>
      <c r="BSR40" s="673"/>
      <c r="BSS40" s="673"/>
      <c r="BST40" s="673"/>
      <c r="BSU40" s="673"/>
      <c r="BSV40" s="673"/>
      <c r="BSW40" s="673"/>
      <c r="BSX40" s="673"/>
      <c r="BSY40" s="673"/>
      <c r="BSZ40" s="673"/>
      <c r="BTA40" s="673"/>
      <c r="BTB40" s="673"/>
      <c r="BTC40" s="673"/>
      <c r="BTD40" s="673"/>
      <c r="BTE40" s="673"/>
      <c r="BTF40" s="673"/>
      <c r="BTG40" s="673"/>
      <c r="BTH40" s="673"/>
      <c r="BTI40" s="673"/>
      <c r="BTJ40" s="673"/>
      <c r="BTK40" s="673"/>
      <c r="BTL40" s="673"/>
      <c r="BTM40" s="673"/>
      <c r="BTN40" s="673"/>
      <c r="BTO40" s="673"/>
      <c r="BTP40" s="673"/>
      <c r="BTQ40" s="673"/>
      <c r="BTR40" s="673"/>
      <c r="BTS40" s="673"/>
      <c r="BTT40" s="673"/>
      <c r="BTU40" s="673"/>
      <c r="BTV40" s="673"/>
      <c r="BTW40" s="673"/>
      <c r="BTX40" s="673"/>
      <c r="BTY40" s="673"/>
      <c r="BTZ40" s="673"/>
      <c r="BUA40" s="673"/>
      <c r="BUB40" s="673"/>
      <c r="BUC40" s="673"/>
      <c r="BUD40" s="673"/>
      <c r="BUE40" s="673"/>
      <c r="BUF40" s="673"/>
      <c r="BUG40" s="673"/>
      <c r="BUH40" s="673"/>
      <c r="BUI40" s="673"/>
      <c r="BUJ40" s="673"/>
      <c r="BUK40" s="673"/>
      <c r="BUL40" s="673"/>
      <c r="BUM40" s="673"/>
      <c r="BUN40" s="673"/>
      <c r="BUO40" s="673"/>
      <c r="BUP40" s="673"/>
      <c r="BUQ40" s="673"/>
      <c r="BUR40" s="673"/>
      <c r="BUS40" s="673"/>
      <c r="BUT40" s="673"/>
      <c r="BUU40" s="673"/>
      <c r="BUV40" s="673"/>
      <c r="BUW40" s="673"/>
      <c r="BUX40" s="673"/>
      <c r="BUY40" s="673"/>
      <c r="BUZ40" s="673"/>
      <c r="BVA40" s="673"/>
      <c r="BVB40" s="673"/>
      <c r="BVC40" s="673"/>
      <c r="BVD40" s="673"/>
      <c r="BVE40" s="673"/>
      <c r="BVF40" s="673"/>
      <c r="BVG40" s="673"/>
      <c r="BVH40" s="673"/>
      <c r="BVI40" s="673"/>
      <c r="BVJ40" s="673"/>
      <c r="BVK40" s="673"/>
      <c r="BVL40" s="673"/>
      <c r="BVM40" s="673"/>
      <c r="BVN40" s="673"/>
      <c r="BVO40" s="673"/>
      <c r="BVP40" s="673"/>
      <c r="BVQ40" s="673"/>
      <c r="BVR40" s="673"/>
      <c r="BVS40" s="673"/>
      <c r="BVT40" s="673"/>
      <c r="BVU40" s="673"/>
      <c r="BVV40" s="673"/>
      <c r="BVW40" s="673"/>
      <c r="BVX40" s="673"/>
      <c r="BVY40" s="673"/>
      <c r="BVZ40" s="673"/>
      <c r="BWA40" s="673"/>
      <c r="BWB40" s="673"/>
      <c r="BWC40" s="673"/>
      <c r="BWD40" s="673"/>
      <c r="BWE40" s="673"/>
      <c r="BWF40" s="673"/>
      <c r="BWG40" s="673"/>
      <c r="BWH40" s="673"/>
      <c r="BWI40" s="673"/>
      <c r="BWJ40" s="673"/>
      <c r="BWK40" s="673"/>
      <c r="BWL40" s="673"/>
      <c r="BWM40" s="673"/>
      <c r="BWN40" s="673"/>
      <c r="BWO40" s="673"/>
      <c r="BWP40" s="673"/>
      <c r="BWQ40" s="673"/>
      <c r="BWR40" s="673"/>
      <c r="BWS40" s="673"/>
      <c r="BWT40" s="673"/>
      <c r="BWU40" s="673"/>
      <c r="BWV40" s="673"/>
      <c r="BWW40" s="673"/>
      <c r="BWX40" s="673"/>
      <c r="BWY40" s="673"/>
      <c r="BWZ40" s="673"/>
      <c r="BXA40" s="673"/>
      <c r="BXB40" s="673"/>
      <c r="BXC40" s="673"/>
      <c r="BXD40" s="673"/>
      <c r="BXE40" s="673"/>
      <c r="BXF40" s="673"/>
      <c r="BXG40" s="673"/>
      <c r="BXH40" s="673"/>
      <c r="BXI40" s="673"/>
      <c r="BXJ40" s="673"/>
      <c r="BXK40" s="673"/>
      <c r="BXL40" s="673"/>
      <c r="BXM40" s="673"/>
      <c r="BXN40" s="673"/>
      <c r="BXO40" s="673"/>
      <c r="BXP40" s="673"/>
      <c r="BXQ40" s="673"/>
      <c r="BXR40" s="673"/>
      <c r="BXS40" s="673"/>
      <c r="BXT40" s="673"/>
      <c r="BXU40" s="673"/>
      <c r="BXV40" s="673"/>
      <c r="BXW40" s="673"/>
      <c r="BXX40" s="673"/>
      <c r="BXY40" s="673"/>
      <c r="BXZ40" s="673"/>
      <c r="BYA40" s="673"/>
      <c r="BYB40" s="673"/>
      <c r="BYC40" s="673"/>
      <c r="BYD40" s="673"/>
      <c r="BYE40" s="673"/>
      <c r="BYF40" s="673"/>
      <c r="BYG40" s="673"/>
      <c r="BYH40" s="673"/>
      <c r="BYI40" s="673"/>
      <c r="BYJ40" s="673"/>
      <c r="BYK40" s="673"/>
      <c r="BYL40" s="673"/>
      <c r="BYM40" s="673"/>
      <c r="BYN40" s="673"/>
      <c r="BYO40" s="673"/>
      <c r="BYP40" s="673"/>
      <c r="BYQ40" s="673"/>
      <c r="BYR40" s="673"/>
      <c r="BYS40" s="673"/>
      <c r="BYT40" s="673"/>
      <c r="BYU40" s="673"/>
      <c r="BYV40" s="673"/>
      <c r="BYW40" s="673"/>
      <c r="BYX40" s="673"/>
      <c r="BYY40" s="673"/>
      <c r="BYZ40" s="673"/>
      <c r="BZA40" s="673"/>
      <c r="BZB40" s="673"/>
      <c r="BZC40" s="673"/>
      <c r="BZD40" s="673"/>
      <c r="BZE40" s="673"/>
      <c r="BZF40" s="673"/>
      <c r="BZG40" s="673"/>
      <c r="BZH40" s="673"/>
      <c r="BZI40" s="673"/>
      <c r="BZJ40" s="673"/>
      <c r="BZK40" s="673"/>
      <c r="BZL40" s="673"/>
      <c r="BZM40" s="673"/>
      <c r="BZN40" s="673"/>
      <c r="BZO40" s="673"/>
      <c r="BZP40" s="673"/>
      <c r="BZQ40" s="673"/>
      <c r="BZR40" s="673"/>
      <c r="BZS40" s="673"/>
      <c r="BZT40" s="673"/>
      <c r="BZU40" s="673"/>
      <c r="BZV40" s="673"/>
      <c r="BZW40" s="673"/>
      <c r="BZX40" s="673"/>
      <c r="BZY40" s="673"/>
      <c r="BZZ40" s="673"/>
      <c r="CAA40" s="673"/>
      <c r="CAB40" s="673"/>
      <c r="CAC40" s="673"/>
      <c r="CAD40" s="673"/>
      <c r="CAE40" s="673"/>
      <c r="CAF40" s="673"/>
      <c r="CAG40" s="673"/>
      <c r="CAH40" s="673"/>
      <c r="CAI40" s="673"/>
      <c r="CAJ40" s="673"/>
      <c r="CAK40" s="673"/>
      <c r="CAL40" s="673"/>
      <c r="CAM40" s="673"/>
      <c r="CAN40" s="673"/>
      <c r="CAO40" s="673"/>
      <c r="CAP40" s="673"/>
      <c r="CAQ40" s="673"/>
      <c r="CAR40" s="673"/>
      <c r="CAS40" s="673"/>
      <c r="CAT40" s="673"/>
      <c r="CAU40" s="673"/>
      <c r="CAV40" s="673"/>
      <c r="CAW40" s="673"/>
      <c r="CAX40" s="673"/>
      <c r="CAY40" s="673"/>
      <c r="CAZ40" s="673"/>
      <c r="CBA40" s="673"/>
      <c r="CBB40" s="673"/>
      <c r="CBC40" s="673"/>
      <c r="CBD40" s="673"/>
      <c r="CBE40" s="673"/>
      <c r="CBF40" s="673"/>
      <c r="CBG40" s="673"/>
      <c r="CBH40" s="673"/>
      <c r="CBI40" s="673"/>
      <c r="CBJ40" s="673"/>
      <c r="CBK40" s="673"/>
      <c r="CBL40" s="673"/>
      <c r="CBM40" s="673"/>
      <c r="CBN40" s="673"/>
      <c r="CBO40" s="673"/>
      <c r="CBP40" s="673"/>
      <c r="CBQ40" s="673"/>
      <c r="CBR40" s="673"/>
      <c r="CBS40" s="673"/>
      <c r="CBT40" s="673"/>
      <c r="CBU40" s="673"/>
      <c r="CBV40" s="673"/>
      <c r="CBW40" s="673"/>
      <c r="CBX40" s="673"/>
      <c r="CBY40" s="673"/>
      <c r="CBZ40" s="673"/>
      <c r="CCA40" s="673"/>
      <c r="CCB40" s="673"/>
      <c r="CCC40" s="673"/>
      <c r="CCD40" s="673"/>
      <c r="CCE40" s="673"/>
      <c r="CCF40" s="673"/>
      <c r="CCG40" s="673"/>
      <c r="CCH40" s="673"/>
      <c r="CCI40" s="673"/>
      <c r="CCJ40" s="673"/>
      <c r="CCK40" s="673"/>
      <c r="CCL40" s="673"/>
      <c r="CCM40" s="673"/>
      <c r="CCN40" s="673"/>
      <c r="CCO40" s="673"/>
      <c r="CCP40" s="673"/>
      <c r="CCQ40" s="673"/>
      <c r="CCR40" s="673"/>
      <c r="CCS40" s="673"/>
      <c r="CCT40" s="673"/>
      <c r="CCU40" s="673"/>
      <c r="CCV40" s="673"/>
      <c r="CCW40" s="673"/>
      <c r="CCX40" s="673"/>
      <c r="CCY40" s="673"/>
      <c r="CCZ40" s="673"/>
      <c r="CDA40" s="673"/>
      <c r="CDB40" s="673"/>
      <c r="CDC40" s="673"/>
      <c r="CDD40" s="673"/>
      <c r="CDE40" s="673"/>
      <c r="CDF40" s="673"/>
      <c r="CDG40" s="673"/>
      <c r="CDH40" s="673"/>
      <c r="CDI40" s="673"/>
      <c r="CDJ40" s="673"/>
      <c r="CDK40" s="673"/>
      <c r="CDL40" s="673"/>
      <c r="CDM40" s="673"/>
      <c r="CDN40" s="673"/>
      <c r="CDO40" s="673"/>
      <c r="CDP40" s="673"/>
      <c r="CDQ40" s="673"/>
      <c r="CDR40" s="673"/>
      <c r="CDS40" s="673"/>
      <c r="CDT40" s="673"/>
      <c r="CDU40" s="673"/>
      <c r="CDV40" s="673"/>
      <c r="CDW40" s="673"/>
      <c r="CDX40" s="673"/>
      <c r="CDY40" s="673"/>
      <c r="CDZ40" s="673"/>
      <c r="CEA40" s="673"/>
      <c r="CEB40" s="673"/>
      <c r="CEC40" s="673"/>
      <c r="CED40" s="673"/>
      <c r="CEE40" s="673"/>
      <c r="CEF40" s="673"/>
      <c r="CEG40" s="673"/>
      <c r="CEH40" s="673"/>
      <c r="CEI40" s="673"/>
      <c r="CEJ40" s="673"/>
      <c r="CEK40" s="673"/>
      <c r="CEL40" s="673"/>
      <c r="CEM40" s="673"/>
      <c r="CEN40" s="673"/>
      <c r="CEO40" s="673"/>
      <c r="CEP40" s="673"/>
      <c r="CEQ40" s="673"/>
      <c r="CER40" s="673"/>
      <c r="CES40" s="673"/>
      <c r="CET40" s="673"/>
      <c r="CEU40" s="673"/>
      <c r="CEV40" s="673"/>
      <c r="CEW40" s="673"/>
      <c r="CEX40" s="673"/>
      <c r="CEY40" s="673"/>
      <c r="CEZ40" s="673"/>
      <c r="CFA40" s="673"/>
      <c r="CFB40" s="673"/>
      <c r="CFC40" s="673"/>
      <c r="CFD40" s="673"/>
      <c r="CFE40" s="673"/>
      <c r="CFF40" s="673"/>
      <c r="CFG40" s="673"/>
      <c r="CFH40" s="673"/>
      <c r="CFI40" s="673"/>
      <c r="CFJ40" s="673"/>
      <c r="CFK40" s="673"/>
      <c r="CFL40" s="673"/>
      <c r="CFM40" s="673"/>
      <c r="CFN40" s="673"/>
      <c r="CFO40" s="673"/>
      <c r="CFP40" s="673"/>
      <c r="CFQ40" s="673"/>
      <c r="CFR40" s="673"/>
      <c r="CFS40" s="673"/>
      <c r="CFT40" s="673"/>
      <c r="CFU40" s="673"/>
      <c r="CFV40" s="673"/>
      <c r="CFW40" s="673"/>
      <c r="CFX40" s="673"/>
      <c r="CFY40" s="673"/>
      <c r="CFZ40" s="673"/>
      <c r="CGA40" s="673"/>
      <c r="CGB40" s="673"/>
      <c r="CGC40" s="673"/>
      <c r="CGD40" s="673"/>
      <c r="CGE40" s="673"/>
      <c r="CGF40" s="673"/>
      <c r="CGG40" s="673"/>
      <c r="CGH40" s="673"/>
      <c r="CGI40" s="673"/>
      <c r="CGJ40" s="673"/>
      <c r="CGK40" s="673"/>
      <c r="CGL40" s="673"/>
      <c r="CGM40" s="673"/>
      <c r="CGN40" s="673"/>
      <c r="CGO40" s="673"/>
      <c r="CGP40" s="673"/>
      <c r="CGQ40" s="673"/>
      <c r="CGR40" s="673"/>
      <c r="CGS40" s="673"/>
      <c r="CGT40" s="673"/>
      <c r="CGU40" s="673"/>
      <c r="CGV40" s="673"/>
      <c r="CGW40" s="673"/>
      <c r="CGX40" s="673"/>
      <c r="CGY40" s="673"/>
      <c r="CGZ40" s="673"/>
      <c r="CHA40" s="673"/>
      <c r="CHB40" s="673"/>
      <c r="CHC40" s="673"/>
      <c r="CHD40" s="673"/>
      <c r="CHE40" s="673"/>
      <c r="CHF40" s="673"/>
      <c r="CHG40" s="673"/>
      <c r="CHH40" s="673"/>
      <c r="CHI40" s="673"/>
      <c r="CHJ40" s="673"/>
      <c r="CHK40" s="673"/>
      <c r="CHL40" s="673"/>
      <c r="CHM40" s="673"/>
      <c r="CHN40" s="673"/>
      <c r="CHO40" s="673"/>
      <c r="CHP40" s="673"/>
      <c r="CHQ40" s="673"/>
      <c r="CHR40" s="673"/>
      <c r="CHS40" s="673"/>
      <c r="CHT40" s="673"/>
      <c r="CHU40" s="673"/>
      <c r="CHV40" s="673"/>
      <c r="CHW40" s="673"/>
      <c r="CHX40" s="673"/>
      <c r="CHY40" s="673"/>
      <c r="CHZ40" s="673"/>
      <c r="CIA40" s="673"/>
      <c r="CIB40" s="673"/>
      <c r="CIC40" s="673"/>
      <c r="CID40" s="673"/>
      <c r="CIE40" s="673"/>
      <c r="CIF40" s="673"/>
      <c r="CIG40" s="673"/>
      <c r="CIH40" s="673"/>
      <c r="CII40" s="673"/>
      <c r="CIJ40" s="673"/>
      <c r="CIK40" s="673"/>
      <c r="CIL40" s="673"/>
      <c r="CIM40" s="673"/>
      <c r="CIN40" s="673"/>
      <c r="CIO40" s="673"/>
      <c r="CIP40" s="673"/>
      <c r="CIQ40" s="673"/>
      <c r="CIR40" s="673"/>
      <c r="CIS40" s="673"/>
      <c r="CIT40" s="673"/>
      <c r="CIU40" s="673"/>
      <c r="CIV40" s="673"/>
      <c r="CIW40" s="673"/>
      <c r="CIX40" s="673"/>
      <c r="CIY40" s="673"/>
      <c r="CIZ40" s="673"/>
      <c r="CJA40" s="673"/>
      <c r="CJB40" s="673"/>
      <c r="CJC40" s="673"/>
      <c r="CJD40" s="673"/>
      <c r="CJE40" s="673"/>
      <c r="CJF40" s="673"/>
      <c r="CJG40" s="673"/>
      <c r="CJH40" s="673"/>
      <c r="CJI40" s="673"/>
      <c r="CJJ40" s="673"/>
      <c r="CJK40" s="673"/>
      <c r="CJL40" s="673"/>
      <c r="CJM40" s="673"/>
      <c r="CJN40" s="673"/>
      <c r="CJO40" s="673"/>
      <c r="CJP40" s="673"/>
      <c r="CJQ40" s="673"/>
      <c r="CJR40" s="673"/>
      <c r="CJS40" s="673"/>
      <c r="CJT40" s="673"/>
      <c r="CJU40" s="673"/>
      <c r="CJV40" s="673"/>
      <c r="CJW40" s="673"/>
      <c r="CJX40" s="673"/>
      <c r="CJY40" s="673"/>
      <c r="CJZ40" s="673"/>
      <c r="CKA40" s="673"/>
      <c r="CKB40" s="673"/>
      <c r="CKC40" s="673"/>
      <c r="CKD40" s="673"/>
      <c r="CKE40" s="673"/>
      <c r="CKF40" s="673"/>
      <c r="CKG40" s="673"/>
      <c r="CKH40" s="673"/>
      <c r="CKI40" s="673"/>
      <c r="CKJ40" s="673"/>
      <c r="CKK40" s="673"/>
      <c r="CKL40" s="673"/>
      <c r="CKM40" s="673"/>
      <c r="CKN40" s="673"/>
      <c r="CKO40" s="673"/>
      <c r="CKP40" s="673"/>
      <c r="CKQ40" s="673"/>
      <c r="CKR40" s="673"/>
      <c r="CKS40" s="673"/>
      <c r="CKT40" s="673"/>
      <c r="CKU40" s="673"/>
      <c r="CKV40" s="673"/>
      <c r="CKW40" s="673"/>
      <c r="CKX40" s="673"/>
      <c r="CKY40" s="673"/>
      <c r="CKZ40" s="673"/>
      <c r="CLA40" s="673"/>
      <c r="CLB40" s="673"/>
      <c r="CLC40" s="673"/>
      <c r="CLD40" s="673"/>
      <c r="CLE40" s="673"/>
      <c r="CLF40" s="673"/>
      <c r="CLG40" s="673"/>
      <c r="CLH40" s="673"/>
      <c r="CLI40" s="673"/>
      <c r="CLJ40" s="673"/>
      <c r="CLK40" s="673"/>
      <c r="CLL40" s="673"/>
      <c r="CLM40" s="673"/>
      <c r="CLN40" s="673"/>
      <c r="CLO40" s="673"/>
      <c r="CLP40" s="673"/>
      <c r="CLQ40" s="673"/>
      <c r="CLR40" s="673"/>
      <c r="CLS40" s="673"/>
      <c r="CLT40" s="673"/>
      <c r="CLU40" s="673"/>
      <c r="CLV40" s="673"/>
      <c r="CLW40" s="673"/>
      <c r="CLX40" s="673"/>
      <c r="CLY40" s="673"/>
      <c r="CLZ40" s="673"/>
      <c r="CMA40" s="673"/>
      <c r="CMB40" s="673"/>
      <c r="CMC40" s="673"/>
      <c r="CMD40" s="673"/>
      <c r="CME40" s="673"/>
      <c r="CMF40" s="673"/>
      <c r="CMG40" s="673"/>
      <c r="CMH40" s="673"/>
      <c r="CMI40" s="673"/>
      <c r="CMJ40" s="673"/>
      <c r="CMK40" s="673"/>
      <c r="CML40" s="673"/>
      <c r="CMM40" s="673"/>
      <c r="CMN40" s="673"/>
      <c r="CMO40" s="673"/>
      <c r="CMP40" s="673"/>
      <c r="CMQ40" s="673"/>
      <c r="CMR40" s="673"/>
      <c r="CMS40" s="673"/>
      <c r="CMT40" s="673"/>
      <c r="CMU40" s="673"/>
      <c r="CMV40" s="673"/>
      <c r="CMW40" s="673"/>
      <c r="CMX40" s="673"/>
      <c r="CMY40" s="673"/>
      <c r="CMZ40" s="673"/>
      <c r="CNA40" s="673"/>
      <c r="CNB40" s="673"/>
      <c r="CNC40" s="673"/>
      <c r="CND40" s="673"/>
      <c r="CNE40" s="673"/>
      <c r="CNF40" s="673"/>
      <c r="CNG40" s="673"/>
      <c r="CNH40" s="673"/>
      <c r="CNI40" s="673"/>
      <c r="CNJ40" s="673"/>
      <c r="CNK40" s="673"/>
      <c r="CNL40" s="673"/>
      <c r="CNM40" s="673"/>
      <c r="CNN40" s="673"/>
      <c r="CNO40" s="673"/>
      <c r="CNP40" s="673"/>
      <c r="CNQ40" s="673"/>
      <c r="CNR40" s="673"/>
      <c r="CNS40" s="673"/>
      <c r="CNT40" s="673"/>
      <c r="CNU40" s="673"/>
      <c r="CNV40" s="673"/>
      <c r="CNW40" s="673"/>
      <c r="CNX40" s="673"/>
      <c r="CNY40" s="673"/>
      <c r="CNZ40" s="673"/>
      <c r="COA40" s="673"/>
      <c r="COB40" s="673"/>
      <c r="COC40" s="673"/>
      <c r="COD40" s="673"/>
      <c r="COE40" s="673"/>
      <c r="COF40" s="673"/>
      <c r="COG40" s="673"/>
      <c r="COH40" s="673"/>
      <c r="COI40" s="673"/>
      <c r="COJ40" s="673"/>
      <c r="COK40" s="673"/>
      <c r="COL40" s="673"/>
      <c r="COM40" s="673"/>
      <c r="CON40" s="673"/>
      <c r="COO40" s="673"/>
      <c r="COP40" s="673"/>
      <c r="COQ40" s="673"/>
      <c r="COR40" s="673"/>
      <c r="COS40" s="673"/>
      <c r="COT40" s="673"/>
      <c r="COU40" s="673"/>
      <c r="COV40" s="673"/>
      <c r="COW40" s="673"/>
      <c r="COX40" s="673"/>
      <c r="COY40" s="673"/>
      <c r="COZ40" s="673"/>
      <c r="CPA40" s="673"/>
      <c r="CPB40" s="673"/>
      <c r="CPC40" s="673"/>
      <c r="CPD40" s="673"/>
      <c r="CPE40" s="673"/>
      <c r="CPF40" s="673"/>
      <c r="CPG40" s="673"/>
      <c r="CPH40" s="673"/>
      <c r="CPI40" s="673"/>
      <c r="CPJ40" s="673"/>
      <c r="CPK40" s="673"/>
      <c r="CPL40" s="673"/>
      <c r="CPM40" s="673"/>
      <c r="CPN40" s="673"/>
      <c r="CPO40" s="673"/>
      <c r="CPP40" s="673"/>
      <c r="CPQ40" s="673"/>
      <c r="CPR40" s="673"/>
      <c r="CPS40" s="673"/>
      <c r="CPT40" s="673"/>
      <c r="CPU40" s="673"/>
      <c r="CPV40" s="673"/>
      <c r="CPW40" s="673"/>
      <c r="CPX40" s="673"/>
      <c r="CPY40" s="673"/>
      <c r="CPZ40" s="673"/>
      <c r="CQA40" s="673"/>
      <c r="CQB40" s="673"/>
      <c r="CQC40" s="673"/>
      <c r="CQD40" s="673"/>
      <c r="CQE40" s="673"/>
      <c r="CQF40" s="673"/>
      <c r="CQG40" s="673"/>
      <c r="CQH40" s="673"/>
      <c r="CQI40" s="673"/>
      <c r="CQJ40" s="673"/>
      <c r="CQK40" s="673"/>
      <c r="CQL40" s="673"/>
      <c r="CQM40" s="673"/>
      <c r="CQN40" s="673"/>
      <c r="CQO40" s="673"/>
      <c r="CQP40" s="673"/>
      <c r="CQQ40" s="673"/>
      <c r="CQR40" s="673"/>
      <c r="CQS40" s="673"/>
      <c r="CQT40" s="673"/>
      <c r="CQU40" s="673"/>
      <c r="CQV40" s="673"/>
      <c r="CQW40" s="673"/>
      <c r="CQX40" s="673"/>
      <c r="CQY40" s="673"/>
      <c r="CQZ40" s="673"/>
      <c r="CRA40" s="673"/>
      <c r="CRB40" s="673"/>
      <c r="CRC40" s="673"/>
      <c r="CRD40" s="673"/>
      <c r="CRE40" s="673"/>
      <c r="CRF40" s="673"/>
      <c r="CRG40" s="673"/>
      <c r="CRH40" s="673"/>
      <c r="CRI40" s="673"/>
      <c r="CRJ40" s="673"/>
      <c r="CRK40" s="673"/>
      <c r="CRL40" s="673"/>
      <c r="CRM40" s="673"/>
      <c r="CRN40" s="673"/>
      <c r="CRO40" s="673"/>
      <c r="CRP40" s="673"/>
      <c r="CRQ40" s="673"/>
      <c r="CRR40" s="673"/>
      <c r="CRS40" s="673"/>
      <c r="CRT40" s="673"/>
      <c r="CRU40" s="673"/>
      <c r="CRV40" s="673"/>
      <c r="CRW40" s="673"/>
      <c r="CRX40" s="673"/>
      <c r="CRY40" s="673"/>
      <c r="CRZ40" s="673"/>
      <c r="CSA40" s="673"/>
      <c r="CSB40" s="673"/>
      <c r="CSC40" s="673"/>
      <c r="CSD40" s="673"/>
      <c r="CSE40" s="673"/>
      <c r="CSF40" s="673"/>
      <c r="CSG40" s="673"/>
      <c r="CSH40" s="673"/>
      <c r="CSI40" s="673"/>
      <c r="CSJ40" s="673"/>
      <c r="CSK40" s="673"/>
      <c r="CSL40" s="673"/>
      <c r="CSM40" s="673"/>
      <c r="CSN40" s="673"/>
      <c r="CSO40" s="673"/>
      <c r="CSP40" s="673"/>
      <c r="CSQ40" s="673"/>
      <c r="CSR40" s="673"/>
      <c r="CSS40" s="673"/>
      <c r="CST40" s="673"/>
      <c r="CSU40" s="673"/>
      <c r="CSV40" s="673"/>
      <c r="CSW40" s="673"/>
      <c r="CSX40" s="673"/>
      <c r="CSY40" s="673"/>
      <c r="CSZ40" s="673"/>
      <c r="CTA40" s="673"/>
      <c r="CTB40" s="673"/>
      <c r="CTC40" s="673"/>
      <c r="CTD40" s="673"/>
      <c r="CTE40" s="673"/>
      <c r="CTF40" s="673"/>
      <c r="CTG40" s="673"/>
      <c r="CTH40" s="673"/>
      <c r="CTI40" s="673"/>
      <c r="CTJ40" s="673"/>
      <c r="CTK40" s="673"/>
      <c r="CTL40" s="673"/>
      <c r="CTM40" s="673"/>
      <c r="CTN40" s="673"/>
      <c r="CTO40" s="673"/>
      <c r="CTP40" s="673"/>
      <c r="CTQ40" s="673"/>
      <c r="CTR40" s="673"/>
      <c r="CTS40" s="673"/>
      <c r="CTT40" s="673"/>
      <c r="CTU40" s="673"/>
      <c r="CTV40" s="673"/>
      <c r="CTW40" s="673"/>
      <c r="CTX40" s="673"/>
      <c r="CTY40" s="673"/>
      <c r="CTZ40" s="673"/>
      <c r="CUA40" s="673"/>
      <c r="CUB40" s="673"/>
      <c r="CUC40" s="673"/>
      <c r="CUD40" s="673"/>
      <c r="CUE40" s="673"/>
      <c r="CUF40" s="673"/>
      <c r="CUG40" s="673"/>
      <c r="CUH40" s="673"/>
      <c r="CUI40" s="673"/>
      <c r="CUJ40" s="673"/>
      <c r="CUK40" s="673"/>
      <c r="CUL40" s="673"/>
      <c r="CUM40" s="673"/>
      <c r="CUN40" s="673"/>
      <c r="CUO40" s="673"/>
      <c r="CUP40" s="673"/>
      <c r="CUQ40" s="673"/>
      <c r="CUR40" s="673"/>
      <c r="CUS40" s="673"/>
      <c r="CUT40" s="673"/>
      <c r="CUU40" s="673"/>
      <c r="CUV40" s="673"/>
      <c r="CUW40" s="673"/>
      <c r="CUX40" s="673"/>
      <c r="CUY40" s="673"/>
      <c r="CUZ40" s="673"/>
      <c r="CVA40" s="673"/>
      <c r="CVB40" s="673"/>
      <c r="CVC40" s="673"/>
      <c r="CVD40" s="673"/>
      <c r="CVE40" s="673"/>
      <c r="CVF40" s="673"/>
      <c r="CVG40" s="673"/>
      <c r="CVH40" s="673"/>
      <c r="CVI40" s="673"/>
      <c r="CVJ40" s="673"/>
      <c r="CVK40" s="673"/>
      <c r="CVL40" s="673"/>
      <c r="CVM40" s="673"/>
      <c r="CVN40" s="673"/>
      <c r="CVO40" s="673"/>
      <c r="CVP40" s="673"/>
      <c r="CVQ40" s="673"/>
      <c r="CVR40" s="673"/>
      <c r="CVS40" s="673"/>
      <c r="CVT40" s="673"/>
      <c r="CVU40" s="673"/>
      <c r="CVV40" s="673"/>
      <c r="CVW40" s="673"/>
      <c r="CVX40" s="673"/>
      <c r="CVY40" s="673"/>
      <c r="CVZ40" s="673"/>
      <c r="CWA40" s="673"/>
      <c r="CWB40" s="673"/>
      <c r="CWC40" s="673"/>
      <c r="CWD40" s="673"/>
      <c r="CWE40" s="673"/>
      <c r="CWF40" s="673"/>
      <c r="CWG40" s="673"/>
      <c r="CWH40" s="673"/>
      <c r="CWI40" s="673"/>
      <c r="CWJ40" s="673"/>
      <c r="CWK40" s="673"/>
      <c r="CWL40" s="673"/>
      <c r="CWM40" s="673"/>
      <c r="CWN40" s="673"/>
      <c r="CWO40" s="673"/>
      <c r="CWP40" s="673"/>
      <c r="CWQ40" s="673"/>
      <c r="CWR40" s="673"/>
      <c r="CWS40" s="673"/>
      <c r="CWT40" s="673"/>
      <c r="CWU40" s="673"/>
      <c r="CWV40" s="673"/>
      <c r="CWW40" s="673"/>
      <c r="CWX40" s="673"/>
      <c r="CWY40" s="673"/>
      <c r="CWZ40" s="673"/>
      <c r="CXA40" s="673"/>
      <c r="CXB40" s="673"/>
      <c r="CXC40" s="673"/>
      <c r="CXD40" s="673"/>
      <c r="CXE40" s="673"/>
      <c r="CXF40" s="673"/>
      <c r="CXG40" s="673"/>
      <c r="CXH40" s="673"/>
      <c r="CXI40" s="673"/>
      <c r="CXJ40" s="673"/>
      <c r="CXK40" s="673"/>
      <c r="CXL40" s="673"/>
      <c r="CXM40" s="673"/>
      <c r="CXN40" s="673"/>
      <c r="CXO40" s="673"/>
      <c r="CXP40" s="673"/>
      <c r="CXQ40" s="673"/>
      <c r="CXR40" s="673"/>
      <c r="CXS40" s="673"/>
      <c r="CXT40" s="673"/>
      <c r="CXU40" s="673"/>
      <c r="CXV40" s="673"/>
      <c r="CXW40" s="673"/>
      <c r="CXX40" s="673"/>
      <c r="CXY40" s="673"/>
      <c r="CXZ40" s="673"/>
      <c r="CYA40" s="673"/>
      <c r="CYB40" s="673"/>
      <c r="CYC40" s="673"/>
      <c r="CYD40" s="673"/>
      <c r="CYE40" s="673"/>
      <c r="CYF40" s="673"/>
      <c r="CYG40" s="673"/>
      <c r="CYH40" s="673"/>
      <c r="CYI40" s="673"/>
      <c r="CYJ40" s="673"/>
      <c r="CYK40" s="673"/>
      <c r="CYL40" s="673"/>
      <c r="CYM40" s="673"/>
      <c r="CYN40" s="673"/>
      <c r="CYO40" s="673"/>
      <c r="CYP40" s="673"/>
      <c r="CYQ40" s="673"/>
      <c r="CYR40" s="673"/>
      <c r="CYS40" s="673"/>
      <c r="CYT40" s="673"/>
      <c r="CYU40" s="673"/>
      <c r="CYV40" s="673"/>
      <c r="CYW40" s="673"/>
      <c r="CYX40" s="673"/>
      <c r="CYY40" s="673"/>
      <c r="CYZ40" s="673"/>
      <c r="CZA40" s="673"/>
      <c r="CZB40" s="673"/>
      <c r="CZC40" s="673"/>
      <c r="CZD40" s="673"/>
      <c r="CZE40" s="673"/>
      <c r="CZF40" s="673"/>
      <c r="CZG40" s="673"/>
      <c r="CZH40" s="673"/>
      <c r="CZI40" s="673"/>
      <c r="CZJ40" s="673"/>
      <c r="CZK40" s="673"/>
      <c r="CZL40" s="673"/>
      <c r="CZM40" s="673"/>
      <c r="CZN40" s="673"/>
      <c r="CZO40" s="673"/>
      <c r="CZP40" s="673"/>
      <c r="CZQ40" s="673"/>
      <c r="CZR40" s="673"/>
      <c r="CZS40" s="673"/>
      <c r="CZT40" s="673"/>
      <c r="CZU40" s="673"/>
      <c r="CZV40" s="673"/>
      <c r="CZW40" s="673"/>
      <c r="CZX40" s="673"/>
      <c r="CZY40" s="673"/>
      <c r="CZZ40" s="673"/>
      <c r="DAA40" s="673"/>
      <c r="DAB40" s="673"/>
      <c r="DAC40" s="673"/>
      <c r="DAD40" s="673"/>
      <c r="DAE40" s="673"/>
      <c r="DAF40" s="673"/>
      <c r="DAG40" s="673"/>
      <c r="DAH40" s="673"/>
      <c r="DAI40" s="673"/>
      <c r="DAJ40" s="673"/>
      <c r="DAK40" s="673"/>
      <c r="DAL40" s="673"/>
      <c r="DAM40" s="673"/>
      <c r="DAN40" s="673"/>
      <c r="DAO40" s="673"/>
      <c r="DAP40" s="673"/>
      <c r="DAQ40" s="673"/>
      <c r="DAR40" s="673"/>
      <c r="DAS40" s="673"/>
      <c r="DAT40" s="673"/>
      <c r="DAU40" s="673"/>
      <c r="DAV40" s="673"/>
      <c r="DAW40" s="673"/>
      <c r="DAX40" s="673"/>
      <c r="DAY40" s="673"/>
      <c r="DAZ40" s="673"/>
      <c r="DBA40" s="673"/>
      <c r="DBB40" s="673"/>
      <c r="DBC40" s="673"/>
      <c r="DBD40" s="673"/>
      <c r="DBE40" s="673"/>
      <c r="DBF40" s="673"/>
      <c r="DBG40" s="673"/>
      <c r="DBH40" s="673"/>
      <c r="DBI40" s="673"/>
      <c r="DBJ40" s="673"/>
      <c r="DBK40" s="673"/>
      <c r="DBL40" s="673"/>
      <c r="DBM40" s="673"/>
      <c r="DBN40" s="673"/>
      <c r="DBO40" s="673"/>
      <c r="DBP40" s="673"/>
      <c r="DBQ40" s="673"/>
      <c r="DBR40" s="673"/>
      <c r="DBS40" s="673"/>
      <c r="DBT40" s="673"/>
      <c r="DBU40" s="673"/>
      <c r="DBV40" s="673"/>
      <c r="DBW40" s="673"/>
      <c r="DBX40" s="673"/>
      <c r="DBY40" s="673"/>
      <c r="DBZ40" s="673"/>
      <c r="DCA40" s="673"/>
      <c r="DCB40" s="673"/>
      <c r="DCC40" s="673"/>
      <c r="DCD40" s="673"/>
      <c r="DCE40" s="673"/>
      <c r="DCF40" s="673"/>
      <c r="DCG40" s="673"/>
      <c r="DCH40" s="673"/>
      <c r="DCI40" s="673"/>
      <c r="DCJ40" s="673"/>
      <c r="DCK40" s="673"/>
      <c r="DCL40" s="673"/>
      <c r="DCM40" s="673"/>
      <c r="DCN40" s="673"/>
      <c r="DCO40" s="673"/>
      <c r="DCP40" s="673"/>
      <c r="DCQ40" s="673"/>
      <c r="DCR40" s="673"/>
      <c r="DCS40" s="673"/>
      <c r="DCT40" s="673"/>
      <c r="DCU40" s="673"/>
      <c r="DCV40" s="673"/>
      <c r="DCW40" s="673"/>
      <c r="DCX40" s="673"/>
      <c r="DCY40" s="673"/>
      <c r="DCZ40" s="673"/>
      <c r="DDA40" s="673"/>
      <c r="DDB40" s="673"/>
      <c r="DDC40" s="673"/>
      <c r="DDD40" s="673"/>
      <c r="DDE40" s="673"/>
      <c r="DDF40" s="673"/>
      <c r="DDG40" s="673"/>
      <c r="DDH40" s="673"/>
      <c r="DDI40" s="673"/>
      <c r="DDJ40" s="673"/>
      <c r="DDK40" s="673"/>
      <c r="DDL40" s="673"/>
      <c r="DDM40" s="673"/>
      <c r="DDN40" s="673"/>
      <c r="DDO40" s="673"/>
      <c r="DDP40" s="673"/>
      <c r="DDQ40" s="673"/>
      <c r="DDR40" s="673"/>
      <c r="DDS40" s="673"/>
      <c r="DDT40" s="673"/>
      <c r="DDU40" s="673"/>
      <c r="DDV40" s="673"/>
      <c r="DDW40" s="673"/>
      <c r="DDX40" s="673"/>
      <c r="DDY40" s="673"/>
      <c r="DDZ40" s="673"/>
      <c r="DEA40" s="673"/>
      <c r="DEB40" s="673"/>
      <c r="DEC40" s="673"/>
    </row>
    <row r="41" spans="1:2837" customFormat="1" ht="50.1" customHeight="1">
      <c r="A41" s="637" t="s">
        <v>117</v>
      </c>
      <c r="B41" s="1008" t="s">
        <v>2623</v>
      </c>
      <c r="C41" s="634" t="s">
        <v>2624</v>
      </c>
      <c r="D41" s="522" t="s">
        <v>2625</v>
      </c>
      <c r="E41" s="634" t="s">
        <v>2626</v>
      </c>
      <c r="F41" s="520">
        <v>1</v>
      </c>
      <c r="G41" s="522" t="s">
        <v>2627</v>
      </c>
      <c r="H41" s="522" t="s">
        <v>2604</v>
      </c>
      <c r="I41" s="642">
        <v>44197</v>
      </c>
      <c r="J41" s="636">
        <v>44530</v>
      </c>
      <c r="K41" s="825">
        <v>44298</v>
      </c>
      <c r="L41" s="820" t="s">
        <v>4275</v>
      </c>
      <c r="M41" s="722" t="s">
        <v>4276</v>
      </c>
      <c r="N41" s="763">
        <v>44289</v>
      </c>
      <c r="O41" s="185" t="s">
        <v>2465</v>
      </c>
      <c r="P41" s="289"/>
      <c r="Q41" s="825">
        <v>44417</v>
      </c>
      <c r="R41" s="820" t="s">
        <v>4337</v>
      </c>
      <c r="S41" s="940">
        <v>0.66659999999999997</v>
      </c>
      <c r="T41" s="1030">
        <v>44442</v>
      </c>
      <c r="U41" s="185" t="s">
        <v>2465</v>
      </c>
      <c r="V41" s="289"/>
      <c r="W41" s="290"/>
      <c r="X41" s="291"/>
      <c r="Y41" s="289"/>
      <c r="Z41" s="292"/>
      <c r="AA41" s="293"/>
      <c r="AB41" s="294"/>
      <c r="AC41" s="673"/>
      <c r="AD41" s="673"/>
      <c r="AE41" s="673"/>
      <c r="AF41" s="673"/>
      <c r="AG41" s="673"/>
      <c r="AH41" s="673"/>
      <c r="AI41" s="673"/>
      <c r="AJ41" s="673"/>
      <c r="AK41" s="673"/>
      <c r="AL41" s="673"/>
      <c r="AM41" s="673"/>
      <c r="AN41" s="673"/>
      <c r="AO41" s="673"/>
      <c r="AP41" s="673"/>
      <c r="AQ41" s="673"/>
      <c r="AR41" s="673"/>
      <c r="AS41" s="673"/>
      <c r="AT41" s="673"/>
      <c r="AU41" s="673"/>
      <c r="AV41" s="673"/>
      <c r="AW41" s="673"/>
      <c r="AX41" s="673"/>
      <c r="AY41" s="673"/>
      <c r="AZ41" s="673"/>
      <c r="BA41" s="673"/>
      <c r="BB41" s="673"/>
      <c r="BC41" s="673"/>
      <c r="BD41" s="673"/>
      <c r="BE41" s="673"/>
      <c r="BF41" s="673"/>
      <c r="BG41" s="673"/>
      <c r="BH41" s="673"/>
      <c r="BI41" s="673"/>
      <c r="BJ41" s="673"/>
      <c r="BK41" s="673"/>
      <c r="BL41" s="673"/>
      <c r="BM41" s="673"/>
      <c r="BN41" s="673"/>
      <c r="BO41" s="673"/>
      <c r="BP41" s="673"/>
      <c r="BQ41" s="673"/>
      <c r="BR41" s="673"/>
      <c r="BS41" s="673"/>
      <c r="BT41" s="673"/>
      <c r="BU41" s="673"/>
      <c r="BV41" s="673"/>
      <c r="BW41" s="673"/>
      <c r="BX41" s="673"/>
      <c r="BY41" s="673"/>
      <c r="BZ41" s="673"/>
      <c r="CA41" s="673"/>
      <c r="CB41" s="673"/>
      <c r="CC41" s="673"/>
      <c r="CD41" s="673"/>
      <c r="CE41" s="673"/>
      <c r="CF41" s="673"/>
      <c r="CG41" s="673"/>
      <c r="CH41" s="673"/>
      <c r="CI41" s="673"/>
      <c r="CJ41" s="673"/>
      <c r="CK41" s="673"/>
      <c r="CL41" s="673"/>
      <c r="CM41" s="673"/>
      <c r="CN41" s="673"/>
      <c r="CO41" s="673"/>
      <c r="CP41" s="673"/>
      <c r="CQ41" s="673"/>
      <c r="CR41" s="673"/>
      <c r="CS41" s="673"/>
      <c r="CT41" s="673"/>
      <c r="CU41" s="673"/>
      <c r="CV41" s="673"/>
      <c r="CW41" s="673"/>
      <c r="CX41" s="673"/>
      <c r="CY41" s="673"/>
      <c r="CZ41" s="673"/>
      <c r="DA41" s="673"/>
      <c r="DB41" s="673"/>
      <c r="DC41" s="673"/>
      <c r="DD41" s="673"/>
      <c r="DE41" s="673"/>
      <c r="DF41" s="673"/>
      <c r="DG41" s="673"/>
      <c r="DH41" s="673"/>
      <c r="DI41" s="673"/>
      <c r="DJ41" s="673"/>
      <c r="DK41" s="673"/>
      <c r="DL41" s="673"/>
      <c r="DM41" s="673"/>
      <c r="DN41" s="673"/>
      <c r="DO41" s="673"/>
      <c r="DP41" s="673"/>
      <c r="DQ41" s="673"/>
      <c r="DR41" s="673"/>
      <c r="DS41" s="673"/>
      <c r="DT41" s="673"/>
      <c r="DU41" s="673"/>
      <c r="DV41" s="673"/>
      <c r="DW41" s="673"/>
      <c r="DX41" s="673"/>
      <c r="DY41" s="673"/>
      <c r="DZ41" s="673"/>
      <c r="EA41" s="673"/>
      <c r="EB41" s="673"/>
      <c r="EC41" s="673"/>
      <c r="ED41" s="673"/>
      <c r="EE41" s="673"/>
      <c r="EF41" s="673"/>
      <c r="EG41" s="673"/>
      <c r="EH41" s="673"/>
      <c r="EI41" s="673"/>
      <c r="EJ41" s="673"/>
      <c r="EK41" s="673"/>
      <c r="EL41" s="673"/>
      <c r="EM41" s="673"/>
      <c r="EN41" s="673"/>
      <c r="EO41" s="673"/>
      <c r="EP41" s="673"/>
      <c r="EQ41" s="673"/>
      <c r="ER41" s="673"/>
      <c r="ES41" s="673"/>
      <c r="ET41" s="673"/>
      <c r="EU41" s="673"/>
      <c r="EV41" s="673"/>
      <c r="EW41" s="673"/>
      <c r="EX41" s="673"/>
      <c r="EY41" s="673"/>
      <c r="EZ41" s="673"/>
      <c r="FA41" s="673"/>
      <c r="FB41" s="673"/>
      <c r="FC41" s="673"/>
      <c r="FD41" s="673"/>
      <c r="FE41" s="673"/>
      <c r="FF41" s="673"/>
      <c r="FG41" s="673"/>
      <c r="FH41" s="673"/>
      <c r="FI41" s="673"/>
      <c r="FJ41" s="673"/>
      <c r="FK41" s="673"/>
      <c r="FL41" s="673"/>
      <c r="FM41" s="673"/>
      <c r="FN41" s="673"/>
      <c r="FO41" s="673"/>
      <c r="FP41" s="673"/>
      <c r="FQ41" s="673"/>
      <c r="FR41" s="673"/>
      <c r="FS41" s="673"/>
      <c r="FT41" s="673"/>
      <c r="FU41" s="673"/>
      <c r="FV41" s="673"/>
      <c r="FW41" s="673"/>
      <c r="FX41" s="673"/>
      <c r="FY41" s="673"/>
      <c r="FZ41" s="673"/>
      <c r="GA41" s="673"/>
      <c r="GB41" s="673"/>
      <c r="GC41" s="673"/>
      <c r="GD41" s="673"/>
      <c r="GE41" s="673"/>
      <c r="GF41" s="673"/>
      <c r="GG41" s="673"/>
      <c r="GH41" s="673"/>
      <c r="GI41" s="673"/>
      <c r="GJ41" s="673"/>
      <c r="GK41" s="673"/>
      <c r="GL41" s="673"/>
      <c r="GM41" s="673"/>
      <c r="GN41" s="673"/>
      <c r="GO41" s="673"/>
      <c r="GP41" s="673"/>
      <c r="GQ41" s="673"/>
      <c r="GR41" s="673"/>
      <c r="GS41" s="673"/>
      <c r="GT41" s="673"/>
      <c r="GU41" s="673"/>
      <c r="GV41" s="673"/>
      <c r="GW41" s="673"/>
      <c r="GX41" s="673"/>
      <c r="GY41" s="673"/>
      <c r="GZ41" s="673"/>
      <c r="HA41" s="673"/>
      <c r="HB41" s="673"/>
      <c r="HC41" s="673"/>
      <c r="HD41" s="673"/>
      <c r="HE41" s="673"/>
      <c r="HF41" s="673"/>
      <c r="HG41" s="673"/>
      <c r="HH41" s="673"/>
      <c r="HI41" s="673"/>
      <c r="HJ41" s="673"/>
      <c r="HK41" s="673"/>
      <c r="HL41" s="673"/>
      <c r="HM41" s="673"/>
      <c r="HN41" s="673"/>
      <c r="HO41" s="673"/>
      <c r="HP41" s="673"/>
      <c r="HQ41" s="673"/>
      <c r="HR41" s="673"/>
      <c r="HS41" s="673"/>
      <c r="HT41" s="673"/>
      <c r="HU41" s="673"/>
      <c r="HV41" s="673"/>
      <c r="HW41" s="673"/>
      <c r="HX41" s="673"/>
      <c r="HY41" s="673"/>
      <c r="HZ41" s="673"/>
      <c r="IA41" s="673"/>
      <c r="IB41" s="673"/>
      <c r="IC41" s="673"/>
      <c r="ID41" s="673"/>
      <c r="IE41" s="673"/>
      <c r="IF41" s="673"/>
      <c r="IG41" s="673"/>
      <c r="IH41" s="673"/>
      <c r="II41" s="673"/>
      <c r="IJ41" s="673"/>
      <c r="IK41" s="673"/>
      <c r="IL41" s="673"/>
      <c r="IM41" s="673"/>
      <c r="IN41" s="673"/>
      <c r="IO41" s="673"/>
      <c r="IP41" s="673"/>
      <c r="IQ41" s="673"/>
      <c r="IR41" s="673"/>
      <c r="IS41" s="673"/>
      <c r="IT41" s="673"/>
      <c r="IU41" s="673"/>
      <c r="IV41" s="673"/>
      <c r="IW41" s="673"/>
      <c r="IX41" s="673"/>
      <c r="IY41" s="673"/>
      <c r="IZ41" s="673"/>
      <c r="JA41" s="673"/>
      <c r="JB41" s="673"/>
      <c r="JC41" s="673"/>
      <c r="JD41" s="673"/>
      <c r="JE41" s="673"/>
      <c r="JF41" s="673"/>
      <c r="JG41" s="673"/>
      <c r="JH41" s="673"/>
      <c r="JI41" s="673"/>
      <c r="JJ41" s="673"/>
      <c r="JK41" s="673"/>
      <c r="JL41" s="673"/>
      <c r="JM41" s="673"/>
      <c r="JN41" s="673"/>
      <c r="JO41" s="673"/>
      <c r="JP41" s="673"/>
      <c r="JQ41" s="673"/>
      <c r="JR41" s="673"/>
      <c r="JS41" s="673"/>
      <c r="JT41" s="673"/>
      <c r="JU41" s="673"/>
      <c r="JV41" s="673"/>
      <c r="JW41" s="673"/>
      <c r="JX41" s="673"/>
      <c r="JY41" s="673"/>
      <c r="JZ41" s="673"/>
      <c r="KA41" s="673"/>
      <c r="KB41" s="673"/>
      <c r="KC41" s="673"/>
      <c r="KD41" s="673"/>
      <c r="KE41" s="673"/>
      <c r="KF41" s="673"/>
      <c r="KG41" s="673"/>
      <c r="KH41" s="673"/>
      <c r="KI41" s="673"/>
      <c r="KJ41" s="673"/>
      <c r="KK41" s="673"/>
      <c r="KL41" s="673"/>
      <c r="KM41" s="673"/>
      <c r="KN41" s="673"/>
      <c r="KO41" s="673"/>
      <c r="KP41" s="673"/>
      <c r="KQ41" s="673"/>
      <c r="KR41" s="673"/>
      <c r="KS41" s="673"/>
      <c r="KT41" s="673"/>
      <c r="KU41" s="673"/>
      <c r="KV41" s="673"/>
      <c r="KW41" s="673"/>
      <c r="KX41" s="673"/>
      <c r="KY41" s="673"/>
      <c r="KZ41" s="673"/>
      <c r="LA41" s="673"/>
      <c r="LB41" s="673"/>
      <c r="LC41" s="673"/>
      <c r="LD41" s="673"/>
      <c r="LE41" s="673"/>
      <c r="LF41" s="673"/>
      <c r="LG41" s="673"/>
      <c r="LH41" s="673"/>
      <c r="LI41" s="673"/>
      <c r="LJ41" s="673"/>
      <c r="LK41" s="673"/>
      <c r="LL41" s="673"/>
      <c r="LM41" s="673"/>
      <c r="LN41" s="673"/>
      <c r="LO41" s="673"/>
      <c r="LP41" s="673"/>
      <c r="LQ41" s="673"/>
      <c r="LR41" s="673"/>
      <c r="LS41" s="673"/>
      <c r="LT41" s="673"/>
      <c r="LU41" s="673"/>
      <c r="LV41" s="673"/>
      <c r="LW41" s="673"/>
      <c r="LX41" s="673"/>
      <c r="LY41" s="673"/>
      <c r="LZ41" s="673"/>
      <c r="MA41" s="673"/>
      <c r="MB41" s="673"/>
      <c r="MC41" s="673"/>
      <c r="MD41" s="673"/>
      <c r="ME41" s="673"/>
      <c r="MF41" s="673"/>
      <c r="MG41" s="673"/>
      <c r="MH41" s="673"/>
      <c r="MI41" s="673"/>
      <c r="MJ41" s="673"/>
      <c r="MK41" s="673"/>
      <c r="ML41" s="673"/>
      <c r="MM41" s="673"/>
      <c r="MN41" s="673"/>
      <c r="MO41" s="673"/>
      <c r="MP41" s="673"/>
      <c r="MQ41" s="673"/>
      <c r="MR41" s="673"/>
      <c r="MS41" s="673"/>
      <c r="MT41" s="673"/>
      <c r="MU41" s="673"/>
      <c r="MV41" s="673"/>
      <c r="MW41" s="673"/>
      <c r="MX41" s="673"/>
      <c r="MY41" s="673"/>
      <c r="MZ41" s="673"/>
      <c r="NA41" s="673"/>
      <c r="NB41" s="673"/>
      <c r="NC41" s="673"/>
      <c r="ND41" s="673"/>
      <c r="NE41" s="673"/>
      <c r="NF41" s="673"/>
      <c r="NG41" s="673"/>
      <c r="NH41" s="673"/>
      <c r="NI41" s="673"/>
      <c r="NJ41" s="673"/>
      <c r="NK41" s="673"/>
      <c r="NL41" s="673"/>
      <c r="NM41" s="673"/>
      <c r="NN41" s="673"/>
      <c r="NO41" s="673"/>
      <c r="NP41" s="673"/>
      <c r="NQ41" s="673"/>
      <c r="NR41" s="673"/>
      <c r="NS41" s="673"/>
      <c r="NT41" s="673"/>
      <c r="NU41" s="673"/>
      <c r="NV41" s="673"/>
      <c r="NW41" s="673"/>
      <c r="NX41" s="673"/>
      <c r="NY41" s="673"/>
      <c r="NZ41" s="673"/>
      <c r="OA41" s="673"/>
      <c r="OB41" s="673"/>
      <c r="OC41" s="673"/>
      <c r="OD41" s="673"/>
      <c r="OE41" s="673"/>
      <c r="OF41" s="673"/>
      <c r="OG41" s="673"/>
      <c r="OH41" s="673"/>
      <c r="OI41" s="673"/>
      <c r="OJ41" s="673"/>
      <c r="OK41" s="673"/>
      <c r="OL41" s="673"/>
      <c r="OM41" s="673"/>
      <c r="ON41" s="673"/>
      <c r="OO41" s="673"/>
      <c r="OP41" s="673"/>
      <c r="OQ41" s="673"/>
      <c r="OR41" s="673"/>
      <c r="OS41" s="673"/>
      <c r="OT41" s="673"/>
      <c r="OU41" s="673"/>
      <c r="OV41" s="673"/>
      <c r="OW41" s="673"/>
      <c r="OX41" s="673"/>
      <c r="OY41" s="673"/>
      <c r="OZ41" s="673"/>
      <c r="PA41" s="673"/>
      <c r="PB41" s="673"/>
      <c r="PC41" s="673"/>
      <c r="PD41" s="673"/>
      <c r="PE41" s="673"/>
      <c r="PF41" s="673"/>
      <c r="PG41" s="673"/>
      <c r="PH41" s="673"/>
      <c r="PI41" s="673"/>
      <c r="PJ41" s="673"/>
      <c r="PK41" s="673"/>
      <c r="PL41" s="673"/>
      <c r="PM41" s="673"/>
      <c r="PN41" s="673"/>
      <c r="PO41" s="673"/>
      <c r="PP41" s="673"/>
      <c r="PQ41" s="673"/>
      <c r="PR41" s="673"/>
      <c r="PS41" s="673"/>
      <c r="PT41" s="673"/>
      <c r="PU41" s="673"/>
      <c r="PV41" s="673"/>
      <c r="PW41" s="673"/>
      <c r="PX41" s="673"/>
      <c r="PY41" s="673"/>
      <c r="PZ41" s="673"/>
      <c r="QA41" s="673"/>
      <c r="QB41" s="673"/>
      <c r="QC41" s="673"/>
      <c r="QD41" s="673"/>
      <c r="QE41" s="673"/>
      <c r="QF41" s="673"/>
      <c r="QG41" s="673"/>
      <c r="QH41" s="673"/>
      <c r="QI41" s="673"/>
      <c r="QJ41" s="673"/>
      <c r="QK41" s="673"/>
      <c r="QL41" s="673"/>
      <c r="QM41" s="673"/>
      <c r="QN41" s="673"/>
      <c r="QO41" s="673"/>
      <c r="QP41" s="673"/>
      <c r="QQ41" s="673"/>
      <c r="QR41" s="673"/>
      <c r="QS41" s="673"/>
      <c r="QT41" s="673"/>
      <c r="QU41" s="673"/>
      <c r="QV41" s="673"/>
      <c r="QW41" s="673"/>
      <c r="QX41" s="673"/>
      <c r="QY41" s="673"/>
      <c r="QZ41" s="673"/>
      <c r="RA41" s="673"/>
      <c r="RB41" s="673"/>
      <c r="RC41" s="673"/>
      <c r="RD41" s="673"/>
      <c r="RE41" s="673"/>
      <c r="RF41" s="673"/>
      <c r="RG41" s="673"/>
      <c r="RH41" s="673"/>
      <c r="RI41" s="673"/>
      <c r="RJ41" s="673"/>
      <c r="RK41" s="673"/>
      <c r="RL41" s="673"/>
      <c r="RM41" s="673"/>
      <c r="RN41" s="673"/>
      <c r="RO41" s="673"/>
      <c r="RP41" s="673"/>
      <c r="RQ41" s="673"/>
      <c r="RR41" s="673"/>
      <c r="RS41" s="673"/>
      <c r="RT41" s="673"/>
      <c r="RU41" s="673"/>
      <c r="RV41" s="673"/>
      <c r="RW41" s="673"/>
      <c r="RX41" s="673"/>
      <c r="RY41" s="673"/>
      <c r="RZ41" s="673"/>
      <c r="SA41" s="673"/>
      <c r="SB41" s="673"/>
      <c r="SC41" s="673"/>
      <c r="SD41" s="673"/>
      <c r="SE41" s="673"/>
      <c r="SF41" s="673"/>
      <c r="SG41" s="673"/>
      <c r="SH41" s="673"/>
      <c r="SI41" s="673"/>
      <c r="SJ41" s="673"/>
      <c r="SK41" s="673"/>
      <c r="SL41" s="673"/>
      <c r="SM41" s="673"/>
      <c r="SN41" s="673"/>
      <c r="SO41" s="673"/>
      <c r="SP41" s="673"/>
      <c r="SQ41" s="673"/>
      <c r="SR41" s="673"/>
      <c r="SS41" s="673"/>
      <c r="ST41" s="673"/>
      <c r="SU41" s="673"/>
      <c r="SV41" s="673"/>
      <c r="SW41" s="673"/>
      <c r="SX41" s="673"/>
      <c r="SY41" s="673"/>
      <c r="SZ41" s="673"/>
      <c r="TA41" s="673"/>
      <c r="TB41" s="673"/>
      <c r="TC41" s="673"/>
      <c r="TD41" s="673"/>
      <c r="TE41" s="673"/>
      <c r="TF41" s="673"/>
      <c r="TG41" s="673"/>
      <c r="TH41" s="673"/>
      <c r="TI41" s="673"/>
      <c r="TJ41" s="673"/>
      <c r="TK41" s="673"/>
      <c r="TL41" s="673"/>
      <c r="TM41" s="673"/>
      <c r="TN41" s="673"/>
      <c r="TO41" s="673"/>
      <c r="TP41" s="673"/>
      <c r="TQ41" s="673"/>
      <c r="TR41" s="673"/>
      <c r="TS41" s="673"/>
      <c r="TT41" s="673"/>
      <c r="TU41" s="673"/>
      <c r="TV41" s="673"/>
      <c r="TW41" s="673"/>
      <c r="TX41" s="673"/>
      <c r="TY41" s="673"/>
      <c r="TZ41" s="673"/>
      <c r="UA41" s="673"/>
      <c r="UB41" s="673"/>
      <c r="UC41" s="673"/>
      <c r="UD41" s="673"/>
      <c r="UE41" s="673"/>
      <c r="UF41" s="673"/>
      <c r="UG41" s="673"/>
      <c r="UH41" s="673"/>
      <c r="UI41" s="673"/>
      <c r="UJ41" s="673"/>
      <c r="UK41" s="673"/>
      <c r="UL41" s="673"/>
      <c r="UM41" s="673"/>
      <c r="UN41" s="673"/>
      <c r="UO41" s="673"/>
      <c r="UP41" s="673"/>
      <c r="UQ41" s="673"/>
      <c r="UR41" s="673"/>
      <c r="US41" s="673"/>
      <c r="UT41" s="673"/>
      <c r="UU41" s="673"/>
      <c r="UV41" s="673"/>
      <c r="UW41" s="673"/>
      <c r="UX41" s="673"/>
      <c r="UY41" s="673"/>
      <c r="UZ41" s="673"/>
      <c r="VA41" s="673"/>
      <c r="VB41" s="673"/>
      <c r="VC41" s="673"/>
      <c r="VD41" s="673"/>
      <c r="VE41" s="673"/>
      <c r="VF41" s="673"/>
      <c r="VG41" s="673"/>
      <c r="VH41" s="673"/>
      <c r="VI41" s="673"/>
      <c r="VJ41" s="673"/>
      <c r="VK41" s="673"/>
      <c r="VL41" s="673"/>
      <c r="VM41" s="673"/>
      <c r="VN41" s="673"/>
      <c r="VO41" s="673"/>
      <c r="VP41" s="673"/>
      <c r="VQ41" s="673"/>
      <c r="VR41" s="673"/>
      <c r="VS41" s="673"/>
      <c r="VT41" s="673"/>
      <c r="VU41" s="673"/>
      <c r="VV41" s="673"/>
      <c r="VW41" s="673"/>
      <c r="VX41" s="673"/>
      <c r="VY41" s="673"/>
      <c r="VZ41" s="673"/>
      <c r="WA41" s="673"/>
      <c r="WB41" s="673"/>
      <c r="WC41" s="673"/>
      <c r="WD41" s="673"/>
      <c r="WE41" s="673"/>
      <c r="WF41" s="673"/>
      <c r="WG41" s="673"/>
      <c r="WH41" s="673"/>
      <c r="WI41" s="673"/>
      <c r="WJ41" s="673"/>
      <c r="WK41" s="673"/>
      <c r="WL41" s="673"/>
      <c r="WM41" s="673"/>
      <c r="WN41" s="673"/>
      <c r="WO41" s="673"/>
      <c r="WP41" s="673"/>
      <c r="WQ41" s="673"/>
      <c r="WR41" s="673"/>
      <c r="WS41" s="673"/>
      <c r="WT41" s="673"/>
      <c r="WU41" s="673"/>
      <c r="WV41" s="673"/>
      <c r="WW41" s="673"/>
      <c r="WX41" s="673"/>
      <c r="WY41" s="673"/>
      <c r="WZ41" s="673"/>
      <c r="XA41" s="673"/>
      <c r="XB41" s="673"/>
      <c r="XC41" s="673"/>
      <c r="XD41" s="673"/>
      <c r="XE41" s="673"/>
      <c r="XF41" s="673"/>
      <c r="XG41" s="673"/>
      <c r="XH41" s="673"/>
      <c r="XI41" s="673"/>
      <c r="XJ41" s="673"/>
      <c r="XK41" s="673"/>
      <c r="XL41" s="673"/>
      <c r="XM41" s="673"/>
      <c r="XN41" s="673"/>
      <c r="XO41" s="673"/>
      <c r="XP41" s="673"/>
      <c r="XQ41" s="673"/>
      <c r="XR41" s="673"/>
      <c r="XS41" s="673"/>
      <c r="XT41" s="673"/>
      <c r="XU41" s="673"/>
      <c r="XV41" s="673"/>
      <c r="XW41" s="673"/>
      <c r="XX41" s="673"/>
      <c r="XY41" s="673"/>
      <c r="XZ41" s="673"/>
      <c r="YA41" s="673"/>
      <c r="YB41" s="673"/>
      <c r="YC41" s="673"/>
      <c r="YD41" s="673"/>
      <c r="YE41" s="673"/>
      <c r="YF41" s="673"/>
      <c r="YG41" s="673"/>
      <c r="YH41" s="673"/>
      <c r="YI41" s="673"/>
      <c r="YJ41" s="673"/>
      <c r="YK41" s="673"/>
      <c r="YL41" s="673"/>
      <c r="YM41" s="673"/>
      <c r="YN41" s="673"/>
      <c r="YO41" s="673"/>
      <c r="YP41" s="673"/>
      <c r="YQ41" s="673"/>
      <c r="YR41" s="673"/>
      <c r="YS41" s="673"/>
      <c r="YT41" s="673"/>
      <c r="YU41" s="673"/>
      <c r="YV41" s="673"/>
      <c r="YW41" s="673"/>
      <c r="YX41" s="673"/>
      <c r="YY41" s="673"/>
      <c r="YZ41" s="673"/>
      <c r="ZA41" s="673"/>
      <c r="ZB41" s="673"/>
      <c r="ZC41" s="673"/>
      <c r="ZD41" s="673"/>
      <c r="ZE41" s="673"/>
      <c r="ZF41" s="673"/>
      <c r="ZG41" s="673"/>
      <c r="ZH41" s="673"/>
      <c r="ZI41" s="673"/>
      <c r="ZJ41" s="673"/>
      <c r="ZK41" s="673"/>
      <c r="ZL41" s="673"/>
      <c r="ZM41" s="673"/>
      <c r="ZN41" s="673"/>
      <c r="ZO41" s="673"/>
      <c r="ZP41" s="673"/>
      <c r="ZQ41" s="673"/>
      <c r="ZR41" s="673"/>
      <c r="ZS41" s="673"/>
      <c r="ZT41" s="673"/>
      <c r="ZU41" s="673"/>
      <c r="ZV41" s="673"/>
      <c r="ZW41" s="673"/>
      <c r="ZX41" s="673"/>
      <c r="ZY41" s="673"/>
      <c r="ZZ41" s="673"/>
      <c r="AAA41" s="673"/>
      <c r="AAB41" s="673"/>
      <c r="AAC41" s="673"/>
      <c r="AAD41" s="673"/>
      <c r="AAE41" s="673"/>
      <c r="AAF41" s="673"/>
      <c r="AAG41" s="673"/>
      <c r="AAH41" s="673"/>
      <c r="AAI41" s="673"/>
      <c r="AAJ41" s="673"/>
      <c r="AAK41" s="673"/>
      <c r="AAL41" s="673"/>
      <c r="AAM41" s="673"/>
      <c r="AAN41" s="673"/>
      <c r="AAO41" s="673"/>
      <c r="AAP41" s="673"/>
      <c r="AAQ41" s="673"/>
      <c r="AAR41" s="673"/>
      <c r="AAS41" s="673"/>
      <c r="AAT41" s="673"/>
      <c r="AAU41" s="673"/>
      <c r="AAV41" s="673"/>
      <c r="AAW41" s="673"/>
      <c r="AAX41" s="673"/>
      <c r="AAY41" s="673"/>
      <c r="AAZ41" s="673"/>
      <c r="ABA41" s="673"/>
      <c r="ABB41" s="673"/>
      <c r="ABC41" s="673"/>
      <c r="ABD41" s="673"/>
      <c r="ABE41" s="673"/>
      <c r="ABF41" s="673"/>
      <c r="ABG41" s="673"/>
      <c r="ABH41" s="673"/>
      <c r="ABI41" s="673"/>
      <c r="ABJ41" s="673"/>
      <c r="ABK41" s="673"/>
      <c r="ABL41" s="673"/>
      <c r="ABM41" s="673"/>
      <c r="ABN41" s="673"/>
      <c r="ABO41" s="673"/>
      <c r="ABP41" s="673"/>
      <c r="ABQ41" s="673"/>
      <c r="ABR41" s="673"/>
      <c r="ABS41" s="673"/>
      <c r="ABT41" s="673"/>
      <c r="ABU41" s="673"/>
      <c r="ABV41" s="673"/>
      <c r="ABW41" s="673"/>
      <c r="ABX41" s="673"/>
      <c r="ABY41" s="673"/>
      <c r="ABZ41" s="673"/>
      <c r="ACA41" s="673"/>
      <c r="ACB41" s="673"/>
      <c r="ACC41" s="673"/>
      <c r="ACD41" s="673"/>
      <c r="ACE41" s="673"/>
      <c r="ACF41" s="673"/>
      <c r="ACG41" s="673"/>
      <c r="ACH41" s="673"/>
      <c r="ACI41" s="673"/>
      <c r="ACJ41" s="673"/>
      <c r="ACK41" s="673"/>
      <c r="ACL41" s="673"/>
      <c r="ACM41" s="673"/>
      <c r="ACN41" s="673"/>
      <c r="ACO41" s="673"/>
      <c r="ACP41" s="673"/>
      <c r="ACQ41" s="673"/>
      <c r="ACR41" s="673"/>
      <c r="ACS41" s="673"/>
      <c r="ACT41" s="673"/>
      <c r="ACU41" s="673"/>
      <c r="ACV41" s="673"/>
      <c r="ACW41" s="673"/>
      <c r="ACX41" s="673"/>
      <c r="ACY41" s="673"/>
      <c r="ACZ41" s="673"/>
      <c r="ADA41" s="673"/>
      <c r="ADB41" s="673"/>
      <c r="ADC41" s="673"/>
      <c r="ADD41" s="673"/>
      <c r="ADE41" s="673"/>
      <c r="ADF41" s="673"/>
      <c r="ADG41" s="673"/>
      <c r="ADH41" s="673"/>
      <c r="ADI41" s="673"/>
      <c r="ADJ41" s="673"/>
      <c r="ADK41" s="673"/>
      <c r="ADL41" s="673"/>
      <c r="ADM41" s="673"/>
      <c r="ADN41" s="673"/>
      <c r="ADO41" s="673"/>
      <c r="ADP41" s="673"/>
      <c r="ADQ41" s="673"/>
      <c r="ADR41" s="673"/>
      <c r="ADS41" s="673"/>
      <c r="ADT41" s="673"/>
      <c r="ADU41" s="673"/>
      <c r="ADV41" s="673"/>
      <c r="ADW41" s="673"/>
      <c r="ADX41" s="673"/>
      <c r="ADY41" s="673"/>
      <c r="ADZ41" s="673"/>
      <c r="AEA41" s="673"/>
      <c r="AEB41" s="673"/>
      <c r="AEC41" s="673"/>
      <c r="AED41" s="673"/>
      <c r="AEE41" s="673"/>
      <c r="AEF41" s="673"/>
      <c r="AEG41" s="673"/>
      <c r="AEH41" s="673"/>
      <c r="AEI41" s="673"/>
      <c r="AEJ41" s="673"/>
      <c r="AEK41" s="673"/>
      <c r="AEL41" s="673"/>
      <c r="AEM41" s="673"/>
      <c r="AEN41" s="673"/>
      <c r="AEO41" s="673"/>
      <c r="AEP41" s="673"/>
      <c r="AEQ41" s="673"/>
      <c r="AER41" s="673"/>
      <c r="AES41" s="673"/>
      <c r="AET41" s="673"/>
      <c r="AEU41" s="673"/>
      <c r="AEV41" s="673"/>
      <c r="AEW41" s="673"/>
      <c r="AEX41" s="673"/>
      <c r="AEY41" s="673"/>
      <c r="AEZ41" s="673"/>
      <c r="AFA41" s="673"/>
      <c r="AFB41" s="673"/>
      <c r="AFC41" s="673"/>
      <c r="AFD41" s="673"/>
      <c r="AFE41" s="673"/>
      <c r="AFF41" s="673"/>
      <c r="AFG41" s="673"/>
      <c r="AFH41" s="673"/>
      <c r="AFI41" s="673"/>
      <c r="AFJ41" s="673"/>
      <c r="AFK41" s="673"/>
      <c r="AFL41" s="673"/>
      <c r="AFM41" s="673"/>
      <c r="AFN41" s="673"/>
      <c r="AFO41" s="673"/>
      <c r="AFP41" s="673"/>
      <c r="AFQ41" s="673"/>
      <c r="AFR41" s="673"/>
      <c r="AFS41" s="673"/>
      <c r="AFT41" s="673"/>
      <c r="AFU41" s="673"/>
      <c r="AFV41" s="673"/>
      <c r="AFW41" s="673"/>
      <c r="AFX41" s="673"/>
      <c r="AFY41" s="673"/>
      <c r="AFZ41" s="673"/>
      <c r="AGA41" s="673"/>
      <c r="AGB41" s="673"/>
      <c r="AGC41" s="673"/>
      <c r="AGD41" s="673"/>
      <c r="AGE41" s="673"/>
      <c r="AGF41" s="673"/>
      <c r="AGG41" s="673"/>
      <c r="AGH41" s="673"/>
      <c r="AGI41" s="673"/>
      <c r="AGJ41" s="673"/>
      <c r="AGK41" s="673"/>
      <c r="AGL41" s="673"/>
      <c r="AGM41" s="673"/>
      <c r="AGN41" s="673"/>
      <c r="AGO41" s="673"/>
      <c r="AGP41" s="673"/>
      <c r="AGQ41" s="673"/>
      <c r="AGR41" s="673"/>
      <c r="AGS41" s="673"/>
      <c r="AGT41" s="673"/>
      <c r="AGU41" s="673"/>
      <c r="AGV41" s="673"/>
      <c r="AGW41" s="673"/>
      <c r="AGX41" s="673"/>
      <c r="AGY41" s="673"/>
      <c r="AGZ41" s="673"/>
      <c r="AHA41" s="673"/>
      <c r="AHB41" s="673"/>
      <c r="AHC41" s="673"/>
      <c r="AHD41" s="673"/>
      <c r="AHE41" s="673"/>
      <c r="AHF41" s="673"/>
      <c r="AHG41" s="673"/>
      <c r="AHH41" s="673"/>
      <c r="AHI41" s="673"/>
      <c r="AHJ41" s="673"/>
      <c r="AHK41" s="673"/>
      <c r="AHL41" s="673"/>
      <c r="AHM41" s="673"/>
      <c r="AHN41" s="673"/>
      <c r="AHO41" s="673"/>
      <c r="AHP41" s="673"/>
      <c r="AHQ41" s="673"/>
      <c r="AHR41" s="673"/>
      <c r="AHS41" s="673"/>
      <c r="AHT41" s="673"/>
      <c r="AHU41" s="673"/>
      <c r="AHV41" s="673"/>
      <c r="AHW41" s="673"/>
      <c r="AHX41" s="673"/>
      <c r="AHY41" s="673"/>
      <c r="AHZ41" s="673"/>
      <c r="AIA41" s="673"/>
      <c r="AIB41" s="673"/>
      <c r="AIC41" s="673"/>
      <c r="AID41" s="673"/>
      <c r="AIE41" s="673"/>
      <c r="AIF41" s="673"/>
      <c r="AIG41" s="673"/>
      <c r="AIH41" s="673"/>
      <c r="AII41" s="673"/>
      <c r="AIJ41" s="673"/>
      <c r="AIK41" s="673"/>
      <c r="AIL41" s="673"/>
      <c r="AIM41" s="673"/>
      <c r="AIN41" s="673"/>
      <c r="AIO41" s="673"/>
      <c r="AIP41" s="673"/>
      <c r="AIQ41" s="673"/>
      <c r="AIR41" s="673"/>
      <c r="AIS41" s="673"/>
      <c r="AIT41" s="673"/>
      <c r="AIU41" s="673"/>
      <c r="AIV41" s="673"/>
      <c r="AIW41" s="673"/>
      <c r="AIX41" s="673"/>
      <c r="AIY41" s="673"/>
      <c r="AIZ41" s="673"/>
      <c r="AJA41" s="673"/>
      <c r="AJB41" s="673"/>
      <c r="AJC41" s="673"/>
      <c r="AJD41" s="673"/>
      <c r="AJE41" s="673"/>
      <c r="AJF41" s="673"/>
      <c r="AJG41" s="673"/>
      <c r="AJH41" s="673"/>
      <c r="AJI41" s="673"/>
      <c r="AJJ41" s="673"/>
      <c r="AJK41" s="673"/>
      <c r="AJL41" s="673"/>
      <c r="AJM41" s="673"/>
      <c r="AJN41" s="673"/>
      <c r="AJO41" s="673"/>
      <c r="AJP41" s="673"/>
      <c r="AJQ41" s="673"/>
      <c r="AJR41" s="673"/>
      <c r="AJS41" s="673"/>
      <c r="AJT41" s="673"/>
      <c r="AJU41" s="673"/>
      <c r="AJV41" s="673"/>
      <c r="AJW41" s="673"/>
      <c r="AJX41" s="673"/>
      <c r="AJY41" s="673"/>
      <c r="AJZ41" s="673"/>
      <c r="AKA41" s="673"/>
      <c r="AKB41" s="673"/>
      <c r="AKC41" s="673"/>
      <c r="AKD41" s="673"/>
      <c r="AKE41" s="673"/>
      <c r="AKF41" s="673"/>
      <c r="AKG41" s="673"/>
      <c r="AKH41" s="673"/>
      <c r="AKI41" s="673"/>
      <c r="AKJ41" s="673"/>
      <c r="AKK41" s="673"/>
      <c r="AKL41" s="673"/>
      <c r="AKM41" s="673"/>
      <c r="AKN41" s="673"/>
      <c r="AKO41" s="673"/>
      <c r="AKP41" s="673"/>
      <c r="AKQ41" s="673"/>
      <c r="AKR41" s="673"/>
      <c r="AKS41" s="673"/>
      <c r="AKT41" s="673"/>
      <c r="AKU41" s="673"/>
      <c r="AKV41" s="673"/>
      <c r="AKW41" s="673"/>
      <c r="AKX41" s="673"/>
      <c r="AKY41" s="673"/>
      <c r="AKZ41" s="673"/>
      <c r="ALA41" s="673"/>
      <c r="ALB41" s="673"/>
      <c r="ALC41" s="673"/>
      <c r="ALD41" s="673"/>
      <c r="ALE41" s="673"/>
      <c r="ALF41" s="673"/>
      <c r="ALG41" s="673"/>
      <c r="ALH41" s="673"/>
      <c r="ALI41" s="673"/>
      <c r="ALJ41" s="673"/>
      <c r="ALK41" s="673"/>
      <c r="ALL41" s="673"/>
      <c r="ALM41" s="673"/>
      <c r="ALN41" s="673"/>
      <c r="ALO41" s="673"/>
      <c r="ALP41" s="673"/>
      <c r="ALQ41" s="673"/>
      <c r="ALR41" s="673"/>
      <c r="ALS41" s="673"/>
      <c r="ALT41" s="673"/>
      <c r="ALU41" s="673"/>
      <c r="ALV41" s="673"/>
      <c r="ALW41" s="673"/>
      <c r="ALX41" s="673"/>
      <c r="ALY41" s="673"/>
      <c r="ALZ41" s="673"/>
      <c r="AMA41" s="673"/>
      <c r="AMB41" s="673"/>
      <c r="AMC41" s="673"/>
      <c r="AMD41" s="673"/>
      <c r="AME41" s="673"/>
      <c r="AMF41" s="673"/>
      <c r="AMG41" s="673"/>
      <c r="AMH41" s="673"/>
      <c r="AMI41" s="673"/>
      <c r="AMJ41" s="673"/>
      <c r="AMK41" s="673"/>
      <c r="AML41" s="673"/>
      <c r="AMM41" s="673"/>
      <c r="AMN41" s="673"/>
      <c r="AMO41" s="673"/>
      <c r="AMP41" s="673"/>
      <c r="AMQ41" s="673"/>
      <c r="AMR41" s="673"/>
      <c r="AMS41" s="673"/>
      <c r="AMT41" s="673"/>
      <c r="AMU41" s="673"/>
      <c r="AMV41" s="673"/>
      <c r="AMW41" s="673"/>
      <c r="AMX41" s="673"/>
      <c r="AMY41" s="673"/>
      <c r="AMZ41" s="673"/>
      <c r="ANA41" s="673"/>
      <c r="ANB41" s="673"/>
      <c r="ANC41" s="673"/>
      <c r="AND41" s="673"/>
      <c r="ANE41" s="673"/>
      <c r="ANF41" s="673"/>
      <c r="ANG41" s="673"/>
      <c r="ANH41" s="673"/>
      <c r="ANI41" s="673"/>
      <c r="ANJ41" s="673"/>
      <c r="ANK41" s="673"/>
      <c r="ANL41" s="673"/>
      <c r="ANM41" s="673"/>
      <c r="ANN41" s="673"/>
      <c r="ANO41" s="673"/>
      <c r="ANP41" s="673"/>
      <c r="ANQ41" s="673"/>
      <c r="ANR41" s="673"/>
      <c r="ANS41" s="673"/>
      <c r="ANT41" s="673"/>
      <c r="ANU41" s="673"/>
      <c r="ANV41" s="673"/>
      <c r="ANW41" s="673"/>
      <c r="ANX41" s="673"/>
      <c r="ANY41" s="673"/>
      <c r="ANZ41" s="673"/>
      <c r="AOA41" s="673"/>
      <c r="AOB41" s="673"/>
      <c r="AOC41" s="673"/>
      <c r="AOD41" s="673"/>
      <c r="AOE41" s="673"/>
      <c r="AOF41" s="673"/>
      <c r="AOG41" s="673"/>
      <c r="AOH41" s="673"/>
      <c r="AOI41" s="673"/>
      <c r="AOJ41" s="673"/>
      <c r="AOK41" s="673"/>
      <c r="AOL41" s="673"/>
      <c r="AOM41" s="673"/>
      <c r="AON41" s="673"/>
      <c r="AOO41" s="673"/>
      <c r="AOP41" s="673"/>
      <c r="AOQ41" s="673"/>
      <c r="AOR41" s="673"/>
      <c r="AOS41" s="673"/>
      <c r="AOT41" s="673"/>
      <c r="AOU41" s="673"/>
      <c r="AOV41" s="673"/>
      <c r="AOW41" s="673"/>
      <c r="AOX41" s="673"/>
      <c r="AOY41" s="673"/>
      <c r="AOZ41" s="673"/>
      <c r="APA41" s="673"/>
      <c r="APB41" s="673"/>
      <c r="APC41" s="673"/>
      <c r="APD41" s="673"/>
      <c r="APE41" s="673"/>
      <c r="APF41" s="673"/>
      <c r="APG41" s="673"/>
      <c r="APH41" s="673"/>
      <c r="API41" s="673"/>
      <c r="APJ41" s="673"/>
      <c r="APK41" s="673"/>
      <c r="APL41" s="673"/>
      <c r="APM41" s="673"/>
      <c r="APN41" s="673"/>
      <c r="APO41" s="673"/>
      <c r="APP41" s="673"/>
      <c r="APQ41" s="673"/>
      <c r="APR41" s="673"/>
      <c r="APS41" s="673"/>
      <c r="APT41" s="673"/>
      <c r="APU41" s="673"/>
      <c r="APV41" s="673"/>
      <c r="APW41" s="673"/>
      <c r="APX41" s="673"/>
      <c r="APY41" s="673"/>
      <c r="APZ41" s="673"/>
      <c r="AQA41" s="673"/>
      <c r="AQB41" s="673"/>
      <c r="AQC41" s="673"/>
      <c r="AQD41" s="673"/>
      <c r="AQE41" s="673"/>
      <c r="AQF41" s="673"/>
      <c r="AQG41" s="673"/>
      <c r="AQH41" s="673"/>
      <c r="AQI41" s="673"/>
      <c r="AQJ41" s="673"/>
      <c r="AQK41" s="673"/>
      <c r="AQL41" s="673"/>
      <c r="AQM41" s="673"/>
      <c r="AQN41" s="673"/>
      <c r="AQO41" s="673"/>
      <c r="AQP41" s="673"/>
      <c r="AQQ41" s="673"/>
      <c r="AQR41" s="673"/>
      <c r="AQS41" s="673"/>
      <c r="AQT41" s="673"/>
      <c r="AQU41" s="673"/>
      <c r="AQV41" s="673"/>
      <c r="AQW41" s="673"/>
      <c r="AQX41" s="673"/>
      <c r="AQY41" s="673"/>
      <c r="AQZ41" s="673"/>
      <c r="ARA41" s="673"/>
      <c r="ARB41" s="673"/>
      <c r="ARC41" s="673"/>
      <c r="ARD41" s="673"/>
      <c r="ARE41" s="673"/>
      <c r="ARF41" s="673"/>
      <c r="ARG41" s="673"/>
      <c r="ARH41" s="673"/>
      <c r="ARI41" s="673"/>
      <c r="ARJ41" s="673"/>
      <c r="ARK41" s="673"/>
      <c r="ARL41" s="673"/>
      <c r="ARM41" s="673"/>
      <c r="ARN41" s="673"/>
      <c r="ARO41" s="673"/>
      <c r="ARP41" s="673"/>
      <c r="ARQ41" s="673"/>
      <c r="ARR41" s="673"/>
      <c r="ARS41" s="673"/>
      <c r="ART41" s="673"/>
      <c r="ARU41" s="673"/>
      <c r="ARV41" s="673"/>
      <c r="ARW41" s="673"/>
      <c r="ARX41" s="673"/>
      <c r="ARY41" s="673"/>
      <c r="ARZ41" s="673"/>
      <c r="ASA41" s="673"/>
      <c r="ASB41" s="673"/>
      <c r="ASC41" s="673"/>
      <c r="ASD41" s="673"/>
      <c r="ASE41" s="673"/>
      <c r="ASF41" s="673"/>
      <c r="ASG41" s="673"/>
      <c r="ASH41" s="673"/>
      <c r="ASI41" s="673"/>
      <c r="ASJ41" s="673"/>
      <c r="ASK41" s="673"/>
      <c r="ASL41" s="673"/>
      <c r="ASM41" s="673"/>
      <c r="ASN41" s="673"/>
      <c r="ASO41" s="673"/>
      <c r="ASP41" s="673"/>
      <c r="ASQ41" s="673"/>
      <c r="ASR41" s="673"/>
      <c r="ASS41" s="673"/>
      <c r="AST41" s="673"/>
      <c r="ASU41" s="673"/>
      <c r="ASV41" s="673"/>
      <c r="ASW41" s="673"/>
      <c r="ASX41" s="673"/>
      <c r="ASY41" s="673"/>
      <c r="ASZ41" s="673"/>
      <c r="ATA41" s="673"/>
      <c r="ATB41" s="673"/>
      <c r="ATC41" s="673"/>
      <c r="ATD41" s="673"/>
      <c r="ATE41" s="673"/>
      <c r="ATF41" s="673"/>
      <c r="ATG41" s="673"/>
      <c r="ATH41" s="673"/>
      <c r="ATI41" s="673"/>
      <c r="ATJ41" s="673"/>
      <c r="ATK41" s="673"/>
      <c r="ATL41" s="673"/>
      <c r="ATM41" s="673"/>
      <c r="ATN41" s="673"/>
      <c r="ATO41" s="673"/>
      <c r="ATP41" s="673"/>
      <c r="ATQ41" s="673"/>
      <c r="ATR41" s="673"/>
      <c r="ATS41" s="673"/>
      <c r="ATT41" s="673"/>
      <c r="ATU41" s="673"/>
      <c r="ATV41" s="673"/>
      <c r="ATW41" s="673"/>
      <c r="ATX41" s="673"/>
      <c r="ATY41" s="673"/>
      <c r="ATZ41" s="673"/>
      <c r="AUA41" s="673"/>
      <c r="AUB41" s="673"/>
      <c r="AUC41" s="673"/>
      <c r="AUD41" s="673"/>
      <c r="AUE41" s="673"/>
      <c r="AUF41" s="673"/>
      <c r="AUG41" s="673"/>
      <c r="AUH41" s="673"/>
      <c r="AUI41" s="673"/>
      <c r="AUJ41" s="673"/>
      <c r="AUK41" s="673"/>
      <c r="AUL41" s="673"/>
      <c r="AUM41" s="673"/>
      <c r="AUN41" s="673"/>
      <c r="AUO41" s="673"/>
      <c r="AUP41" s="673"/>
      <c r="AUQ41" s="673"/>
      <c r="AUR41" s="673"/>
      <c r="AUS41" s="673"/>
      <c r="AUT41" s="673"/>
      <c r="AUU41" s="673"/>
      <c r="AUV41" s="673"/>
      <c r="AUW41" s="673"/>
      <c r="AUX41" s="673"/>
      <c r="AUY41" s="673"/>
      <c r="AUZ41" s="673"/>
      <c r="AVA41" s="673"/>
      <c r="AVB41" s="673"/>
      <c r="AVC41" s="673"/>
      <c r="AVD41" s="673"/>
      <c r="AVE41" s="673"/>
      <c r="AVF41" s="673"/>
      <c r="AVG41" s="673"/>
      <c r="AVH41" s="673"/>
      <c r="AVI41" s="673"/>
      <c r="AVJ41" s="673"/>
      <c r="AVK41" s="673"/>
      <c r="AVL41" s="673"/>
      <c r="AVM41" s="673"/>
      <c r="AVN41" s="673"/>
      <c r="AVO41" s="673"/>
      <c r="AVP41" s="673"/>
      <c r="AVQ41" s="673"/>
      <c r="AVR41" s="673"/>
      <c r="AVS41" s="673"/>
      <c r="AVT41" s="673"/>
      <c r="AVU41" s="673"/>
      <c r="AVV41" s="673"/>
      <c r="AVW41" s="673"/>
      <c r="AVX41" s="673"/>
      <c r="AVY41" s="673"/>
      <c r="AVZ41" s="673"/>
      <c r="AWA41" s="673"/>
      <c r="AWB41" s="673"/>
      <c r="AWC41" s="673"/>
      <c r="AWD41" s="673"/>
      <c r="AWE41" s="673"/>
      <c r="AWF41" s="673"/>
      <c r="AWG41" s="673"/>
      <c r="AWH41" s="673"/>
      <c r="AWI41" s="673"/>
      <c r="AWJ41" s="673"/>
      <c r="AWK41" s="673"/>
      <c r="AWL41" s="673"/>
      <c r="AWM41" s="673"/>
      <c r="AWN41" s="673"/>
      <c r="AWO41" s="673"/>
      <c r="AWP41" s="673"/>
      <c r="AWQ41" s="673"/>
      <c r="AWR41" s="673"/>
      <c r="AWS41" s="673"/>
      <c r="AWT41" s="673"/>
      <c r="AWU41" s="673"/>
      <c r="AWV41" s="673"/>
      <c r="AWW41" s="673"/>
      <c r="AWX41" s="673"/>
      <c r="AWY41" s="673"/>
      <c r="AWZ41" s="673"/>
      <c r="AXA41" s="673"/>
      <c r="AXB41" s="673"/>
      <c r="AXC41" s="673"/>
      <c r="AXD41" s="673"/>
      <c r="AXE41" s="673"/>
      <c r="AXF41" s="673"/>
      <c r="AXG41" s="673"/>
      <c r="AXH41" s="673"/>
      <c r="AXI41" s="673"/>
      <c r="AXJ41" s="673"/>
      <c r="AXK41" s="673"/>
      <c r="AXL41" s="673"/>
      <c r="AXM41" s="673"/>
      <c r="AXN41" s="673"/>
      <c r="AXO41" s="673"/>
      <c r="AXP41" s="673"/>
      <c r="AXQ41" s="673"/>
      <c r="AXR41" s="673"/>
      <c r="AXS41" s="673"/>
      <c r="AXT41" s="673"/>
      <c r="AXU41" s="673"/>
      <c r="AXV41" s="673"/>
      <c r="AXW41" s="673"/>
      <c r="AXX41" s="673"/>
      <c r="AXY41" s="673"/>
      <c r="AXZ41" s="673"/>
      <c r="AYA41" s="673"/>
      <c r="AYB41" s="673"/>
      <c r="AYC41" s="673"/>
      <c r="AYD41" s="673"/>
      <c r="AYE41" s="673"/>
      <c r="AYF41" s="673"/>
      <c r="AYG41" s="673"/>
      <c r="AYH41" s="673"/>
      <c r="AYI41" s="673"/>
      <c r="AYJ41" s="673"/>
      <c r="AYK41" s="673"/>
      <c r="AYL41" s="673"/>
      <c r="AYM41" s="673"/>
      <c r="AYN41" s="673"/>
      <c r="AYO41" s="673"/>
      <c r="AYP41" s="673"/>
      <c r="AYQ41" s="673"/>
      <c r="AYR41" s="673"/>
      <c r="AYS41" s="673"/>
      <c r="AYT41" s="673"/>
      <c r="AYU41" s="673"/>
      <c r="AYV41" s="673"/>
      <c r="AYW41" s="673"/>
      <c r="AYX41" s="673"/>
      <c r="AYY41" s="673"/>
      <c r="AYZ41" s="673"/>
      <c r="AZA41" s="673"/>
      <c r="AZB41" s="673"/>
      <c r="AZC41" s="673"/>
      <c r="AZD41" s="673"/>
      <c r="AZE41" s="673"/>
      <c r="AZF41" s="673"/>
      <c r="AZG41" s="673"/>
      <c r="AZH41" s="673"/>
      <c r="AZI41" s="673"/>
      <c r="AZJ41" s="673"/>
      <c r="AZK41" s="673"/>
      <c r="AZL41" s="673"/>
      <c r="AZM41" s="673"/>
      <c r="AZN41" s="673"/>
      <c r="AZO41" s="673"/>
      <c r="AZP41" s="673"/>
      <c r="AZQ41" s="673"/>
      <c r="AZR41" s="673"/>
      <c r="AZS41" s="673"/>
      <c r="AZT41" s="673"/>
      <c r="AZU41" s="673"/>
      <c r="AZV41" s="673"/>
      <c r="AZW41" s="673"/>
      <c r="AZX41" s="673"/>
      <c r="AZY41" s="673"/>
      <c r="AZZ41" s="673"/>
      <c r="BAA41" s="673"/>
      <c r="BAB41" s="673"/>
      <c r="BAC41" s="673"/>
      <c r="BAD41" s="673"/>
      <c r="BAE41" s="673"/>
      <c r="BAF41" s="673"/>
      <c r="BAG41" s="673"/>
      <c r="BAH41" s="673"/>
      <c r="BAI41" s="673"/>
      <c r="BAJ41" s="673"/>
      <c r="BAK41" s="673"/>
      <c r="BAL41" s="673"/>
      <c r="BAM41" s="673"/>
      <c r="BAN41" s="673"/>
      <c r="BAO41" s="673"/>
      <c r="BAP41" s="673"/>
      <c r="BAQ41" s="673"/>
      <c r="BAR41" s="673"/>
      <c r="BAS41" s="673"/>
      <c r="BAT41" s="673"/>
      <c r="BAU41" s="673"/>
      <c r="BAV41" s="673"/>
      <c r="BAW41" s="673"/>
      <c r="BAX41" s="673"/>
      <c r="BAY41" s="673"/>
      <c r="BAZ41" s="673"/>
      <c r="BBA41" s="673"/>
      <c r="BBB41" s="673"/>
      <c r="BBC41" s="673"/>
      <c r="BBD41" s="673"/>
      <c r="BBE41" s="673"/>
      <c r="BBF41" s="673"/>
      <c r="BBG41" s="673"/>
      <c r="BBH41" s="673"/>
      <c r="BBI41" s="673"/>
      <c r="BBJ41" s="673"/>
      <c r="BBK41" s="673"/>
      <c r="BBL41" s="673"/>
      <c r="BBM41" s="673"/>
      <c r="BBN41" s="673"/>
      <c r="BBO41" s="673"/>
      <c r="BBP41" s="673"/>
      <c r="BBQ41" s="673"/>
      <c r="BBR41" s="673"/>
      <c r="BBS41" s="673"/>
      <c r="BBT41" s="673"/>
      <c r="BBU41" s="673"/>
      <c r="BBV41" s="673"/>
      <c r="BBW41" s="673"/>
      <c r="BBX41" s="673"/>
      <c r="BBY41" s="673"/>
      <c r="BBZ41" s="673"/>
      <c r="BCA41" s="673"/>
      <c r="BCB41" s="673"/>
      <c r="BCC41" s="673"/>
      <c r="BCD41" s="673"/>
      <c r="BCE41" s="673"/>
      <c r="BCF41" s="673"/>
      <c r="BCG41" s="673"/>
      <c r="BCH41" s="673"/>
      <c r="BCI41" s="673"/>
      <c r="BCJ41" s="673"/>
      <c r="BCK41" s="673"/>
      <c r="BCL41" s="673"/>
      <c r="BCM41" s="673"/>
      <c r="BCN41" s="673"/>
      <c r="BCO41" s="673"/>
      <c r="BCP41" s="673"/>
      <c r="BCQ41" s="673"/>
      <c r="BCR41" s="673"/>
      <c r="BCS41" s="673"/>
      <c r="BCT41" s="673"/>
      <c r="BCU41" s="673"/>
      <c r="BCV41" s="673"/>
      <c r="BCW41" s="673"/>
      <c r="BCX41" s="673"/>
      <c r="BCY41" s="673"/>
      <c r="BCZ41" s="673"/>
      <c r="BDA41" s="673"/>
      <c r="BDB41" s="673"/>
      <c r="BDC41" s="673"/>
      <c r="BDD41" s="673"/>
      <c r="BDE41" s="673"/>
      <c r="BDF41" s="673"/>
      <c r="BDG41" s="673"/>
      <c r="BDH41" s="673"/>
      <c r="BDI41" s="673"/>
      <c r="BDJ41" s="673"/>
      <c r="BDK41" s="673"/>
      <c r="BDL41" s="673"/>
      <c r="BDM41" s="673"/>
      <c r="BDN41" s="673"/>
      <c r="BDO41" s="673"/>
      <c r="BDP41" s="673"/>
      <c r="BDQ41" s="673"/>
      <c r="BDR41" s="673"/>
      <c r="BDS41" s="673"/>
      <c r="BDT41" s="673"/>
      <c r="BDU41" s="673"/>
      <c r="BDV41" s="673"/>
      <c r="BDW41" s="673"/>
      <c r="BDX41" s="673"/>
      <c r="BDY41" s="673"/>
      <c r="BDZ41" s="673"/>
      <c r="BEA41" s="673"/>
      <c r="BEB41" s="673"/>
      <c r="BEC41" s="673"/>
      <c r="BED41" s="673"/>
      <c r="BEE41" s="673"/>
      <c r="BEF41" s="673"/>
      <c r="BEG41" s="673"/>
      <c r="BEH41" s="673"/>
      <c r="BEI41" s="673"/>
      <c r="BEJ41" s="673"/>
      <c r="BEK41" s="673"/>
      <c r="BEL41" s="673"/>
      <c r="BEM41" s="673"/>
      <c r="BEN41" s="673"/>
      <c r="BEO41" s="673"/>
      <c r="BEP41" s="673"/>
      <c r="BEQ41" s="673"/>
      <c r="BER41" s="673"/>
      <c r="BES41" s="673"/>
      <c r="BET41" s="673"/>
      <c r="BEU41" s="673"/>
      <c r="BEV41" s="673"/>
      <c r="BEW41" s="673"/>
      <c r="BEX41" s="673"/>
      <c r="BEY41" s="673"/>
      <c r="BEZ41" s="673"/>
      <c r="BFA41" s="673"/>
      <c r="BFB41" s="673"/>
      <c r="BFC41" s="673"/>
      <c r="BFD41" s="673"/>
      <c r="BFE41" s="673"/>
      <c r="BFF41" s="673"/>
      <c r="BFG41" s="673"/>
      <c r="BFH41" s="673"/>
      <c r="BFI41" s="673"/>
      <c r="BFJ41" s="673"/>
      <c r="BFK41" s="673"/>
      <c r="BFL41" s="673"/>
      <c r="BFM41" s="673"/>
      <c r="BFN41" s="673"/>
      <c r="BFO41" s="673"/>
      <c r="BFP41" s="673"/>
      <c r="BFQ41" s="673"/>
      <c r="BFR41" s="673"/>
      <c r="BFS41" s="673"/>
      <c r="BFT41" s="673"/>
      <c r="BFU41" s="673"/>
      <c r="BFV41" s="673"/>
      <c r="BFW41" s="673"/>
      <c r="BFX41" s="673"/>
      <c r="BFY41" s="673"/>
      <c r="BFZ41" s="673"/>
      <c r="BGA41" s="673"/>
      <c r="BGB41" s="673"/>
      <c r="BGC41" s="673"/>
      <c r="BGD41" s="673"/>
      <c r="BGE41" s="673"/>
      <c r="BGF41" s="673"/>
      <c r="BGG41" s="673"/>
      <c r="BGH41" s="673"/>
      <c r="BGI41" s="673"/>
      <c r="BGJ41" s="673"/>
      <c r="BGK41" s="673"/>
      <c r="BGL41" s="673"/>
      <c r="BGM41" s="673"/>
      <c r="BGN41" s="673"/>
      <c r="BGO41" s="673"/>
      <c r="BGP41" s="673"/>
      <c r="BGQ41" s="673"/>
      <c r="BGR41" s="673"/>
      <c r="BGS41" s="673"/>
      <c r="BGT41" s="673"/>
      <c r="BGU41" s="673"/>
      <c r="BGV41" s="673"/>
      <c r="BGW41" s="673"/>
      <c r="BGX41" s="673"/>
      <c r="BGY41" s="673"/>
      <c r="BGZ41" s="673"/>
      <c r="BHA41" s="673"/>
      <c r="BHB41" s="673"/>
      <c r="BHC41" s="673"/>
      <c r="BHD41" s="673"/>
      <c r="BHE41" s="673"/>
      <c r="BHF41" s="673"/>
      <c r="BHG41" s="673"/>
      <c r="BHH41" s="673"/>
      <c r="BHI41" s="673"/>
      <c r="BHJ41" s="673"/>
      <c r="BHK41" s="673"/>
      <c r="BHL41" s="673"/>
      <c r="BHM41" s="673"/>
      <c r="BHN41" s="673"/>
      <c r="BHO41" s="673"/>
      <c r="BHP41" s="673"/>
      <c r="BHQ41" s="673"/>
      <c r="BHR41" s="673"/>
      <c r="BHS41" s="673"/>
      <c r="BHT41" s="673"/>
      <c r="BHU41" s="673"/>
      <c r="BHV41" s="673"/>
      <c r="BHW41" s="673"/>
      <c r="BHX41" s="673"/>
      <c r="BHY41" s="673"/>
      <c r="BHZ41" s="673"/>
      <c r="BIA41" s="673"/>
      <c r="BIB41" s="673"/>
      <c r="BIC41" s="673"/>
      <c r="BID41" s="673"/>
      <c r="BIE41" s="673"/>
      <c r="BIF41" s="673"/>
      <c r="BIG41" s="673"/>
      <c r="BIH41" s="673"/>
      <c r="BII41" s="673"/>
      <c r="BIJ41" s="673"/>
      <c r="BIK41" s="673"/>
      <c r="BIL41" s="673"/>
      <c r="BIM41" s="673"/>
      <c r="BIN41" s="673"/>
      <c r="BIO41" s="673"/>
      <c r="BIP41" s="673"/>
      <c r="BIQ41" s="673"/>
      <c r="BIR41" s="673"/>
      <c r="BIS41" s="673"/>
      <c r="BIT41" s="673"/>
      <c r="BIU41" s="673"/>
      <c r="BIV41" s="673"/>
      <c r="BIW41" s="673"/>
      <c r="BIX41" s="673"/>
      <c r="BIY41" s="673"/>
      <c r="BIZ41" s="673"/>
      <c r="BJA41" s="673"/>
      <c r="BJB41" s="673"/>
      <c r="BJC41" s="673"/>
      <c r="BJD41" s="673"/>
      <c r="BJE41" s="673"/>
      <c r="BJF41" s="673"/>
      <c r="BJG41" s="673"/>
      <c r="BJH41" s="673"/>
      <c r="BJI41" s="673"/>
      <c r="BJJ41" s="673"/>
      <c r="BJK41" s="673"/>
      <c r="BJL41" s="673"/>
      <c r="BJM41" s="673"/>
      <c r="BJN41" s="673"/>
      <c r="BJO41" s="673"/>
      <c r="BJP41" s="673"/>
      <c r="BJQ41" s="673"/>
      <c r="BJR41" s="673"/>
      <c r="BJS41" s="673"/>
      <c r="BJT41" s="673"/>
      <c r="BJU41" s="673"/>
      <c r="BJV41" s="673"/>
      <c r="BJW41" s="673"/>
      <c r="BJX41" s="673"/>
      <c r="BJY41" s="673"/>
      <c r="BJZ41" s="673"/>
      <c r="BKA41" s="673"/>
      <c r="BKB41" s="673"/>
      <c r="BKC41" s="673"/>
      <c r="BKD41" s="673"/>
      <c r="BKE41" s="673"/>
      <c r="BKF41" s="673"/>
      <c r="BKG41" s="673"/>
      <c r="BKH41" s="673"/>
      <c r="BKI41" s="673"/>
      <c r="BKJ41" s="673"/>
      <c r="BKK41" s="673"/>
      <c r="BKL41" s="673"/>
      <c r="BKM41" s="673"/>
      <c r="BKN41" s="673"/>
      <c r="BKO41" s="673"/>
      <c r="BKP41" s="673"/>
      <c r="BKQ41" s="673"/>
      <c r="BKR41" s="673"/>
      <c r="BKS41" s="673"/>
      <c r="BKT41" s="673"/>
      <c r="BKU41" s="673"/>
      <c r="BKV41" s="673"/>
      <c r="BKW41" s="673"/>
      <c r="BKX41" s="673"/>
      <c r="BKY41" s="673"/>
      <c r="BKZ41" s="673"/>
      <c r="BLA41" s="673"/>
      <c r="BLB41" s="673"/>
      <c r="BLC41" s="673"/>
      <c r="BLD41" s="673"/>
      <c r="BLE41" s="673"/>
      <c r="BLF41" s="673"/>
      <c r="BLG41" s="673"/>
      <c r="BLH41" s="673"/>
      <c r="BLI41" s="673"/>
      <c r="BLJ41" s="673"/>
      <c r="BLK41" s="673"/>
      <c r="BLL41" s="673"/>
      <c r="BLM41" s="673"/>
      <c r="BLN41" s="673"/>
      <c r="BLO41" s="673"/>
      <c r="BLP41" s="673"/>
      <c r="BLQ41" s="673"/>
      <c r="BLR41" s="673"/>
      <c r="BLS41" s="673"/>
      <c r="BLT41" s="673"/>
      <c r="BLU41" s="673"/>
      <c r="BLV41" s="673"/>
      <c r="BLW41" s="673"/>
      <c r="BLX41" s="673"/>
      <c r="BLY41" s="673"/>
      <c r="BLZ41" s="673"/>
      <c r="BMA41" s="673"/>
      <c r="BMB41" s="673"/>
      <c r="BMC41" s="673"/>
      <c r="BMD41" s="673"/>
      <c r="BME41" s="673"/>
      <c r="BMF41" s="673"/>
      <c r="BMG41" s="673"/>
      <c r="BMH41" s="673"/>
      <c r="BMI41" s="673"/>
      <c r="BMJ41" s="673"/>
      <c r="BMK41" s="673"/>
      <c r="BML41" s="673"/>
      <c r="BMM41" s="673"/>
      <c r="BMN41" s="673"/>
      <c r="BMO41" s="673"/>
      <c r="BMP41" s="673"/>
      <c r="BMQ41" s="673"/>
      <c r="BMR41" s="673"/>
      <c r="BMS41" s="673"/>
      <c r="BMT41" s="673"/>
      <c r="BMU41" s="673"/>
      <c r="BMV41" s="673"/>
      <c r="BMW41" s="673"/>
      <c r="BMX41" s="673"/>
      <c r="BMY41" s="673"/>
      <c r="BMZ41" s="673"/>
      <c r="BNA41" s="673"/>
      <c r="BNB41" s="673"/>
      <c r="BNC41" s="673"/>
      <c r="BND41" s="673"/>
      <c r="BNE41" s="673"/>
      <c r="BNF41" s="673"/>
      <c r="BNG41" s="673"/>
      <c r="BNH41" s="673"/>
      <c r="BNI41" s="673"/>
      <c r="BNJ41" s="673"/>
      <c r="BNK41" s="673"/>
      <c r="BNL41" s="673"/>
      <c r="BNM41" s="673"/>
      <c r="BNN41" s="673"/>
      <c r="BNO41" s="673"/>
      <c r="BNP41" s="673"/>
      <c r="BNQ41" s="673"/>
      <c r="BNR41" s="673"/>
      <c r="BNS41" s="673"/>
      <c r="BNT41" s="673"/>
      <c r="BNU41" s="673"/>
      <c r="BNV41" s="673"/>
      <c r="BNW41" s="673"/>
      <c r="BNX41" s="673"/>
      <c r="BNY41" s="673"/>
      <c r="BNZ41" s="673"/>
      <c r="BOA41" s="673"/>
      <c r="BOB41" s="673"/>
      <c r="BOC41" s="673"/>
      <c r="BOD41" s="673"/>
      <c r="BOE41" s="673"/>
      <c r="BOF41" s="673"/>
      <c r="BOG41" s="673"/>
      <c r="BOH41" s="673"/>
      <c r="BOI41" s="673"/>
      <c r="BOJ41" s="673"/>
      <c r="BOK41" s="673"/>
      <c r="BOL41" s="673"/>
      <c r="BOM41" s="673"/>
      <c r="BON41" s="673"/>
      <c r="BOO41" s="673"/>
      <c r="BOP41" s="673"/>
      <c r="BOQ41" s="673"/>
      <c r="BOR41" s="673"/>
      <c r="BOS41" s="673"/>
      <c r="BOT41" s="673"/>
      <c r="BOU41" s="673"/>
      <c r="BOV41" s="673"/>
      <c r="BOW41" s="673"/>
      <c r="BOX41" s="673"/>
      <c r="BOY41" s="673"/>
      <c r="BOZ41" s="673"/>
      <c r="BPA41" s="673"/>
      <c r="BPB41" s="673"/>
      <c r="BPC41" s="673"/>
      <c r="BPD41" s="673"/>
      <c r="BPE41" s="673"/>
      <c r="BPF41" s="673"/>
      <c r="BPG41" s="673"/>
      <c r="BPH41" s="673"/>
      <c r="BPI41" s="673"/>
      <c r="BPJ41" s="673"/>
      <c r="BPK41" s="673"/>
      <c r="BPL41" s="673"/>
      <c r="BPM41" s="673"/>
      <c r="BPN41" s="673"/>
      <c r="BPO41" s="673"/>
      <c r="BPP41" s="673"/>
      <c r="BPQ41" s="673"/>
      <c r="BPR41" s="673"/>
      <c r="BPS41" s="673"/>
      <c r="BPT41" s="673"/>
      <c r="BPU41" s="673"/>
      <c r="BPV41" s="673"/>
      <c r="BPW41" s="673"/>
      <c r="BPX41" s="673"/>
      <c r="BPY41" s="673"/>
      <c r="BPZ41" s="673"/>
      <c r="BQA41" s="673"/>
      <c r="BQB41" s="673"/>
      <c r="BQC41" s="673"/>
      <c r="BQD41" s="673"/>
      <c r="BQE41" s="673"/>
      <c r="BQF41" s="673"/>
      <c r="BQG41" s="673"/>
      <c r="BQH41" s="673"/>
      <c r="BQI41" s="673"/>
      <c r="BQJ41" s="673"/>
      <c r="BQK41" s="673"/>
      <c r="BQL41" s="673"/>
      <c r="BQM41" s="673"/>
      <c r="BQN41" s="673"/>
      <c r="BQO41" s="673"/>
      <c r="BQP41" s="673"/>
      <c r="BQQ41" s="673"/>
      <c r="BQR41" s="673"/>
      <c r="BQS41" s="673"/>
      <c r="BQT41" s="673"/>
      <c r="BQU41" s="673"/>
      <c r="BQV41" s="673"/>
      <c r="BQW41" s="673"/>
      <c r="BQX41" s="673"/>
      <c r="BQY41" s="673"/>
      <c r="BQZ41" s="673"/>
      <c r="BRA41" s="673"/>
      <c r="BRB41" s="673"/>
      <c r="BRC41" s="673"/>
      <c r="BRD41" s="673"/>
      <c r="BRE41" s="673"/>
      <c r="BRF41" s="673"/>
      <c r="BRG41" s="673"/>
      <c r="BRH41" s="673"/>
      <c r="BRI41" s="673"/>
      <c r="BRJ41" s="673"/>
      <c r="BRK41" s="673"/>
      <c r="BRL41" s="673"/>
      <c r="BRM41" s="673"/>
      <c r="BRN41" s="673"/>
      <c r="BRO41" s="673"/>
      <c r="BRP41" s="673"/>
      <c r="BRQ41" s="673"/>
      <c r="BRR41" s="673"/>
      <c r="BRS41" s="673"/>
      <c r="BRT41" s="673"/>
      <c r="BRU41" s="673"/>
      <c r="BRV41" s="673"/>
      <c r="BRW41" s="673"/>
      <c r="BRX41" s="673"/>
      <c r="BRY41" s="673"/>
      <c r="BRZ41" s="673"/>
      <c r="BSA41" s="673"/>
      <c r="BSB41" s="673"/>
      <c r="BSC41" s="673"/>
      <c r="BSD41" s="673"/>
      <c r="BSE41" s="673"/>
      <c r="BSF41" s="673"/>
      <c r="BSG41" s="673"/>
      <c r="BSH41" s="673"/>
      <c r="BSI41" s="673"/>
      <c r="BSJ41" s="673"/>
      <c r="BSK41" s="673"/>
      <c r="BSL41" s="673"/>
      <c r="BSM41" s="673"/>
      <c r="BSN41" s="673"/>
      <c r="BSO41" s="673"/>
      <c r="BSP41" s="673"/>
      <c r="BSQ41" s="673"/>
      <c r="BSR41" s="673"/>
      <c r="BSS41" s="673"/>
      <c r="BST41" s="673"/>
      <c r="BSU41" s="673"/>
      <c r="BSV41" s="673"/>
      <c r="BSW41" s="673"/>
      <c r="BSX41" s="673"/>
      <c r="BSY41" s="673"/>
      <c r="BSZ41" s="673"/>
      <c r="BTA41" s="673"/>
      <c r="BTB41" s="673"/>
      <c r="BTC41" s="673"/>
      <c r="BTD41" s="673"/>
      <c r="BTE41" s="673"/>
      <c r="BTF41" s="673"/>
      <c r="BTG41" s="673"/>
      <c r="BTH41" s="673"/>
      <c r="BTI41" s="673"/>
      <c r="BTJ41" s="673"/>
      <c r="BTK41" s="673"/>
      <c r="BTL41" s="673"/>
      <c r="BTM41" s="673"/>
      <c r="BTN41" s="673"/>
      <c r="BTO41" s="673"/>
      <c r="BTP41" s="673"/>
      <c r="BTQ41" s="673"/>
      <c r="BTR41" s="673"/>
      <c r="BTS41" s="673"/>
      <c r="BTT41" s="673"/>
      <c r="BTU41" s="673"/>
      <c r="BTV41" s="673"/>
      <c r="BTW41" s="673"/>
      <c r="BTX41" s="673"/>
      <c r="BTY41" s="673"/>
      <c r="BTZ41" s="673"/>
      <c r="BUA41" s="673"/>
      <c r="BUB41" s="673"/>
      <c r="BUC41" s="673"/>
      <c r="BUD41" s="673"/>
      <c r="BUE41" s="673"/>
      <c r="BUF41" s="673"/>
      <c r="BUG41" s="673"/>
      <c r="BUH41" s="673"/>
      <c r="BUI41" s="673"/>
      <c r="BUJ41" s="673"/>
      <c r="BUK41" s="673"/>
      <c r="BUL41" s="673"/>
      <c r="BUM41" s="673"/>
      <c r="BUN41" s="673"/>
      <c r="BUO41" s="673"/>
      <c r="BUP41" s="673"/>
      <c r="BUQ41" s="673"/>
      <c r="BUR41" s="673"/>
      <c r="BUS41" s="673"/>
      <c r="BUT41" s="673"/>
      <c r="BUU41" s="673"/>
      <c r="BUV41" s="673"/>
      <c r="BUW41" s="673"/>
      <c r="BUX41" s="673"/>
      <c r="BUY41" s="673"/>
      <c r="BUZ41" s="673"/>
      <c r="BVA41" s="673"/>
      <c r="BVB41" s="673"/>
      <c r="BVC41" s="673"/>
      <c r="BVD41" s="673"/>
      <c r="BVE41" s="673"/>
      <c r="BVF41" s="673"/>
      <c r="BVG41" s="673"/>
      <c r="BVH41" s="673"/>
      <c r="BVI41" s="673"/>
      <c r="BVJ41" s="673"/>
      <c r="BVK41" s="673"/>
      <c r="BVL41" s="673"/>
      <c r="BVM41" s="673"/>
      <c r="BVN41" s="673"/>
      <c r="BVO41" s="673"/>
      <c r="BVP41" s="673"/>
      <c r="BVQ41" s="673"/>
      <c r="BVR41" s="673"/>
      <c r="BVS41" s="673"/>
      <c r="BVT41" s="673"/>
      <c r="BVU41" s="673"/>
      <c r="BVV41" s="673"/>
      <c r="BVW41" s="673"/>
      <c r="BVX41" s="673"/>
      <c r="BVY41" s="673"/>
      <c r="BVZ41" s="673"/>
      <c r="BWA41" s="673"/>
      <c r="BWB41" s="673"/>
      <c r="BWC41" s="673"/>
      <c r="BWD41" s="673"/>
      <c r="BWE41" s="673"/>
      <c r="BWF41" s="673"/>
      <c r="BWG41" s="673"/>
      <c r="BWH41" s="673"/>
      <c r="BWI41" s="673"/>
      <c r="BWJ41" s="673"/>
      <c r="BWK41" s="673"/>
      <c r="BWL41" s="673"/>
      <c r="BWM41" s="673"/>
      <c r="BWN41" s="673"/>
      <c r="BWO41" s="673"/>
      <c r="BWP41" s="673"/>
      <c r="BWQ41" s="673"/>
      <c r="BWR41" s="673"/>
      <c r="BWS41" s="673"/>
      <c r="BWT41" s="673"/>
      <c r="BWU41" s="673"/>
      <c r="BWV41" s="673"/>
      <c r="BWW41" s="673"/>
      <c r="BWX41" s="673"/>
      <c r="BWY41" s="673"/>
      <c r="BWZ41" s="673"/>
      <c r="BXA41" s="673"/>
      <c r="BXB41" s="673"/>
      <c r="BXC41" s="673"/>
      <c r="BXD41" s="673"/>
      <c r="BXE41" s="673"/>
      <c r="BXF41" s="673"/>
      <c r="BXG41" s="673"/>
      <c r="BXH41" s="673"/>
      <c r="BXI41" s="673"/>
      <c r="BXJ41" s="673"/>
      <c r="BXK41" s="673"/>
      <c r="BXL41" s="673"/>
      <c r="BXM41" s="673"/>
      <c r="BXN41" s="673"/>
      <c r="BXO41" s="673"/>
      <c r="BXP41" s="673"/>
      <c r="BXQ41" s="673"/>
      <c r="BXR41" s="673"/>
      <c r="BXS41" s="673"/>
      <c r="BXT41" s="673"/>
      <c r="BXU41" s="673"/>
      <c r="BXV41" s="673"/>
      <c r="BXW41" s="673"/>
      <c r="BXX41" s="673"/>
      <c r="BXY41" s="673"/>
      <c r="BXZ41" s="673"/>
      <c r="BYA41" s="673"/>
      <c r="BYB41" s="673"/>
      <c r="BYC41" s="673"/>
      <c r="BYD41" s="673"/>
      <c r="BYE41" s="673"/>
      <c r="BYF41" s="673"/>
      <c r="BYG41" s="673"/>
      <c r="BYH41" s="673"/>
      <c r="BYI41" s="673"/>
      <c r="BYJ41" s="673"/>
      <c r="BYK41" s="673"/>
      <c r="BYL41" s="673"/>
      <c r="BYM41" s="673"/>
      <c r="BYN41" s="673"/>
      <c r="BYO41" s="673"/>
      <c r="BYP41" s="673"/>
      <c r="BYQ41" s="673"/>
      <c r="BYR41" s="673"/>
      <c r="BYS41" s="673"/>
      <c r="BYT41" s="673"/>
      <c r="BYU41" s="673"/>
      <c r="BYV41" s="673"/>
      <c r="BYW41" s="673"/>
      <c r="BYX41" s="673"/>
      <c r="BYY41" s="673"/>
      <c r="BYZ41" s="673"/>
      <c r="BZA41" s="673"/>
      <c r="BZB41" s="673"/>
      <c r="BZC41" s="673"/>
      <c r="BZD41" s="673"/>
      <c r="BZE41" s="673"/>
      <c r="BZF41" s="673"/>
      <c r="BZG41" s="673"/>
      <c r="BZH41" s="673"/>
      <c r="BZI41" s="673"/>
      <c r="BZJ41" s="673"/>
      <c r="BZK41" s="673"/>
      <c r="BZL41" s="673"/>
      <c r="BZM41" s="673"/>
      <c r="BZN41" s="673"/>
      <c r="BZO41" s="673"/>
      <c r="BZP41" s="673"/>
      <c r="BZQ41" s="673"/>
      <c r="BZR41" s="673"/>
      <c r="BZS41" s="673"/>
      <c r="BZT41" s="673"/>
      <c r="BZU41" s="673"/>
      <c r="BZV41" s="673"/>
      <c r="BZW41" s="673"/>
      <c r="BZX41" s="673"/>
      <c r="BZY41" s="673"/>
      <c r="BZZ41" s="673"/>
      <c r="CAA41" s="673"/>
      <c r="CAB41" s="673"/>
      <c r="CAC41" s="673"/>
      <c r="CAD41" s="673"/>
      <c r="CAE41" s="673"/>
      <c r="CAF41" s="673"/>
      <c r="CAG41" s="673"/>
      <c r="CAH41" s="673"/>
      <c r="CAI41" s="673"/>
      <c r="CAJ41" s="673"/>
      <c r="CAK41" s="673"/>
      <c r="CAL41" s="673"/>
      <c r="CAM41" s="673"/>
      <c r="CAN41" s="673"/>
      <c r="CAO41" s="673"/>
      <c r="CAP41" s="673"/>
      <c r="CAQ41" s="673"/>
      <c r="CAR41" s="673"/>
      <c r="CAS41" s="673"/>
      <c r="CAT41" s="673"/>
      <c r="CAU41" s="673"/>
      <c r="CAV41" s="673"/>
      <c r="CAW41" s="673"/>
      <c r="CAX41" s="673"/>
      <c r="CAY41" s="673"/>
      <c r="CAZ41" s="673"/>
      <c r="CBA41" s="673"/>
      <c r="CBB41" s="673"/>
      <c r="CBC41" s="673"/>
      <c r="CBD41" s="673"/>
      <c r="CBE41" s="673"/>
      <c r="CBF41" s="673"/>
      <c r="CBG41" s="673"/>
      <c r="CBH41" s="673"/>
      <c r="CBI41" s="673"/>
      <c r="CBJ41" s="673"/>
      <c r="CBK41" s="673"/>
      <c r="CBL41" s="673"/>
      <c r="CBM41" s="673"/>
      <c r="CBN41" s="673"/>
      <c r="CBO41" s="673"/>
      <c r="CBP41" s="673"/>
      <c r="CBQ41" s="673"/>
      <c r="CBR41" s="673"/>
      <c r="CBS41" s="673"/>
      <c r="CBT41" s="673"/>
      <c r="CBU41" s="673"/>
      <c r="CBV41" s="673"/>
      <c r="CBW41" s="673"/>
      <c r="CBX41" s="673"/>
      <c r="CBY41" s="673"/>
      <c r="CBZ41" s="673"/>
      <c r="CCA41" s="673"/>
      <c r="CCB41" s="673"/>
      <c r="CCC41" s="673"/>
      <c r="CCD41" s="673"/>
      <c r="CCE41" s="673"/>
      <c r="CCF41" s="673"/>
      <c r="CCG41" s="673"/>
      <c r="CCH41" s="673"/>
      <c r="CCI41" s="673"/>
      <c r="CCJ41" s="673"/>
      <c r="CCK41" s="673"/>
      <c r="CCL41" s="673"/>
      <c r="CCM41" s="673"/>
      <c r="CCN41" s="673"/>
      <c r="CCO41" s="673"/>
      <c r="CCP41" s="673"/>
      <c r="CCQ41" s="673"/>
      <c r="CCR41" s="673"/>
      <c r="CCS41" s="673"/>
      <c r="CCT41" s="673"/>
      <c r="CCU41" s="673"/>
      <c r="CCV41" s="673"/>
      <c r="CCW41" s="673"/>
      <c r="CCX41" s="673"/>
      <c r="CCY41" s="673"/>
      <c r="CCZ41" s="673"/>
      <c r="CDA41" s="673"/>
      <c r="CDB41" s="673"/>
      <c r="CDC41" s="673"/>
      <c r="CDD41" s="673"/>
      <c r="CDE41" s="673"/>
      <c r="CDF41" s="673"/>
      <c r="CDG41" s="673"/>
      <c r="CDH41" s="673"/>
      <c r="CDI41" s="673"/>
      <c r="CDJ41" s="673"/>
      <c r="CDK41" s="673"/>
      <c r="CDL41" s="673"/>
      <c r="CDM41" s="673"/>
      <c r="CDN41" s="673"/>
      <c r="CDO41" s="673"/>
      <c r="CDP41" s="673"/>
      <c r="CDQ41" s="673"/>
      <c r="CDR41" s="673"/>
      <c r="CDS41" s="673"/>
      <c r="CDT41" s="673"/>
      <c r="CDU41" s="673"/>
      <c r="CDV41" s="673"/>
      <c r="CDW41" s="673"/>
      <c r="CDX41" s="673"/>
      <c r="CDY41" s="673"/>
      <c r="CDZ41" s="673"/>
      <c r="CEA41" s="673"/>
      <c r="CEB41" s="673"/>
      <c r="CEC41" s="673"/>
      <c r="CED41" s="673"/>
      <c r="CEE41" s="673"/>
      <c r="CEF41" s="673"/>
      <c r="CEG41" s="673"/>
      <c r="CEH41" s="673"/>
      <c r="CEI41" s="673"/>
      <c r="CEJ41" s="673"/>
      <c r="CEK41" s="673"/>
      <c r="CEL41" s="673"/>
      <c r="CEM41" s="673"/>
      <c r="CEN41" s="673"/>
      <c r="CEO41" s="673"/>
      <c r="CEP41" s="673"/>
      <c r="CEQ41" s="673"/>
      <c r="CER41" s="673"/>
      <c r="CES41" s="673"/>
      <c r="CET41" s="673"/>
      <c r="CEU41" s="673"/>
      <c r="CEV41" s="673"/>
      <c r="CEW41" s="673"/>
      <c r="CEX41" s="673"/>
      <c r="CEY41" s="673"/>
      <c r="CEZ41" s="673"/>
      <c r="CFA41" s="673"/>
      <c r="CFB41" s="673"/>
      <c r="CFC41" s="673"/>
      <c r="CFD41" s="673"/>
      <c r="CFE41" s="673"/>
      <c r="CFF41" s="673"/>
      <c r="CFG41" s="673"/>
      <c r="CFH41" s="673"/>
      <c r="CFI41" s="673"/>
      <c r="CFJ41" s="673"/>
      <c r="CFK41" s="673"/>
      <c r="CFL41" s="673"/>
      <c r="CFM41" s="673"/>
      <c r="CFN41" s="673"/>
      <c r="CFO41" s="673"/>
      <c r="CFP41" s="673"/>
      <c r="CFQ41" s="673"/>
      <c r="CFR41" s="673"/>
      <c r="CFS41" s="673"/>
      <c r="CFT41" s="673"/>
      <c r="CFU41" s="673"/>
      <c r="CFV41" s="673"/>
      <c r="CFW41" s="673"/>
      <c r="CFX41" s="673"/>
      <c r="CFY41" s="673"/>
      <c r="CFZ41" s="673"/>
      <c r="CGA41" s="673"/>
      <c r="CGB41" s="673"/>
      <c r="CGC41" s="673"/>
      <c r="CGD41" s="673"/>
      <c r="CGE41" s="673"/>
      <c r="CGF41" s="673"/>
      <c r="CGG41" s="673"/>
      <c r="CGH41" s="673"/>
      <c r="CGI41" s="673"/>
      <c r="CGJ41" s="673"/>
      <c r="CGK41" s="673"/>
      <c r="CGL41" s="673"/>
      <c r="CGM41" s="673"/>
      <c r="CGN41" s="673"/>
      <c r="CGO41" s="673"/>
      <c r="CGP41" s="673"/>
      <c r="CGQ41" s="673"/>
      <c r="CGR41" s="673"/>
      <c r="CGS41" s="673"/>
      <c r="CGT41" s="673"/>
      <c r="CGU41" s="673"/>
      <c r="CGV41" s="673"/>
      <c r="CGW41" s="673"/>
      <c r="CGX41" s="673"/>
      <c r="CGY41" s="673"/>
      <c r="CGZ41" s="673"/>
      <c r="CHA41" s="673"/>
      <c r="CHB41" s="673"/>
      <c r="CHC41" s="673"/>
      <c r="CHD41" s="673"/>
      <c r="CHE41" s="673"/>
      <c r="CHF41" s="673"/>
      <c r="CHG41" s="673"/>
      <c r="CHH41" s="673"/>
      <c r="CHI41" s="673"/>
      <c r="CHJ41" s="673"/>
      <c r="CHK41" s="673"/>
      <c r="CHL41" s="673"/>
      <c r="CHM41" s="673"/>
      <c r="CHN41" s="673"/>
      <c r="CHO41" s="673"/>
      <c r="CHP41" s="673"/>
      <c r="CHQ41" s="673"/>
      <c r="CHR41" s="673"/>
      <c r="CHS41" s="673"/>
      <c r="CHT41" s="673"/>
      <c r="CHU41" s="673"/>
      <c r="CHV41" s="673"/>
      <c r="CHW41" s="673"/>
      <c r="CHX41" s="673"/>
      <c r="CHY41" s="673"/>
      <c r="CHZ41" s="673"/>
      <c r="CIA41" s="673"/>
      <c r="CIB41" s="673"/>
      <c r="CIC41" s="673"/>
      <c r="CID41" s="673"/>
      <c r="CIE41" s="673"/>
      <c r="CIF41" s="673"/>
      <c r="CIG41" s="673"/>
      <c r="CIH41" s="673"/>
      <c r="CII41" s="673"/>
      <c r="CIJ41" s="673"/>
      <c r="CIK41" s="673"/>
      <c r="CIL41" s="673"/>
      <c r="CIM41" s="673"/>
      <c r="CIN41" s="673"/>
      <c r="CIO41" s="673"/>
      <c r="CIP41" s="673"/>
      <c r="CIQ41" s="673"/>
      <c r="CIR41" s="673"/>
      <c r="CIS41" s="673"/>
      <c r="CIT41" s="673"/>
      <c r="CIU41" s="673"/>
      <c r="CIV41" s="673"/>
      <c r="CIW41" s="673"/>
      <c r="CIX41" s="673"/>
      <c r="CIY41" s="673"/>
      <c r="CIZ41" s="673"/>
      <c r="CJA41" s="673"/>
      <c r="CJB41" s="673"/>
      <c r="CJC41" s="673"/>
      <c r="CJD41" s="673"/>
      <c r="CJE41" s="673"/>
      <c r="CJF41" s="673"/>
      <c r="CJG41" s="673"/>
      <c r="CJH41" s="673"/>
      <c r="CJI41" s="673"/>
      <c r="CJJ41" s="673"/>
      <c r="CJK41" s="673"/>
      <c r="CJL41" s="673"/>
      <c r="CJM41" s="673"/>
      <c r="CJN41" s="673"/>
      <c r="CJO41" s="673"/>
      <c r="CJP41" s="673"/>
      <c r="CJQ41" s="673"/>
      <c r="CJR41" s="673"/>
      <c r="CJS41" s="673"/>
      <c r="CJT41" s="673"/>
      <c r="CJU41" s="673"/>
      <c r="CJV41" s="673"/>
      <c r="CJW41" s="673"/>
      <c r="CJX41" s="673"/>
      <c r="CJY41" s="673"/>
      <c r="CJZ41" s="673"/>
      <c r="CKA41" s="673"/>
      <c r="CKB41" s="673"/>
      <c r="CKC41" s="673"/>
      <c r="CKD41" s="673"/>
      <c r="CKE41" s="673"/>
      <c r="CKF41" s="673"/>
      <c r="CKG41" s="673"/>
      <c r="CKH41" s="673"/>
      <c r="CKI41" s="673"/>
      <c r="CKJ41" s="673"/>
      <c r="CKK41" s="673"/>
      <c r="CKL41" s="673"/>
      <c r="CKM41" s="673"/>
      <c r="CKN41" s="673"/>
      <c r="CKO41" s="673"/>
      <c r="CKP41" s="673"/>
      <c r="CKQ41" s="673"/>
      <c r="CKR41" s="673"/>
      <c r="CKS41" s="673"/>
      <c r="CKT41" s="673"/>
      <c r="CKU41" s="673"/>
      <c r="CKV41" s="673"/>
      <c r="CKW41" s="673"/>
      <c r="CKX41" s="673"/>
      <c r="CKY41" s="673"/>
      <c r="CKZ41" s="673"/>
      <c r="CLA41" s="673"/>
      <c r="CLB41" s="673"/>
      <c r="CLC41" s="673"/>
      <c r="CLD41" s="673"/>
      <c r="CLE41" s="673"/>
      <c r="CLF41" s="673"/>
      <c r="CLG41" s="673"/>
      <c r="CLH41" s="673"/>
      <c r="CLI41" s="673"/>
      <c r="CLJ41" s="673"/>
      <c r="CLK41" s="673"/>
      <c r="CLL41" s="673"/>
      <c r="CLM41" s="673"/>
      <c r="CLN41" s="673"/>
      <c r="CLO41" s="673"/>
      <c r="CLP41" s="673"/>
      <c r="CLQ41" s="673"/>
      <c r="CLR41" s="673"/>
      <c r="CLS41" s="673"/>
      <c r="CLT41" s="673"/>
      <c r="CLU41" s="673"/>
      <c r="CLV41" s="673"/>
      <c r="CLW41" s="673"/>
      <c r="CLX41" s="673"/>
      <c r="CLY41" s="673"/>
      <c r="CLZ41" s="673"/>
      <c r="CMA41" s="673"/>
      <c r="CMB41" s="673"/>
      <c r="CMC41" s="673"/>
      <c r="CMD41" s="673"/>
      <c r="CME41" s="673"/>
      <c r="CMF41" s="673"/>
      <c r="CMG41" s="673"/>
      <c r="CMH41" s="673"/>
      <c r="CMI41" s="673"/>
      <c r="CMJ41" s="673"/>
      <c r="CMK41" s="673"/>
      <c r="CML41" s="673"/>
      <c r="CMM41" s="673"/>
      <c r="CMN41" s="673"/>
      <c r="CMO41" s="673"/>
      <c r="CMP41" s="673"/>
      <c r="CMQ41" s="673"/>
      <c r="CMR41" s="673"/>
      <c r="CMS41" s="673"/>
      <c r="CMT41" s="673"/>
      <c r="CMU41" s="673"/>
      <c r="CMV41" s="673"/>
      <c r="CMW41" s="673"/>
      <c r="CMX41" s="673"/>
      <c r="CMY41" s="673"/>
      <c r="CMZ41" s="673"/>
      <c r="CNA41" s="673"/>
      <c r="CNB41" s="673"/>
      <c r="CNC41" s="673"/>
      <c r="CND41" s="673"/>
      <c r="CNE41" s="673"/>
      <c r="CNF41" s="673"/>
      <c r="CNG41" s="673"/>
      <c r="CNH41" s="673"/>
      <c r="CNI41" s="673"/>
      <c r="CNJ41" s="673"/>
      <c r="CNK41" s="673"/>
      <c r="CNL41" s="673"/>
      <c r="CNM41" s="673"/>
      <c r="CNN41" s="673"/>
      <c r="CNO41" s="673"/>
      <c r="CNP41" s="673"/>
      <c r="CNQ41" s="673"/>
      <c r="CNR41" s="673"/>
      <c r="CNS41" s="673"/>
      <c r="CNT41" s="673"/>
      <c r="CNU41" s="673"/>
      <c r="CNV41" s="673"/>
      <c r="CNW41" s="673"/>
      <c r="CNX41" s="673"/>
      <c r="CNY41" s="673"/>
      <c r="CNZ41" s="673"/>
      <c r="COA41" s="673"/>
      <c r="COB41" s="673"/>
      <c r="COC41" s="673"/>
      <c r="COD41" s="673"/>
      <c r="COE41" s="673"/>
      <c r="COF41" s="673"/>
      <c r="COG41" s="673"/>
      <c r="COH41" s="673"/>
      <c r="COI41" s="673"/>
      <c r="COJ41" s="673"/>
      <c r="COK41" s="673"/>
      <c r="COL41" s="673"/>
      <c r="COM41" s="673"/>
      <c r="CON41" s="673"/>
      <c r="COO41" s="673"/>
      <c r="COP41" s="673"/>
      <c r="COQ41" s="673"/>
      <c r="COR41" s="673"/>
      <c r="COS41" s="673"/>
      <c r="COT41" s="673"/>
      <c r="COU41" s="673"/>
      <c r="COV41" s="673"/>
      <c r="COW41" s="673"/>
      <c r="COX41" s="673"/>
      <c r="COY41" s="673"/>
      <c r="COZ41" s="673"/>
      <c r="CPA41" s="673"/>
      <c r="CPB41" s="673"/>
      <c r="CPC41" s="673"/>
      <c r="CPD41" s="673"/>
      <c r="CPE41" s="673"/>
      <c r="CPF41" s="673"/>
      <c r="CPG41" s="673"/>
      <c r="CPH41" s="673"/>
      <c r="CPI41" s="673"/>
      <c r="CPJ41" s="673"/>
      <c r="CPK41" s="673"/>
      <c r="CPL41" s="673"/>
      <c r="CPM41" s="673"/>
      <c r="CPN41" s="673"/>
      <c r="CPO41" s="673"/>
      <c r="CPP41" s="673"/>
      <c r="CPQ41" s="673"/>
      <c r="CPR41" s="673"/>
      <c r="CPS41" s="673"/>
      <c r="CPT41" s="673"/>
      <c r="CPU41" s="673"/>
      <c r="CPV41" s="673"/>
      <c r="CPW41" s="673"/>
      <c r="CPX41" s="673"/>
      <c r="CPY41" s="673"/>
      <c r="CPZ41" s="673"/>
      <c r="CQA41" s="673"/>
      <c r="CQB41" s="673"/>
      <c r="CQC41" s="673"/>
      <c r="CQD41" s="673"/>
      <c r="CQE41" s="673"/>
      <c r="CQF41" s="673"/>
      <c r="CQG41" s="673"/>
      <c r="CQH41" s="673"/>
      <c r="CQI41" s="673"/>
      <c r="CQJ41" s="673"/>
      <c r="CQK41" s="673"/>
      <c r="CQL41" s="673"/>
      <c r="CQM41" s="673"/>
      <c r="CQN41" s="673"/>
      <c r="CQO41" s="673"/>
      <c r="CQP41" s="673"/>
      <c r="CQQ41" s="673"/>
      <c r="CQR41" s="673"/>
      <c r="CQS41" s="673"/>
      <c r="CQT41" s="673"/>
      <c r="CQU41" s="673"/>
      <c r="CQV41" s="673"/>
      <c r="CQW41" s="673"/>
      <c r="CQX41" s="673"/>
      <c r="CQY41" s="673"/>
      <c r="CQZ41" s="673"/>
      <c r="CRA41" s="673"/>
      <c r="CRB41" s="673"/>
      <c r="CRC41" s="673"/>
      <c r="CRD41" s="673"/>
      <c r="CRE41" s="673"/>
      <c r="CRF41" s="673"/>
      <c r="CRG41" s="673"/>
      <c r="CRH41" s="673"/>
      <c r="CRI41" s="673"/>
      <c r="CRJ41" s="673"/>
      <c r="CRK41" s="673"/>
      <c r="CRL41" s="673"/>
      <c r="CRM41" s="673"/>
      <c r="CRN41" s="673"/>
      <c r="CRO41" s="673"/>
      <c r="CRP41" s="673"/>
      <c r="CRQ41" s="673"/>
      <c r="CRR41" s="673"/>
      <c r="CRS41" s="673"/>
      <c r="CRT41" s="673"/>
      <c r="CRU41" s="673"/>
      <c r="CRV41" s="673"/>
      <c r="CRW41" s="673"/>
      <c r="CRX41" s="673"/>
      <c r="CRY41" s="673"/>
      <c r="CRZ41" s="673"/>
      <c r="CSA41" s="673"/>
      <c r="CSB41" s="673"/>
      <c r="CSC41" s="673"/>
      <c r="CSD41" s="673"/>
      <c r="CSE41" s="673"/>
      <c r="CSF41" s="673"/>
      <c r="CSG41" s="673"/>
      <c r="CSH41" s="673"/>
      <c r="CSI41" s="673"/>
      <c r="CSJ41" s="673"/>
      <c r="CSK41" s="673"/>
      <c r="CSL41" s="673"/>
      <c r="CSM41" s="673"/>
      <c r="CSN41" s="673"/>
      <c r="CSO41" s="673"/>
      <c r="CSP41" s="673"/>
      <c r="CSQ41" s="673"/>
      <c r="CSR41" s="673"/>
      <c r="CSS41" s="673"/>
      <c r="CST41" s="673"/>
      <c r="CSU41" s="673"/>
      <c r="CSV41" s="673"/>
      <c r="CSW41" s="673"/>
      <c r="CSX41" s="673"/>
      <c r="CSY41" s="673"/>
      <c r="CSZ41" s="673"/>
      <c r="CTA41" s="673"/>
      <c r="CTB41" s="673"/>
      <c r="CTC41" s="673"/>
      <c r="CTD41" s="673"/>
      <c r="CTE41" s="673"/>
      <c r="CTF41" s="673"/>
      <c r="CTG41" s="673"/>
      <c r="CTH41" s="673"/>
      <c r="CTI41" s="673"/>
      <c r="CTJ41" s="673"/>
      <c r="CTK41" s="673"/>
      <c r="CTL41" s="673"/>
      <c r="CTM41" s="673"/>
      <c r="CTN41" s="673"/>
      <c r="CTO41" s="673"/>
      <c r="CTP41" s="673"/>
      <c r="CTQ41" s="673"/>
      <c r="CTR41" s="673"/>
      <c r="CTS41" s="673"/>
      <c r="CTT41" s="673"/>
      <c r="CTU41" s="673"/>
      <c r="CTV41" s="673"/>
      <c r="CTW41" s="673"/>
      <c r="CTX41" s="673"/>
      <c r="CTY41" s="673"/>
      <c r="CTZ41" s="673"/>
      <c r="CUA41" s="673"/>
      <c r="CUB41" s="673"/>
      <c r="CUC41" s="673"/>
      <c r="CUD41" s="673"/>
      <c r="CUE41" s="673"/>
      <c r="CUF41" s="673"/>
      <c r="CUG41" s="673"/>
      <c r="CUH41" s="673"/>
      <c r="CUI41" s="673"/>
      <c r="CUJ41" s="673"/>
      <c r="CUK41" s="673"/>
      <c r="CUL41" s="673"/>
      <c r="CUM41" s="673"/>
      <c r="CUN41" s="673"/>
      <c r="CUO41" s="673"/>
      <c r="CUP41" s="673"/>
      <c r="CUQ41" s="673"/>
      <c r="CUR41" s="673"/>
      <c r="CUS41" s="673"/>
      <c r="CUT41" s="673"/>
      <c r="CUU41" s="673"/>
      <c r="CUV41" s="673"/>
      <c r="CUW41" s="673"/>
      <c r="CUX41" s="673"/>
      <c r="CUY41" s="673"/>
      <c r="CUZ41" s="673"/>
      <c r="CVA41" s="673"/>
      <c r="CVB41" s="673"/>
      <c r="CVC41" s="673"/>
      <c r="CVD41" s="673"/>
      <c r="CVE41" s="673"/>
      <c r="CVF41" s="673"/>
      <c r="CVG41" s="673"/>
      <c r="CVH41" s="673"/>
      <c r="CVI41" s="673"/>
      <c r="CVJ41" s="673"/>
      <c r="CVK41" s="673"/>
      <c r="CVL41" s="673"/>
      <c r="CVM41" s="673"/>
      <c r="CVN41" s="673"/>
      <c r="CVO41" s="673"/>
      <c r="CVP41" s="673"/>
      <c r="CVQ41" s="673"/>
      <c r="CVR41" s="673"/>
      <c r="CVS41" s="673"/>
      <c r="CVT41" s="673"/>
      <c r="CVU41" s="673"/>
      <c r="CVV41" s="673"/>
      <c r="CVW41" s="673"/>
      <c r="CVX41" s="673"/>
      <c r="CVY41" s="673"/>
      <c r="CVZ41" s="673"/>
      <c r="CWA41" s="673"/>
      <c r="CWB41" s="673"/>
      <c r="CWC41" s="673"/>
      <c r="CWD41" s="673"/>
      <c r="CWE41" s="673"/>
      <c r="CWF41" s="673"/>
      <c r="CWG41" s="673"/>
      <c r="CWH41" s="673"/>
      <c r="CWI41" s="673"/>
      <c r="CWJ41" s="673"/>
      <c r="CWK41" s="673"/>
      <c r="CWL41" s="673"/>
      <c r="CWM41" s="673"/>
      <c r="CWN41" s="673"/>
      <c r="CWO41" s="673"/>
      <c r="CWP41" s="673"/>
      <c r="CWQ41" s="673"/>
      <c r="CWR41" s="673"/>
      <c r="CWS41" s="673"/>
      <c r="CWT41" s="673"/>
      <c r="CWU41" s="673"/>
      <c r="CWV41" s="673"/>
      <c r="CWW41" s="673"/>
      <c r="CWX41" s="673"/>
      <c r="CWY41" s="673"/>
      <c r="CWZ41" s="673"/>
      <c r="CXA41" s="673"/>
      <c r="CXB41" s="673"/>
      <c r="CXC41" s="673"/>
      <c r="CXD41" s="673"/>
      <c r="CXE41" s="673"/>
      <c r="CXF41" s="673"/>
      <c r="CXG41" s="673"/>
      <c r="CXH41" s="673"/>
      <c r="CXI41" s="673"/>
      <c r="CXJ41" s="673"/>
      <c r="CXK41" s="673"/>
      <c r="CXL41" s="673"/>
      <c r="CXM41" s="673"/>
      <c r="CXN41" s="673"/>
      <c r="CXO41" s="673"/>
      <c r="CXP41" s="673"/>
      <c r="CXQ41" s="673"/>
      <c r="CXR41" s="673"/>
      <c r="CXS41" s="673"/>
      <c r="CXT41" s="673"/>
      <c r="CXU41" s="673"/>
      <c r="CXV41" s="673"/>
      <c r="CXW41" s="673"/>
      <c r="CXX41" s="673"/>
      <c r="CXY41" s="673"/>
      <c r="CXZ41" s="673"/>
      <c r="CYA41" s="673"/>
      <c r="CYB41" s="673"/>
      <c r="CYC41" s="673"/>
      <c r="CYD41" s="673"/>
      <c r="CYE41" s="673"/>
      <c r="CYF41" s="673"/>
      <c r="CYG41" s="673"/>
      <c r="CYH41" s="673"/>
      <c r="CYI41" s="673"/>
      <c r="CYJ41" s="673"/>
      <c r="CYK41" s="673"/>
      <c r="CYL41" s="673"/>
      <c r="CYM41" s="673"/>
      <c r="CYN41" s="673"/>
      <c r="CYO41" s="673"/>
      <c r="CYP41" s="673"/>
      <c r="CYQ41" s="673"/>
      <c r="CYR41" s="673"/>
      <c r="CYS41" s="673"/>
      <c r="CYT41" s="673"/>
      <c r="CYU41" s="673"/>
      <c r="CYV41" s="673"/>
      <c r="CYW41" s="673"/>
      <c r="CYX41" s="673"/>
      <c r="CYY41" s="673"/>
      <c r="CYZ41" s="673"/>
      <c r="CZA41" s="673"/>
      <c r="CZB41" s="673"/>
      <c r="CZC41" s="673"/>
      <c r="CZD41" s="673"/>
      <c r="CZE41" s="673"/>
      <c r="CZF41" s="673"/>
      <c r="CZG41" s="673"/>
      <c r="CZH41" s="673"/>
      <c r="CZI41" s="673"/>
      <c r="CZJ41" s="673"/>
      <c r="CZK41" s="673"/>
      <c r="CZL41" s="673"/>
      <c r="CZM41" s="673"/>
      <c r="CZN41" s="673"/>
      <c r="CZO41" s="673"/>
      <c r="CZP41" s="673"/>
      <c r="CZQ41" s="673"/>
      <c r="CZR41" s="673"/>
      <c r="CZS41" s="673"/>
      <c r="CZT41" s="673"/>
      <c r="CZU41" s="673"/>
      <c r="CZV41" s="673"/>
      <c r="CZW41" s="673"/>
      <c r="CZX41" s="673"/>
      <c r="CZY41" s="673"/>
      <c r="CZZ41" s="673"/>
      <c r="DAA41" s="673"/>
      <c r="DAB41" s="673"/>
      <c r="DAC41" s="673"/>
      <c r="DAD41" s="673"/>
      <c r="DAE41" s="673"/>
      <c r="DAF41" s="673"/>
      <c r="DAG41" s="673"/>
      <c r="DAH41" s="673"/>
      <c r="DAI41" s="673"/>
      <c r="DAJ41" s="673"/>
      <c r="DAK41" s="673"/>
      <c r="DAL41" s="673"/>
      <c r="DAM41" s="673"/>
      <c r="DAN41" s="673"/>
      <c r="DAO41" s="673"/>
      <c r="DAP41" s="673"/>
      <c r="DAQ41" s="673"/>
      <c r="DAR41" s="673"/>
      <c r="DAS41" s="673"/>
      <c r="DAT41" s="673"/>
      <c r="DAU41" s="673"/>
      <c r="DAV41" s="673"/>
      <c r="DAW41" s="673"/>
      <c r="DAX41" s="673"/>
      <c r="DAY41" s="673"/>
      <c r="DAZ41" s="673"/>
      <c r="DBA41" s="673"/>
      <c r="DBB41" s="673"/>
      <c r="DBC41" s="673"/>
      <c r="DBD41" s="673"/>
      <c r="DBE41" s="673"/>
      <c r="DBF41" s="673"/>
      <c r="DBG41" s="673"/>
      <c r="DBH41" s="673"/>
      <c r="DBI41" s="673"/>
      <c r="DBJ41" s="673"/>
      <c r="DBK41" s="673"/>
      <c r="DBL41" s="673"/>
      <c r="DBM41" s="673"/>
      <c r="DBN41" s="673"/>
      <c r="DBO41" s="673"/>
      <c r="DBP41" s="673"/>
      <c r="DBQ41" s="673"/>
      <c r="DBR41" s="673"/>
      <c r="DBS41" s="673"/>
      <c r="DBT41" s="673"/>
      <c r="DBU41" s="673"/>
      <c r="DBV41" s="673"/>
      <c r="DBW41" s="673"/>
      <c r="DBX41" s="673"/>
      <c r="DBY41" s="673"/>
      <c r="DBZ41" s="673"/>
      <c r="DCA41" s="673"/>
      <c r="DCB41" s="673"/>
      <c r="DCC41" s="673"/>
      <c r="DCD41" s="673"/>
      <c r="DCE41" s="673"/>
      <c r="DCF41" s="673"/>
      <c r="DCG41" s="673"/>
      <c r="DCH41" s="673"/>
      <c r="DCI41" s="673"/>
      <c r="DCJ41" s="673"/>
      <c r="DCK41" s="673"/>
      <c r="DCL41" s="673"/>
      <c r="DCM41" s="673"/>
      <c r="DCN41" s="673"/>
      <c r="DCO41" s="673"/>
      <c r="DCP41" s="673"/>
      <c r="DCQ41" s="673"/>
      <c r="DCR41" s="673"/>
      <c r="DCS41" s="673"/>
      <c r="DCT41" s="673"/>
      <c r="DCU41" s="673"/>
      <c r="DCV41" s="673"/>
      <c r="DCW41" s="673"/>
      <c r="DCX41" s="673"/>
      <c r="DCY41" s="673"/>
      <c r="DCZ41" s="673"/>
      <c r="DDA41" s="673"/>
      <c r="DDB41" s="673"/>
      <c r="DDC41" s="673"/>
      <c r="DDD41" s="673"/>
      <c r="DDE41" s="673"/>
      <c r="DDF41" s="673"/>
      <c r="DDG41" s="673"/>
      <c r="DDH41" s="673"/>
      <c r="DDI41" s="673"/>
      <c r="DDJ41" s="673"/>
      <c r="DDK41" s="673"/>
      <c r="DDL41" s="673"/>
      <c r="DDM41" s="673"/>
      <c r="DDN41" s="673"/>
      <c r="DDO41" s="673"/>
      <c r="DDP41" s="673"/>
      <c r="DDQ41" s="673"/>
      <c r="DDR41" s="673"/>
      <c r="DDS41" s="673"/>
      <c r="DDT41" s="673"/>
      <c r="DDU41" s="673"/>
      <c r="DDV41" s="673"/>
      <c r="DDW41" s="673"/>
      <c r="DDX41" s="673"/>
      <c r="DDY41" s="673"/>
      <c r="DDZ41" s="673"/>
      <c r="DEA41" s="673"/>
      <c r="DEB41" s="673"/>
      <c r="DEC41" s="673"/>
    </row>
    <row r="42" spans="1:2837" customFormat="1" ht="50.1" customHeight="1">
      <c r="A42" s="637" t="s">
        <v>117</v>
      </c>
      <c r="B42" s="1008" t="s">
        <v>2628</v>
      </c>
      <c r="C42" s="634" t="s">
        <v>2629</v>
      </c>
      <c r="D42" s="522" t="s">
        <v>1199</v>
      </c>
      <c r="E42" s="634" t="s">
        <v>2630</v>
      </c>
      <c r="F42" s="520">
        <v>1</v>
      </c>
      <c r="G42" s="522" t="s">
        <v>2631</v>
      </c>
      <c r="H42" s="564" t="s">
        <v>2632</v>
      </c>
      <c r="I42" s="642">
        <v>44197</v>
      </c>
      <c r="J42" s="636">
        <v>44530</v>
      </c>
      <c r="K42" s="825">
        <v>44299</v>
      </c>
      <c r="L42" s="820" t="s">
        <v>4277</v>
      </c>
      <c r="M42" s="944" t="s">
        <v>4278</v>
      </c>
      <c r="N42" s="763">
        <v>44289</v>
      </c>
      <c r="O42" s="185" t="s">
        <v>2465</v>
      </c>
      <c r="P42" s="289"/>
      <c r="Q42" s="819">
        <v>44418</v>
      </c>
      <c r="R42" s="960" t="s">
        <v>4338</v>
      </c>
      <c r="S42" s="1019" t="s">
        <v>4385</v>
      </c>
      <c r="T42" s="1030">
        <v>44442</v>
      </c>
      <c r="U42" s="185" t="s">
        <v>2465</v>
      </c>
      <c r="V42" s="289"/>
      <c r="W42" s="290"/>
      <c r="X42" s="291"/>
      <c r="Y42" s="289"/>
      <c r="Z42" s="292"/>
      <c r="AA42" s="293"/>
      <c r="AB42" s="294"/>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3"/>
      <c r="BI42" s="673"/>
      <c r="BJ42" s="673"/>
      <c r="BK42" s="673"/>
      <c r="BL42" s="673"/>
      <c r="BM42" s="673"/>
      <c r="BN42" s="673"/>
      <c r="BO42" s="673"/>
      <c r="BP42" s="673"/>
      <c r="BQ42" s="673"/>
      <c r="BR42" s="673"/>
      <c r="BS42" s="673"/>
      <c r="BT42" s="673"/>
      <c r="BU42" s="673"/>
      <c r="BV42" s="673"/>
      <c r="BW42" s="673"/>
      <c r="BX42" s="673"/>
      <c r="BY42" s="673"/>
      <c r="BZ42" s="673"/>
      <c r="CA42" s="673"/>
      <c r="CB42" s="673"/>
      <c r="CC42" s="673"/>
      <c r="CD42" s="673"/>
      <c r="CE42" s="673"/>
      <c r="CF42" s="673"/>
      <c r="CG42" s="673"/>
      <c r="CH42" s="673"/>
      <c r="CI42" s="673"/>
      <c r="CJ42" s="673"/>
      <c r="CK42" s="673"/>
      <c r="CL42" s="673"/>
      <c r="CM42" s="673"/>
      <c r="CN42" s="673"/>
      <c r="CO42" s="673"/>
      <c r="CP42" s="673"/>
      <c r="CQ42" s="673"/>
      <c r="CR42" s="673"/>
      <c r="CS42" s="673"/>
      <c r="CT42" s="673"/>
      <c r="CU42" s="673"/>
      <c r="CV42" s="673"/>
      <c r="CW42" s="673"/>
      <c r="CX42" s="673"/>
      <c r="CY42" s="673"/>
      <c r="CZ42" s="673"/>
      <c r="DA42" s="673"/>
      <c r="DB42" s="673"/>
      <c r="DC42" s="673"/>
      <c r="DD42" s="673"/>
      <c r="DE42" s="673"/>
      <c r="DF42" s="673"/>
      <c r="DG42" s="673"/>
      <c r="DH42" s="673"/>
      <c r="DI42" s="673"/>
      <c r="DJ42" s="673"/>
      <c r="DK42" s="673"/>
      <c r="DL42" s="673"/>
      <c r="DM42" s="673"/>
      <c r="DN42" s="673"/>
      <c r="DO42" s="673"/>
      <c r="DP42" s="673"/>
      <c r="DQ42" s="673"/>
      <c r="DR42" s="673"/>
      <c r="DS42" s="673"/>
      <c r="DT42" s="673"/>
      <c r="DU42" s="673"/>
      <c r="DV42" s="673"/>
      <c r="DW42" s="673"/>
      <c r="DX42" s="673"/>
      <c r="DY42" s="673"/>
      <c r="DZ42" s="673"/>
      <c r="EA42" s="673"/>
      <c r="EB42" s="673"/>
      <c r="EC42" s="673"/>
      <c r="ED42" s="673"/>
      <c r="EE42" s="673"/>
      <c r="EF42" s="673"/>
      <c r="EG42" s="673"/>
      <c r="EH42" s="673"/>
      <c r="EI42" s="673"/>
      <c r="EJ42" s="673"/>
      <c r="EK42" s="673"/>
      <c r="EL42" s="673"/>
      <c r="EM42" s="673"/>
      <c r="EN42" s="673"/>
      <c r="EO42" s="673"/>
      <c r="EP42" s="673"/>
      <c r="EQ42" s="673"/>
      <c r="ER42" s="673"/>
      <c r="ES42" s="673"/>
      <c r="ET42" s="673"/>
      <c r="EU42" s="673"/>
      <c r="EV42" s="673"/>
      <c r="EW42" s="673"/>
      <c r="EX42" s="673"/>
      <c r="EY42" s="673"/>
      <c r="EZ42" s="673"/>
      <c r="FA42" s="673"/>
      <c r="FB42" s="673"/>
      <c r="FC42" s="673"/>
      <c r="FD42" s="673"/>
      <c r="FE42" s="673"/>
      <c r="FF42" s="673"/>
      <c r="FG42" s="673"/>
      <c r="FH42" s="673"/>
      <c r="FI42" s="673"/>
      <c r="FJ42" s="673"/>
      <c r="FK42" s="673"/>
      <c r="FL42" s="673"/>
      <c r="FM42" s="673"/>
      <c r="FN42" s="673"/>
      <c r="FO42" s="673"/>
      <c r="FP42" s="673"/>
      <c r="FQ42" s="673"/>
      <c r="FR42" s="673"/>
      <c r="FS42" s="673"/>
      <c r="FT42" s="673"/>
      <c r="FU42" s="673"/>
      <c r="FV42" s="673"/>
      <c r="FW42" s="673"/>
      <c r="FX42" s="673"/>
      <c r="FY42" s="673"/>
      <c r="FZ42" s="673"/>
      <c r="GA42" s="673"/>
      <c r="GB42" s="673"/>
      <c r="GC42" s="673"/>
      <c r="GD42" s="673"/>
      <c r="GE42" s="673"/>
      <c r="GF42" s="673"/>
      <c r="GG42" s="673"/>
      <c r="GH42" s="673"/>
      <c r="GI42" s="673"/>
      <c r="GJ42" s="673"/>
      <c r="GK42" s="673"/>
      <c r="GL42" s="673"/>
      <c r="GM42" s="673"/>
      <c r="GN42" s="673"/>
      <c r="GO42" s="673"/>
      <c r="GP42" s="673"/>
      <c r="GQ42" s="673"/>
      <c r="GR42" s="673"/>
      <c r="GS42" s="673"/>
      <c r="GT42" s="673"/>
      <c r="GU42" s="673"/>
      <c r="GV42" s="673"/>
      <c r="GW42" s="673"/>
      <c r="GX42" s="673"/>
      <c r="GY42" s="673"/>
      <c r="GZ42" s="673"/>
      <c r="HA42" s="673"/>
      <c r="HB42" s="673"/>
      <c r="HC42" s="673"/>
      <c r="HD42" s="673"/>
      <c r="HE42" s="673"/>
      <c r="HF42" s="673"/>
      <c r="HG42" s="673"/>
      <c r="HH42" s="673"/>
      <c r="HI42" s="673"/>
      <c r="HJ42" s="673"/>
      <c r="HK42" s="673"/>
      <c r="HL42" s="673"/>
      <c r="HM42" s="673"/>
      <c r="HN42" s="673"/>
      <c r="HO42" s="673"/>
      <c r="HP42" s="673"/>
      <c r="HQ42" s="673"/>
      <c r="HR42" s="673"/>
      <c r="HS42" s="673"/>
      <c r="HT42" s="673"/>
      <c r="HU42" s="673"/>
      <c r="HV42" s="673"/>
      <c r="HW42" s="673"/>
      <c r="HX42" s="673"/>
      <c r="HY42" s="673"/>
      <c r="HZ42" s="673"/>
      <c r="IA42" s="673"/>
      <c r="IB42" s="673"/>
      <c r="IC42" s="673"/>
      <c r="ID42" s="673"/>
      <c r="IE42" s="673"/>
      <c r="IF42" s="673"/>
      <c r="IG42" s="673"/>
      <c r="IH42" s="673"/>
      <c r="II42" s="673"/>
      <c r="IJ42" s="673"/>
      <c r="IK42" s="673"/>
      <c r="IL42" s="673"/>
      <c r="IM42" s="673"/>
      <c r="IN42" s="673"/>
      <c r="IO42" s="673"/>
      <c r="IP42" s="673"/>
      <c r="IQ42" s="673"/>
      <c r="IR42" s="673"/>
      <c r="IS42" s="673"/>
      <c r="IT42" s="673"/>
      <c r="IU42" s="673"/>
      <c r="IV42" s="673"/>
      <c r="IW42" s="673"/>
      <c r="IX42" s="673"/>
      <c r="IY42" s="673"/>
      <c r="IZ42" s="673"/>
      <c r="JA42" s="673"/>
      <c r="JB42" s="673"/>
      <c r="JC42" s="673"/>
      <c r="JD42" s="673"/>
      <c r="JE42" s="673"/>
      <c r="JF42" s="673"/>
      <c r="JG42" s="673"/>
      <c r="JH42" s="673"/>
      <c r="JI42" s="673"/>
      <c r="JJ42" s="673"/>
      <c r="JK42" s="673"/>
      <c r="JL42" s="673"/>
      <c r="JM42" s="673"/>
      <c r="JN42" s="673"/>
      <c r="JO42" s="673"/>
      <c r="JP42" s="673"/>
      <c r="JQ42" s="673"/>
      <c r="JR42" s="673"/>
      <c r="JS42" s="673"/>
      <c r="JT42" s="673"/>
      <c r="JU42" s="673"/>
      <c r="JV42" s="673"/>
      <c r="JW42" s="673"/>
      <c r="JX42" s="673"/>
      <c r="JY42" s="673"/>
      <c r="JZ42" s="673"/>
      <c r="KA42" s="673"/>
      <c r="KB42" s="673"/>
      <c r="KC42" s="673"/>
      <c r="KD42" s="673"/>
      <c r="KE42" s="673"/>
      <c r="KF42" s="673"/>
      <c r="KG42" s="673"/>
      <c r="KH42" s="673"/>
      <c r="KI42" s="673"/>
      <c r="KJ42" s="673"/>
      <c r="KK42" s="673"/>
      <c r="KL42" s="673"/>
      <c r="KM42" s="673"/>
      <c r="KN42" s="673"/>
      <c r="KO42" s="673"/>
      <c r="KP42" s="673"/>
      <c r="KQ42" s="673"/>
      <c r="KR42" s="673"/>
      <c r="KS42" s="673"/>
      <c r="KT42" s="673"/>
      <c r="KU42" s="673"/>
      <c r="KV42" s="673"/>
      <c r="KW42" s="673"/>
      <c r="KX42" s="673"/>
      <c r="KY42" s="673"/>
      <c r="KZ42" s="673"/>
      <c r="LA42" s="673"/>
      <c r="LB42" s="673"/>
      <c r="LC42" s="673"/>
      <c r="LD42" s="673"/>
      <c r="LE42" s="673"/>
      <c r="LF42" s="673"/>
      <c r="LG42" s="673"/>
      <c r="LH42" s="673"/>
      <c r="LI42" s="673"/>
      <c r="LJ42" s="673"/>
      <c r="LK42" s="673"/>
      <c r="LL42" s="673"/>
      <c r="LM42" s="673"/>
      <c r="LN42" s="673"/>
      <c r="LO42" s="673"/>
      <c r="LP42" s="673"/>
      <c r="LQ42" s="673"/>
      <c r="LR42" s="673"/>
      <c r="LS42" s="673"/>
      <c r="LT42" s="673"/>
      <c r="LU42" s="673"/>
      <c r="LV42" s="673"/>
      <c r="LW42" s="673"/>
      <c r="LX42" s="673"/>
      <c r="LY42" s="673"/>
      <c r="LZ42" s="673"/>
      <c r="MA42" s="673"/>
      <c r="MB42" s="673"/>
      <c r="MC42" s="673"/>
      <c r="MD42" s="673"/>
      <c r="ME42" s="673"/>
      <c r="MF42" s="673"/>
      <c r="MG42" s="673"/>
      <c r="MH42" s="673"/>
      <c r="MI42" s="673"/>
      <c r="MJ42" s="673"/>
      <c r="MK42" s="673"/>
      <c r="ML42" s="673"/>
      <c r="MM42" s="673"/>
      <c r="MN42" s="673"/>
      <c r="MO42" s="673"/>
      <c r="MP42" s="673"/>
      <c r="MQ42" s="673"/>
      <c r="MR42" s="673"/>
      <c r="MS42" s="673"/>
      <c r="MT42" s="673"/>
      <c r="MU42" s="673"/>
      <c r="MV42" s="673"/>
      <c r="MW42" s="673"/>
      <c r="MX42" s="673"/>
      <c r="MY42" s="673"/>
      <c r="MZ42" s="673"/>
      <c r="NA42" s="673"/>
      <c r="NB42" s="673"/>
      <c r="NC42" s="673"/>
      <c r="ND42" s="673"/>
      <c r="NE42" s="673"/>
      <c r="NF42" s="673"/>
      <c r="NG42" s="673"/>
      <c r="NH42" s="673"/>
      <c r="NI42" s="673"/>
      <c r="NJ42" s="673"/>
      <c r="NK42" s="673"/>
      <c r="NL42" s="673"/>
      <c r="NM42" s="673"/>
      <c r="NN42" s="673"/>
      <c r="NO42" s="673"/>
      <c r="NP42" s="673"/>
      <c r="NQ42" s="673"/>
      <c r="NR42" s="673"/>
      <c r="NS42" s="673"/>
      <c r="NT42" s="673"/>
      <c r="NU42" s="673"/>
      <c r="NV42" s="673"/>
      <c r="NW42" s="673"/>
      <c r="NX42" s="673"/>
      <c r="NY42" s="673"/>
      <c r="NZ42" s="673"/>
      <c r="OA42" s="673"/>
      <c r="OB42" s="673"/>
      <c r="OC42" s="673"/>
      <c r="OD42" s="673"/>
      <c r="OE42" s="673"/>
      <c r="OF42" s="673"/>
      <c r="OG42" s="673"/>
      <c r="OH42" s="673"/>
      <c r="OI42" s="673"/>
      <c r="OJ42" s="673"/>
      <c r="OK42" s="673"/>
      <c r="OL42" s="673"/>
      <c r="OM42" s="673"/>
      <c r="ON42" s="673"/>
      <c r="OO42" s="673"/>
      <c r="OP42" s="673"/>
      <c r="OQ42" s="673"/>
      <c r="OR42" s="673"/>
      <c r="OS42" s="673"/>
      <c r="OT42" s="673"/>
      <c r="OU42" s="673"/>
      <c r="OV42" s="673"/>
      <c r="OW42" s="673"/>
      <c r="OX42" s="673"/>
      <c r="OY42" s="673"/>
      <c r="OZ42" s="673"/>
      <c r="PA42" s="673"/>
      <c r="PB42" s="673"/>
      <c r="PC42" s="673"/>
      <c r="PD42" s="673"/>
      <c r="PE42" s="673"/>
      <c r="PF42" s="673"/>
      <c r="PG42" s="673"/>
      <c r="PH42" s="673"/>
      <c r="PI42" s="673"/>
      <c r="PJ42" s="673"/>
      <c r="PK42" s="673"/>
      <c r="PL42" s="673"/>
      <c r="PM42" s="673"/>
      <c r="PN42" s="673"/>
      <c r="PO42" s="673"/>
      <c r="PP42" s="673"/>
      <c r="PQ42" s="673"/>
      <c r="PR42" s="673"/>
      <c r="PS42" s="673"/>
      <c r="PT42" s="673"/>
      <c r="PU42" s="673"/>
      <c r="PV42" s="673"/>
      <c r="PW42" s="673"/>
      <c r="PX42" s="673"/>
      <c r="PY42" s="673"/>
      <c r="PZ42" s="673"/>
      <c r="QA42" s="673"/>
      <c r="QB42" s="673"/>
      <c r="QC42" s="673"/>
      <c r="QD42" s="673"/>
      <c r="QE42" s="673"/>
      <c r="QF42" s="673"/>
      <c r="QG42" s="673"/>
      <c r="QH42" s="673"/>
      <c r="QI42" s="673"/>
      <c r="QJ42" s="673"/>
      <c r="QK42" s="673"/>
      <c r="QL42" s="673"/>
      <c r="QM42" s="673"/>
      <c r="QN42" s="673"/>
      <c r="QO42" s="673"/>
      <c r="QP42" s="673"/>
      <c r="QQ42" s="673"/>
      <c r="QR42" s="673"/>
      <c r="QS42" s="673"/>
      <c r="QT42" s="673"/>
      <c r="QU42" s="673"/>
      <c r="QV42" s="673"/>
      <c r="QW42" s="673"/>
      <c r="QX42" s="673"/>
      <c r="QY42" s="673"/>
      <c r="QZ42" s="673"/>
      <c r="RA42" s="673"/>
      <c r="RB42" s="673"/>
      <c r="RC42" s="673"/>
      <c r="RD42" s="673"/>
      <c r="RE42" s="673"/>
      <c r="RF42" s="673"/>
      <c r="RG42" s="673"/>
      <c r="RH42" s="673"/>
      <c r="RI42" s="673"/>
      <c r="RJ42" s="673"/>
      <c r="RK42" s="673"/>
      <c r="RL42" s="673"/>
      <c r="RM42" s="673"/>
      <c r="RN42" s="673"/>
      <c r="RO42" s="673"/>
      <c r="RP42" s="673"/>
      <c r="RQ42" s="673"/>
      <c r="RR42" s="673"/>
      <c r="RS42" s="673"/>
      <c r="RT42" s="673"/>
      <c r="RU42" s="673"/>
      <c r="RV42" s="673"/>
      <c r="RW42" s="673"/>
      <c r="RX42" s="673"/>
      <c r="RY42" s="673"/>
      <c r="RZ42" s="673"/>
      <c r="SA42" s="673"/>
      <c r="SB42" s="673"/>
      <c r="SC42" s="673"/>
      <c r="SD42" s="673"/>
      <c r="SE42" s="673"/>
      <c r="SF42" s="673"/>
      <c r="SG42" s="673"/>
      <c r="SH42" s="673"/>
      <c r="SI42" s="673"/>
      <c r="SJ42" s="673"/>
      <c r="SK42" s="673"/>
      <c r="SL42" s="673"/>
      <c r="SM42" s="673"/>
      <c r="SN42" s="673"/>
      <c r="SO42" s="673"/>
      <c r="SP42" s="673"/>
      <c r="SQ42" s="673"/>
      <c r="SR42" s="673"/>
      <c r="SS42" s="673"/>
      <c r="ST42" s="673"/>
      <c r="SU42" s="673"/>
      <c r="SV42" s="673"/>
      <c r="SW42" s="673"/>
      <c r="SX42" s="673"/>
      <c r="SY42" s="673"/>
      <c r="SZ42" s="673"/>
      <c r="TA42" s="673"/>
      <c r="TB42" s="673"/>
      <c r="TC42" s="673"/>
      <c r="TD42" s="673"/>
      <c r="TE42" s="673"/>
      <c r="TF42" s="673"/>
      <c r="TG42" s="673"/>
      <c r="TH42" s="673"/>
      <c r="TI42" s="673"/>
      <c r="TJ42" s="673"/>
      <c r="TK42" s="673"/>
      <c r="TL42" s="673"/>
      <c r="TM42" s="673"/>
      <c r="TN42" s="673"/>
      <c r="TO42" s="673"/>
      <c r="TP42" s="673"/>
      <c r="TQ42" s="673"/>
      <c r="TR42" s="673"/>
      <c r="TS42" s="673"/>
      <c r="TT42" s="673"/>
      <c r="TU42" s="673"/>
      <c r="TV42" s="673"/>
      <c r="TW42" s="673"/>
      <c r="TX42" s="673"/>
      <c r="TY42" s="673"/>
      <c r="TZ42" s="673"/>
      <c r="UA42" s="673"/>
      <c r="UB42" s="673"/>
      <c r="UC42" s="673"/>
      <c r="UD42" s="673"/>
      <c r="UE42" s="673"/>
      <c r="UF42" s="673"/>
      <c r="UG42" s="673"/>
      <c r="UH42" s="673"/>
      <c r="UI42" s="673"/>
      <c r="UJ42" s="673"/>
      <c r="UK42" s="673"/>
      <c r="UL42" s="673"/>
      <c r="UM42" s="673"/>
      <c r="UN42" s="673"/>
      <c r="UO42" s="673"/>
      <c r="UP42" s="673"/>
      <c r="UQ42" s="673"/>
      <c r="UR42" s="673"/>
      <c r="US42" s="673"/>
      <c r="UT42" s="673"/>
      <c r="UU42" s="673"/>
      <c r="UV42" s="673"/>
      <c r="UW42" s="673"/>
      <c r="UX42" s="673"/>
      <c r="UY42" s="673"/>
      <c r="UZ42" s="673"/>
      <c r="VA42" s="673"/>
      <c r="VB42" s="673"/>
      <c r="VC42" s="673"/>
      <c r="VD42" s="673"/>
      <c r="VE42" s="673"/>
      <c r="VF42" s="673"/>
      <c r="VG42" s="673"/>
      <c r="VH42" s="673"/>
      <c r="VI42" s="673"/>
      <c r="VJ42" s="673"/>
      <c r="VK42" s="673"/>
      <c r="VL42" s="673"/>
      <c r="VM42" s="673"/>
      <c r="VN42" s="673"/>
      <c r="VO42" s="673"/>
      <c r="VP42" s="673"/>
      <c r="VQ42" s="673"/>
      <c r="VR42" s="673"/>
      <c r="VS42" s="673"/>
      <c r="VT42" s="673"/>
      <c r="VU42" s="673"/>
      <c r="VV42" s="673"/>
      <c r="VW42" s="673"/>
      <c r="VX42" s="673"/>
      <c r="VY42" s="673"/>
      <c r="VZ42" s="673"/>
      <c r="WA42" s="673"/>
      <c r="WB42" s="673"/>
      <c r="WC42" s="673"/>
      <c r="WD42" s="673"/>
      <c r="WE42" s="673"/>
      <c r="WF42" s="673"/>
      <c r="WG42" s="673"/>
      <c r="WH42" s="673"/>
      <c r="WI42" s="673"/>
      <c r="WJ42" s="673"/>
      <c r="WK42" s="673"/>
      <c r="WL42" s="673"/>
      <c r="WM42" s="673"/>
      <c r="WN42" s="673"/>
      <c r="WO42" s="673"/>
      <c r="WP42" s="673"/>
      <c r="WQ42" s="673"/>
      <c r="WR42" s="673"/>
      <c r="WS42" s="673"/>
      <c r="WT42" s="673"/>
      <c r="WU42" s="673"/>
      <c r="WV42" s="673"/>
      <c r="WW42" s="673"/>
      <c r="WX42" s="673"/>
      <c r="WY42" s="673"/>
      <c r="WZ42" s="673"/>
      <c r="XA42" s="673"/>
      <c r="XB42" s="673"/>
      <c r="XC42" s="673"/>
      <c r="XD42" s="673"/>
      <c r="XE42" s="673"/>
      <c r="XF42" s="673"/>
      <c r="XG42" s="673"/>
      <c r="XH42" s="673"/>
      <c r="XI42" s="673"/>
      <c r="XJ42" s="673"/>
      <c r="XK42" s="673"/>
      <c r="XL42" s="673"/>
      <c r="XM42" s="673"/>
      <c r="XN42" s="673"/>
      <c r="XO42" s="673"/>
      <c r="XP42" s="673"/>
      <c r="XQ42" s="673"/>
      <c r="XR42" s="673"/>
      <c r="XS42" s="673"/>
      <c r="XT42" s="673"/>
      <c r="XU42" s="673"/>
      <c r="XV42" s="673"/>
      <c r="XW42" s="673"/>
      <c r="XX42" s="673"/>
      <c r="XY42" s="673"/>
      <c r="XZ42" s="673"/>
      <c r="YA42" s="673"/>
      <c r="YB42" s="673"/>
      <c r="YC42" s="673"/>
      <c r="YD42" s="673"/>
      <c r="YE42" s="673"/>
      <c r="YF42" s="673"/>
      <c r="YG42" s="673"/>
      <c r="YH42" s="673"/>
      <c r="YI42" s="673"/>
      <c r="YJ42" s="673"/>
      <c r="YK42" s="673"/>
      <c r="YL42" s="673"/>
      <c r="YM42" s="673"/>
      <c r="YN42" s="673"/>
      <c r="YO42" s="673"/>
      <c r="YP42" s="673"/>
      <c r="YQ42" s="673"/>
      <c r="YR42" s="673"/>
      <c r="YS42" s="673"/>
      <c r="YT42" s="673"/>
      <c r="YU42" s="673"/>
      <c r="YV42" s="673"/>
      <c r="YW42" s="673"/>
      <c r="YX42" s="673"/>
      <c r="YY42" s="673"/>
      <c r="YZ42" s="673"/>
      <c r="ZA42" s="673"/>
      <c r="ZB42" s="673"/>
      <c r="ZC42" s="673"/>
      <c r="ZD42" s="673"/>
      <c r="ZE42" s="673"/>
      <c r="ZF42" s="673"/>
      <c r="ZG42" s="673"/>
      <c r="ZH42" s="673"/>
      <c r="ZI42" s="673"/>
      <c r="ZJ42" s="673"/>
      <c r="ZK42" s="673"/>
      <c r="ZL42" s="673"/>
      <c r="ZM42" s="673"/>
      <c r="ZN42" s="673"/>
      <c r="ZO42" s="673"/>
      <c r="ZP42" s="673"/>
      <c r="ZQ42" s="673"/>
      <c r="ZR42" s="673"/>
      <c r="ZS42" s="673"/>
      <c r="ZT42" s="673"/>
      <c r="ZU42" s="673"/>
      <c r="ZV42" s="673"/>
      <c r="ZW42" s="673"/>
      <c r="ZX42" s="673"/>
      <c r="ZY42" s="673"/>
      <c r="ZZ42" s="673"/>
      <c r="AAA42" s="673"/>
      <c r="AAB42" s="673"/>
      <c r="AAC42" s="673"/>
      <c r="AAD42" s="673"/>
      <c r="AAE42" s="673"/>
      <c r="AAF42" s="673"/>
      <c r="AAG42" s="673"/>
      <c r="AAH42" s="673"/>
      <c r="AAI42" s="673"/>
      <c r="AAJ42" s="673"/>
      <c r="AAK42" s="673"/>
      <c r="AAL42" s="673"/>
      <c r="AAM42" s="673"/>
      <c r="AAN42" s="673"/>
      <c r="AAO42" s="673"/>
      <c r="AAP42" s="673"/>
      <c r="AAQ42" s="673"/>
      <c r="AAR42" s="673"/>
      <c r="AAS42" s="673"/>
      <c r="AAT42" s="673"/>
      <c r="AAU42" s="673"/>
      <c r="AAV42" s="673"/>
      <c r="AAW42" s="673"/>
      <c r="AAX42" s="673"/>
      <c r="AAY42" s="673"/>
      <c r="AAZ42" s="673"/>
      <c r="ABA42" s="673"/>
      <c r="ABB42" s="673"/>
      <c r="ABC42" s="673"/>
      <c r="ABD42" s="673"/>
      <c r="ABE42" s="673"/>
      <c r="ABF42" s="673"/>
      <c r="ABG42" s="673"/>
      <c r="ABH42" s="673"/>
      <c r="ABI42" s="673"/>
      <c r="ABJ42" s="673"/>
      <c r="ABK42" s="673"/>
      <c r="ABL42" s="673"/>
      <c r="ABM42" s="673"/>
      <c r="ABN42" s="673"/>
      <c r="ABO42" s="673"/>
      <c r="ABP42" s="673"/>
      <c r="ABQ42" s="673"/>
      <c r="ABR42" s="673"/>
      <c r="ABS42" s="673"/>
      <c r="ABT42" s="673"/>
      <c r="ABU42" s="673"/>
      <c r="ABV42" s="673"/>
      <c r="ABW42" s="673"/>
      <c r="ABX42" s="673"/>
      <c r="ABY42" s="673"/>
      <c r="ABZ42" s="673"/>
      <c r="ACA42" s="673"/>
      <c r="ACB42" s="673"/>
      <c r="ACC42" s="673"/>
      <c r="ACD42" s="673"/>
      <c r="ACE42" s="673"/>
      <c r="ACF42" s="673"/>
      <c r="ACG42" s="673"/>
      <c r="ACH42" s="673"/>
      <c r="ACI42" s="673"/>
      <c r="ACJ42" s="673"/>
      <c r="ACK42" s="673"/>
      <c r="ACL42" s="673"/>
      <c r="ACM42" s="673"/>
      <c r="ACN42" s="673"/>
      <c r="ACO42" s="673"/>
      <c r="ACP42" s="673"/>
      <c r="ACQ42" s="673"/>
      <c r="ACR42" s="673"/>
      <c r="ACS42" s="673"/>
      <c r="ACT42" s="673"/>
      <c r="ACU42" s="673"/>
      <c r="ACV42" s="673"/>
      <c r="ACW42" s="673"/>
      <c r="ACX42" s="673"/>
      <c r="ACY42" s="673"/>
      <c r="ACZ42" s="673"/>
      <c r="ADA42" s="673"/>
      <c r="ADB42" s="673"/>
      <c r="ADC42" s="673"/>
      <c r="ADD42" s="673"/>
      <c r="ADE42" s="673"/>
      <c r="ADF42" s="673"/>
      <c r="ADG42" s="673"/>
      <c r="ADH42" s="673"/>
      <c r="ADI42" s="673"/>
      <c r="ADJ42" s="673"/>
      <c r="ADK42" s="673"/>
      <c r="ADL42" s="673"/>
      <c r="ADM42" s="673"/>
      <c r="ADN42" s="673"/>
      <c r="ADO42" s="673"/>
      <c r="ADP42" s="673"/>
      <c r="ADQ42" s="673"/>
      <c r="ADR42" s="673"/>
      <c r="ADS42" s="673"/>
      <c r="ADT42" s="673"/>
      <c r="ADU42" s="673"/>
      <c r="ADV42" s="673"/>
      <c r="ADW42" s="673"/>
      <c r="ADX42" s="673"/>
      <c r="ADY42" s="673"/>
      <c r="ADZ42" s="673"/>
      <c r="AEA42" s="673"/>
      <c r="AEB42" s="673"/>
      <c r="AEC42" s="673"/>
      <c r="AED42" s="673"/>
      <c r="AEE42" s="673"/>
      <c r="AEF42" s="673"/>
      <c r="AEG42" s="673"/>
      <c r="AEH42" s="673"/>
      <c r="AEI42" s="673"/>
      <c r="AEJ42" s="673"/>
      <c r="AEK42" s="673"/>
      <c r="AEL42" s="673"/>
      <c r="AEM42" s="673"/>
      <c r="AEN42" s="673"/>
      <c r="AEO42" s="673"/>
      <c r="AEP42" s="673"/>
      <c r="AEQ42" s="673"/>
      <c r="AER42" s="673"/>
      <c r="AES42" s="673"/>
      <c r="AET42" s="673"/>
      <c r="AEU42" s="673"/>
      <c r="AEV42" s="673"/>
      <c r="AEW42" s="673"/>
      <c r="AEX42" s="673"/>
      <c r="AEY42" s="673"/>
      <c r="AEZ42" s="673"/>
      <c r="AFA42" s="673"/>
      <c r="AFB42" s="673"/>
      <c r="AFC42" s="673"/>
      <c r="AFD42" s="673"/>
      <c r="AFE42" s="673"/>
      <c r="AFF42" s="673"/>
      <c r="AFG42" s="673"/>
      <c r="AFH42" s="673"/>
      <c r="AFI42" s="673"/>
      <c r="AFJ42" s="673"/>
      <c r="AFK42" s="673"/>
      <c r="AFL42" s="673"/>
      <c r="AFM42" s="673"/>
      <c r="AFN42" s="673"/>
      <c r="AFO42" s="673"/>
      <c r="AFP42" s="673"/>
      <c r="AFQ42" s="673"/>
      <c r="AFR42" s="673"/>
      <c r="AFS42" s="673"/>
      <c r="AFT42" s="673"/>
      <c r="AFU42" s="673"/>
      <c r="AFV42" s="673"/>
      <c r="AFW42" s="673"/>
      <c r="AFX42" s="673"/>
      <c r="AFY42" s="673"/>
      <c r="AFZ42" s="673"/>
      <c r="AGA42" s="673"/>
      <c r="AGB42" s="673"/>
      <c r="AGC42" s="673"/>
      <c r="AGD42" s="673"/>
      <c r="AGE42" s="673"/>
      <c r="AGF42" s="673"/>
      <c r="AGG42" s="673"/>
      <c r="AGH42" s="673"/>
      <c r="AGI42" s="673"/>
      <c r="AGJ42" s="673"/>
      <c r="AGK42" s="673"/>
      <c r="AGL42" s="673"/>
      <c r="AGM42" s="673"/>
      <c r="AGN42" s="673"/>
      <c r="AGO42" s="673"/>
      <c r="AGP42" s="673"/>
      <c r="AGQ42" s="673"/>
      <c r="AGR42" s="673"/>
      <c r="AGS42" s="673"/>
      <c r="AGT42" s="673"/>
      <c r="AGU42" s="673"/>
      <c r="AGV42" s="673"/>
      <c r="AGW42" s="673"/>
      <c r="AGX42" s="673"/>
      <c r="AGY42" s="673"/>
      <c r="AGZ42" s="673"/>
      <c r="AHA42" s="673"/>
      <c r="AHB42" s="673"/>
      <c r="AHC42" s="673"/>
      <c r="AHD42" s="673"/>
      <c r="AHE42" s="673"/>
      <c r="AHF42" s="673"/>
      <c r="AHG42" s="673"/>
      <c r="AHH42" s="673"/>
      <c r="AHI42" s="673"/>
      <c r="AHJ42" s="673"/>
      <c r="AHK42" s="673"/>
      <c r="AHL42" s="673"/>
      <c r="AHM42" s="673"/>
      <c r="AHN42" s="673"/>
      <c r="AHO42" s="673"/>
      <c r="AHP42" s="673"/>
      <c r="AHQ42" s="673"/>
      <c r="AHR42" s="673"/>
      <c r="AHS42" s="673"/>
      <c r="AHT42" s="673"/>
      <c r="AHU42" s="673"/>
      <c r="AHV42" s="673"/>
      <c r="AHW42" s="673"/>
      <c r="AHX42" s="673"/>
      <c r="AHY42" s="673"/>
      <c r="AHZ42" s="673"/>
      <c r="AIA42" s="673"/>
      <c r="AIB42" s="673"/>
      <c r="AIC42" s="673"/>
      <c r="AID42" s="673"/>
      <c r="AIE42" s="673"/>
      <c r="AIF42" s="673"/>
      <c r="AIG42" s="673"/>
      <c r="AIH42" s="673"/>
      <c r="AII42" s="673"/>
      <c r="AIJ42" s="673"/>
      <c r="AIK42" s="673"/>
      <c r="AIL42" s="673"/>
      <c r="AIM42" s="673"/>
      <c r="AIN42" s="673"/>
      <c r="AIO42" s="673"/>
      <c r="AIP42" s="673"/>
      <c r="AIQ42" s="673"/>
      <c r="AIR42" s="673"/>
      <c r="AIS42" s="673"/>
      <c r="AIT42" s="673"/>
      <c r="AIU42" s="673"/>
      <c r="AIV42" s="673"/>
      <c r="AIW42" s="673"/>
      <c r="AIX42" s="673"/>
      <c r="AIY42" s="673"/>
      <c r="AIZ42" s="673"/>
      <c r="AJA42" s="673"/>
      <c r="AJB42" s="673"/>
      <c r="AJC42" s="673"/>
      <c r="AJD42" s="673"/>
      <c r="AJE42" s="673"/>
      <c r="AJF42" s="673"/>
      <c r="AJG42" s="673"/>
      <c r="AJH42" s="673"/>
      <c r="AJI42" s="673"/>
      <c r="AJJ42" s="673"/>
      <c r="AJK42" s="673"/>
      <c r="AJL42" s="673"/>
      <c r="AJM42" s="673"/>
      <c r="AJN42" s="673"/>
      <c r="AJO42" s="673"/>
      <c r="AJP42" s="673"/>
      <c r="AJQ42" s="673"/>
      <c r="AJR42" s="673"/>
      <c r="AJS42" s="673"/>
      <c r="AJT42" s="673"/>
      <c r="AJU42" s="673"/>
      <c r="AJV42" s="673"/>
      <c r="AJW42" s="673"/>
      <c r="AJX42" s="673"/>
      <c r="AJY42" s="673"/>
      <c r="AJZ42" s="673"/>
      <c r="AKA42" s="673"/>
      <c r="AKB42" s="673"/>
      <c r="AKC42" s="673"/>
      <c r="AKD42" s="673"/>
      <c r="AKE42" s="673"/>
      <c r="AKF42" s="673"/>
      <c r="AKG42" s="673"/>
      <c r="AKH42" s="673"/>
      <c r="AKI42" s="673"/>
      <c r="AKJ42" s="673"/>
      <c r="AKK42" s="673"/>
      <c r="AKL42" s="673"/>
      <c r="AKM42" s="673"/>
      <c r="AKN42" s="673"/>
      <c r="AKO42" s="673"/>
      <c r="AKP42" s="673"/>
      <c r="AKQ42" s="673"/>
      <c r="AKR42" s="673"/>
      <c r="AKS42" s="673"/>
      <c r="AKT42" s="673"/>
      <c r="AKU42" s="673"/>
      <c r="AKV42" s="673"/>
      <c r="AKW42" s="673"/>
      <c r="AKX42" s="673"/>
      <c r="AKY42" s="673"/>
      <c r="AKZ42" s="673"/>
      <c r="ALA42" s="673"/>
      <c r="ALB42" s="673"/>
      <c r="ALC42" s="673"/>
      <c r="ALD42" s="673"/>
      <c r="ALE42" s="673"/>
      <c r="ALF42" s="673"/>
      <c r="ALG42" s="673"/>
      <c r="ALH42" s="673"/>
      <c r="ALI42" s="673"/>
      <c r="ALJ42" s="673"/>
      <c r="ALK42" s="673"/>
      <c r="ALL42" s="673"/>
      <c r="ALM42" s="673"/>
      <c r="ALN42" s="673"/>
      <c r="ALO42" s="673"/>
      <c r="ALP42" s="673"/>
      <c r="ALQ42" s="673"/>
      <c r="ALR42" s="673"/>
      <c r="ALS42" s="673"/>
      <c r="ALT42" s="673"/>
      <c r="ALU42" s="673"/>
      <c r="ALV42" s="673"/>
      <c r="ALW42" s="673"/>
      <c r="ALX42" s="673"/>
      <c r="ALY42" s="673"/>
      <c r="ALZ42" s="673"/>
      <c r="AMA42" s="673"/>
      <c r="AMB42" s="673"/>
      <c r="AMC42" s="673"/>
      <c r="AMD42" s="673"/>
      <c r="AME42" s="673"/>
      <c r="AMF42" s="673"/>
      <c r="AMG42" s="673"/>
      <c r="AMH42" s="673"/>
      <c r="AMI42" s="673"/>
      <c r="AMJ42" s="673"/>
      <c r="AMK42" s="673"/>
      <c r="AML42" s="673"/>
      <c r="AMM42" s="673"/>
      <c r="AMN42" s="673"/>
      <c r="AMO42" s="673"/>
      <c r="AMP42" s="673"/>
      <c r="AMQ42" s="673"/>
      <c r="AMR42" s="673"/>
      <c r="AMS42" s="673"/>
      <c r="AMT42" s="673"/>
      <c r="AMU42" s="673"/>
      <c r="AMV42" s="673"/>
      <c r="AMW42" s="673"/>
      <c r="AMX42" s="673"/>
      <c r="AMY42" s="673"/>
      <c r="AMZ42" s="673"/>
      <c r="ANA42" s="673"/>
      <c r="ANB42" s="673"/>
      <c r="ANC42" s="673"/>
      <c r="AND42" s="673"/>
      <c r="ANE42" s="673"/>
      <c r="ANF42" s="673"/>
      <c r="ANG42" s="673"/>
      <c r="ANH42" s="673"/>
      <c r="ANI42" s="673"/>
      <c r="ANJ42" s="673"/>
      <c r="ANK42" s="673"/>
      <c r="ANL42" s="673"/>
      <c r="ANM42" s="673"/>
      <c r="ANN42" s="673"/>
      <c r="ANO42" s="673"/>
      <c r="ANP42" s="673"/>
      <c r="ANQ42" s="673"/>
      <c r="ANR42" s="673"/>
      <c r="ANS42" s="673"/>
      <c r="ANT42" s="673"/>
      <c r="ANU42" s="673"/>
      <c r="ANV42" s="673"/>
      <c r="ANW42" s="673"/>
      <c r="ANX42" s="673"/>
      <c r="ANY42" s="673"/>
      <c r="ANZ42" s="673"/>
      <c r="AOA42" s="673"/>
      <c r="AOB42" s="673"/>
      <c r="AOC42" s="673"/>
      <c r="AOD42" s="673"/>
      <c r="AOE42" s="673"/>
      <c r="AOF42" s="673"/>
      <c r="AOG42" s="673"/>
      <c r="AOH42" s="673"/>
      <c r="AOI42" s="673"/>
      <c r="AOJ42" s="673"/>
      <c r="AOK42" s="673"/>
      <c r="AOL42" s="673"/>
      <c r="AOM42" s="673"/>
      <c r="AON42" s="673"/>
      <c r="AOO42" s="673"/>
      <c r="AOP42" s="673"/>
      <c r="AOQ42" s="673"/>
      <c r="AOR42" s="673"/>
      <c r="AOS42" s="673"/>
      <c r="AOT42" s="673"/>
      <c r="AOU42" s="673"/>
      <c r="AOV42" s="673"/>
      <c r="AOW42" s="673"/>
      <c r="AOX42" s="673"/>
      <c r="AOY42" s="673"/>
      <c r="AOZ42" s="673"/>
      <c r="APA42" s="673"/>
      <c r="APB42" s="673"/>
      <c r="APC42" s="673"/>
      <c r="APD42" s="673"/>
      <c r="APE42" s="673"/>
      <c r="APF42" s="673"/>
      <c r="APG42" s="673"/>
      <c r="APH42" s="673"/>
      <c r="API42" s="673"/>
      <c r="APJ42" s="673"/>
      <c r="APK42" s="673"/>
      <c r="APL42" s="673"/>
      <c r="APM42" s="673"/>
      <c r="APN42" s="673"/>
      <c r="APO42" s="673"/>
      <c r="APP42" s="673"/>
      <c r="APQ42" s="673"/>
      <c r="APR42" s="673"/>
      <c r="APS42" s="673"/>
      <c r="APT42" s="673"/>
      <c r="APU42" s="673"/>
      <c r="APV42" s="673"/>
      <c r="APW42" s="673"/>
      <c r="APX42" s="673"/>
      <c r="APY42" s="673"/>
      <c r="APZ42" s="673"/>
      <c r="AQA42" s="673"/>
      <c r="AQB42" s="673"/>
      <c r="AQC42" s="673"/>
      <c r="AQD42" s="673"/>
      <c r="AQE42" s="673"/>
      <c r="AQF42" s="673"/>
      <c r="AQG42" s="673"/>
      <c r="AQH42" s="673"/>
      <c r="AQI42" s="673"/>
      <c r="AQJ42" s="673"/>
      <c r="AQK42" s="673"/>
      <c r="AQL42" s="673"/>
      <c r="AQM42" s="673"/>
      <c r="AQN42" s="673"/>
      <c r="AQO42" s="673"/>
      <c r="AQP42" s="673"/>
      <c r="AQQ42" s="673"/>
      <c r="AQR42" s="673"/>
      <c r="AQS42" s="673"/>
      <c r="AQT42" s="673"/>
      <c r="AQU42" s="673"/>
      <c r="AQV42" s="673"/>
      <c r="AQW42" s="673"/>
      <c r="AQX42" s="673"/>
      <c r="AQY42" s="673"/>
      <c r="AQZ42" s="673"/>
      <c r="ARA42" s="673"/>
      <c r="ARB42" s="673"/>
      <c r="ARC42" s="673"/>
      <c r="ARD42" s="673"/>
      <c r="ARE42" s="673"/>
      <c r="ARF42" s="673"/>
      <c r="ARG42" s="673"/>
      <c r="ARH42" s="673"/>
      <c r="ARI42" s="673"/>
      <c r="ARJ42" s="673"/>
      <c r="ARK42" s="673"/>
      <c r="ARL42" s="673"/>
      <c r="ARM42" s="673"/>
      <c r="ARN42" s="673"/>
      <c r="ARO42" s="673"/>
      <c r="ARP42" s="673"/>
      <c r="ARQ42" s="673"/>
      <c r="ARR42" s="673"/>
      <c r="ARS42" s="673"/>
      <c r="ART42" s="673"/>
      <c r="ARU42" s="673"/>
      <c r="ARV42" s="673"/>
      <c r="ARW42" s="673"/>
      <c r="ARX42" s="673"/>
      <c r="ARY42" s="673"/>
      <c r="ARZ42" s="673"/>
      <c r="ASA42" s="673"/>
      <c r="ASB42" s="673"/>
      <c r="ASC42" s="673"/>
      <c r="ASD42" s="673"/>
      <c r="ASE42" s="673"/>
      <c r="ASF42" s="673"/>
      <c r="ASG42" s="673"/>
      <c r="ASH42" s="673"/>
      <c r="ASI42" s="673"/>
      <c r="ASJ42" s="673"/>
      <c r="ASK42" s="673"/>
      <c r="ASL42" s="673"/>
      <c r="ASM42" s="673"/>
      <c r="ASN42" s="673"/>
      <c r="ASO42" s="673"/>
      <c r="ASP42" s="673"/>
      <c r="ASQ42" s="673"/>
      <c r="ASR42" s="673"/>
      <c r="ASS42" s="673"/>
      <c r="AST42" s="673"/>
      <c r="ASU42" s="673"/>
      <c r="ASV42" s="673"/>
      <c r="ASW42" s="673"/>
      <c r="ASX42" s="673"/>
      <c r="ASY42" s="673"/>
      <c r="ASZ42" s="673"/>
      <c r="ATA42" s="673"/>
      <c r="ATB42" s="673"/>
      <c r="ATC42" s="673"/>
      <c r="ATD42" s="673"/>
      <c r="ATE42" s="673"/>
      <c r="ATF42" s="673"/>
      <c r="ATG42" s="673"/>
      <c r="ATH42" s="673"/>
      <c r="ATI42" s="673"/>
      <c r="ATJ42" s="673"/>
      <c r="ATK42" s="673"/>
      <c r="ATL42" s="673"/>
      <c r="ATM42" s="673"/>
      <c r="ATN42" s="673"/>
      <c r="ATO42" s="673"/>
      <c r="ATP42" s="673"/>
      <c r="ATQ42" s="673"/>
      <c r="ATR42" s="673"/>
      <c r="ATS42" s="673"/>
      <c r="ATT42" s="673"/>
      <c r="ATU42" s="673"/>
      <c r="ATV42" s="673"/>
      <c r="ATW42" s="673"/>
      <c r="ATX42" s="673"/>
      <c r="ATY42" s="673"/>
      <c r="ATZ42" s="673"/>
      <c r="AUA42" s="673"/>
      <c r="AUB42" s="673"/>
      <c r="AUC42" s="673"/>
      <c r="AUD42" s="673"/>
      <c r="AUE42" s="673"/>
      <c r="AUF42" s="673"/>
      <c r="AUG42" s="673"/>
      <c r="AUH42" s="673"/>
      <c r="AUI42" s="673"/>
      <c r="AUJ42" s="673"/>
      <c r="AUK42" s="673"/>
      <c r="AUL42" s="673"/>
      <c r="AUM42" s="673"/>
      <c r="AUN42" s="673"/>
      <c r="AUO42" s="673"/>
      <c r="AUP42" s="673"/>
      <c r="AUQ42" s="673"/>
      <c r="AUR42" s="673"/>
      <c r="AUS42" s="673"/>
      <c r="AUT42" s="673"/>
      <c r="AUU42" s="673"/>
      <c r="AUV42" s="673"/>
      <c r="AUW42" s="673"/>
      <c r="AUX42" s="673"/>
      <c r="AUY42" s="673"/>
      <c r="AUZ42" s="673"/>
      <c r="AVA42" s="673"/>
      <c r="AVB42" s="673"/>
      <c r="AVC42" s="673"/>
      <c r="AVD42" s="673"/>
      <c r="AVE42" s="673"/>
      <c r="AVF42" s="673"/>
      <c r="AVG42" s="673"/>
      <c r="AVH42" s="673"/>
      <c r="AVI42" s="673"/>
      <c r="AVJ42" s="673"/>
      <c r="AVK42" s="673"/>
      <c r="AVL42" s="673"/>
      <c r="AVM42" s="673"/>
      <c r="AVN42" s="673"/>
      <c r="AVO42" s="673"/>
      <c r="AVP42" s="673"/>
      <c r="AVQ42" s="673"/>
      <c r="AVR42" s="673"/>
      <c r="AVS42" s="673"/>
      <c r="AVT42" s="673"/>
      <c r="AVU42" s="673"/>
      <c r="AVV42" s="673"/>
      <c r="AVW42" s="673"/>
      <c r="AVX42" s="673"/>
      <c r="AVY42" s="673"/>
      <c r="AVZ42" s="673"/>
      <c r="AWA42" s="673"/>
      <c r="AWB42" s="673"/>
      <c r="AWC42" s="673"/>
      <c r="AWD42" s="673"/>
      <c r="AWE42" s="673"/>
      <c r="AWF42" s="673"/>
      <c r="AWG42" s="673"/>
      <c r="AWH42" s="673"/>
      <c r="AWI42" s="673"/>
      <c r="AWJ42" s="673"/>
      <c r="AWK42" s="673"/>
      <c r="AWL42" s="673"/>
      <c r="AWM42" s="673"/>
      <c r="AWN42" s="673"/>
      <c r="AWO42" s="673"/>
      <c r="AWP42" s="673"/>
      <c r="AWQ42" s="673"/>
      <c r="AWR42" s="673"/>
      <c r="AWS42" s="673"/>
      <c r="AWT42" s="673"/>
      <c r="AWU42" s="673"/>
      <c r="AWV42" s="673"/>
      <c r="AWW42" s="673"/>
      <c r="AWX42" s="673"/>
      <c r="AWY42" s="673"/>
      <c r="AWZ42" s="673"/>
      <c r="AXA42" s="673"/>
      <c r="AXB42" s="673"/>
      <c r="AXC42" s="673"/>
      <c r="AXD42" s="673"/>
      <c r="AXE42" s="673"/>
      <c r="AXF42" s="673"/>
      <c r="AXG42" s="673"/>
      <c r="AXH42" s="673"/>
      <c r="AXI42" s="673"/>
      <c r="AXJ42" s="673"/>
      <c r="AXK42" s="673"/>
      <c r="AXL42" s="673"/>
      <c r="AXM42" s="673"/>
      <c r="AXN42" s="673"/>
      <c r="AXO42" s="673"/>
      <c r="AXP42" s="673"/>
      <c r="AXQ42" s="673"/>
      <c r="AXR42" s="673"/>
      <c r="AXS42" s="673"/>
      <c r="AXT42" s="673"/>
      <c r="AXU42" s="673"/>
      <c r="AXV42" s="673"/>
      <c r="AXW42" s="673"/>
      <c r="AXX42" s="673"/>
      <c r="AXY42" s="673"/>
      <c r="AXZ42" s="673"/>
      <c r="AYA42" s="673"/>
      <c r="AYB42" s="673"/>
      <c r="AYC42" s="673"/>
      <c r="AYD42" s="673"/>
      <c r="AYE42" s="673"/>
      <c r="AYF42" s="673"/>
      <c r="AYG42" s="673"/>
      <c r="AYH42" s="673"/>
      <c r="AYI42" s="673"/>
      <c r="AYJ42" s="673"/>
      <c r="AYK42" s="673"/>
      <c r="AYL42" s="673"/>
      <c r="AYM42" s="673"/>
      <c r="AYN42" s="673"/>
      <c r="AYO42" s="673"/>
      <c r="AYP42" s="673"/>
      <c r="AYQ42" s="673"/>
      <c r="AYR42" s="673"/>
      <c r="AYS42" s="673"/>
      <c r="AYT42" s="673"/>
      <c r="AYU42" s="673"/>
      <c r="AYV42" s="673"/>
      <c r="AYW42" s="673"/>
      <c r="AYX42" s="673"/>
      <c r="AYY42" s="673"/>
      <c r="AYZ42" s="673"/>
      <c r="AZA42" s="673"/>
      <c r="AZB42" s="673"/>
      <c r="AZC42" s="673"/>
      <c r="AZD42" s="673"/>
      <c r="AZE42" s="673"/>
      <c r="AZF42" s="673"/>
      <c r="AZG42" s="673"/>
      <c r="AZH42" s="673"/>
      <c r="AZI42" s="673"/>
      <c r="AZJ42" s="673"/>
      <c r="AZK42" s="673"/>
      <c r="AZL42" s="673"/>
      <c r="AZM42" s="673"/>
      <c r="AZN42" s="673"/>
      <c r="AZO42" s="673"/>
      <c r="AZP42" s="673"/>
      <c r="AZQ42" s="673"/>
      <c r="AZR42" s="673"/>
      <c r="AZS42" s="673"/>
      <c r="AZT42" s="673"/>
      <c r="AZU42" s="673"/>
      <c r="AZV42" s="673"/>
      <c r="AZW42" s="673"/>
      <c r="AZX42" s="673"/>
      <c r="AZY42" s="673"/>
      <c r="AZZ42" s="673"/>
      <c r="BAA42" s="673"/>
      <c r="BAB42" s="673"/>
      <c r="BAC42" s="673"/>
      <c r="BAD42" s="673"/>
      <c r="BAE42" s="673"/>
      <c r="BAF42" s="673"/>
      <c r="BAG42" s="673"/>
      <c r="BAH42" s="673"/>
      <c r="BAI42" s="673"/>
      <c r="BAJ42" s="673"/>
      <c r="BAK42" s="673"/>
      <c r="BAL42" s="673"/>
      <c r="BAM42" s="673"/>
      <c r="BAN42" s="673"/>
      <c r="BAO42" s="673"/>
      <c r="BAP42" s="673"/>
      <c r="BAQ42" s="673"/>
      <c r="BAR42" s="673"/>
      <c r="BAS42" s="673"/>
      <c r="BAT42" s="673"/>
      <c r="BAU42" s="673"/>
      <c r="BAV42" s="673"/>
      <c r="BAW42" s="673"/>
      <c r="BAX42" s="673"/>
      <c r="BAY42" s="673"/>
      <c r="BAZ42" s="673"/>
      <c r="BBA42" s="673"/>
      <c r="BBB42" s="673"/>
      <c r="BBC42" s="673"/>
      <c r="BBD42" s="673"/>
      <c r="BBE42" s="673"/>
      <c r="BBF42" s="673"/>
      <c r="BBG42" s="673"/>
      <c r="BBH42" s="673"/>
      <c r="BBI42" s="673"/>
      <c r="BBJ42" s="673"/>
      <c r="BBK42" s="673"/>
      <c r="BBL42" s="673"/>
      <c r="BBM42" s="673"/>
      <c r="BBN42" s="673"/>
      <c r="BBO42" s="673"/>
      <c r="BBP42" s="673"/>
      <c r="BBQ42" s="673"/>
      <c r="BBR42" s="673"/>
      <c r="BBS42" s="673"/>
      <c r="BBT42" s="673"/>
      <c r="BBU42" s="673"/>
      <c r="BBV42" s="673"/>
      <c r="BBW42" s="673"/>
      <c r="BBX42" s="673"/>
      <c r="BBY42" s="673"/>
      <c r="BBZ42" s="673"/>
      <c r="BCA42" s="673"/>
      <c r="BCB42" s="673"/>
      <c r="BCC42" s="673"/>
      <c r="BCD42" s="673"/>
      <c r="BCE42" s="673"/>
      <c r="BCF42" s="673"/>
      <c r="BCG42" s="673"/>
      <c r="BCH42" s="673"/>
      <c r="BCI42" s="673"/>
      <c r="BCJ42" s="673"/>
      <c r="BCK42" s="673"/>
      <c r="BCL42" s="673"/>
      <c r="BCM42" s="673"/>
      <c r="BCN42" s="673"/>
      <c r="BCO42" s="673"/>
      <c r="BCP42" s="673"/>
      <c r="BCQ42" s="673"/>
      <c r="BCR42" s="673"/>
      <c r="BCS42" s="673"/>
      <c r="BCT42" s="673"/>
      <c r="BCU42" s="673"/>
      <c r="BCV42" s="673"/>
      <c r="BCW42" s="673"/>
      <c r="BCX42" s="673"/>
      <c r="BCY42" s="673"/>
      <c r="BCZ42" s="673"/>
      <c r="BDA42" s="673"/>
      <c r="BDB42" s="673"/>
      <c r="BDC42" s="673"/>
      <c r="BDD42" s="673"/>
      <c r="BDE42" s="673"/>
      <c r="BDF42" s="673"/>
      <c r="BDG42" s="673"/>
      <c r="BDH42" s="673"/>
      <c r="BDI42" s="673"/>
      <c r="BDJ42" s="673"/>
      <c r="BDK42" s="673"/>
      <c r="BDL42" s="673"/>
      <c r="BDM42" s="673"/>
      <c r="BDN42" s="673"/>
      <c r="BDO42" s="673"/>
      <c r="BDP42" s="673"/>
      <c r="BDQ42" s="673"/>
      <c r="BDR42" s="673"/>
      <c r="BDS42" s="673"/>
      <c r="BDT42" s="673"/>
      <c r="BDU42" s="673"/>
      <c r="BDV42" s="673"/>
      <c r="BDW42" s="673"/>
      <c r="BDX42" s="673"/>
      <c r="BDY42" s="673"/>
      <c r="BDZ42" s="673"/>
      <c r="BEA42" s="673"/>
      <c r="BEB42" s="673"/>
      <c r="BEC42" s="673"/>
      <c r="BED42" s="673"/>
      <c r="BEE42" s="673"/>
      <c r="BEF42" s="673"/>
      <c r="BEG42" s="673"/>
      <c r="BEH42" s="673"/>
      <c r="BEI42" s="673"/>
      <c r="BEJ42" s="673"/>
      <c r="BEK42" s="673"/>
      <c r="BEL42" s="673"/>
      <c r="BEM42" s="673"/>
      <c r="BEN42" s="673"/>
      <c r="BEO42" s="673"/>
      <c r="BEP42" s="673"/>
      <c r="BEQ42" s="673"/>
      <c r="BER42" s="673"/>
      <c r="BES42" s="673"/>
      <c r="BET42" s="673"/>
      <c r="BEU42" s="673"/>
      <c r="BEV42" s="673"/>
      <c r="BEW42" s="673"/>
      <c r="BEX42" s="673"/>
      <c r="BEY42" s="673"/>
      <c r="BEZ42" s="673"/>
      <c r="BFA42" s="673"/>
      <c r="BFB42" s="673"/>
      <c r="BFC42" s="673"/>
      <c r="BFD42" s="673"/>
      <c r="BFE42" s="673"/>
      <c r="BFF42" s="673"/>
      <c r="BFG42" s="673"/>
      <c r="BFH42" s="673"/>
      <c r="BFI42" s="673"/>
      <c r="BFJ42" s="673"/>
      <c r="BFK42" s="673"/>
      <c r="BFL42" s="673"/>
      <c r="BFM42" s="673"/>
      <c r="BFN42" s="673"/>
      <c r="BFO42" s="673"/>
      <c r="BFP42" s="673"/>
      <c r="BFQ42" s="673"/>
      <c r="BFR42" s="673"/>
      <c r="BFS42" s="673"/>
      <c r="BFT42" s="673"/>
      <c r="BFU42" s="673"/>
      <c r="BFV42" s="673"/>
      <c r="BFW42" s="673"/>
      <c r="BFX42" s="673"/>
      <c r="BFY42" s="673"/>
      <c r="BFZ42" s="673"/>
      <c r="BGA42" s="673"/>
      <c r="BGB42" s="673"/>
      <c r="BGC42" s="673"/>
      <c r="BGD42" s="673"/>
      <c r="BGE42" s="673"/>
      <c r="BGF42" s="673"/>
      <c r="BGG42" s="673"/>
      <c r="BGH42" s="673"/>
      <c r="BGI42" s="673"/>
      <c r="BGJ42" s="673"/>
      <c r="BGK42" s="673"/>
      <c r="BGL42" s="673"/>
      <c r="BGM42" s="673"/>
      <c r="BGN42" s="673"/>
      <c r="BGO42" s="673"/>
      <c r="BGP42" s="673"/>
      <c r="BGQ42" s="673"/>
      <c r="BGR42" s="673"/>
      <c r="BGS42" s="673"/>
      <c r="BGT42" s="673"/>
      <c r="BGU42" s="673"/>
      <c r="BGV42" s="673"/>
      <c r="BGW42" s="673"/>
      <c r="BGX42" s="673"/>
      <c r="BGY42" s="673"/>
      <c r="BGZ42" s="673"/>
      <c r="BHA42" s="673"/>
      <c r="BHB42" s="673"/>
      <c r="BHC42" s="673"/>
      <c r="BHD42" s="673"/>
      <c r="BHE42" s="673"/>
      <c r="BHF42" s="673"/>
      <c r="BHG42" s="673"/>
      <c r="BHH42" s="673"/>
      <c r="BHI42" s="673"/>
      <c r="BHJ42" s="673"/>
      <c r="BHK42" s="673"/>
      <c r="BHL42" s="673"/>
      <c r="BHM42" s="673"/>
      <c r="BHN42" s="673"/>
      <c r="BHO42" s="673"/>
      <c r="BHP42" s="673"/>
      <c r="BHQ42" s="673"/>
      <c r="BHR42" s="673"/>
      <c r="BHS42" s="673"/>
      <c r="BHT42" s="673"/>
      <c r="BHU42" s="673"/>
      <c r="BHV42" s="673"/>
      <c r="BHW42" s="673"/>
      <c r="BHX42" s="673"/>
      <c r="BHY42" s="673"/>
      <c r="BHZ42" s="673"/>
      <c r="BIA42" s="673"/>
      <c r="BIB42" s="673"/>
      <c r="BIC42" s="673"/>
      <c r="BID42" s="673"/>
      <c r="BIE42" s="673"/>
      <c r="BIF42" s="673"/>
      <c r="BIG42" s="673"/>
      <c r="BIH42" s="673"/>
      <c r="BII42" s="673"/>
      <c r="BIJ42" s="673"/>
      <c r="BIK42" s="673"/>
      <c r="BIL42" s="673"/>
      <c r="BIM42" s="673"/>
      <c r="BIN42" s="673"/>
      <c r="BIO42" s="673"/>
      <c r="BIP42" s="673"/>
      <c r="BIQ42" s="673"/>
      <c r="BIR42" s="673"/>
      <c r="BIS42" s="673"/>
      <c r="BIT42" s="673"/>
      <c r="BIU42" s="673"/>
      <c r="BIV42" s="673"/>
      <c r="BIW42" s="673"/>
      <c r="BIX42" s="673"/>
      <c r="BIY42" s="673"/>
      <c r="BIZ42" s="673"/>
      <c r="BJA42" s="673"/>
      <c r="BJB42" s="673"/>
      <c r="BJC42" s="673"/>
      <c r="BJD42" s="673"/>
      <c r="BJE42" s="673"/>
      <c r="BJF42" s="673"/>
      <c r="BJG42" s="673"/>
      <c r="BJH42" s="673"/>
      <c r="BJI42" s="673"/>
      <c r="BJJ42" s="673"/>
      <c r="BJK42" s="673"/>
      <c r="BJL42" s="673"/>
      <c r="BJM42" s="673"/>
      <c r="BJN42" s="673"/>
      <c r="BJO42" s="673"/>
      <c r="BJP42" s="673"/>
      <c r="BJQ42" s="673"/>
      <c r="BJR42" s="673"/>
      <c r="BJS42" s="673"/>
      <c r="BJT42" s="673"/>
      <c r="BJU42" s="673"/>
      <c r="BJV42" s="673"/>
      <c r="BJW42" s="673"/>
      <c r="BJX42" s="673"/>
      <c r="BJY42" s="673"/>
      <c r="BJZ42" s="673"/>
      <c r="BKA42" s="673"/>
      <c r="BKB42" s="673"/>
      <c r="BKC42" s="673"/>
      <c r="BKD42" s="673"/>
      <c r="BKE42" s="673"/>
      <c r="BKF42" s="673"/>
      <c r="BKG42" s="673"/>
      <c r="BKH42" s="673"/>
      <c r="BKI42" s="673"/>
      <c r="BKJ42" s="673"/>
      <c r="BKK42" s="673"/>
      <c r="BKL42" s="673"/>
      <c r="BKM42" s="673"/>
      <c r="BKN42" s="673"/>
      <c r="BKO42" s="673"/>
      <c r="BKP42" s="673"/>
      <c r="BKQ42" s="673"/>
      <c r="BKR42" s="673"/>
      <c r="BKS42" s="673"/>
      <c r="BKT42" s="673"/>
      <c r="BKU42" s="673"/>
      <c r="BKV42" s="673"/>
      <c r="BKW42" s="673"/>
      <c r="BKX42" s="673"/>
      <c r="BKY42" s="673"/>
      <c r="BKZ42" s="673"/>
      <c r="BLA42" s="673"/>
      <c r="BLB42" s="673"/>
      <c r="BLC42" s="673"/>
      <c r="BLD42" s="673"/>
      <c r="BLE42" s="673"/>
      <c r="BLF42" s="673"/>
      <c r="BLG42" s="673"/>
      <c r="BLH42" s="673"/>
      <c r="BLI42" s="673"/>
      <c r="BLJ42" s="673"/>
      <c r="BLK42" s="673"/>
      <c r="BLL42" s="673"/>
      <c r="BLM42" s="673"/>
      <c r="BLN42" s="673"/>
      <c r="BLO42" s="673"/>
      <c r="BLP42" s="673"/>
      <c r="BLQ42" s="673"/>
      <c r="BLR42" s="673"/>
      <c r="BLS42" s="673"/>
      <c r="BLT42" s="673"/>
      <c r="BLU42" s="673"/>
      <c r="BLV42" s="673"/>
      <c r="BLW42" s="673"/>
      <c r="BLX42" s="673"/>
      <c r="BLY42" s="673"/>
      <c r="BLZ42" s="673"/>
      <c r="BMA42" s="673"/>
      <c r="BMB42" s="673"/>
      <c r="BMC42" s="673"/>
      <c r="BMD42" s="673"/>
      <c r="BME42" s="673"/>
      <c r="BMF42" s="673"/>
      <c r="BMG42" s="673"/>
      <c r="BMH42" s="673"/>
      <c r="BMI42" s="673"/>
      <c r="BMJ42" s="673"/>
      <c r="BMK42" s="673"/>
      <c r="BML42" s="673"/>
      <c r="BMM42" s="673"/>
      <c r="BMN42" s="673"/>
      <c r="BMO42" s="673"/>
      <c r="BMP42" s="673"/>
      <c r="BMQ42" s="673"/>
      <c r="BMR42" s="673"/>
      <c r="BMS42" s="673"/>
      <c r="BMT42" s="673"/>
      <c r="BMU42" s="673"/>
      <c r="BMV42" s="673"/>
      <c r="BMW42" s="673"/>
      <c r="BMX42" s="673"/>
      <c r="BMY42" s="673"/>
      <c r="BMZ42" s="673"/>
      <c r="BNA42" s="673"/>
      <c r="BNB42" s="673"/>
      <c r="BNC42" s="673"/>
      <c r="BND42" s="673"/>
      <c r="BNE42" s="673"/>
      <c r="BNF42" s="673"/>
      <c r="BNG42" s="673"/>
      <c r="BNH42" s="673"/>
      <c r="BNI42" s="673"/>
      <c r="BNJ42" s="673"/>
      <c r="BNK42" s="673"/>
      <c r="BNL42" s="673"/>
      <c r="BNM42" s="673"/>
      <c r="BNN42" s="673"/>
      <c r="BNO42" s="673"/>
      <c r="BNP42" s="673"/>
      <c r="BNQ42" s="673"/>
      <c r="BNR42" s="673"/>
      <c r="BNS42" s="673"/>
      <c r="BNT42" s="673"/>
      <c r="BNU42" s="673"/>
      <c r="BNV42" s="673"/>
      <c r="BNW42" s="673"/>
      <c r="BNX42" s="673"/>
      <c r="BNY42" s="673"/>
      <c r="BNZ42" s="673"/>
      <c r="BOA42" s="673"/>
      <c r="BOB42" s="673"/>
      <c r="BOC42" s="673"/>
      <c r="BOD42" s="673"/>
      <c r="BOE42" s="673"/>
      <c r="BOF42" s="673"/>
      <c r="BOG42" s="673"/>
      <c r="BOH42" s="673"/>
      <c r="BOI42" s="673"/>
      <c r="BOJ42" s="673"/>
      <c r="BOK42" s="673"/>
      <c r="BOL42" s="673"/>
      <c r="BOM42" s="673"/>
      <c r="BON42" s="673"/>
      <c r="BOO42" s="673"/>
      <c r="BOP42" s="673"/>
      <c r="BOQ42" s="673"/>
      <c r="BOR42" s="673"/>
      <c r="BOS42" s="673"/>
      <c r="BOT42" s="673"/>
      <c r="BOU42" s="673"/>
      <c r="BOV42" s="673"/>
      <c r="BOW42" s="673"/>
      <c r="BOX42" s="673"/>
      <c r="BOY42" s="673"/>
      <c r="BOZ42" s="673"/>
      <c r="BPA42" s="673"/>
      <c r="BPB42" s="673"/>
      <c r="BPC42" s="673"/>
      <c r="BPD42" s="673"/>
      <c r="BPE42" s="673"/>
      <c r="BPF42" s="673"/>
      <c r="BPG42" s="673"/>
      <c r="BPH42" s="673"/>
      <c r="BPI42" s="673"/>
      <c r="BPJ42" s="673"/>
      <c r="BPK42" s="673"/>
      <c r="BPL42" s="673"/>
      <c r="BPM42" s="673"/>
      <c r="BPN42" s="673"/>
      <c r="BPO42" s="673"/>
      <c r="BPP42" s="673"/>
      <c r="BPQ42" s="673"/>
      <c r="BPR42" s="673"/>
      <c r="BPS42" s="673"/>
      <c r="BPT42" s="673"/>
      <c r="BPU42" s="673"/>
      <c r="BPV42" s="673"/>
      <c r="BPW42" s="673"/>
      <c r="BPX42" s="673"/>
      <c r="BPY42" s="673"/>
      <c r="BPZ42" s="673"/>
      <c r="BQA42" s="673"/>
      <c r="BQB42" s="673"/>
      <c r="BQC42" s="673"/>
      <c r="BQD42" s="673"/>
      <c r="BQE42" s="673"/>
      <c r="BQF42" s="673"/>
      <c r="BQG42" s="673"/>
      <c r="BQH42" s="673"/>
      <c r="BQI42" s="673"/>
      <c r="BQJ42" s="673"/>
      <c r="BQK42" s="673"/>
      <c r="BQL42" s="673"/>
      <c r="BQM42" s="673"/>
      <c r="BQN42" s="673"/>
      <c r="BQO42" s="673"/>
      <c r="BQP42" s="673"/>
      <c r="BQQ42" s="673"/>
      <c r="BQR42" s="673"/>
      <c r="BQS42" s="673"/>
      <c r="BQT42" s="673"/>
      <c r="BQU42" s="673"/>
      <c r="BQV42" s="673"/>
      <c r="BQW42" s="673"/>
      <c r="BQX42" s="673"/>
      <c r="BQY42" s="673"/>
      <c r="BQZ42" s="673"/>
      <c r="BRA42" s="673"/>
      <c r="BRB42" s="673"/>
      <c r="BRC42" s="673"/>
      <c r="BRD42" s="673"/>
      <c r="BRE42" s="673"/>
      <c r="BRF42" s="673"/>
      <c r="BRG42" s="673"/>
      <c r="BRH42" s="673"/>
      <c r="BRI42" s="673"/>
      <c r="BRJ42" s="673"/>
      <c r="BRK42" s="673"/>
      <c r="BRL42" s="673"/>
      <c r="BRM42" s="673"/>
      <c r="BRN42" s="673"/>
      <c r="BRO42" s="673"/>
      <c r="BRP42" s="673"/>
      <c r="BRQ42" s="673"/>
      <c r="BRR42" s="673"/>
      <c r="BRS42" s="673"/>
      <c r="BRT42" s="673"/>
      <c r="BRU42" s="673"/>
      <c r="BRV42" s="673"/>
      <c r="BRW42" s="673"/>
      <c r="BRX42" s="673"/>
      <c r="BRY42" s="673"/>
      <c r="BRZ42" s="673"/>
      <c r="BSA42" s="673"/>
      <c r="BSB42" s="673"/>
      <c r="BSC42" s="673"/>
      <c r="BSD42" s="673"/>
      <c r="BSE42" s="673"/>
      <c r="BSF42" s="673"/>
      <c r="BSG42" s="673"/>
      <c r="BSH42" s="673"/>
      <c r="BSI42" s="673"/>
      <c r="BSJ42" s="673"/>
      <c r="BSK42" s="673"/>
      <c r="BSL42" s="673"/>
      <c r="BSM42" s="673"/>
      <c r="BSN42" s="673"/>
      <c r="BSO42" s="673"/>
      <c r="BSP42" s="673"/>
      <c r="BSQ42" s="673"/>
      <c r="BSR42" s="673"/>
      <c r="BSS42" s="673"/>
      <c r="BST42" s="673"/>
      <c r="BSU42" s="673"/>
      <c r="BSV42" s="673"/>
      <c r="BSW42" s="673"/>
      <c r="BSX42" s="673"/>
      <c r="BSY42" s="673"/>
      <c r="BSZ42" s="673"/>
      <c r="BTA42" s="673"/>
      <c r="BTB42" s="673"/>
      <c r="BTC42" s="673"/>
      <c r="BTD42" s="673"/>
      <c r="BTE42" s="673"/>
      <c r="BTF42" s="673"/>
      <c r="BTG42" s="673"/>
      <c r="BTH42" s="673"/>
      <c r="BTI42" s="673"/>
      <c r="BTJ42" s="673"/>
      <c r="BTK42" s="673"/>
      <c r="BTL42" s="673"/>
      <c r="BTM42" s="673"/>
      <c r="BTN42" s="673"/>
      <c r="BTO42" s="673"/>
      <c r="BTP42" s="673"/>
      <c r="BTQ42" s="673"/>
      <c r="BTR42" s="673"/>
      <c r="BTS42" s="673"/>
      <c r="BTT42" s="673"/>
      <c r="BTU42" s="673"/>
      <c r="BTV42" s="673"/>
      <c r="BTW42" s="673"/>
      <c r="BTX42" s="673"/>
      <c r="BTY42" s="673"/>
      <c r="BTZ42" s="673"/>
      <c r="BUA42" s="673"/>
      <c r="BUB42" s="673"/>
      <c r="BUC42" s="673"/>
      <c r="BUD42" s="673"/>
      <c r="BUE42" s="673"/>
      <c r="BUF42" s="673"/>
      <c r="BUG42" s="673"/>
      <c r="BUH42" s="673"/>
      <c r="BUI42" s="673"/>
      <c r="BUJ42" s="673"/>
      <c r="BUK42" s="673"/>
      <c r="BUL42" s="673"/>
      <c r="BUM42" s="673"/>
      <c r="BUN42" s="673"/>
      <c r="BUO42" s="673"/>
      <c r="BUP42" s="673"/>
      <c r="BUQ42" s="673"/>
      <c r="BUR42" s="673"/>
      <c r="BUS42" s="673"/>
      <c r="BUT42" s="673"/>
      <c r="BUU42" s="673"/>
      <c r="BUV42" s="673"/>
      <c r="BUW42" s="673"/>
      <c r="BUX42" s="673"/>
      <c r="BUY42" s="673"/>
      <c r="BUZ42" s="673"/>
      <c r="BVA42" s="673"/>
      <c r="BVB42" s="673"/>
      <c r="BVC42" s="673"/>
      <c r="BVD42" s="673"/>
      <c r="BVE42" s="673"/>
      <c r="BVF42" s="673"/>
      <c r="BVG42" s="673"/>
      <c r="BVH42" s="673"/>
      <c r="BVI42" s="673"/>
      <c r="BVJ42" s="673"/>
      <c r="BVK42" s="673"/>
      <c r="BVL42" s="673"/>
      <c r="BVM42" s="673"/>
      <c r="BVN42" s="673"/>
      <c r="BVO42" s="673"/>
      <c r="BVP42" s="673"/>
      <c r="BVQ42" s="673"/>
      <c r="BVR42" s="673"/>
      <c r="BVS42" s="673"/>
      <c r="BVT42" s="673"/>
      <c r="BVU42" s="673"/>
      <c r="BVV42" s="673"/>
      <c r="BVW42" s="673"/>
      <c r="BVX42" s="673"/>
      <c r="BVY42" s="673"/>
      <c r="BVZ42" s="673"/>
      <c r="BWA42" s="673"/>
      <c r="BWB42" s="673"/>
      <c r="BWC42" s="673"/>
      <c r="BWD42" s="673"/>
      <c r="BWE42" s="673"/>
      <c r="BWF42" s="673"/>
      <c r="BWG42" s="673"/>
      <c r="BWH42" s="673"/>
      <c r="BWI42" s="673"/>
      <c r="BWJ42" s="673"/>
      <c r="BWK42" s="673"/>
      <c r="BWL42" s="673"/>
      <c r="BWM42" s="673"/>
      <c r="BWN42" s="673"/>
      <c r="BWO42" s="673"/>
      <c r="BWP42" s="673"/>
      <c r="BWQ42" s="673"/>
      <c r="BWR42" s="673"/>
      <c r="BWS42" s="673"/>
      <c r="BWT42" s="673"/>
      <c r="BWU42" s="673"/>
      <c r="BWV42" s="673"/>
      <c r="BWW42" s="673"/>
      <c r="BWX42" s="673"/>
      <c r="BWY42" s="673"/>
      <c r="BWZ42" s="673"/>
      <c r="BXA42" s="673"/>
      <c r="BXB42" s="673"/>
      <c r="BXC42" s="673"/>
      <c r="BXD42" s="673"/>
      <c r="BXE42" s="673"/>
      <c r="BXF42" s="673"/>
      <c r="BXG42" s="673"/>
      <c r="BXH42" s="673"/>
      <c r="BXI42" s="673"/>
      <c r="BXJ42" s="673"/>
      <c r="BXK42" s="673"/>
      <c r="BXL42" s="673"/>
      <c r="BXM42" s="673"/>
      <c r="BXN42" s="673"/>
      <c r="BXO42" s="673"/>
      <c r="BXP42" s="673"/>
      <c r="BXQ42" s="673"/>
      <c r="BXR42" s="673"/>
      <c r="BXS42" s="673"/>
      <c r="BXT42" s="673"/>
      <c r="BXU42" s="673"/>
      <c r="BXV42" s="673"/>
      <c r="BXW42" s="673"/>
      <c r="BXX42" s="673"/>
      <c r="BXY42" s="673"/>
      <c r="BXZ42" s="673"/>
      <c r="BYA42" s="673"/>
      <c r="BYB42" s="673"/>
      <c r="BYC42" s="673"/>
      <c r="BYD42" s="673"/>
      <c r="BYE42" s="673"/>
      <c r="BYF42" s="673"/>
      <c r="BYG42" s="673"/>
      <c r="BYH42" s="673"/>
      <c r="BYI42" s="673"/>
      <c r="BYJ42" s="673"/>
      <c r="BYK42" s="673"/>
      <c r="BYL42" s="673"/>
      <c r="BYM42" s="673"/>
      <c r="BYN42" s="673"/>
      <c r="BYO42" s="673"/>
      <c r="BYP42" s="673"/>
      <c r="BYQ42" s="673"/>
      <c r="BYR42" s="673"/>
      <c r="BYS42" s="673"/>
      <c r="BYT42" s="673"/>
      <c r="BYU42" s="673"/>
      <c r="BYV42" s="673"/>
      <c r="BYW42" s="673"/>
      <c r="BYX42" s="673"/>
      <c r="BYY42" s="673"/>
      <c r="BYZ42" s="673"/>
      <c r="BZA42" s="673"/>
      <c r="BZB42" s="673"/>
      <c r="BZC42" s="673"/>
      <c r="BZD42" s="673"/>
      <c r="BZE42" s="673"/>
      <c r="BZF42" s="673"/>
      <c r="BZG42" s="673"/>
      <c r="BZH42" s="673"/>
      <c r="BZI42" s="673"/>
      <c r="BZJ42" s="673"/>
      <c r="BZK42" s="673"/>
      <c r="BZL42" s="673"/>
      <c r="BZM42" s="673"/>
      <c r="BZN42" s="673"/>
      <c r="BZO42" s="673"/>
      <c r="BZP42" s="673"/>
      <c r="BZQ42" s="673"/>
      <c r="BZR42" s="673"/>
      <c r="BZS42" s="673"/>
      <c r="BZT42" s="673"/>
      <c r="BZU42" s="673"/>
      <c r="BZV42" s="673"/>
      <c r="BZW42" s="673"/>
      <c r="BZX42" s="673"/>
      <c r="BZY42" s="673"/>
      <c r="BZZ42" s="673"/>
      <c r="CAA42" s="673"/>
      <c r="CAB42" s="673"/>
      <c r="CAC42" s="673"/>
      <c r="CAD42" s="673"/>
      <c r="CAE42" s="673"/>
      <c r="CAF42" s="673"/>
      <c r="CAG42" s="673"/>
      <c r="CAH42" s="673"/>
      <c r="CAI42" s="673"/>
      <c r="CAJ42" s="673"/>
      <c r="CAK42" s="673"/>
      <c r="CAL42" s="673"/>
      <c r="CAM42" s="673"/>
      <c r="CAN42" s="673"/>
      <c r="CAO42" s="673"/>
      <c r="CAP42" s="673"/>
      <c r="CAQ42" s="673"/>
      <c r="CAR42" s="673"/>
      <c r="CAS42" s="673"/>
      <c r="CAT42" s="673"/>
      <c r="CAU42" s="673"/>
      <c r="CAV42" s="673"/>
      <c r="CAW42" s="673"/>
      <c r="CAX42" s="673"/>
      <c r="CAY42" s="673"/>
      <c r="CAZ42" s="673"/>
      <c r="CBA42" s="673"/>
      <c r="CBB42" s="673"/>
      <c r="CBC42" s="673"/>
      <c r="CBD42" s="673"/>
      <c r="CBE42" s="673"/>
      <c r="CBF42" s="673"/>
      <c r="CBG42" s="673"/>
      <c r="CBH42" s="673"/>
      <c r="CBI42" s="673"/>
      <c r="CBJ42" s="673"/>
      <c r="CBK42" s="673"/>
      <c r="CBL42" s="673"/>
      <c r="CBM42" s="673"/>
      <c r="CBN42" s="673"/>
      <c r="CBO42" s="673"/>
      <c r="CBP42" s="673"/>
      <c r="CBQ42" s="673"/>
      <c r="CBR42" s="673"/>
      <c r="CBS42" s="673"/>
      <c r="CBT42" s="673"/>
      <c r="CBU42" s="673"/>
      <c r="CBV42" s="673"/>
      <c r="CBW42" s="673"/>
      <c r="CBX42" s="673"/>
      <c r="CBY42" s="673"/>
      <c r="CBZ42" s="673"/>
      <c r="CCA42" s="673"/>
      <c r="CCB42" s="673"/>
      <c r="CCC42" s="673"/>
      <c r="CCD42" s="673"/>
      <c r="CCE42" s="673"/>
      <c r="CCF42" s="673"/>
      <c r="CCG42" s="673"/>
      <c r="CCH42" s="673"/>
      <c r="CCI42" s="673"/>
      <c r="CCJ42" s="673"/>
      <c r="CCK42" s="673"/>
      <c r="CCL42" s="673"/>
      <c r="CCM42" s="673"/>
      <c r="CCN42" s="673"/>
      <c r="CCO42" s="673"/>
      <c r="CCP42" s="673"/>
      <c r="CCQ42" s="673"/>
      <c r="CCR42" s="673"/>
      <c r="CCS42" s="673"/>
      <c r="CCT42" s="673"/>
      <c r="CCU42" s="673"/>
      <c r="CCV42" s="673"/>
      <c r="CCW42" s="673"/>
      <c r="CCX42" s="673"/>
      <c r="CCY42" s="673"/>
      <c r="CCZ42" s="673"/>
      <c r="CDA42" s="673"/>
      <c r="CDB42" s="673"/>
      <c r="CDC42" s="673"/>
      <c r="CDD42" s="673"/>
      <c r="CDE42" s="673"/>
      <c r="CDF42" s="673"/>
      <c r="CDG42" s="673"/>
      <c r="CDH42" s="673"/>
      <c r="CDI42" s="673"/>
      <c r="CDJ42" s="673"/>
      <c r="CDK42" s="673"/>
      <c r="CDL42" s="673"/>
      <c r="CDM42" s="673"/>
      <c r="CDN42" s="673"/>
      <c r="CDO42" s="673"/>
      <c r="CDP42" s="673"/>
      <c r="CDQ42" s="673"/>
      <c r="CDR42" s="673"/>
      <c r="CDS42" s="673"/>
      <c r="CDT42" s="673"/>
      <c r="CDU42" s="673"/>
      <c r="CDV42" s="673"/>
      <c r="CDW42" s="673"/>
      <c r="CDX42" s="673"/>
      <c r="CDY42" s="673"/>
      <c r="CDZ42" s="673"/>
      <c r="CEA42" s="673"/>
      <c r="CEB42" s="673"/>
      <c r="CEC42" s="673"/>
      <c r="CED42" s="673"/>
      <c r="CEE42" s="673"/>
      <c r="CEF42" s="673"/>
      <c r="CEG42" s="673"/>
      <c r="CEH42" s="673"/>
      <c r="CEI42" s="673"/>
      <c r="CEJ42" s="673"/>
      <c r="CEK42" s="673"/>
      <c r="CEL42" s="673"/>
      <c r="CEM42" s="673"/>
      <c r="CEN42" s="673"/>
      <c r="CEO42" s="673"/>
      <c r="CEP42" s="673"/>
      <c r="CEQ42" s="673"/>
      <c r="CER42" s="673"/>
      <c r="CES42" s="673"/>
      <c r="CET42" s="673"/>
      <c r="CEU42" s="673"/>
      <c r="CEV42" s="673"/>
      <c r="CEW42" s="673"/>
      <c r="CEX42" s="673"/>
      <c r="CEY42" s="673"/>
      <c r="CEZ42" s="673"/>
      <c r="CFA42" s="673"/>
      <c r="CFB42" s="673"/>
      <c r="CFC42" s="673"/>
      <c r="CFD42" s="673"/>
      <c r="CFE42" s="673"/>
      <c r="CFF42" s="673"/>
      <c r="CFG42" s="673"/>
      <c r="CFH42" s="673"/>
      <c r="CFI42" s="673"/>
      <c r="CFJ42" s="673"/>
      <c r="CFK42" s="673"/>
      <c r="CFL42" s="673"/>
      <c r="CFM42" s="673"/>
      <c r="CFN42" s="673"/>
      <c r="CFO42" s="673"/>
      <c r="CFP42" s="673"/>
      <c r="CFQ42" s="673"/>
      <c r="CFR42" s="673"/>
      <c r="CFS42" s="673"/>
      <c r="CFT42" s="673"/>
      <c r="CFU42" s="673"/>
      <c r="CFV42" s="673"/>
      <c r="CFW42" s="673"/>
      <c r="CFX42" s="673"/>
      <c r="CFY42" s="673"/>
      <c r="CFZ42" s="673"/>
      <c r="CGA42" s="673"/>
      <c r="CGB42" s="673"/>
      <c r="CGC42" s="673"/>
      <c r="CGD42" s="673"/>
      <c r="CGE42" s="673"/>
      <c r="CGF42" s="673"/>
      <c r="CGG42" s="673"/>
      <c r="CGH42" s="673"/>
      <c r="CGI42" s="673"/>
      <c r="CGJ42" s="673"/>
      <c r="CGK42" s="673"/>
      <c r="CGL42" s="673"/>
      <c r="CGM42" s="673"/>
      <c r="CGN42" s="673"/>
      <c r="CGO42" s="673"/>
      <c r="CGP42" s="673"/>
      <c r="CGQ42" s="673"/>
      <c r="CGR42" s="673"/>
      <c r="CGS42" s="673"/>
      <c r="CGT42" s="673"/>
      <c r="CGU42" s="673"/>
      <c r="CGV42" s="673"/>
      <c r="CGW42" s="673"/>
      <c r="CGX42" s="673"/>
      <c r="CGY42" s="673"/>
      <c r="CGZ42" s="673"/>
      <c r="CHA42" s="673"/>
      <c r="CHB42" s="673"/>
      <c r="CHC42" s="673"/>
      <c r="CHD42" s="673"/>
      <c r="CHE42" s="673"/>
      <c r="CHF42" s="673"/>
      <c r="CHG42" s="673"/>
      <c r="CHH42" s="673"/>
      <c r="CHI42" s="673"/>
      <c r="CHJ42" s="673"/>
      <c r="CHK42" s="673"/>
      <c r="CHL42" s="673"/>
      <c r="CHM42" s="673"/>
      <c r="CHN42" s="673"/>
      <c r="CHO42" s="673"/>
      <c r="CHP42" s="673"/>
      <c r="CHQ42" s="673"/>
      <c r="CHR42" s="673"/>
      <c r="CHS42" s="673"/>
      <c r="CHT42" s="673"/>
      <c r="CHU42" s="673"/>
      <c r="CHV42" s="673"/>
      <c r="CHW42" s="673"/>
      <c r="CHX42" s="673"/>
      <c r="CHY42" s="673"/>
      <c r="CHZ42" s="673"/>
      <c r="CIA42" s="673"/>
      <c r="CIB42" s="673"/>
      <c r="CIC42" s="673"/>
      <c r="CID42" s="673"/>
      <c r="CIE42" s="673"/>
      <c r="CIF42" s="673"/>
      <c r="CIG42" s="673"/>
      <c r="CIH42" s="673"/>
      <c r="CII42" s="673"/>
      <c r="CIJ42" s="673"/>
      <c r="CIK42" s="673"/>
      <c r="CIL42" s="673"/>
      <c r="CIM42" s="673"/>
      <c r="CIN42" s="673"/>
      <c r="CIO42" s="673"/>
      <c r="CIP42" s="673"/>
      <c r="CIQ42" s="673"/>
      <c r="CIR42" s="673"/>
      <c r="CIS42" s="673"/>
      <c r="CIT42" s="673"/>
      <c r="CIU42" s="673"/>
      <c r="CIV42" s="673"/>
      <c r="CIW42" s="673"/>
      <c r="CIX42" s="673"/>
      <c r="CIY42" s="673"/>
      <c r="CIZ42" s="673"/>
      <c r="CJA42" s="673"/>
      <c r="CJB42" s="673"/>
      <c r="CJC42" s="673"/>
      <c r="CJD42" s="673"/>
      <c r="CJE42" s="673"/>
      <c r="CJF42" s="673"/>
      <c r="CJG42" s="673"/>
      <c r="CJH42" s="673"/>
      <c r="CJI42" s="673"/>
      <c r="CJJ42" s="673"/>
      <c r="CJK42" s="673"/>
      <c r="CJL42" s="673"/>
      <c r="CJM42" s="673"/>
      <c r="CJN42" s="673"/>
      <c r="CJO42" s="673"/>
      <c r="CJP42" s="673"/>
      <c r="CJQ42" s="673"/>
      <c r="CJR42" s="673"/>
      <c r="CJS42" s="673"/>
      <c r="CJT42" s="673"/>
      <c r="CJU42" s="673"/>
      <c r="CJV42" s="673"/>
      <c r="CJW42" s="673"/>
      <c r="CJX42" s="673"/>
      <c r="CJY42" s="673"/>
      <c r="CJZ42" s="673"/>
      <c r="CKA42" s="673"/>
      <c r="CKB42" s="673"/>
      <c r="CKC42" s="673"/>
      <c r="CKD42" s="673"/>
      <c r="CKE42" s="673"/>
      <c r="CKF42" s="673"/>
      <c r="CKG42" s="673"/>
      <c r="CKH42" s="673"/>
      <c r="CKI42" s="673"/>
      <c r="CKJ42" s="673"/>
      <c r="CKK42" s="673"/>
      <c r="CKL42" s="673"/>
      <c r="CKM42" s="673"/>
      <c r="CKN42" s="673"/>
      <c r="CKO42" s="673"/>
      <c r="CKP42" s="673"/>
      <c r="CKQ42" s="673"/>
      <c r="CKR42" s="673"/>
      <c r="CKS42" s="673"/>
      <c r="CKT42" s="673"/>
      <c r="CKU42" s="673"/>
      <c r="CKV42" s="673"/>
      <c r="CKW42" s="673"/>
      <c r="CKX42" s="673"/>
      <c r="CKY42" s="673"/>
      <c r="CKZ42" s="673"/>
      <c r="CLA42" s="673"/>
      <c r="CLB42" s="673"/>
      <c r="CLC42" s="673"/>
      <c r="CLD42" s="673"/>
      <c r="CLE42" s="673"/>
      <c r="CLF42" s="673"/>
      <c r="CLG42" s="673"/>
      <c r="CLH42" s="673"/>
      <c r="CLI42" s="673"/>
      <c r="CLJ42" s="673"/>
      <c r="CLK42" s="673"/>
      <c r="CLL42" s="673"/>
      <c r="CLM42" s="673"/>
      <c r="CLN42" s="673"/>
      <c r="CLO42" s="673"/>
      <c r="CLP42" s="673"/>
      <c r="CLQ42" s="673"/>
      <c r="CLR42" s="673"/>
      <c r="CLS42" s="673"/>
      <c r="CLT42" s="673"/>
      <c r="CLU42" s="673"/>
      <c r="CLV42" s="673"/>
      <c r="CLW42" s="673"/>
      <c r="CLX42" s="673"/>
      <c r="CLY42" s="673"/>
      <c r="CLZ42" s="673"/>
      <c r="CMA42" s="673"/>
      <c r="CMB42" s="673"/>
      <c r="CMC42" s="673"/>
      <c r="CMD42" s="673"/>
      <c r="CME42" s="673"/>
      <c r="CMF42" s="673"/>
      <c r="CMG42" s="673"/>
      <c r="CMH42" s="673"/>
      <c r="CMI42" s="673"/>
      <c r="CMJ42" s="673"/>
      <c r="CMK42" s="673"/>
      <c r="CML42" s="673"/>
      <c r="CMM42" s="673"/>
      <c r="CMN42" s="673"/>
      <c r="CMO42" s="673"/>
      <c r="CMP42" s="673"/>
      <c r="CMQ42" s="673"/>
      <c r="CMR42" s="673"/>
      <c r="CMS42" s="673"/>
      <c r="CMT42" s="673"/>
      <c r="CMU42" s="673"/>
      <c r="CMV42" s="673"/>
      <c r="CMW42" s="673"/>
      <c r="CMX42" s="673"/>
      <c r="CMY42" s="673"/>
      <c r="CMZ42" s="673"/>
      <c r="CNA42" s="673"/>
      <c r="CNB42" s="673"/>
      <c r="CNC42" s="673"/>
      <c r="CND42" s="673"/>
      <c r="CNE42" s="673"/>
      <c r="CNF42" s="673"/>
      <c r="CNG42" s="673"/>
      <c r="CNH42" s="673"/>
      <c r="CNI42" s="673"/>
      <c r="CNJ42" s="673"/>
      <c r="CNK42" s="673"/>
      <c r="CNL42" s="673"/>
      <c r="CNM42" s="673"/>
      <c r="CNN42" s="673"/>
      <c r="CNO42" s="673"/>
      <c r="CNP42" s="673"/>
      <c r="CNQ42" s="673"/>
      <c r="CNR42" s="673"/>
      <c r="CNS42" s="673"/>
      <c r="CNT42" s="673"/>
      <c r="CNU42" s="673"/>
      <c r="CNV42" s="673"/>
      <c r="CNW42" s="673"/>
      <c r="CNX42" s="673"/>
      <c r="CNY42" s="673"/>
      <c r="CNZ42" s="673"/>
      <c r="COA42" s="673"/>
      <c r="COB42" s="673"/>
      <c r="COC42" s="673"/>
      <c r="COD42" s="673"/>
      <c r="COE42" s="673"/>
      <c r="COF42" s="673"/>
      <c r="COG42" s="673"/>
      <c r="COH42" s="673"/>
      <c r="COI42" s="673"/>
      <c r="COJ42" s="673"/>
      <c r="COK42" s="673"/>
      <c r="COL42" s="673"/>
      <c r="COM42" s="673"/>
      <c r="CON42" s="673"/>
      <c r="COO42" s="673"/>
      <c r="COP42" s="673"/>
      <c r="COQ42" s="673"/>
      <c r="COR42" s="673"/>
      <c r="COS42" s="673"/>
      <c r="COT42" s="673"/>
      <c r="COU42" s="673"/>
      <c r="COV42" s="673"/>
      <c r="COW42" s="673"/>
      <c r="COX42" s="673"/>
      <c r="COY42" s="673"/>
      <c r="COZ42" s="673"/>
      <c r="CPA42" s="673"/>
      <c r="CPB42" s="673"/>
      <c r="CPC42" s="673"/>
      <c r="CPD42" s="673"/>
      <c r="CPE42" s="673"/>
      <c r="CPF42" s="673"/>
      <c r="CPG42" s="673"/>
      <c r="CPH42" s="673"/>
      <c r="CPI42" s="673"/>
      <c r="CPJ42" s="673"/>
      <c r="CPK42" s="673"/>
      <c r="CPL42" s="673"/>
      <c r="CPM42" s="673"/>
      <c r="CPN42" s="673"/>
      <c r="CPO42" s="673"/>
      <c r="CPP42" s="673"/>
      <c r="CPQ42" s="673"/>
      <c r="CPR42" s="673"/>
      <c r="CPS42" s="673"/>
      <c r="CPT42" s="673"/>
      <c r="CPU42" s="673"/>
      <c r="CPV42" s="673"/>
      <c r="CPW42" s="673"/>
      <c r="CPX42" s="673"/>
      <c r="CPY42" s="673"/>
      <c r="CPZ42" s="673"/>
      <c r="CQA42" s="673"/>
      <c r="CQB42" s="673"/>
      <c r="CQC42" s="673"/>
      <c r="CQD42" s="673"/>
      <c r="CQE42" s="673"/>
      <c r="CQF42" s="673"/>
      <c r="CQG42" s="673"/>
      <c r="CQH42" s="673"/>
      <c r="CQI42" s="673"/>
      <c r="CQJ42" s="673"/>
      <c r="CQK42" s="673"/>
      <c r="CQL42" s="673"/>
      <c r="CQM42" s="673"/>
      <c r="CQN42" s="673"/>
      <c r="CQO42" s="673"/>
      <c r="CQP42" s="673"/>
      <c r="CQQ42" s="673"/>
      <c r="CQR42" s="673"/>
      <c r="CQS42" s="673"/>
      <c r="CQT42" s="673"/>
      <c r="CQU42" s="673"/>
      <c r="CQV42" s="673"/>
      <c r="CQW42" s="673"/>
      <c r="CQX42" s="673"/>
      <c r="CQY42" s="673"/>
      <c r="CQZ42" s="673"/>
      <c r="CRA42" s="673"/>
      <c r="CRB42" s="673"/>
      <c r="CRC42" s="673"/>
      <c r="CRD42" s="673"/>
      <c r="CRE42" s="673"/>
      <c r="CRF42" s="673"/>
      <c r="CRG42" s="673"/>
      <c r="CRH42" s="673"/>
      <c r="CRI42" s="673"/>
      <c r="CRJ42" s="673"/>
      <c r="CRK42" s="673"/>
      <c r="CRL42" s="673"/>
      <c r="CRM42" s="673"/>
      <c r="CRN42" s="673"/>
      <c r="CRO42" s="673"/>
      <c r="CRP42" s="673"/>
      <c r="CRQ42" s="673"/>
      <c r="CRR42" s="673"/>
      <c r="CRS42" s="673"/>
      <c r="CRT42" s="673"/>
      <c r="CRU42" s="673"/>
      <c r="CRV42" s="673"/>
      <c r="CRW42" s="673"/>
      <c r="CRX42" s="673"/>
      <c r="CRY42" s="673"/>
      <c r="CRZ42" s="673"/>
      <c r="CSA42" s="673"/>
      <c r="CSB42" s="673"/>
      <c r="CSC42" s="673"/>
      <c r="CSD42" s="673"/>
      <c r="CSE42" s="673"/>
      <c r="CSF42" s="673"/>
      <c r="CSG42" s="673"/>
      <c r="CSH42" s="673"/>
      <c r="CSI42" s="673"/>
      <c r="CSJ42" s="673"/>
      <c r="CSK42" s="673"/>
      <c r="CSL42" s="673"/>
      <c r="CSM42" s="673"/>
      <c r="CSN42" s="673"/>
      <c r="CSO42" s="673"/>
      <c r="CSP42" s="673"/>
      <c r="CSQ42" s="673"/>
      <c r="CSR42" s="673"/>
      <c r="CSS42" s="673"/>
      <c r="CST42" s="673"/>
      <c r="CSU42" s="673"/>
      <c r="CSV42" s="673"/>
      <c r="CSW42" s="673"/>
      <c r="CSX42" s="673"/>
      <c r="CSY42" s="673"/>
      <c r="CSZ42" s="673"/>
      <c r="CTA42" s="673"/>
      <c r="CTB42" s="673"/>
      <c r="CTC42" s="673"/>
      <c r="CTD42" s="673"/>
      <c r="CTE42" s="673"/>
      <c r="CTF42" s="673"/>
      <c r="CTG42" s="673"/>
      <c r="CTH42" s="673"/>
      <c r="CTI42" s="673"/>
      <c r="CTJ42" s="673"/>
      <c r="CTK42" s="673"/>
      <c r="CTL42" s="673"/>
      <c r="CTM42" s="673"/>
      <c r="CTN42" s="673"/>
      <c r="CTO42" s="673"/>
      <c r="CTP42" s="673"/>
      <c r="CTQ42" s="673"/>
      <c r="CTR42" s="673"/>
      <c r="CTS42" s="673"/>
      <c r="CTT42" s="673"/>
      <c r="CTU42" s="673"/>
      <c r="CTV42" s="673"/>
      <c r="CTW42" s="673"/>
      <c r="CTX42" s="673"/>
      <c r="CTY42" s="673"/>
      <c r="CTZ42" s="673"/>
      <c r="CUA42" s="673"/>
      <c r="CUB42" s="673"/>
      <c r="CUC42" s="673"/>
      <c r="CUD42" s="673"/>
      <c r="CUE42" s="673"/>
      <c r="CUF42" s="673"/>
      <c r="CUG42" s="673"/>
      <c r="CUH42" s="673"/>
      <c r="CUI42" s="673"/>
      <c r="CUJ42" s="673"/>
      <c r="CUK42" s="673"/>
      <c r="CUL42" s="673"/>
      <c r="CUM42" s="673"/>
      <c r="CUN42" s="673"/>
      <c r="CUO42" s="673"/>
      <c r="CUP42" s="673"/>
      <c r="CUQ42" s="673"/>
      <c r="CUR42" s="673"/>
      <c r="CUS42" s="673"/>
      <c r="CUT42" s="673"/>
      <c r="CUU42" s="673"/>
      <c r="CUV42" s="673"/>
      <c r="CUW42" s="673"/>
      <c r="CUX42" s="673"/>
      <c r="CUY42" s="673"/>
      <c r="CUZ42" s="673"/>
      <c r="CVA42" s="673"/>
      <c r="CVB42" s="673"/>
      <c r="CVC42" s="673"/>
      <c r="CVD42" s="673"/>
      <c r="CVE42" s="673"/>
      <c r="CVF42" s="673"/>
      <c r="CVG42" s="673"/>
      <c r="CVH42" s="673"/>
      <c r="CVI42" s="673"/>
      <c r="CVJ42" s="673"/>
      <c r="CVK42" s="673"/>
      <c r="CVL42" s="673"/>
      <c r="CVM42" s="673"/>
      <c r="CVN42" s="673"/>
      <c r="CVO42" s="673"/>
      <c r="CVP42" s="673"/>
      <c r="CVQ42" s="673"/>
      <c r="CVR42" s="673"/>
      <c r="CVS42" s="673"/>
      <c r="CVT42" s="673"/>
      <c r="CVU42" s="673"/>
      <c r="CVV42" s="673"/>
      <c r="CVW42" s="673"/>
      <c r="CVX42" s="673"/>
      <c r="CVY42" s="673"/>
      <c r="CVZ42" s="673"/>
      <c r="CWA42" s="673"/>
      <c r="CWB42" s="673"/>
      <c r="CWC42" s="673"/>
      <c r="CWD42" s="673"/>
      <c r="CWE42" s="673"/>
      <c r="CWF42" s="673"/>
      <c r="CWG42" s="673"/>
      <c r="CWH42" s="673"/>
      <c r="CWI42" s="673"/>
      <c r="CWJ42" s="673"/>
      <c r="CWK42" s="673"/>
      <c r="CWL42" s="673"/>
      <c r="CWM42" s="673"/>
      <c r="CWN42" s="673"/>
      <c r="CWO42" s="673"/>
      <c r="CWP42" s="673"/>
      <c r="CWQ42" s="673"/>
      <c r="CWR42" s="673"/>
      <c r="CWS42" s="673"/>
      <c r="CWT42" s="673"/>
      <c r="CWU42" s="673"/>
      <c r="CWV42" s="673"/>
      <c r="CWW42" s="673"/>
      <c r="CWX42" s="673"/>
      <c r="CWY42" s="673"/>
      <c r="CWZ42" s="673"/>
      <c r="CXA42" s="673"/>
      <c r="CXB42" s="673"/>
      <c r="CXC42" s="673"/>
      <c r="CXD42" s="673"/>
      <c r="CXE42" s="673"/>
      <c r="CXF42" s="673"/>
      <c r="CXG42" s="673"/>
      <c r="CXH42" s="673"/>
      <c r="CXI42" s="673"/>
      <c r="CXJ42" s="673"/>
      <c r="CXK42" s="673"/>
      <c r="CXL42" s="673"/>
      <c r="CXM42" s="673"/>
      <c r="CXN42" s="673"/>
      <c r="CXO42" s="673"/>
      <c r="CXP42" s="673"/>
      <c r="CXQ42" s="673"/>
      <c r="CXR42" s="673"/>
      <c r="CXS42" s="673"/>
      <c r="CXT42" s="673"/>
      <c r="CXU42" s="673"/>
      <c r="CXV42" s="673"/>
      <c r="CXW42" s="673"/>
      <c r="CXX42" s="673"/>
      <c r="CXY42" s="673"/>
      <c r="CXZ42" s="673"/>
      <c r="CYA42" s="673"/>
      <c r="CYB42" s="673"/>
      <c r="CYC42" s="673"/>
      <c r="CYD42" s="673"/>
      <c r="CYE42" s="673"/>
      <c r="CYF42" s="673"/>
      <c r="CYG42" s="673"/>
      <c r="CYH42" s="673"/>
      <c r="CYI42" s="673"/>
      <c r="CYJ42" s="673"/>
      <c r="CYK42" s="673"/>
      <c r="CYL42" s="673"/>
      <c r="CYM42" s="673"/>
      <c r="CYN42" s="673"/>
      <c r="CYO42" s="673"/>
      <c r="CYP42" s="673"/>
      <c r="CYQ42" s="673"/>
      <c r="CYR42" s="673"/>
      <c r="CYS42" s="673"/>
      <c r="CYT42" s="673"/>
      <c r="CYU42" s="673"/>
      <c r="CYV42" s="673"/>
      <c r="CYW42" s="673"/>
      <c r="CYX42" s="673"/>
      <c r="CYY42" s="673"/>
      <c r="CYZ42" s="673"/>
      <c r="CZA42" s="673"/>
      <c r="CZB42" s="673"/>
      <c r="CZC42" s="673"/>
      <c r="CZD42" s="673"/>
      <c r="CZE42" s="673"/>
      <c r="CZF42" s="673"/>
      <c r="CZG42" s="673"/>
      <c r="CZH42" s="673"/>
      <c r="CZI42" s="673"/>
      <c r="CZJ42" s="673"/>
      <c r="CZK42" s="673"/>
      <c r="CZL42" s="673"/>
      <c r="CZM42" s="673"/>
      <c r="CZN42" s="673"/>
      <c r="CZO42" s="673"/>
      <c r="CZP42" s="673"/>
      <c r="CZQ42" s="673"/>
      <c r="CZR42" s="673"/>
      <c r="CZS42" s="673"/>
      <c r="CZT42" s="673"/>
      <c r="CZU42" s="673"/>
      <c r="CZV42" s="673"/>
      <c r="CZW42" s="673"/>
      <c r="CZX42" s="673"/>
      <c r="CZY42" s="673"/>
      <c r="CZZ42" s="673"/>
      <c r="DAA42" s="673"/>
      <c r="DAB42" s="673"/>
      <c r="DAC42" s="673"/>
      <c r="DAD42" s="673"/>
      <c r="DAE42" s="673"/>
      <c r="DAF42" s="673"/>
      <c r="DAG42" s="673"/>
      <c r="DAH42" s="673"/>
      <c r="DAI42" s="673"/>
      <c r="DAJ42" s="673"/>
      <c r="DAK42" s="673"/>
      <c r="DAL42" s="673"/>
      <c r="DAM42" s="673"/>
      <c r="DAN42" s="673"/>
      <c r="DAO42" s="673"/>
      <c r="DAP42" s="673"/>
      <c r="DAQ42" s="673"/>
      <c r="DAR42" s="673"/>
      <c r="DAS42" s="673"/>
      <c r="DAT42" s="673"/>
      <c r="DAU42" s="673"/>
      <c r="DAV42" s="673"/>
      <c r="DAW42" s="673"/>
      <c r="DAX42" s="673"/>
      <c r="DAY42" s="673"/>
      <c r="DAZ42" s="673"/>
      <c r="DBA42" s="673"/>
      <c r="DBB42" s="673"/>
      <c r="DBC42" s="673"/>
      <c r="DBD42" s="673"/>
      <c r="DBE42" s="673"/>
      <c r="DBF42" s="673"/>
      <c r="DBG42" s="673"/>
      <c r="DBH42" s="673"/>
      <c r="DBI42" s="673"/>
      <c r="DBJ42" s="673"/>
      <c r="DBK42" s="673"/>
      <c r="DBL42" s="673"/>
      <c r="DBM42" s="673"/>
      <c r="DBN42" s="673"/>
      <c r="DBO42" s="673"/>
      <c r="DBP42" s="673"/>
      <c r="DBQ42" s="673"/>
      <c r="DBR42" s="673"/>
      <c r="DBS42" s="673"/>
      <c r="DBT42" s="673"/>
      <c r="DBU42" s="673"/>
      <c r="DBV42" s="673"/>
      <c r="DBW42" s="673"/>
      <c r="DBX42" s="673"/>
      <c r="DBY42" s="673"/>
      <c r="DBZ42" s="673"/>
      <c r="DCA42" s="673"/>
      <c r="DCB42" s="673"/>
      <c r="DCC42" s="673"/>
      <c r="DCD42" s="673"/>
      <c r="DCE42" s="673"/>
      <c r="DCF42" s="673"/>
      <c r="DCG42" s="673"/>
      <c r="DCH42" s="673"/>
      <c r="DCI42" s="673"/>
      <c r="DCJ42" s="673"/>
      <c r="DCK42" s="673"/>
      <c r="DCL42" s="673"/>
      <c r="DCM42" s="673"/>
      <c r="DCN42" s="673"/>
      <c r="DCO42" s="673"/>
      <c r="DCP42" s="673"/>
      <c r="DCQ42" s="673"/>
      <c r="DCR42" s="673"/>
      <c r="DCS42" s="673"/>
      <c r="DCT42" s="673"/>
      <c r="DCU42" s="673"/>
      <c r="DCV42" s="673"/>
      <c r="DCW42" s="673"/>
      <c r="DCX42" s="673"/>
      <c r="DCY42" s="673"/>
      <c r="DCZ42" s="673"/>
      <c r="DDA42" s="673"/>
      <c r="DDB42" s="673"/>
      <c r="DDC42" s="673"/>
      <c r="DDD42" s="673"/>
      <c r="DDE42" s="673"/>
      <c r="DDF42" s="673"/>
      <c r="DDG42" s="673"/>
      <c r="DDH42" s="673"/>
      <c r="DDI42" s="673"/>
      <c r="DDJ42" s="673"/>
      <c r="DDK42" s="673"/>
      <c r="DDL42" s="673"/>
      <c r="DDM42" s="673"/>
      <c r="DDN42" s="673"/>
      <c r="DDO42" s="673"/>
      <c r="DDP42" s="673"/>
      <c r="DDQ42" s="673"/>
      <c r="DDR42" s="673"/>
      <c r="DDS42" s="673"/>
      <c r="DDT42" s="673"/>
      <c r="DDU42" s="673"/>
      <c r="DDV42" s="673"/>
      <c r="DDW42" s="673"/>
      <c r="DDX42" s="673"/>
      <c r="DDY42" s="673"/>
      <c r="DDZ42" s="673"/>
      <c r="DEA42" s="673"/>
      <c r="DEB42" s="673"/>
      <c r="DEC42" s="673"/>
    </row>
    <row r="43" spans="1:2837" customFormat="1" ht="50.1" customHeight="1">
      <c r="A43" s="634" t="s">
        <v>407</v>
      </c>
      <c r="B43" s="994" t="s">
        <v>2633</v>
      </c>
      <c r="C43" s="519" t="s">
        <v>2634</v>
      </c>
      <c r="D43" s="522" t="s">
        <v>979</v>
      </c>
      <c r="E43" s="634" t="s">
        <v>2635</v>
      </c>
      <c r="F43" s="643">
        <v>1</v>
      </c>
      <c r="G43" s="522" t="s">
        <v>2636</v>
      </c>
      <c r="H43" s="634" t="s">
        <v>2362</v>
      </c>
      <c r="I43" s="636">
        <v>44197</v>
      </c>
      <c r="J43" s="636">
        <v>44530</v>
      </c>
      <c r="K43" s="870" t="s">
        <v>4279</v>
      </c>
      <c r="L43" s="742" t="s">
        <v>4280</v>
      </c>
      <c r="M43" s="764" t="s">
        <v>4281</v>
      </c>
      <c r="N43" s="763">
        <v>44289</v>
      </c>
      <c r="O43" s="185" t="s">
        <v>2465</v>
      </c>
      <c r="P43" s="289"/>
      <c r="Q43" s="819" t="s">
        <v>4339</v>
      </c>
      <c r="R43" s="638" t="s">
        <v>4340</v>
      </c>
      <c r="S43" s="940" t="s">
        <v>4386</v>
      </c>
      <c r="T43" s="1030">
        <v>44442</v>
      </c>
      <c r="U43" s="1021" t="s">
        <v>2465</v>
      </c>
      <c r="V43" s="289"/>
      <c r="W43" s="290"/>
      <c r="X43" s="291"/>
      <c r="Y43" s="289"/>
      <c r="Z43" s="292"/>
      <c r="AA43" s="293"/>
      <c r="AB43" s="294"/>
      <c r="AC43" s="673"/>
      <c r="AD43" s="673"/>
      <c r="AE43" s="673"/>
      <c r="AF43" s="673"/>
      <c r="AG43" s="673"/>
      <c r="AH43" s="673"/>
      <c r="AI43" s="673"/>
      <c r="AJ43" s="673"/>
      <c r="AK43" s="673"/>
      <c r="AL43" s="673"/>
      <c r="AM43" s="673"/>
      <c r="AN43" s="673"/>
      <c r="AO43" s="673"/>
      <c r="AP43" s="673"/>
      <c r="AQ43" s="673"/>
      <c r="AR43" s="673"/>
      <c r="AS43" s="673"/>
      <c r="AT43" s="673"/>
      <c r="AU43" s="673"/>
      <c r="AV43" s="673"/>
      <c r="AW43" s="673"/>
      <c r="AX43" s="673"/>
      <c r="AY43" s="673"/>
      <c r="AZ43" s="673"/>
      <c r="BA43" s="673"/>
      <c r="BB43" s="673"/>
      <c r="BC43" s="673"/>
      <c r="BD43" s="673"/>
      <c r="BE43" s="673"/>
      <c r="BF43" s="673"/>
      <c r="BG43" s="673"/>
      <c r="BH43" s="673"/>
      <c r="BI43" s="673"/>
      <c r="BJ43" s="673"/>
      <c r="BK43" s="673"/>
      <c r="BL43" s="673"/>
      <c r="BM43" s="673"/>
      <c r="BN43" s="673"/>
      <c r="BO43" s="673"/>
      <c r="BP43" s="673"/>
      <c r="BQ43" s="673"/>
      <c r="BR43" s="673"/>
      <c r="BS43" s="673"/>
      <c r="BT43" s="673"/>
      <c r="BU43" s="673"/>
      <c r="BV43" s="673"/>
      <c r="BW43" s="673"/>
      <c r="BX43" s="673"/>
      <c r="BY43" s="673"/>
      <c r="BZ43" s="673"/>
      <c r="CA43" s="673"/>
      <c r="CB43" s="673"/>
      <c r="CC43" s="673"/>
      <c r="CD43" s="673"/>
      <c r="CE43" s="673"/>
      <c r="CF43" s="673"/>
      <c r="CG43" s="673"/>
      <c r="CH43" s="673"/>
      <c r="CI43" s="673"/>
      <c r="CJ43" s="673"/>
      <c r="CK43" s="673"/>
      <c r="CL43" s="673"/>
      <c r="CM43" s="673"/>
      <c r="CN43" s="673"/>
      <c r="CO43" s="673"/>
      <c r="CP43" s="673"/>
      <c r="CQ43" s="673"/>
      <c r="CR43" s="673"/>
      <c r="CS43" s="673"/>
      <c r="CT43" s="673"/>
      <c r="CU43" s="673"/>
      <c r="CV43" s="673"/>
      <c r="CW43" s="673"/>
      <c r="CX43" s="673"/>
      <c r="CY43" s="673"/>
      <c r="CZ43" s="673"/>
      <c r="DA43" s="673"/>
      <c r="DB43" s="673"/>
      <c r="DC43" s="673"/>
      <c r="DD43" s="673"/>
      <c r="DE43" s="673"/>
      <c r="DF43" s="673"/>
      <c r="DG43" s="673"/>
      <c r="DH43" s="673"/>
      <c r="DI43" s="673"/>
      <c r="DJ43" s="673"/>
      <c r="DK43" s="673"/>
      <c r="DL43" s="673"/>
      <c r="DM43" s="673"/>
      <c r="DN43" s="673"/>
      <c r="DO43" s="673"/>
      <c r="DP43" s="673"/>
      <c r="DQ43" s="673"/>
      <c r="DR43" s="673"/>
      <c r="DS43" s="673"/>
      <c r="DT43" s="673"/>
      <c r="DU43" s="673"/>
      <c r="DV43" s="673"/>
      <c r="DW43" s="673"/>
      <c r="DX43" s="673"/>
      <c r="DY43" s="673"/>
      <c r="DZ43" s="673"/>
      <c r="EA43" s="673"/>
      <c r="EB43" s="673"/>
      <c r="EC43" s="673"/>
      <c r="ED43" s="673"/>
      <c r="EE43" s="673"/>
      <c r="EF43" s="673"/>
      <c r="EG43" s="673"/>
      <c r="EH43" s="673"/>
      <c r="EI43" s="673"/>
      <c r="EJ43" s="673"/>
      <c r="EK43" s="673"/>
      <c r="EL43" s="673"/>
      <c r="EM43" s="673"/>
      <c r="EN43" s="673"/>
      <c r="EO43" s="673"/>
      <c r="EP43" s="673"/>
      <c r="EQ43" s="673"/>
      <c r="ER43" s="673"/>
      <c r="ES43" s="673"/>
      <c r="ET43" s="673"/>
      <c r="EU43" s="673"/>
      <c r="EV43" s="673"/>
      <c r="EW43" s="673"/>
      <c r="EX43" s="673"/>
      <c r="EY43" s="673"/>
      <c r="EZ43" s="673"/>
      <c r="FA43" s="673"/>
      <c r="FB43" s="673"/>
      <c r="FC43" s="673"/>
      <c r="FD43" s="673"/>
      <c r="FE43" s="673"/>
      <c r="FF43" s="673"/>
      <c r="FG43" s="673"/>
      <c r="FH43" s="673"/>
      <c r="FI43" s="673"/>
      <c r="FJ43" s="673"/>
      <c r="FK43" s="673"/>
      <c r="FL43" s="673"/>
      <c r="FM43" s="673"/>
      <c r="FN43" s="673"/>
      <c r="FO43" s="673"/>
      <c r="FP43" s="673"/>
      <c r="FQ43" s="673"/>
      <c r="FR43" s="673"/>
      <c r="FS43" s="673"/>
      <c r="FT43" s="673"/>
      <c r="FU43" s="673"/>
      <c r="FV43" s="673"/>
      <c r="FW43" s="673"/>
      <c r="FX43" s="673"/>
      <c r="FY43" s="673"/>
      <c r="FZ43" s="673"/>
      <c r="GA43" s="673"/>
      <c r="GB43" s="673"/>
      <c r="GC43" s="673"/>
      <c r="GD43" s="673"/>
      <c r="GE43" s="673"/>
      <c r="GF43" s="673"/>
      <c r="GG43" s="673"/>
      <c r="GH43" s="673"/>
      <c r="GI43" s="673"/>
      <c r="GJ43" s="673"/>
      <c r="GK43" s="673"/>
      <c r="GL43" s="673"/>
      <c r="GM43" s="673"/>
      <c r="GN43" s="673"/>
      <c r="GO43" s="673"/>
      <c r="GP43" s="673"/>
      <c r="GQ43" s="673"/>
      <c r="GR43" s="673"/>
      <c r="GS43" s="673"/>
      <c r="GT43" s="673"/>
      <c r="GU43" s="673"/>
      <c r="GV43" s="673"/>
      <c r="GW43" s="673"/>
      <c r="GX43" s="673"/>
      <c r="GY43" s="673"/>
      <c r="GZ43" s="673"/>
      <c r="HA43" s="673"/>
      <c r="HB43" s="673"/>
      <c r="HC43" s="673"/>
      <c r="HD43" s="673"/>
      <c r="HE43" s="673"/>
      <c r="HF43" s="673"/>
      <c r="HG43" s="673"/>
      <c r="HH43" s="673"/>
      <c r="HI43" s="673"/>
      <c r="HJ43" s="673"/>
      <c r="HK43" s="673"/>
      <c r="HL43" s="673"/>
      <c r="HM43" s="673"/>
      <c r="HN43" s="673"/>
      <c r="HO43" s="673"/>
      <c r="HP43" s="673"/>
      <c r="HQ43" s="673"/>
      <c r="HR43" s="673"/>
      <c r="HS43" s="673"/>
      <c r="HT43" s="673"/>
      <c r="HU43" s="673"/>
      <c r="HV43" s="673"/>
      <c r="HW43" s="673"/>
      <c r="HX43" s="673"/>
      <c r="HY43" s="673"/>
      <c r="HZ43" s="673"/>
      <c r="IA43" s="673"/>
      <c r="IB43" s="673"/>
      <c r="IC43" s="673"/>
      <c r="ID43" s="673"/>
      <c r="IE43" s="673"/>
      <c r="IF43" s="673"/>
      <c r="IG43" s="673"/>
      <c r="IH43" s="673"/>
      <c r="II43" s="673"/>
      <c r="IJ43" s="673"/>
      <c r="IK43" s="673"/>
      <c r="IL43" s="673"/>
      <c r="IM43" s="673"/>
      <c r="IN43" s="673"/>
      <c r="IO43" s="673"/>
      <c r="IP43" s="673"/>
      <c r="IQ43" s="673"/>
      <c r="IR43" s="673"/>
      <c r="IS43" s="673"/>
      <c r="IT43" s="673"/>
      <c r="IU43" s="673"/>
      <c r="IV43" s="673"/>
      <c r="IW43" s="673"/>
      <c r="IX43" s="673"/>
      <c r="IY43" s="673"/>
      <c r="IZ43" s="673"/>
      <c r="JA43" s="673"/>
      <c r="JB43" s="673"/>
      <c r="JC43" s="673"/>
      <c r="JD43" s="673"/>
      <c r="JE43" s="673"/>
      <c r="JF43" s="673"/>
      <c r="JG43" s="673"/>
      <c r="JH43" s="673"/>
      <c r="JI43" s="673"/>
      <c r="JJ43" s="673"/>
      <c r="JK43" s="673"/>
      <c r="JL43" s="673"/>
      <c r="JM43" s="673"/>
      <c r="JN43" s="673"/>
      <c r="JO43" s="673"/>
      <c r="JP43" s="673"/>
      <c r="JQ43" s="673"/>
      <c r="JR43" s="673"/>
      <c r="JS43" s="673"/>
      <c r="JT43" s="673"/>
      <c r="JU43" s="673"/>
      <c r="JV43" s="673"/>
      <c r="JW43" s="673"/>
      <c r="JX43" s="673"/>
      <c r="JY43" s="673"/>
      <c r="JZ43" s="673"/>
      <c r="KA43" s="673"/>
      <c r="KB43" s="673"/>
      <c r="KC43" s="673"/>
      <c r="KD43" s="673"/>
      <c r="KE43" s="673"/>
      <c r="KF43" s="673"/>
      <c r="KG43" s="673"/>
      <c r="KH43" s="673"/>
      <c r="KI43" s="673"/>
      <c r="KJ43" s="673"/>
      <c r="KK43" s="673"/>
      <c r="KL43" s="673"/>
      <c r="KM43" s="673"/>
      <c r="KN43" s="673"/>
      <c r="KO43" s="673"/>
      <c r="KP43" s="673"/>
      <c r="KQ43" s="673"/>
      <c r="KR43" s="673"/>
      <c r="KS43" s="673"/>
      <c r="KT43" s="673"/>
      <c r="KU43" s="673"/>
      <c r="KV43" s="673"/>
      <c r="KW43" s="673"/>
      <c r="KX43" s="673"/>
      <c r="KY43" s="673"/>
      <c r="KZ43" s="673"/>
      <c r="LA43" s="673"/>
      <c r="LB43" s="673"/>
      <c r="LC43" s="673"/>
      <c r="LD43" s="673"/>
      <c r="LE43" s="673"/>
      <c r="LF43" s="673"/>
      <c r="LG43" s="673"/>
      <c r="LH43" s="673"/>
      <c r="LI43" s="673"/>
      <c r="LJ43" s="673"/>
      <c r="LK43" s="673"/>
      <c r="LL43" s="673"/>
      <c r="LM43" s="673"/>
      <c r="LN43" s="673"/>
      <c r="LO43" s="673"/>
      <c r="LP43" s="673"/>
      <c r="LQ43" s="673"/>
      <c r="LR43" s="673"/>
      <c r="LS43" s="673"/>
      <c r="LT43" s="673"/>
      <c r="LU43" s="673"/>
      <c r="LV43" s="673"/>
      <c r="LW43" s="673"/>
      <c r="LX43" s="673"/>
      <c r="LY43" s="673"/>
      <c r="LZ43" s="673"/>
      <c r="MA43" s="673"/>
      <c r="MB43" s="673"/>
      <c r="MC43" s="673"/>
      <c r="MD43" s="673"/>
      <c r="ME43" s="673"/>
      <c r="MF43" s="673"/>
      <c r="MG43" s="673"/>
      <c r="MH43" s="673"/>
      <c r="MI43" s="673"/>
      <c r="MJ43" s="673"/>
      <c r="MK43" s="673"/>
      <c r="ML43" s="673"/>
      <c r="MM43" s="673"/>
      <c r="MN43" s="673"/>
      <c r="MO43" s="673"/>
      <c r="MP43" s="673"/>
      <c r="MQ43" s="673"/>
      <c r="MR43" s="673"/>
      <c r="MS43" s="673"/>
      <c r="MT43" s="673"/>
      <c r="MU43" s="673"/>
      <c r="MV43" s="673"/>
      <c r="MW43" s="673"/>
      <c r="MX43" s="673"/>
      <c r="MY43" s="673"/>
      <c r="MZ43" s="673"/>
      <c r="NA43" s="673"/>
      <c r="NB43" s="673"/>
      <c r="NC43" s="673"/>
      <c r="ND43" s="673"/>
      <c r="NE43" s="673"/>
      <c r="NF43" s="673"/>
      <c r="NG43" s="673"/>
      <c r="NH43" s="673"/>
      <c r="NI43" s="673"/>
      <c r="NJ43" s="673"/>
      <c r="NK43" s="673"/>
      <c r="NL43" s="673"/>
      <c r="NM43" s="673"/>
      <c r="NN43" s="673"/>
      <c r="NO43" s="673"/>
      <c r="NP43" s="673"/>
      <c r="NQ43" s="673"/>
      <c r="NR43" s="673"/>
      <c r="NS43" s="673"/>
      <c r="NT43" s="673"/>
      <c r="NU43" s="673"/>
      <c r="NV43" s="673"/>
      <c r="NW43" s="673"/>
      <c r="NX43" s="673"/>
      <c r="NY43" s="673"/>
      <c r="NZ43" s="673"/>
      <c r="OA43" s="673"/>
      <c r="OB43" s="673"/>
      <c r="OC43" s="673"/>
      <c r="OD43" s="673"/>
      <c r="OE43" s="673"/>
      <c r="OF43" s="673"/>
      <c r="OG43" s="673"/>
      <c r="OH43" s="673"/>
      <c r="OI43" s="673"/>
      <c r="OJ43" s="673"/>
      <c r="OK43" s="673"/>
      <c r="OL43" s="673"/>
      <c r="OM43" s="673"/>
      <c r="ON43" s="673"/>
      <c r="OO43" s="673"/>
      <c r="OP43" s="673"/>
      <c r="OQ43" s="673"/>
      <c r="OR43" s="673"/>
      <c r="OS43" s="673"/>
      <c r="OT43" s="673"/>
      <c r="OU43" s="673"/>
      <c r="OV43" s="673"/>
      <c r="OW43" s="673"/>
      <c r="OX43" s="673"/>
      <c r="OY43" s="673"/>
      <c r="OZ43" s="673"/>
      <c r="PA43" s="673"/>
      <c r="PB43" s="673"/>
      <c r="PC43" s="673"/>
      <c r="PD43" s="673"/>
      <c r="PE43" s="673"/>
      <c r="PF43" s="673"/>
      <c r="PG43" s="673"/>
      <c r="PH43" s="673"/>
      <c r="PI43" s="673"/>
      <c r="PJ43" s="673"/>
      <c r="PK43" s="673"/>
      <c r="PL43" s="673"/>
      <c r="PM43" s="673"/>
      <c r="PN43" s="673"/>
      <c r="PO43" s="673"/>
      <c r="PP43" s="673"/>
      <c r="PQ43" s="673"/>
      <c r="PR43" s="673"/>
      <c r="PS43" s="673"/>
      <c r="PT43" s="673"/>
      <c r="PU43" s="673"/>
      <c r="PV43" s="673"/>
      <c r="PW43" s="673"/>
      <c r="PX43" s="673"/>
      <c r="PY43" s="673"/>
      <c r="PZ43" s="673"/>
      <c r="QA43" s="673"/>
      <c r="QB43" s="673"/>
      <c r="QC43" s="673"/>
      <c r="QD43" s="673"/>
      <c r="QE43" s="673"/>
      <c r="QF43" s="673"/>
      <c r="QG43" s="673"/>
      <c r="QH43" s="673"/>
      <c r="QI43" s="673"/>
      <c r="QJ43" s="673"/>
      <c r="QK43" s="673"/>
      <c r="QL43" s="673"/>
      <c r="QM43" s="673"/>
      <c r="QN43" s="673"/>
      <c r="QO43" s="673"/>
      <c r="QP43" s="673"/>
      <c r="QQ43" s="673"/>
      <c r="QR43" s="673"/>
      <c r="QS43" s="673"/>
      <c r="QT43" s="673"/>
      <c r="QU43" s="673"/>
      <c r="QV43" s="673"/>
      <c r="QW43" s="673"/>
      <c r="QX43" s="673"/>
      <c r="QY43" s="673"/>
      <c r="QZ43" s="673"/>
      <c r="RA43" s="673"/>
      <c r="RB43" s="673"/>
      <c r="RC43" s="673"/>
      <c r="RD43" s="673"/>
      <c r="RE43" s="673"/>
      <c r="RF43" s="673"/>
      <c r="RG43" s="673"/>
      <c r="RH43" s="673"/>
      <c r="RI43" s="673"/>
      <c r="RJ43" s="673"/>
      <c r="RK43" s="673"/>
      <c r="RL43" s="673"/>
      <c r="RM43" s="673"/>
      <c r="RN43" s="673"/>
      <c r="RO43" s="673"/>
      <c r="RP43" s="673"/>
      <c r="RQ43" s="673"/>
      <c r="RR43" s="673"/>
      <c r="RS43" s="673"/>
      <c r="RT43" s="673"/>
      <c r="RU43" s="673"/>
      <c r="RV43" s="673"/>
      <c r="RW43" s="673"/>
      <c r="RX43" s="673"/>
      <c r="RY43" s="673"/>
      <c r="RZ43" s="673"/>
      <c r="SA43" s="673"/>
      <c r="SB43" s="673"/>
      <c r="SC43" s="673"/>
      <c r="SD43" s="673"/>
      <c r="SE43" s="673"/>
      <c r="SF43" s="673"/>
      <c r="SG43" s="673"/>
      <c r="SH43" s="673"/>
      <c r="SI43" s="673"/>
      <c r="SJ43" s="673"/>
      <c r="SK43" s="673"/>
      <c r="SL43" s="673"/>
      <c r="SM43" s="673"/>
      <c r="SN43" s="673"/>
      <c r="SO43" s="673"/>
      <c r="SP43" s="673"/>
      <c r="SQ43" s="673"/>
      <c r="SR43" s="673"/>
      <c r="SS43" s="673"/>
      <c r="ST43" s="673"/>
      <c r="SU43" s="673"/>
      <c r="SV43" s="673"/>
      <c r="SW43" s="673"/>
      <c r="SX43" s="673"/>
      <c r="SY43" s="673"/>
      <c r="SZ43" s="673"/>
      <c r="TA43" s="673"/>
      <c r="TB43" s="673"/>
      <c r="TC43" s="673"/>
      <c r="TD43" s="673"/>
      <c r="TE43" s="673"/>
      <c r="TF43" s="673"/>
      <c r="TG43" s="673"/>
      <c r="TH43" s="673"/>
      <c r="TI43" s="673"/>
      <c r="TJ43" s="673"/>
      <c r="TK43" s="673"/>
      <c r="TL43" s="673"/>
      <c r="TM43" s="673"/>
      <c r="TN43" s="673"/>
      <c r="TO43" s="673"/>
      <c r="TP43" s="673"/>
      <c r="TQ43" s="673"/>
      <c r="TR43" s="673"/>
      <c r="TS43" s="673"/>
      <c r="TT43" s="673"/>
      <c r="TU43" s="673"/>
      <c r="TV43" s="673"/>
      <c r="TW43" s="673"/>
      <c r="TX43" s="673"/>
      <c r="TY43" s="673"/>
      <c r="TZ43" s="673"/>
      <c r="UA43" s="673"/>
      <c r="UB43" s="673"/>
      <c r="UC43" s="673"/>
      <c r="UD43" s="673"/>
      <c r="UE43" s="673"/>
      <c r="UF43" s="673"/>
      <c r="UG43" s="673"/>
      <c r="UH43" s="673"/>
      <c r="UI43" s="673"/>
      <c r="UJ43" s="673"/>
      <c r="UK43" s="673"/>
      <c r="UL43" s="673"/>
      <c r="UM43" s="673"/>
      <c r="UN43" s="673"/>
      <c r="UO43" s="673"/>
      <c r="UP43" s="673"/>
      <c r="UQ43" s="673"/>
      <c r="UR43" s="673"/>
      <c r="US43" s="673"/>
      <c r="UT43" s="673"/>
      <c r="UU43" s="673"/>
      <c r="UV43" s="673"/>
      <c r="UW43" s="673"/>
      <c r="UX43" s="673"/>
      <c r="UY43" s="673"/>
      <c r="UZ43" s="673"/>
      <c r="VA43" s="673"/>
      <c r="VB43" s="673"/>
      <c r="VC43" s="673"/>
      <c r="VD43" s="673"/>
      <c r="VE43" s="673"/>
      <c r="VF43" s="673"/>
      <c r="VG43" s="673"/>
      <c r="VH43" s="673"/>
      <c r="VI43" s="673"/>
      <c r="VJ43" s="673"/>
      <c r="VK43" s="673"/>
      <c r="VL43" s="673"/>
      <c r="VM43" s="673"/>
      <c r="VN43" s="673"/>
      <c r="VO43" s="673"/>
      <c r="VP43" s="673"/>
      <c r="VQ43" s="673"/>
      <c r="VR43" s="673"/>
      <c r="VS43" s="673"/>
      <c r="VT43" s="673"/>
      <c r="VU43" s="673"/>
      <c r="VV43" s="673"/>
      <c r="VW43" s="673"/>
      <c r="VX43" s="673"/>
      <c r="VY43" s="673"/>
      <c r="VZ43" s="673"/>
      <c r="WA43" s="673"/>
      <c r="WB43" s="673"/>
      <c r="WC43" s="673"/>
      <c r="WD43" s="673"/>
      <c r="WE43" s="673"/>
      <c r="WF43" s="673"/>
      <c r="WG43" s="673"/>
      <c r="WH43" s="673"/>
      <c r="WI43" s="673"/>
      <c r="WJ43" s="673"/>
      <c r="WK43" s="673"/>
      <c r="WL43" s="673"/>
      <c r="WM43" s="673"/>
      <c r="WN43" s="673"/>
      <c r="WO43" s="673"/>
      <c r="WP43" s="673"/>
      <c r="WQ43" s="673"/>
      <c r="WR43" s="673"/>
      <c r="WS43" s="673"/>
      <c r="WT43" s="673"/>
      <c r="WU43" s="673"/>
      <c r="WV43" s="673"/>
      <c r="WW43" s="673"/>
      <c r="WX43" s="673"/>
      <c r="WY43" s="673"/>
      <c r="WZ43" s="673"/>
      <c r="XA43" s="673"/>
      <c r="XB43" s="673"/>
      <c r="XC43" s="673"/>
      <c r="XD43" s="673"/>
      <c r="XE43" s="673"/>
      <c r="XF43" s="673"/>
      <c r="XG43" s="673"/>
      <c r="XH43" s="673"/>
      <c r="XI43" s="673"/>
      <c r="XJ43" s="673"/>
      <c r="XK43" s="673"/>
      <c r="XL43" s="673"/>
      <c r="XM43" s="673"/>
      <c r="XN43" s="673"/>
      <c r="XO43" s="673"/>
      <c r="XP43" s="673"/>
      <c r="XQ43" s="673"/>
      <c r="XR43" s="673"/>
      <c r="XS43" s="673"/>
      <c r="XT43" s="673"/>
      <c r="XU43" s="673"/>
      <c r="XV43" s="673"/>
      <c r="XW43" s="673"/>
      <c r="XX43" s="673"/>
      <c r="XY43" s="673"/>
      <c r="XZ43" s="673"/>
      <c r="YA43" s="673"/>
      <c r="YB43" s="673"/>
      <c r="YC43" s="673"/>
      <c r="YD43" s="673"/>
      <c r="YE43" s="673"/>
      <c r="YF43" s="673"/>
      <c r="YG43" s="673"/>
      <c r="YH43" s="673"/>
      <c r="YI43" s="673"/>
      <c r="YJ43" s="673"/>
      <c r="YK43" s="673"/>
      <c r="YL43" s="673"/>
      <c r="YM43" s="673"/>
      <c r="YN43" s="673"/>
      <c r="YO43" s="673"/>
      <c r="YP43" s="673"/>
      <c r="YQ43" s="673"/>
      <c r="YR43" s="673"/>
      <c r="YS43" s="673"/>
      <c r="YT43" s="673"/>
      <c r="YU43" s="673"/>
      <c r="YV43" s="673"/>
      <c r="YW43" s="673"/>
      <c r="YX43" s="673"/>
      <c r="YY43" s="673"/>
      <c r="YZ43" s="673"/>
      <c r="ZA43" s="673"/>
      <c r="ZB43" s="673"/>
      <c r="ZC43" s="673"/>
      <c r="ZD43" s="673"/>
      <c r="ZE43" s="673"/>
      <c r="ZF43" s="673"/>
      <c r="ZG43" s="673"/>
      <c r="ZH43" s="673"/>
      <c r="ZI43" s="673"/>
      <c r="ZJ43" s="673"/>
      <c r="ZK43" s="673"/>
      <c r="ZL43" s="673"/>
      <c r="ZM43" s="673"/>
      <c r="ZN43" s="673"/>
      <c r="ZO43" s="673"/>
      <c r="ZP43" s="673"/>
      <c r="ZQ43" s="673"/>
      <c r="ZR43" s="673"/>
      <c r="ZS43" s="673"/>
      <c r="ZT43" s="673"/>
      <c r="ZU43" s="673"/>
      <c r="ZV43" s="673"/>
      <c r="ZW43" s="673"/>
      <c r="ZX43" s="673"/>
      <c r="ZY43" s="673"/>
      <c r="ZZ43" s="673"/>
      <c r="AAA43" s="673"/>
      <c r="AAB43" s="673"/>
      <c r="AAC43" s="673"/>
      <c r="AAD43" s="673"/>
      <c r="AAE43" s="673"/>
      <c r="AAF43" s="673"/>
      <c r="AAG43" s="673"/>
      <c r="AAH43" s="673"/>
      <c r="AAI43" s="673"/>
      <c r="AAJ43" s="673"/>
      <c r="AAK43" s="673"/>
      <c r="AAL43" s="673"/>
      <c r="AAM43" s="673"/>
      <c r="AAN43" s="673"/>
      <c r="AAO43" s="673"/>
      <c r="AAP43" s="673"/>
      <c r="AAQ43" s="673"/>
      <c r="AAR43" s="673"/>
      <c r="AAS43" s="673"/>
      <c r="AAT43" s="673"/>
      <c r="AAU43" s="673"/>
      <c r="AAV43" s="673"/>
      <c r="AAW43" s="673"/>
      <c r="AAX43" s="673"/>
      <c r="AAY43" s="673"/>
      <c r="AAZ43" s="673"/>
      <c r="ABA43" s="673"/>
      <c r="ABB43" s="673"/>
      <c r="ABC43" s="673"/>
      <c r="ABD43" s="673"/>
      <c r="ABE43" s="673"/>
      <c r="ABF43" s="673"/>
      <c r="ABG43" s="673"/>
      <c r="ABH43" s="673"/>
      <c r="ABI43" s="673"/>
      <c r="ABJ43" s="673"/>
      <c r="ABK43" s="673"/>
      <c r="ABL43" s="673"/>
      <c r="ABM43" s="673"/>
      <c r="ABN43" s="673"/>
      <c r="ABO43" s="673"/>
      <c r="ABP43" s="673"/>
      <c r="ABQ43" s="673"/>
      <c r="ABR43" s="673"/>
      <c r="ABS43" s="673"/>
      <c r="ABT43" s="673"/>
      <c r="ABU43" s="673"/>
      <c r="ABV43" s="673"/>
      <c r="ABW43" s="673"/>
      <c r="ABX43" s="673"/>
      <c r="ABY43" s="673"/>
      <c r="ABZ43" s="673"/>
      <c r="ACA43" s="673"/>
      <c r="ACB43" s="673"/>
      <c r="ACC43" s="673"/>
      <c r="ACD43" s="673"/>
      <c r="ACE43" s="673"/>
      <c r="ACF43" s="673"/>
      <c r="ACG43" s="673"/>
      <c r="ACH43" s="673"/>
      <c r="ACI43" s="673"/>
      <c r="ACJ43" s="673"/>
      <c r="ACK43" s="673"/>
      <c r="ACL43" s="673"/>
      <c r="ACM43" s="673"/>
      <c r="ACN43" s="673"/>
      <c r="ACO43" s="673"/>
      <c r="ACP43" s="673"/>
      <c r="ACQ43" s="673"/>
      <c r="ACR43" s="673"/>
      <c r="ACS43" s="673"/>
      <c r="ACT43" s="673"/>
      <c r="ACU43" s="673"/>
      <c r="ACV43" s="673"/>
      <c r="ACW43" s="673"/>
      <c r="ACX43" s="673"/>
      <c r="ACY43" s="673"/>
      <c r="ACZ43" s="673"/>
      <c r="ADA43" s="673"/>
      <c r="ADB43" s="673"/>
      <c r="ADC43" s="673"/>
      <c r="ADD43" s="673"/>
      <c r="ADE43" s="673"/>
      <c r="ADF43" s="673"/>
      <c r="ADG43" s="673"/>
      <c r="ADH43" s="673"/>
      <c r="ADI43" s="673"/>
      <c r="ADJ43" s="673"/>
      <c r="ADK43" s="673"/>
      <c r="ADL43" s="673"/>
      <c r="ADM43" s="673"/>
      <c r="ADN43" s="673"/>
      <c r="ADO43" s="673"/>
      <c r="ADP43" s="673"/>
      <c r="ADQ43" s="673"/>
      <c r="ADR43" s="673"/>
      <c r="ADS43" s="673"/>
      <c r="ADT43" s="673"/>
      <c r="ADU43" s="673"/>
      <c r="ADV43" s="673"/>
      <c r="ADW43" s="673"/>
      <c r="ADX43" s="673"/>
      <c r="ADY43" s="673"/>
      <c r="ADZ43" s="673"/>
      <c r="AEA43" s="673"/>
      <c r="AEB43" s="673"/>
      <c r="AEC43" s="673"/>
      <c r="AED43" s="673"/>
      <c r="AEE43" s="673"/>
      <c r="AEF43" s="673"/>
      <c r="AEG43" s="673"/>
      <c r="AEH43" s="673"/>
      <c r="AEI43" s="673"/>
      <c r="AEJ43" s="673"/>
      <c r="AEK43" s="673"/>
      <c r="AEL43" s="673"/>
      <c r="AEM43" s="673"/>
      <c r="AEN43" s="673"/>
      <c r="AEO43" s="673"/>
      <c r="AEP43" s="673"/>
      <c r="AEQ43" s="673"/>
      <c r="AER43" s="673"/>
      <c r="AES43" s="673"/>
      <c r="AET43" s="673"/>
      <c r="AEU43" s="673"/>
      <c r="AEV43" s="673"/>
      <c r="AEW43" s="673"/>
      <c r="AEX43" s="673"/>
      <c r="AEY43" s="673"/>
      <c r="AEZ43" s="673"/>
      <c r="AFA43" s="673"/>
      <c r="AFB43" s="673"/>
      <c r="AFC43" s="673"/>
      <c r="AFD43" s="673"/>
      <c r="AFE43" s="673"/>
      <c r="AFF43" s="673"/>
      <c r="AFG43" s="673"/>
      <c r="AFH43" s="673"/>
      <c r="AFI43" s="673"/>
      <c r="AFJ43" s="673"/>
      <c r="AFK43" s="673"/>
      <c r="AFL43" s="673"/>
      <c r="AFM43" s="673"/>
      <c r="AFN43" s="673"/>
      <c r="AFO43" s="673"/>
      <c r="AFP43" s="673"/>
      <c r="AFQ43" s="673"/>
      <c r="AFR43" s="673"/>
      <c r="AFS43" s="673"/>
      <c r="AFT43" s="673"/>
      <c r="AFU43" s="673"/>
      <c r="AFV43" s="673"/>
      <c r="AFW43" s="673"/>
      <c r="AFX43" s="673"/>
      <c r="AFY43" s="673"/>
      <c r="AFZ43" s="673"/>
      <c r="AGA43" s="673"/>
      <c r="AGB43" s="673"/>
      <c r="AGC43" s="673"/>
      <c r="AGD43" s="673"/>
      <c r="AGE43" s="673"/>
      <c r="AGF43" s="673"/>
      <c r="AGG43" s="673"/>
      <c r="AGH43" s="673"/>
      <c r="AGI43" s="673"/>
      <c r="AGJ43" s="673"/>
      <c r="AGK43" s="673"/>
      <c r="AGL43" s="673"/>
      <c r="AGM43" s="673"/>
      <c r="AGN43" s="673"/>
      <c r="AGO43" s="673"/>
      <c r="AGP43" s="673"/>
      <c r="AGQ43" s="673"/>
      <c r="AGR43" s="673"/>
      <c r="AGS43" s="673"/>
      <c r="AGT43" s="673"/>
      <c r="AGU43" s="673"/>
      <c r="AGV43" s="673"/>
      <c r="AGW43" s="673"/>
      <c r="AGX43" s="673"/>
      <c r="AGY43" s="673"/>
      <c r="AGZ43" s="673"/>
      <c r="AHA43" s="673"/>
      <c r="AHB43" s="673"/>
      <c r="AHC43" s="673"/>
      <c r="AHD43" s="673"/>
      <c r="AHE43" s="673"/>
      <c r="AHF43" s="673"/>
      <c r="AHG43" s="673"/>
      <c r="AHH43" s="673"/>
      <c r="AHI43" s="673"/>
      <c r="AHJ43" s="673"/>
      <c r="AHK43" s="673"/>
      <c r="AHL43" s="673"/>
      <c r="AHM43" s="673"/>
      <c r="AHN43" s="673"/>
      <c r="AHO43" s="673"/>
      <c r="AHP43" s="673"/>
      <c r="AHQ43" s="673"/>
      <c r="AHR43" s="673"/>
      <c r="AHS43" s="673"/>
      <c r="AHT43" s="673"/>
      <c r="AHU43" s="673"/>
      <c r="AHV43" s="673"/>
      <c r="AHW43" s="673"/>
      <c r="AHX43" s="673"/>
      <c r="AHY43" s="673"/>
      <c r="AHZ43" s="673"/>
      <c r="AIA43" s="673"/>
      <c r="AIB43" s="673"/>
      <c r="AIC43" s="673"/>
      <c r="AID43" s="673"/>
      <c r="AIE43" s="673"/>
      <c r="AIF43" s="673"/>
      <c r="AIG43" s="673"/>
      <c r="AIH43" s="673"/>
      <c r="AII43" s="673"/>
      <c r="AIJ43" s="673"/>
      <c r="AIK43" s="673"/>
      <c r="AIL43" s="673"/>
      <c r="AIM43" s="673"/>
      <c r="AIN43" s="673"/>
      <c r="AIO43" s="673"/>
      <c r="AIP43" s="673"/>
      <c r="AIQ43" s="673"/>
      <c r="AIR43" s="673"/>
      <c r="AIS43" s="673"/>
      <c r="AIT43" s="673"/>
      <c r="AIU43" s="673"/>
      <c r="AIV43" s="673"/>
      <c r="AIW43" s="673"/>
      <c r="AIX43" s="673"/>
      <c r="AIY43" s="673"/>
      <c r="AIZ43" s="673"/>
      <c r="AJA43" s="673"/>
      <c r="AJB43" s="673"/>
      <c r="AJC43" s="673"/>
      <c r="AJD43" s="673"/>
      <c r="AJE43" s="673"/>
      <c r="AJF43" s="673"/>
      <c r="AJG43" s="673"/>
      <c r="AJH43" s="673"/>
      <c r="AJI43" s="673"/>
      <c r="AJJ43" s="673"/>
      <c r="AJK43" s="673"/>
      <c r="AJL43" s="673"/>
      <c r="AJM43" s="673"/>
      <c r="AJN43" s="673"/>
      <c r="AJO43" s="673"/>
      <c r="AJP43" s="673"/>
      <c r="AJQ43" s="673"/>
      <c r="AJR43" s="673"/>
      <c r="AJS43" s="673"/>
      <c r="AJT43" s="673"/>
      <c r="AJU43" s="673"/>
      <c r="AJV43" s="673"/>
      <c r="AJW43" s="673"/>
      <c r="AJX43" s="673"/>
      <c r="AJY43" s="673"/>
      <c r="AJZ43" s="673"/>
      <c r="AKA43" s="673"/>
      <c r="AKB43" s="673"/>
      <c r="AKC43" s="673"/>
      <c r="AKD43" s="673"/>
      <c r="AKE43" s="673"/>
      <c r="AKF43" s="673"/>
      <c r="AKG43" s="673"/>
      <c r="AKH43" s="673"/>
      <c r="AKI43" s="673"/>
      <c r="AKJ43" s="673"/>
      <c r="AKK43" s="673"/>
      <c r="AKL43" s="673"/>
      <c r="AKM43" s="673"/>
      <c r="AKN43" s="673"/>
      <c r="AKO43" s="673"/>
      <c r="AKP43" s="673"/>
      <c r="AKQ43" s="673"/>
      <c r="AKR43" s="673"/>
      <c r="AKS43" s="673"/>
      <c r="AKT43" s="673"/>
      <c r="AKU43" s="673"/>
      <c r="AKV43" s="673"/>
      <c r="AKW43" s="673"/>
      <c r="AKX43" s="673"/>
      <c r="AKY43" s="673"/>
      <c r="AKZ43" s="673"/>
      <c r="ALA43" s="673"/>
      <c r="ALB43" s="673"/>
      <c r="ALC43" s="673"/>
      <c r="ALD43" s="673"/>
      <c r="ALE43" s="673"/>
      <c r="ALF43" s="673"/>
      <c r="ALG43" s="673"/>
      <c r="ALH43" s="673"/>
      <c r="ALI43" s="673"/>
      <c r="ALJ43" s="673"/>
      <c r="ALK43" s="673"/>
      <c r="ALL43" s="673"/>
      <c r="ALM43" s="673"/>
      <c r="ALN43" s="673"/>
      <c r="ALO43" s="673"/>
      <c r="ALP43" s="673"/>
      <c r="ALQ43" s="673"/>
      <c r="ALR43" s="673"/>
      <c r="ALS43" s="673"/>
      <c r="ALT43" s="673"/>
      <c r="ALU43" s="673"/>
      <c r="ALV43" s="673"/>
      <c r="ALW43" s="673"/>
      <c r="ALX43" s="673"/>
      <c r="ALY43" s="673"/>
      <c r="ALZ43" s="673"/>
      <c r="AMA43" s="673"/>
      <c r="AMB43" s="673"/>
      <c r="AMC43" s="673"/>
      <c r="AMD43" s="673"/>
      <c r="AME43" s="673"/>
      <c r="AMF43" s="673"/>
      <c r="AMG43" s="673"/>
      <c r="AMH43" s="673"/>
      <c r="AMI43" s="673"/>
      <c r="AMJ43" s="673"/>
      <c r="AMK43" s="673"/>
      <c r="AML43" s="673"/>
      <c r="AMM43" s="673"/>
      <c r="AMN43" s="673"/>
      <c r="AMO43" s="673"/>
      <c r="AMP43" s="673"/>
      <c r="AMQ43" s="673"/>
      <c r="AMR43" s="673"/>
      <c r="AMS43" s="673"/>
      <c r="AMT43" s="673"/>
      <c r="AMU43" s="673"/>
      <c r="AMV43" s="673"/>
      <c r="AMW43" s="673"/>
      <c r="AMX43" s="673"/>
      <c r="AMY43" s="673"/>
      <c r="AMZ43" s="673"/>
      <c r="ANA43" s="673"/>
      <c r="ANB43" s="673"/>
      <c r="ANC43" s="673"/>
      <c r="AND43" s="673"/>
      <c r="ANE43" s="673"/>
      <c r="ANF43" s="673"/>
      <c r="ANG43" s="673"/>
      <c r="ANH43" s="673"/>
      <c r="ANI43" s="673"/>
      <c r="ANJ43" s="673"/>
      <c r="ANK43" s="673"/>
      <c r="ANL43" s="673"/>
      <c r="ANM43" s="673"/>
      <c r="ANN43" s="673"/>
      <c r="ANO43" s="673"/>
      <c r="ANP43" s="673"/>
      <c r="ANQ43" s="673"/>
      <c r="ANR43" s="673"/>
      <c r="ANS43" s="673"/>
      <c r="ANT43" s="673"/>
      <c r="ANU43" s="673"/>
      <c r="ANV43" s="673"/>
      <c r="ANW43" s="673"/>
      <c r="ANX43" s="673"/>
      <c r="ANY43" s="673"/>
      <c r="ANZ43" s="673"/>
      <c r="AOA43" s="673"/>
      <c r="AOB43" s="673"/>
      <c r="AOC43" s="673"/>
      <c r="AOD43" s="673"/>
      <c r="AOE43" s="673"/>
      <c r="AOF43" s="673"/>
      <c r="AOG43" s="673"/>
      <c r="AOH43" s="673"/>
      <c r="AOI43" s="673"/>
      <c r="AOJ43" s="673"/>
      <c r="AOK43" s="673"/>
      <c r="AOL43" s="673"/>
      <c r="AOM43" s="673"/>
      <c r="AON43" s="673"/>
      <c r="AOO43" s="673"/>
      <c r="AOP43" s="673"/>
      <c r="AOQ43" s="673"/>
      <c r="AOR43" s="673"/>
      <c r="AOS43" s="673"/>
      <c r="AOT43" s="673"/>
      <c r="AOU43" s="673"/>
      <c r="AOV43" s="673"/>
      <c r="AOW43" s="673"/>
      <c r="AOX43" s="673"/>
      <c r="AOY43" s="673"/>
      <c r="AOZ43" s="673"/>
      <c r="APA43" s="673"/>
      <c r="APB43" s="673"/>
      <c r="APC43" s="673"/>
      <c r="APD43" s="673"/>
      <c r="APE43" s="673"/>
      <c r="APF43" s="673"/>
      <c r="APG43" s="673"/>
      <c r="APH43" s="673"/>
      <c r="API43" s="673"/>
      <c r="APJ43" s="673"/>
      <c r="APK43" s="673"/>
      <c r="APL43" s="673"/>
      <c r="APM43" s="673"/>
      <c r="APN43" s="673"/>
      <c r="APO43" s="673"/>
      <c r="APP43" s="673"/>
      <c r="APQ43" s="673"/>
      <c r="APR43" s="673"/>
      <c r="APS43" s="673"/>
      <c r="APT43" s="673"/>
      <c r="APU43" s="673"/>
      <c r="APV43" s="673"/>
      <c r="APW43" s="673"/>
      <c r="APX43" s="673"/>
      <c r="APY43" s="673"/>
      <c r="APZ43" s="673"/>
      <c r="AQA43" s="673"/>
      <c r="AQB43" s="673"/>
      <c r="AQC43" s="673"/>
      <c r="AQD43" s="673"/>
      <c r="AQE43" s="673"/>
      <c r="AQF43" s="673"/>
      <c r="AQG43" s="673"/>
      <c r="AQH43" s="673"/>
      <c r="AQI43" s="673"/>
      <c r="AQJ43" s="673"/>
      <c r="AQK43" s="673"/>
      <c r="AQL43" s="673"/>
      <c r="AQM43" s="673"/>
      <c r="AQN43" s="673"/>
      <c r="AQO43" s="673"/>
      <c r="AQP43" s="673"/>
      <c r="AQQ43" s="673"/>
      <c r="AQR43" s="673"/>
      <c r="AQS43" s="673"/>
      <c r="AQT43" s="673"/>
      <c r="AQU43" s="673"/>
      <c r="AQV43" s="673"/>
      <c r="AQW43" s="673"/>
      <c r="AQX43" s="673"/>
      <c r="AQY43" s="673"/>
      <c r="AQZ43" s="673"/>
      <c r="ARA43" s="673"/>
      <c r="ARB43" s="673"/>
      <c r="ARC43" s="673"/>
      <c r="ARD43" s="673"/>
      <c r="ARE43" s="673"/>
      <c r="ARF43" s="673"/>
      <c r="ARG43" s="673"/>
      <c r="ARH43" s="673"/>
      <c r="ARI43" s="673"/>
      <c r="ARJ43" s="673"/>
      <c r="ARK43" s="673"/>
      <c r="ARL43" s="673"/>
      <c r="ARM43" s="673"/>
      <c r="ARN43" s="673"/>
      <c r="ARO43" s="673"/>
      <c r="ARP43" s="673"/>
      <c r="ARQ43" s="673"/>
      <c r="ARR43" s="673"/>
      <c r="ARS43" s="673"/>
      <c r="ART43" s="673"/>
      <c r="ARU43" s="673"/>
      <c r="ARV43" s="673"/>
      <c r="ARW43" s="673"/>
      <c r="ARX43" s="673"/>
      <c r="ARY43" s="673"/>
      <c r="ARZ43" s="673"/>
      <c r="ASA43" s="673"/>
      <c r="ASB43" s="673"/>
      <c r="ASC43" s="673"/>
      <c r="ASD43" s="673"/>
      <c r="ASE43" s="673"/>
      <c r="ASF43" s="673"/>
      <c r="ASG43" s="673"/>
      <c r="ASH43" s="673"/>
      <c r="ASI43" s="673"/>
      <c r="ASJ43" s="673"/>
      <c r="ASK43" s="673"/>
      <c r="ASL43" s="673"/>
      <c r="ASM43" s="673"/>
      <c r="ASN43" s="673"/>
      <c r="ASO43" s="673"/>
      <c r="ASP43" s="673"/>
      <c r="ASQ43" s="673"/>
      <c r="ASR43" s="673"/>
      <c r="ASS43" s="673"/>
      <c r="AST43" s="673"/>
      <c r="ASU43" s="673"/>
      <c r="ASV43" s="673"/>
      <c r="ASW43" s="673"/>
      <c r="ASX43" s="673"/>
      <c r="ASY43" s="673"/>
      <c r="ASZ43" s="673"/>
      <c r="ATA43" s="673"/>
      <c r="ATB43" s="673"/>
      <c r="ATC43" s="673"/>
      <c r="ATD43" s="673"/>
      <c r="ATE43" s="673"/>
      <c r="ATF43" s="673"/>
      <c r="ATG43" s="673"/>
      <c r="ATH43" s="673"/>
      <c r="ATI43" s="673"/>
      <c r="ATJ43" s="673"/>
      <c r="ATK43" s="673"/>
      <c r="ATL43" s="673"/>
      <c r="ATM43" s="673"/>
      <c r="ATN43" s="673"/>
      <c r="ATO43" s="673"/>
      <c r="ATP43" s="673"/>
      <c r="ATQ43" s="673"/>
      <c r="ATR43" s="673"/>
      <c r="ATS43" s="673"/>
      <c r="ATT43" s="673"/>
      <c r="ATU43" s="673"/>
      <c r="ATV43" s="673"/>
      <c r="ATW43" s="673"/>
      <c r="ATX43" s="673"/>
      <c r="ATY43" s="673"/>
      <c r="ATZ43" s="673"/>
      <c r="AUA43" s="673"/>
      <c r="AUB43" s="673"/>
      <c r="AUC43" s="673"/>
      <c r="AUD43" s="673"/>
      <c r="AUE43" s="673"/>
      <c r="AUF43" s="673"/>
      <c r="AUG43" s="673"/>
      <c r="AUH43" s="673"/>
      <c r="AUI43" s="673"/>
      <c r="AUJ43" s="673"/>
      <c r="AUK43" s="673"/>
      <c r="AUL43" s="673"/>
      <c r="AUM43" s="673"/>
      <c r="AUN43" s="673"/>
      <c r="AUO43" s="673"/>
      <c r="AUP43" s="673"/>
      <c r="AUQ43" s="673"/>
      <c r="AUR43" s="673"/>
      <c r="AUS43" s="673"/>
      <c r="AUT43" s="673"/>
      <c r="AUU43" s="673"/>
      <c r="AUV43" s="673"/>
      <c r="AUW43" s="673"/>
      <c r="AUX43" s="673"/>
      <c r="AUY43" s="673"/>
      <c r="AUZ43" s="673"/>
      <c r="AVA43" s="673"/>
      <c r="AVB43" s="673"/>
      <c r="AVC43" s="673"/>
      <c r="AVD43" s="673"/>
      <c r="AVE43" s="673"/>
      <c r="AVF43" s="673"/>
      <c r="AVG43" s="673"/>
      <c r="AVH43" s="673"/>
      <c r="AVI43" s="673"/>
      <c r="AVJ43" s="673"/>
      <c r="AVK43" s="673"/>
      <c r="AVL43" s="673"/>
      <c r="AVM43" s="673"/>
      <c r="AVN43" s="673"/>
      <c r="AVO43" s="673"/>
      <c r="AVP43" s="673"/>
      <c r="AVQ43" s="673"/>
      <c r="AVR43" s="673"/>
      <c r="AVS43" s="673"/>
      <c r="AVT43" s="673"/>
      <c r="AVU43" s="673"/>
      <c r="AVV43" s="673"/>
      <c r="AVW43" s="673"/>
      <c r="AVX43" s="673"/>
      <c r="AVY43" s="673"/>
      <c r="AVZ43" s="673"/>
      <c r="AWA43" s="673"/>
      <c r="AWB43" s="673"/>
      <c r="AWC43" s="673"/>
      <c r="AWD43" s="673"/>
      <c r="AWE43" s="673"/>
      <c r="AWF43" s="673"/>
      <c r="AWG43" s="673"/>
      <c r="AWH43" s="673"/>
      <c r="AWI43" s="673"/>
      <c r="AWJ43" s="673"/>
      <c r="AWK43" s="673"/>
      <c r="AWL43" s="673"/>
      <c r="AWM43" s="673"/>
      <c r="AWN43" s="673"/>
      <c r="AWO43" s="673"/>
      <c r="AWP43" s="673"/>
      <c r="AWQ43" s="673"/>
      <c r="AWR43" s="673"/>
      <c r="AWS43" s="673"/>
      <c r="AWT43" s="673"/>
      <c r="AWU43" s="673"/>
      <c r="AWV43" s="673"/>
      <c r="AWW43" s="673"/>
      <c r="AWX43" s="673"/>
      <c r="AWY43" s="673"/>
      <c r="AWZ43" s="673"/>
      <c r="AXA43" s="673"/>
      <c r="AXB43" s="673"/>
      <c r="AXC43" s="673"/>
      <c r="AXD43" s="673"/>
      <c r="AXE43" s="673"/>
      <c r="AXF43" s="673"/>
      <c r="AXG43" s="673"/>
      <c r="AXH43" s="673"/>
      <c r="AXI43" s="673"/>
      <c r="AXJ43" s="673"/>
      <c r="AXK43" s="673"/>
      <c r="AXL43" s="673"/>
      <c r="AXM43" s="673"/>
      <c r="AXN43" s="673"/>
      <c r="AXO43" s="673"/>
      <c r="AXP43" s="673"/>
      <c r="AXQ43" s="673"/>
      <c r="AXR43" s="673"/>
      <c r="AXS43" s="673"/>
      <c r="AXT43" s="673"/>
      <c r="AXU43" s="673"/>
      <c r="AXV43" s="673"/>
      <c r="AXW43" s="673"/>
      <c r="AXX43" s="673"/>
      <c r="AXY43" s="673"/>
      <c r="AXZ43" s="673"/>
      <c r="AYA43" s="673"/>
      <c r="AYB43" s="673"/>
      <c r="AYC43" s="673"/>
      <c r="AYD43" s="673"/>
      <c r="AYE43" s="673"/>
      <c r="AYF43" s="673"/>
      <c r="AYG43" s="673"/>
      <c r="AYH43" s="673"/>
      <c r="AYI43" s="673"/>
      <c r="AYJ43" s="673"/>
      <c r="AYK43" s="673"/>
      <c r="AYL43" s="673"/>
      <c r="AYM43" s="673"/>
      <c r="AYN43" s="673"/>
      <c r="AYO43" s="673"/>
      <c r="AYP43" s="673"/>
      <c r="AYQ43" s="673"/>
      <c r="AYR43" s="673"/>
      <c r="AYS43" s="673"/>
      <c r="AYT43" s="673"/>
      <c r="AYU43" s="673"/>
      <c r="AYV43" s="673"/>
      <c r="AYW43" s="673"/>
      <c r="AYX43" s="673"/>
      <c r="AYY43" s="673"/>
      <c r="AYZ43" s="673"/>
      <c r="AZA43" s="673"/>
      <c r="AZB43" s="673"/>
      <c r="AZC43" s="673"/>
      <c r="AZD43" s="673"/>
      <c r="AZE43" s="673"/>
      <c r="AZF43" s="673"/>
      <c r="AZG43" s="673"/>
      <c r="AZH43" s="673"/>
      <c r="AZI43" s="673"/>
      <c r="AZJ43" s="673"/>
      <c r="AZK43" s="673"/>
      <c r="AZL43" s="673"/>
      <c r="AZM43" s="673"/>
      <c r="AZN43" s="673"/>
      <c r="AZO43" s="673"/>
      <c r="AZP43" s="673"/>
      <c r="AZQ43" s="673"/>
      <c r="AZR43" s="673"/>
      <c r="AZS43" s="673"/>
      <c r="AZT43" s="673"/>
      <c r="AZU43" s="673"/>
      <c r="AZV43" s="673"/>
      <c r="AZW43" s="673"/>
      <c r="AZX43" s="673"/>
      <c r="AZY43" s="673"/>
      <c r="AZZ43" s="673"/>
      <c r="BAA43" s="673"/>
      <c r="BAB43" s="673"/>
      <c r="BAC43" s="673"/>
      <c r="BAD43" s="673"/>
      <c r="BAE43" s="673"/>
      <c r="BAF43" s="673"/>
      <c r="BAG43" s="673"/>
      <c r="BAH43" s="673"/>
      <c r="BAI43" s="673"/>
      <c r="BAJ43" s="673"/>
      <c r="BAK43" s="673"/>
      <c r="BAL43" s="673"/>
      <c r="BAM43" s="673"/>
      <c r="BAN43" s="673"/>
      <c r="BAO43" s="673"/>
      <c r="BAP43" s="673"/>
      <c r="BAQ43" s="673"/>
      <c r="BAR43" s="673"/>
      <c r="BAS43" s="673"/>
      <c r="BAT43" s="673"/>
      <c r="BAU43" s="673"/>
      <c r="BAV43" s="673"/>
      <c r="BAW43" s="673"/>
      <c r="BAX43" s="673"/>
      <c r="BAY43" s="673"/>
      <c r="BAZ43" s="673"/>
      <c r="BBA43" s="673"/>
      <c r="BBB43" s="673"/>
      <c r="BBC43" s="673"/>
      <c r="BBD43" s="673"/>
      <c r="BBE43" s="673"/>
      <c r="BBF43" s="673"/>
      <c r="BBG43" s="673"/>
      <c r="BBH43" s="673"/>
      <c r="BBI43" s="673"/>
      <c r="BBJ43" s="673"/>
      <c r="BBK43" s="673"/>
      <c r="BBL43" s="673"/>
      <c r="BBM43" s="673"/>
      <c r="BBN43" s="673"/>
      <c r="BBO43" s="673"/>
      <c r="BBP43" s="673"/>
      <c r="BBQ43" s="673"/>
      <c r="BBR43" s="673"/>
      <c r="BBS43" s="673"/>
      <c r="BBT43" s="673"/>
      <c r="BBU43" s="673"/>
      <c r="BBV43" s="673"/>
      <c r="BBW43" s="673"/>
      <c r="BBX43" s="673"/>
      <c r="BBY43" s="673"/>
      <c r="BBZ43" s="673"/>
      <c r="BCA43" s="673"/>
      <c r="BCB43" s="673"/>
      <c r="BCC43" s="673"/>
      <c r="BCD43" s="673"/>
      <c r="BCE43" s="673"/>
      <c r="BCF43" s="673"/>
      <c r="BCG43" s="673"/>
      <c r="BCH43" s="673"/>
      <c r="BCI43" s="673"/>
      <c r="BCJ43" s="673"/>
      <c r="BCK43" s="673"/>
      <c r="BCL43" s="673"/>
      <c r="BCM43" s="673"/>
      <c r="BCN43" s="673"/>
      <c r="BCO43" s="673"/>
      <c r="BCP43" s="673"/>
      <c r="BCQ43" s="673"/>
      <c r="BCR43" s="673"/>
      <c r="BCS43" s="673"/>
      <c r="BCT43" s="673"/>
      <c r="BCU43" s="673"/>
      <c r="BCV43" s="673"/>
      <c r="BCW43" s="673"/>
      <c r="BCX43" s="673"/>
      <c r="BCY43" s="673"/>
      <c r="BCZ43" s="673"/>
      <c r="BDA43" s="673"/>
      <c r="BDB43" s="673"/>
      <c r="BDC43" s="673"/>
      <c r="BDD43" s="673"/>
      <c r="BDE43" s="673"/>
      <c r="BDF43" s="673"/>
      <c r="BDG43" s="673"/>
      <c r="BDH43" s="673"/>
      <c r="BDI43" s="673"/>
      <c r="BDJ43" s="673"/>
      <c r="BDK43" s="673"/>
      <c r="BDL43" s="673"/>
      <c r="BDM43" s="673"/>
      <c r="BDN43" s="673"/>
      <c r="BDO43" s="673"/>
      <c r="BDP43" s="673"/>
      <c r="BDQ43" s="673"/>
      <c r="BDR43" s="673"/>
      <c r="BDS43" s="673"/>
      <c r="BDT43" s="673"/>
      <c r="BDU43" s="673"/>
      <c r="BDV43" s="673"/>
      <c r="BDW43" s="673"/>
      <c r="BDX43" s="673"/>
      <c r="BDY43" s="673"/>
      <c r="BDZ43" s="673"/>
      <c r="BEA43" s="673"/>
      <c r="BEB43" s="673"/>
      <c r="BEC43" s="673"/>
      <c r="BED43" s="673"/>
      <c r="BEE43" s="673"/>
      <c r="BEF43" s="673"/>
      <c r="BEG43" s="673"/>
      <c r="BEH43" s="673"/>
      <c r="BEI43" s="673"/>
      <c r="BEJ43" s="673"/>
      <c r="BEK43" s="673"/>
      <c r="BEL43" s="673"/>
      <c r="BEM43" s="673"/>
      <c r="BEN43" s="673"/>
      <c r="BEO43" s="673"/>
      <c r="BEP43" s="673"/>
      <c r="BEQ43" s="673"/>
      <c r="BER43" s="673"/>
      <c r="BES43" s="673"/>
      <c r="BET43" s="673"/>
      <c r="BEU43" s="673"/>
      <c r="BEV43" s="673"/>
      <c r="BEW43" s="673"/>
      <c r="BEX43" s="673"/>
      <c r="BEY43" s="673"/>
      <c r="BEZ43" s="673"/>
      <c r="BFA43" s="673"/>
      <c r="BFB43" s="673"/>
      <c r="BFC43" s="673"/>
      <c r="BFD43" s="673"/>
      <c r="BFE43" s="673"/>
      <c r="BFF43" s="673"/>
      <c r="BFG43" s="673"/>
      <c r="BFH43" s="673"/>
      <c r="BFI43" s="673"/>
      <c r="BFJ43" s="673"/>
      <c r="BFK43" s="673"/>
      <c r="BFL43" s="673"/>
      <c r="BFM43" s="673"/>
      <c r="BFN43" s="673"/>
      <c r="BFO43" s="673"/>
      <c r="BFP43" s="673"/>
      <c r="BFQ43" s="673"/>
      <c r="BFR43" s="673"/>
      <c r="BFS43" s="673"/>
      <c r="BFT43" s="673"/>
      <c r="BFU43" s="673"/>
      <c r="BFV43" s="673"/>
      <c r="BFW43" s="673"/>
      <c r="BFX43" s="673"/>
      <c r="BFY43" s="673"/>
      <c r="BFZ43" s="673"/>
      <c r="BGA43" s="673"/>
      <c r="BGB43" s="673"/>
      <c r="BGC43" s="673"/>
      <c r="BGD43" s="673"/>
      <c r="BGE43" s="673"/>
      <c r="BGF43" s="673"/>
      <c r="BGG43" s="673"/>
      <c r="BGH43" s="673"/>
      <c r="BGI43" s="673"/>
      <c r="BGJ43" s="673"/>
      <c r="BGK43" s="673"/>
      <c r="BGL43" s="673"/>
      <c r="BGM43" s="673"/>
      <c r="BGN43" s="673"/>
      <c r="BGO43" s="673"/>
      <c r="BGP43" s="673"/>
      <c r="BGQ43" s="673"/>
      <c r="BGR43" s="673"/>
      <c r="BGS43" s="673"/>
      <c r="BGT43" s="673"/>
      <c r="BGU43" s="673"/>
      <c r="BGV43" s="673"/>
      <c r="BGW43" s="673"/>
      <c r="BGX43" s="673"/>
      <c r="BGY43" s="673"/>
      <c r="BGZ43" s="673"/>
      <c r="BHA43" s="673"/>
      <c r="BHB43" s="673"/>
      <c r="BHC43" s="673"/>
      <c r="BHD43" s="673"/>
      <c r="BHE43" s="673"/>
      <c r="BHF43" s="673"/>
      <c r="BHG43" s="673"/>
      <c r="BHH43" s="673"/>
      <c r="BHI43" s="673"/>
      <c r="BHJ43" s="673"/>
      <c r="BHK43" s="673"/>
      <c r="BHL43" s="673"/>
      <c r="BHM43" s="673"/>
      <c r="BHN43" s="673"/>
      <c r="BHO43" s="673"/>
      <c r="BHP43" s="673"/>
      <c r="BHQ43" s="673"/>
      <c r="BHR43" s="673"/>
      <c r="BHS43" s="673"/>
      <c r="BHT43" s="673"/>
      <c r="BHU43" s="673"/>
      <c r="BHV43" s="673"/>
      <c r="BHW43" s="673"/>
      <c r="BHX43" s="673"/>
      <c r="BHY43" s="673"/>
      <c r="BHZ43" s="673"/>
      <c r="BIA43" s="673"/>
      <c r="BIB43" s="673"/>
      <c r="BIC43" s="673"/>
      <c r="BID43" s="673"/>
      <c r="BIE43" s="673"/>
      <c r="BIF43" s="673"/>
      <c r="BIG43" s="673"/>
      <c r="BIH43" s="673"/>
      <c r="BII43" s="673"/>
      <c r="BIJ43" s="673"/>
      <c r="BIK43" s="673"/>
      <c r="BIL43" s="673"/>
      <c r="BIM43" s="673"/>
      <c r="BIN43" s="673"/>
      <c r="BIO43" s="673"/>
      <c r="BIP43" s="673"/>
      <c r="BIQ43" s="673"/>
      <c r="BIR43" s="673"/>
      <c r="BIS43" s="673"/>
      <c r="BIT43" s="673"/>
      <c r="BIU43" s="673"/>
      <c r="BIV43" s="673"/>
      <c r="BIW43" s="673"/>
      <c r="BIX43" s="673"/>
      <c r="BIY43" s="673"/>
      <c r="BIZ43" s="673"/>
      <c r="BJA43" s="673"/>
      <c r="BJB43" s="673"/>
      <c r="BJC43" s="673"/>
      <c r="BJD43" s="673"/>
      <c r="BJE43" s="673"/>
      <c r="BJF43" s="673"/>
      <c r="BJG43" s="673"/>
      <c r="BJH43" s="673"/>
      <c r="BJI43" s="673"/>
      <c r="BJJ43" s="673"/>
      <c r="BJK43" s="673"/>
      <c r="BJL43" s="673"/>
      <c r="BJM43" s="673"/>
      <c r="BJN43" s="673"/>
      <c r="BJO43" s="673"/>
      <c r="BJP43" s="673"/>
      <c r="BJQ43" s="673"/>
      <c r="BJR43" s="673"/>
      <c r="BJS43" s="673"/>
      <c r="BJT43" s="673"/>
      <c r="BJU43" s="673"/>
      <c r="BJV43" s="673"/>
      <c r="BJW43" s="673"/>
      <c r="BJX43" s="673"/>
      <c r="BJY43" s="673"/>
      <c r="BJZ43" s="673"/>
      <c r="BKA43" s="673"/>
      <c r="BKB43" s="673"/>
      <c r="BKC43" s="673"/>
      <c r="BKD43" s="673"/>
      <c r="BKE43" s="673"/>
      <c r="BKF43" s="673"/>
      <c r="BKG43" s="673"/>
      <c r="BKH43" s="673"/>
      <c r="BKI43" s="673"/>
      <c r="BKJ43" s="673"/>
      <c r="BKK43" s="673"/>
      <c r="BKL43" s="673"/>
      <c r="BKM43" s="673"/>
      <c r="BKN43" s="673"/>
      <c r="BKO43" s="673"/>
      <c r="BKP43" s="673"/>
      <c r="BKQ43" s="673"/>
      <c r="BKR43" s="673"/>
      <c r="BKS43" s="673"/>
      <c r="BKT43" s="673"/>
      <c r="BKU43" s="673"/>
      <c r="BKV43" s="673"/>
      <c r="BKW43" s="673"/>
      <c r="BKX43" s="673"/>
      <c r="BKY43" s="673"/>
      <c r="BKZ43" s="673"/>
      <c r="BLA43" s="673"/>
      <c r="BLB43" s="673"/>
      <c r="BLC43" s="673"/>
      <c r="BLD43" s="673"/>
      <c r="BLE43" s="673"/>
      <c r="BLF43" s="673"/>
      <c r="BLG43" s="673"/>
      <c r="BLH43" s="673"/>
      <c r="BLI43" s="673"/>
      <c r="BLJ43" s="673"/>
      <c r="BLK43" s="673"/>
      <c r="BLL43" s="673"/>
      <c r="BLM43" s="673"/>
      <c r="BLN43" s="673"/>
      <c r="BLO43" s="673"/>
      <c r="BLP43" s="673"/>
      <c r="BLQ43" s="673"/>
      <c r="BLR43" s="673"/>
      <c r="BLS43" s="673"/>
      <c r="BLT43" s="673"/>
      <c r="BLU43" s="673"/>
      <c r="BLV43" s="673"/>
      <c r="BLW43" s="673"/>
      <c r="BLX43" s="673"/>
      <c r="BLY43" s="673"/>
      <c r="BLZ43" s="673"/>
      <c r="BMA43" s="673"/>
      <c r="BMB43" s="673"/>
      <c r="BMC43" s="673"/>
      <c r="BMD43" s="673"/>
      <c r="BME43" s="673"/>
      <c r="BMF43" s="673"/>
      <c r="BMG43" s="673"/>
      <c r="BMH43" s="673"/>
      <c r="BMI43" s="673"/>
      <c r="BMJ43" s="673"/>
      <c r="BMK43" s="673"/>
      <c r="BML43" s="673"/>
      <c r="BMM43" s="673"/>
      <c r="BMN43" s="673"/>
      <c r="BMO43" s="673"/>
      <c r="BMP43" s="673"/>
      <c r="BMQ43" s="673"/>
      <c r="BMR43" s="673"/>
      <c r="BMS43" s="673"/>
      <c r="BMT43" s="673"/>
      <c r="BMU43" s="673"/>
      <c r="BMV43" s="673"/>
      <c r="BMW43" s="673"/>
      <c r="BMX43" s="673"/>
      <c r="BMY43" s="673"/>
      <c r="BMZ43" s="673"/>
      <c r="BNA43" s="673"/>
      <c r="BNB43" s="673"/>
      <c r="BNC43" s="673"/>
      <c r="BND43" s="673"/>
      <c r="BNE43" s="673"/>
      <c r="BNF43" s="673"/>
      <c r="BNG43" s="673"/>
      <c r="BNH43" s="673"/>
      <c r="BNI43" s="673"/>
      <c r="BNJ43" s="673"/>
      <c r="BNK43" s="673"/>
      <c r="BNL43" s="673"/>
      <c r="BNM43" s="673"/>
      <c r="BNN43" s="673"/>
      <c r="BNO43" s="673"/>
      <c r="BNP43" s="673"/>
      <c r="BNQ43" s="673"/>
      <c r="BNR43" s="673"/>
      <c r="BNS43" s="673"/>
      <c r="BNT43" s="673"/>
      <c r="BNU43" s="673"/>
      <c r="BNV43" s="673"/>
      <c r="BNW43" s="673"/>
      <c r="BNX43" s="673"/>
      <c r="BNY43" s="673"/>
      <c r="BNZ43" s="673"/>
      <c r="BOA43" s="673"/>
      <c r="BOB43" s="673"/>
      <c r="BOC43" s="673"/>
      <c r="BOD43" s="673"/>
      <c r="BOE43" s="673"/>
      <c r="BOF43" s="673"/>
      <c r="BOG43" s="673"/>
      <c r="BOH43" s="673"/>
      <c r="BOI43" s="673"/>
      <c r="BOJ43" s="673"/>
      <c r="BOK43" s="673"/>
      <c r="BOL43" s="673"/>
      <c r="BOM43" s="673"/>
      <c r="BON43" s="673"/>
      <c r="BOO43" s="673"/>
      <c r="BOP43" s="673"/>
      <c r="BOQ43" s="673"/>
      <c r="BOR43" s="673"/>
      <c r="BOS43" s="673"/>
      <c r="BOT43" s="673"/>
      <c r="BOU43" s="673"/>
      <c r="BOV43" s="673"/>
      <c r="BOW43" s="673"/>
      <c r="BOX43" s="673"/>
      <c r="BOY43" s="673"/>
      <c r="BOZ43" s="673"/>
      <c r="BPA43" s="673"/>
      <c r="BPB43" s="673"/>
      <c r="BPC43" s="673"/>
      <c r="BPD43" s="673"/>
      <c r="BPE43" s="673"/>
      <c r="BPF43" s="673"/>
      <c r="BPG43" s="673"/>
      <c r="BPH43" s="673"/>
      <c r="BPI43" s="673"/>
      <c r="BPJ43" s="673"/>
      <c r="BPK43" s="673"/>
      <c r="BPL43" s="673"/>
      <c r="BPM43" s="673"/>
      <c r="BPN43" s="673"/>
      <c r="BPO43" s="673"/>
      <c r="BPP43" s="673"/>
      <c r="BPQ43" s="673"/>
      <c r="BPR43" s="673"/>
      <c r="BPS43" s="673"/>
      <c r="BPT43" s="673"/>
      <c r="BPU43" s="673"/>
      <c r="BPV43" s="673"/>
      <c r="BPW43" s="673"/>
      <c r="BPX43" s="673"/>
      <c r="BPY43" s="673"/>
      <c r="BPZ43" s="673"/>
      <c r="BQA43" s="673"/>
      <c r="BQB43" s="673"/>
      <c r="BQC43" s="673"/>
      <c r="BQD43" s="673"/>
      <c r="BQE43" s="673"/>
      <c r="BQF43" s="673"/>
      <c r="BQG43" s="673"/>
      <c r="BQH43" s="673"/>
      <c r="BQI43" s="673"/>
      <c r="BQJ43" s="673"/>
      <c r="BQK43" s="673"/>
      <c r="BQL43" s="673"/>
      <c r="BQM43" s="673"/>
      <c r="BQN43" s="673"/>
      <c r="BQO43" s="673"/>
      <c r="BQP43" s="673"/>
      <c r="BQQ43" s="673"/>
      <c r="BQR43" s="673"/>
      <c r="BQS43" s="673"/>
      <c r="BQT43" s="673"/>
      <c r="BQU43" s="673"/>
      <c r="BQV43" s="673"/>
      <c r="BQW43" s="673"/>
      <c r="BQX43" s="673"/>
      <c r="BQY43" s="673"/>
      <c r="BQZ43" s="673"/>
      <c r="BRA43" s="673"/>
      <c r="BRB43" s="673"/>
      <c r="BRC43" s="673"/>
      <c r="BRD43" s="673"/>
      <c r="BRE43" s="673"/>
      <c r="BRF43" s="673"/>
      <c r="BRG43" s="673"/>
      <c r="BRH43" s="673"/>
      <c r="BRI43" s="673"/>
      <c r="BRJ43" s="673"/>
      <c r="BRK43" s="673"/>
      <c r="BRL43" s="673"/>
      <c r="BRM43" s="673"/>
      <c r="BRN43" s="673"/>
      <c r="BRO43" s="673"/>
      <c r="BRP43" s="673"/>
      <c r="BRQ43" s="673"/>
      <c r="BRR43" s="673"/>
      <c r="BRS43" s="673"/>
      <c r="BRT43" s="673"/>
      <c r="BRU43" s="673"/>
      <c r="BRV43" s="673"/>
      <c r="BRW43" s="673"/>
      <c r="BRX43" s="673"/>
      <c r="BRY43" s="673"/>
      <c r="BRZ43" s="673"/>
      <c r="BSA43" s="673"/>
      <c r="BSB43" s="673"/>
      <c r="BSC43" s="673"/>
      <c r="BSD43" s="673"/>
      <c r="BSE43" s="673"/>
      <c r="BSF43" s="673"/>
      <c r="BSG43" s="673"/>
      <c r="BSH43" s="673"/>
      <c r="BSI43" s="673"/>
      <c r="BSJ43" s="673"/>
      <c r="BSK43" s="673"/>
      <c r="BSL43" s="673"/>
      <c r="BSM43" s="673"/>
      <c r="BSN43" s="673"/>
      <c r="BSO43" s="673"/>
      <c r="BSP43" s="673"/>
      <c r="BSQ43" s="673"/>
      <c r="BSR43" s="673"/>
      <c r="BSS43" s="673"/>
      <c r="BST43" s="673"/>
      <c r="BSU43" s="673"/>
      <c r="BSV43" s="673"/>
      <c r="BSW43" s="673"/>
      <c r="BSX43" s="673"/>
      <c r="BSY43" s="673"/>
      <c r="BSZ43" s="673"/>
      <c r="BTA43" s="673"/>
      <c r="BTB43" s="673"/>
      <c r="BTC43" s="673"/>
      <c r="BTD43" s="673"/>
      <c r="BTE43" s="673"/>
      <c r="BTF43" s="673"/>
      <c r="BTG43" s="673"/>
      <c r="BTH43" s="673"/>
      <c r="BTI43" s="673"/>
      <c r="BTJ43" s="673"/>
      <c r="BTK43" s="673"/>
      <c r="BTL43" s="673"/>
      <c r="BTM43" s="673"/>
      <c r="BTN43" s="673"/>
      <c r="BTO43" s="673"/>
      <c r="BTP43" s="673"/>
      <c r="BTQ43" s="673"/>
      <c r="BTR43" s="673"/>
      <c r="BTS43" s="673"/>
      <c r="BTT43" s="673"/>
      <c r="BTU43" s="673"/>
      <c r="BTV43" s="673"/>
      <c r="BTW43" s="673"/>
      <c r="BTX43" s="673"/>
      <c r="BTY43" s="673"/>
      <c r="BTZ43" s="673"/>
      <c r="BUA43" s="673"/>
      <c r="BUB43" s="673"/>
      <c r="BUC43" s="673"/>
      <c r="BUD43" s="673"/>
      <c r="BUE43" s="673"/>
      <c r="BUF43" s="673"/>
      <c r="BUG43" s="673"/>
      <c r="BUH43" s="673"/>
      <c r="BUI43" s="673"/>
      <c r="BUJ43" s="673"/>
      <c r="BUK43" s="673"/>
      <c r="BUL43" s="673"/>
      <c r="BUM43" s="673"/>
      <c r="BUN43" s="673"/>
      <c r="BUO43" s="673"/>
      <c r="BUP43" s="673"/>
      <c r="BUQ43" s="673"/>
      <c r="BUR43" s="673"/>
      <c r="BUS43" s="673"/>
      <c r="BUT43" s="673"/>
      <c r="BUU43" s="673"/>
      <c r="BUV43" s="673"/>
      <c r="BUW43" s="673"/>
      <c r="BUX43" s="673"/>
      <c r="BUY43" s="673"/>
      <c r="BUZ43" s="673"/>
      <c r="BVA43" s="673"/>
      <c r="BVB43" s="673"/>
      <c r="BVC43" s="673"/>
      <c r="BVD43" s="673"/>
      <c r="BVE43" s="673"/>
      <c r="BVF43" s="673"/>
      <c r="BVG43" s="673"/>
      <c r="BVH43" s="673"/>
      <c r="BVI43" s="673"/>
      <c r="BVJ43" s="673"/>
      <c r="BVK43" s="673"/>
      <c r="BVL43" s="673"/>
      <c r="BVM43" s="673"/>
      <c r="BVN43" s="673"/>
      <c r="BVO43" s="673"/>
      <c r="BVP43" s="673"/>
      <c r="BVQ43" s="673"/>
      <c r="BVR43" s="673"/>
      <c r="BVS43" s="673"/>
      <c r="BVT43" s="673"/>
      <c r="BVU43" s="673"/>
      <c r="BVV43" s="673"/>
      <c r="BVW43" s="673"/>
      <c r="BVX43" s="673"/>
      <c r="BVY43" s="673"/>
      <c r="BVZ43" s="673"/>
      <c r="BWA43" s="673"/>
      <c r="BWB43" s="673"/>
      <c r="BWC43" s="673"/>
      <c r="BWD43" s="673"/>
      <c r="BWE43" s="673"/>
      <c r="BWF43" s="673"/>
      <c r="BWG43" s="673"/>
      <c r="BWH43" s="673"/>
      <c r="BWI43" s="673"/>
      <c r="BWJ43" s="673"/>
      <c r="BWK43" s="673"/>
      <c r="BWL43" s="673"/>
      <c r="BWM43" s="673"/>
      <c r="BWN43" s="673"/>
      <c r="BWO43" s="673"/>
      <c r="BWP43" s="673"/>
      <c r="BWQ43" s="673"/>
      <c r="BWR43" s="673"/>
      <c r="BWS43" s="673"/>
      <c r="BWT43" s="673"/>
      <c r="BWU43" s="673"/>
      <c r="BWV43" s="673"/>
      <c r="BWW43" s="673"/>
      <c r="BWX43" s="673"/>
      <c r="BWY43" s="673"/>
      <c r="BWZ43" s="673"/>
      <c r="BXA43" s="673"/>
      <c r="BXB43" s="673"/>
      <c r="BXC43" s="673"/>
      <c r="BXD43" s="673"/>
      <c r="BXE43" s="673"/>
      <c r="BXF43" s="673"/>
      <c r="BXG43" s="673"/>
      <c r="BXH43" s="673"/>
      <c r="BXI43" s="673"/>
      <c r="BXJ43" s="673"/>
      <c r="BXK43" s="673"/>
      <c r="BXL43" s="673"/>
      <c r="BXM43" s="673"/>
      <c r="BXN43" s="673"/>
      <c r="BXO43" s="673"/>
      <c r="BXP43" s="673"/>
      <c r="BXQ43" s="673"/>
      <c r="BXR43" s="673"/>
      <c r="BXS43" s="673"/>
      <c r="BXT43" s="673"/>
      <c r="BXU43" s="673"/>
      <c r="BXV43" s="673"/>
      <c r="BXW43" s="673"/>
      <c r="BXX43" s="673"/>
      <c r="BXY43" s="673"/>
      <c r="BXZ43" s="673"/>
      <c r="BYA43" s="673"/>
      <c r="BYB43" s="673"/>
      <c r="BYC43" s="673"/>
      <c r="BYD43" s="673"/>
      <c r="BYE43" s="673"/>
      <c r="BYF43" s="673"/>
      <c r="BYG43" s="673"/>
      <c r="BYH43" s="673"/>
      <c r="BYI43" s="673"/>
      <c r="BYJ43" s="673"/>
      <c r="BYK43" s="673"/>
      <c r="BYL43" s="673"/>
      <c r="BYM43" s="673"/>
      <c r="BYN43" s="673"/>
      <c r="BYO43" s="673"/>
      <c r="BYP43" s="673"/>
      <c r="BYQ43" s="673"/>
      <c r="BYR43" s="673"/>
      <c r="BYS43" s="673"/>
      <c r="BYT43" s="673"/>
      <c r="BYU43" s="673"/>
      <c r="BYV43" s="673"/>
      <c r="BYW43" s="673"/>
      <c r="BYX43" s="673"/>
      <c r="BYY43" s="673"/>
      <c r="BYZ43" s="673"/>
      <c r="BZA43" s="673"/>
      <c r="BZB43" s="673"/>
      <c r="BZC43" s="673"/>
      <c r="BZD43" s="673"/>
      <c r="BZE43" s="673"/>
      <c r="BZF43" s="673"/>
      <c r="BZG43" s="673"/>
      <c r="BZH43" s="673"/>
      <c r="BZI43" s="673"/>
      <c r="BZJ43" s="673"/>
      <c r="BZK43" s="673"/>
      <c r="BZL43" s="673"/>
      <c r="BZM43" s="673"/>
      <c r="BZN43" s="673"/>
      <c r="BZO43" s="673"/>
      <c r="BZP43" s="673"/>
      <c r="BZQ43" s="673"/>
      <c r="BZR43" s="673"/>
      <c r="BZS43" s="673"/>
      <c r="BZT43" s="673"/>
      <c r="BZU43" s="673"/>
      <c r="BZV43" s="673"/>
      <c r="BZW43" s="673"/>
      <c r="BZX43" s="673"/>
      <c r="BZY43" s="673"/>
      <c r="BZZ43" s="673"/>
      <c r="CAA43" s="673"/>
      <c r="CAB43" s="673"/>
      <c r="CAC43" s="673"/>
      <c r="CAD43" s="673"/>
      <c r="CAE43" s="673"/>
      <c r="CAF43" s="673"/>
      <c r="CAG43" s="673"/>
      <c r="CAH43" s="673"/>
      <c r="CAI43" s="673"/>
      <c r="CAJ43" s="673"/>
      <c r="CAK43" s="673"/>
      <c r="CAL43" s="673"/>
      <c r="CAM43" s="673"/>
      <c r="CAN43" s="673"/>
      <c r="CAO43" s="673"/>
      <c r="CAP43" s="673"/>
      <c r="CAQ43" s="673"/>
      <c r="CAR43" s="673"/>
      <c r="CAS43" s="673"/>
      <c r="CAT43" s="673"/>
      <c r="CAU43" s="673"/>
      <c r="CAV43" s="673"/>
      <c r="CAW43" s="673"/>
      <c r="CAX43" s="673"/>
      <c r="CAY43" s="673"/>
      <c r="CAZ43" s="673"/>
      <c r="CBA43" s="673"/>
      <c r="CBB43" s="673"/>
      <c r="CBC43" s="673"/>
      <c r="CBD43" s="673"/>
      <c r="CBE43" s="673"/>
      <c r="CBF43" s="673"/>
      <c r="CBG43" s="673"/>
      <c r="CBH43" s="673"/>
      <c r="CBI43" s="673"/>
      <c r="CBJ43" s="673"/>
      <c r="CBK43" s="673"/>
      <c r="CBL43" s="673"/>
      <c r="CBM43" s="673"/>
      <c r="CBN43" s="673"/>
      <c r="CBO43" s="673"/>
      <c r="CBP43" s="673"/>
      <c r="CBQ43" s="673"/>
      <c r="CBR43" s="673"/>
      <c r="CBS43" s="673"/>
      <c r="CBT43" s="673"/>
      <c r="CBU43" s="673"/>
      <c r="CBV43" s="673"/>
      <c r="CBW43" s="673"/>
      <c r="CBX43" s="673"/>
      <c r="CBY43" s="673"/>
      <c r="CBZ43" s="673"/>
      <c r="CCA43" s="673"/>
      <c r="CCB43" s="673"/>
      <c r="CCC43" s="673"/>
      <c r="CCD43" s="673"/>
      <c r="CCE43" s="673"/>
      <c r="CCF43" s="673"/>
      <c r="CCG43" s="673"/>
      <c r="CCH43" s="673"/>
      <c r="CCI43" s="673"/>
      <c r="CCJ43" s="673"/>
      <c r="CCK43" s="673"/>
      <c r="CCL43" s="673"/>
      <c r="CCM43" s="673"/>
      <c r="CCN43" s="673"/>
      <c r="CCO43" s="673"/>
      <c r="CCP43" s="673"/>
      <c r="CCQ43" s="673"/>
      <c r="CCR43" s="673"/>
      <c r="CCS43" s="673"/>
      <c r="CCT43" s="673"/>
      <c r="CCU43" s="673"/>
      <c r="CCV43" s="673"/>
      <c r="CCW43" s="673"/>
      <c r="CCX43" s="673"/>
      <c r="CCY43" s="673"/>
      <c r="CCZ43" s="673"/>
      <c r="CDA43" s="673"/>
      <c r="CDB43" s="673"/>
      <c r="CDC43" s="673"/>
      <c r="CDD43" s="673"/>
      <c r="CDE43" s="673"/>
      <c r="CDF43" s="673"/>
      <c r="CDG43" s="673"/>
      <c r="CDH43" s="673"/>
      <c r="CDI43" s="673"/>
      <c r="CDJ43" s="673"/>
      <c r="CDK43" s="673"/>
      <c r="CDL43" s="673"/>
      <c r="CDM43" s="673"/>
      <c r="CDN43" s="673"/>
      <c r="CDO43" s="673"/>
      <c r="CDP43" s="673"/>
      <c r="CDQ43" s="673"/>
      <c r="CDR43" s="673"/>
      <c r="CDS43" s="673"/>
      <c r="CDT43" s="673"/>
      <c r="CDU43" s="673"/>
      <c r="CDV43" s="673"/>
      <c r="CDW43" s="673"/>
      <c r="CDX43" s="673"/>
      <c r="CDY43" s="673"/>
      <c r="CDZ43" s="673"/>
      <c r="CEA43" s="673"/>
      <c r="CEB43" s="673"/>
      <c r="CEC43" s="673"/>
      <c r="CED43" s="673"/>
      <c r="CEE43" s="673"/>
      <c r="CEF43" s="673"/>
      <c r="CEG43" s="673"/>
      <c r="CEH43" s="673"/>
      <c r="CEI43" s="673"/>
      <c r="CEJ43" s="673"/>
      <c r="CEK43" s="673"/>
      <c r="CEL43" s="673"/>
      <c r="CEM43" s="673"/>
      <c r="CEN43" s="673"/>
      <c r="CEO43" s="673"/>
      <c r="CEP43" s="673"/>
      <c r="CEQ43" s="673"/>
      <c r="CER43" s="673"/>
      <c r="CES43" s="673"/>
      <c r="CET43" s="673"/>
      <c r="CEU43" s="673"/>
      <c r="CEV43" s="673"/>
      <c r="CEW43" s="673"/>
      <c r="CEX43" s="673"/>
      <c r="CEY43" s="673"/>
      <c r="CEZ43" s="673"/>
      <c r="CFA43" s="673"/>
      <c r="CFB43" s="673"/>
      <c r="CFC43" s="673"/>
      <c r="CFD43" s="673"/>
      <c r="CFE43" s="673"/>
      <c r="CFF43" s="673"/>
      <c r="CFG43" s="673"/>
      <c r="CFH43" s="673"/>
      <c r="CFI43" s="673"/>
      <c r="CFJ43" s="673"/>
      <c r="CFK43" s="673"/>
      <c r="CFL43" s="673"/>
      <c r="CFM43" s="673"/>
      <c r="CFN43" s="673"/>
      <c r="CFO43" s="673"/>
      <c r="CFP43" s="673"/>
      <c r="CFQ43" s="673"/>
      <c r="CFR43" s="673"/>
      <c r="CFS43" s="673"/>
      <c r="CFT43" s="673"/>
      <c r="CFU43" s="673"/>
      <c r="CFV43" s="673"/>
      <c r="CFW43" s="673"/>
      <c r="CFX43" s="673"/>
      <c r="CFY43" s="673"/>
      <c r="CFZ43" s="673"/>
      <c r="CGA43" s="673"/>
      <c r="CGB43" s="673"/>
      <c r="CGC43" s="673"/>
      <c r="CGD43" s="673"/>
      <c r="CGE43" s="673"/>
      <c r="CGF43" s="673"/>
      <c r="CGG43" s="673"/>
      <c r="CGH43" s="673"/>
      <c r="CGI43" s="673"/>
      <c r="CGJ43" s="673"/>
      <c r="CGK43" s="673"/>
      <c r="CGL43" s="673"/>
      <c r="CGM43" s="673"/>
      <c r="CGN43" s="673"/>
      <c r="CGO43" s="673"/>
      <c r="CGP43" s="673"/>
      <c r="CGQ43" s="673"/>
      <c r="CGR43" s="673"/>
      <c r="CGS43" s="673"/>
      <c r="CGT43" s="673"/>
      <c r="CGU43" s="673"/>
      <c r="CGV43" s="673"/>
      <c r="CGW43" s="673"/>
      <c r="CGX43" s="673"/>
      <c r="CGY43" s="673"/>
      <c r="CGZ43" s="673"/>
      <c r="CHA43" s="673"/>
      <c r="CHB43" s="673"/>
      <c r="CHC43" s="673"/>
      <c r="CHD43" s="673"/>
      <c r="CHE43" s="673"/>
      <c r="CHF43" s="673"/>
      <c r="CHG43" s="673"/>
      <c r="CHH43" s="673"/>
      <c r="CHI43" s="673"/>
      <c r="CHJ43" s="673"/>
      <c r="CHK43" s="673"/>
      <c r="CHL43" s="673"/>
      <c r="CHM43" s="673"/>
      <c r="CHN43" s="673"/>
      <c r="CHO43" s="673"/>
      <c r="CHP43" s="673"/>
      <c r="CHQ43" s="673"/>
      <c r="CHR43" s="673"/>
      <c r="CHS43" s="673"/>
      <c r="CHT43" s="673"/>
      <c r="CHU43" s="673"/>
      <c r="CHV43" s="673"/>
      <c r="CHW43" s="673"/>
      <c r="CHX43" s="673"/>
      <c r="CHY43" s="673"/>
      <c r="CHZ43" s="673"/>
      <c r="CIA43" s="673"/>
      <c r="CIB43" s="673"/>
      <c r="CIC43" s="673"/>
      <c r="CID43" s="673"/>
      <c r="CIE43" s="673"/>
      <c r="CIF43" s="673"/>
      <c r="CIG43" s="673"/>
      <c r="CIH43" s="673"/>
      <c r="CII43" s="673"/>
      <c r="CIJ43" s="673"/>
      <c r="CIK43" s="673"/>
      <c r="CIL43" s="673"/>
      <c r="CIM43" s="673"/>
      <c r="CIN43" s="673"/>
      <c r="CIO43" s="673"/>
      <c r="CIP43" s="673"/>
      <c r="CIQ43" s="673"/>
      <c r="CIR43" s="673"/>
      <c r="CIS43" s="673"/>
      <c r="CIT43" s="673"/>
      <c r="CIU43" s="673"/>
      <c r="CIV43" s="673"/>
      <c r="CIW43" s="673"/>
      <c r="CIX43" s="673"/>
      <c r="CIY43" s="673"/>
      <c r="CIZ43" s="673"/>
      <c r="CJA43" s="673"/>
      <c r="CJB43" s="673"/>
      <c r="CJC43" s="673"/>
      <c r="CJD43" s="673"/>
      <c r="CJE43" s="673"/>
      <c r="CJF43" s="673"/>
      <c r="CJG43" s="673"/>
      <c r="CJH43" s="673"/>
      <c r="CJI43" s="673"/>
      <c r="CJJ43" s="673"/>
      <c r="CJK43" s="673"/>
      <c r="CJL43" s="673"/>
      <c r="CJM43" s="673"/>
      <c r="CJN43" s="673"/>
      <c r="CJO43" s="673"/>
      <c r="CJP43" s="673"/>
      <c r="CJQ43" s="673"/>
      <c r="CJR43" s="673"/>
      <c r="CJS43" s="673"/>
      <c r="CJT43" s="673"/>
      <c r="CJU43" s="673"/>
      <c r="CJV43" s="673"/>
      <c r="CJW43" s="673"/>
      <c r="CJX43" s="673"/>
      <c r="CJY43" s="673"/>
      <c r="CJZ43" s="673"/>
      <c r="CKA43" s="673"/>
      <c r="CKB43" s="673"/>
      <c r="CKC43" s="673"/>
      <c r="CKD43" s="673"/>
      <c r="CKE43" s="673"/>
      <c r="CKF43" s="673"/>
      <c r="CKG43" s="673"/>
      <c r="CKH43" s="673"/>
      <c r="CKI43" s="673"/>
      <c r="CKJ43" s="673"/>
      <c r="CKK43" s="673"/>
      <c r="CKL43" s="673"/>
      <c r="CKM43" s="673"/>
      <c r="CKN43" s="673"/>
      <c r="CKO43" s="673"/>
      <c r="CKP43" s="673"/>
      <c r="CKQ43" s="673"/>
      <c r="CKR43" s="673"/>
      <c r="CKS43" s="673"/>
      <c r="CKT43" s="673"/>
      <c r="CKU43" s="673"/>
      <c r="CKV43" s="673"/>
      <c r="CKW43" s="673"/>
      <c r="CKX43" s="673"/>
      <c r="CKY43" s="673"/>
      <c r="CKZ43" s="673"/>
      <c r="CLA43" s="673"/>
      <c r="CLB43" s="673"/>
      <c r="CLC43" s="673"/>
      <c r="CLD43" s="673"/>
      <c r="CLE43" s="673"/>
      <c r="CLF43" s="673"/>
      <c r="CLG43" s="673"/>
      <c r="CLH43" s="673"/>
      <c r="CLI43" s="673"/>
      <c r="CLJ43" s="673"/>
      <c r="CLK43" s="673"/>
      <c r="CLL43" s="673"/>
      <c r="CLM43" s="673"/>
      <c r="CLN43" s="673"/>
      <c r="CLO43" s="673"/>
      <c r="CLP43" s="673"/>
      <c r="CLQ43" s="673"/>
      <c r="CLR43" s="673"/>
      <c r="CLS43" s="673"/>
      <c r="CLT43" s="673"/>
      <c r="CLU43" s="673"/>
      <c r="CLV43" s="673"/>
      <c r="CLW43" s="673"/>
      <c r="CLX43" s="673"/>
      <c r="CLY43" s="673"/>
      <c r="CLZ43" s="673"/>
      <c r="CMA43" s="673"/>
      <c r="CMB43" s="673"/>
      <c r="CMC43" s="673"/>
      <c r="CMD43" s="673"/>
      <c r="CME43" s="673"/>
      <c r="CMF43" s="673"/>
      <c r="CMG43" s="673"/>
      <c r="CMH43" s="673"/>
      <c r="CMI43" s="673"/>
      <c r="CMJ43" s="673"/>
      <c r="CMK43" s="673"/>
      <c r="CML43" s="673"/>
      <c r="CMM43" s="673"/>
      <c r="CMN43" s="673"/>
      <c r="CMO43" s="673"/>
      <c r="CMP43" s="673"/>
      <c r="CMQ43" s="673"/>
      <c r="CMR43" s="673"/>
      <c r="CMS43" s="673"/>
      <c r="CMT43" s="673"/>
      <c r="CMU43" s="673"/>
      <c r="CMV43" s="673"/>
      <c r="CMW43" s="673"/>
      <c r="CMX43" s="673"/>
      <c r="CMY43" s="673"/>
      <c r="CMZ43" s="673"/>
      <c r="CNA43" s="673"/>
      <c r="CNB43" s="673"/>
      <c r="CNC43" s="673"/>
      <c r="CND43" s="673"/>
      <c r="CNE43" s="673"/>
      <c r="CNF43" s="673"/>
      <c r="CNG43" s="673"/>
      <c r="CNH43" s="673"/>
      <c r="CNI43" s="673"/>
      <c r="CNJ43" s="673"/>
      <c r="CNK43" s="673"/>
      <c r="CNL43" s="673"/>
      <c r="CNM43" s="673"/>
      <c r="CNN43" s="673"/>
      <c r="CNO43" s="673"/>
      <c r="CNP43" s="673"/>
      <c r="CNQ43" s="673"/>
      <c r="CNR43" s="673"/>
      <c r="CNS43" s="673"/>
      <c r="CNT43" s="673"/>
      <c r="CNU43" s="673"/>
      <c r="CNV43" s="673"/>
      <c r="CNW43" s="673"/>
      <c r="CNX43" s="673"/>
      <c r="CNY43" s="673"/>
      <c r="CNZ43" s="673"/>
      <c r="COA43" s="673"/>
      <c r="COB43" s="673"/>
      <c r="COC43" s="673"/>
      <c r="COD43" s="673"/>
      <c r="COE43" s="673"/>
      <c r="COF43" s="673"/>
      <c r="COG43" s="673"/>
      <c r="COH43" s="673"/>
      <c r="COI43" s="673"/>
      <c r="COJ43" s="673"/>
      <c r="COK43" s="673"/>
      <c r="COL43" s="673"/>
      <c r="COM43" s="673"/>
      <c r="CON43" s="673"/>
      <c r="COO43" s="673"/>
      <c r="COP43" s="673"/>
      <c r="COQ43" s="673"/>
      <c r="COR43" s="673"/>
      <c r="COS43" s="673"/>
      <c r="COT43" s="673"/>
      <c r="COU43" s="673"/>
      <c r="COV43" s="673"/>
      <c r="COW43" s="673"/>
      <c r="COX43" s="673"/>
      <c r="COY43" s="673"/>
      <c r="COZ43" s="673"/>
      <c r="CPA43" s="673"/>
      <c r="CPB43" s="673"/>
      <c r="CPC43" s="673"/>
      <c r="CPD43" s="673"/>
      <c r="CPE43" s="673"/>
      <c r="CPF43" s="673"/>
      <c r="CPG43" s="673"/>
      <c r="CPH43" s="673"/>
      <c r="CPI43" s="673"/>
      <c r="CPJ43" s="673"/>
      <c r="CPK43" s="673"/>
      <c r="CPL43" s="673"/>
      <c r="CPM43" s="673"/>
      <c r="CPN43" s="673"/>
      <c r="CPO43" s="673"/>
      <c r="CPP43" s="673"/>
      <c r="CPQ43" s="673"/>
      <c r="CPR43" s="673"/>
      <c r="CPS43" s="673"/>
      <c r="CPT43" s="673"/>
      <c r="CPU43" s="673"/>
      <c r="CPV43" s="673"/>
      <c r="CPW43" s="673"/>
      <c r="CPX43" s="673"/>
      <c r="CPY43" s="673"/>
      <c r="CPZ43" s="673"/>
      <c r="CQA43" s="673"/>
      <c r="CQB43" s="673"/>
      <c r="CQC43" s="673"/>
      <c r="CQD43" s="673"/>
      <c r="CQE43" s="673"/>
      <c r="CQF43" s="673"/>
      <c r="CQG43" s="673"/>
      <c r="CQH43" s="673"/>
      <c r="CQI43" s="673"/>
      <c r="CQJ43" s="673"/>
      <c r="CQK43" s="673"/>
      <c r="CQL43" s="673"/>
      <c r="CQM43" s="673"/>
      <c r="CQN43" s="673"/>
      <c r="CQO43" s="673"/>
      <c r="CQP43" s="673"/>
      <c r="CQQ43" s="673"/>
      <c r="CQR43" s="673"/>
      <c r="CQS43" s="673"/>
      <c r="CQT43" s="673"/>
      <c r="CQU43" s="673"/>
      <c r="CQV43" s="673"/>
      <c r="CQW43" s="673"/>
      <c r="CQX43" s="673"/>
      <c r="CQY43" s="673"/>
      <c r="CQZ43" s="673"/>
      <c r="CRA43" s="673"/>
      <c r="CRB43" s="673"/>
      <c r="CRC43" s="673"/>
      <c r="CRD43" s="673"/>
      <c r="CRE43" s="673"/>
      <c r="CRF43" s="673"/>
      <c r="CRG43" s="673"/>
      <c r="CRH43" s="673"/>
      <c r="CRI43" s="673"/>
      <c r="CRJ43" s="673"/>
      <c r="CRK43" s="673"/>
      <c r="CRL43" s="673"/>
      <c r="CRM43" s="673"/>
      <c r="CRN43" s="673"/>
      <c r="CRO43" s="673"/>
      <c r="CRP43" s="673"/>
      <c r="CRQ43" s="673"/>
      <c r="CRR43" s="673"/>
      <c r="CRS43" s="673"/>
      <c r="CRT43" s="673"/>
      <c r="CRU43" s="673"/>
      <c r="CRV43" s="673"/>
      <c r="CRW43" s="673"/>
      <c r="CRX43" s="673"/>
      <c r="CRY43" s="673"/>
      <c r="CRZ43" s="673"/>
      <c r="CSA43" s="673"/>
      <c r="CSB43" s="673"/>
      <c r="CSC43" s="673"/>
      <c r="CSD43" s="673"/>
      <c r="CSE43" s="673"/>
      <c r="CSF43" s="673"/>
      <c r="CSG43" s="673"/>
      <c r="CSH43" s="673"/>
      <c r="CSI43" s="673"/>
      <c r="CSJ43" s="673"/>
      <c r="CSK43" s="673"/>
      <c r="CSL43" s="673"/>
      <c r="CSM43" s="673"/>
      <c r="CSN43" s="673"/>
      <c r="CSO43" s="673"/>
      <c r="CSP43" s="673"/>
      <c r="CSQ43" s="673"/>
      <c r="CSR43" s="673"/>
      <c r="CSS43" s="673"/>
      <c r="CST43" s="673"/>
      <c r="CSU43" s="673"/>
      <c r="CSV43" s="673"/>
      <c r="CSW43" s="673"/>
      <c r="CSX43" s="673"/>
      <c r="CSY43" s="673"/>
      <c r="CSZ43" s="673"/>
      <c r="CTA43" s="673"/>
      <c r="CTB43" s="673"/>
      <c r="CTC43" s="673"/>
      <c r="CTD43" s="673"/>
      <c r="CTE43" s="673"/>
      <c r="CTF43" s="673"/>
      <c r="CTG43" s="673"/>
      <c r="CTH43" s="673"/>
      <c r="CTI43" s="673"/>
      <c r="CTJ43" s="673"/>
      <c r="CTK43" s="673"/>
      <c r="CTL43" s="673"/>
      <c r="CTM43" s="673"/>
      <c r="CTN43" s="673"/>
      <c r="CTO43" s="673"/>
      <c r="CTP43" s="673"/>
      <c r="CTQ43" s="673"/>
      <c r="CTR43" s="673"/>
      <c r="CTS43" s="673"/>
      <c r="CTT43" s="673"/>
      <c r="CTU43" s="673"/>
      <c r="CTV43" s="673"/>
      <c r="CTW43" s="673"/>
      <c r="CTX43" s="673"/>
      <c r="CTY43" s="673"/>
      <c r="CTZ43" s="673"/>
      <c r="CUA43" s="673"/>
      <c r="CUB43" s="673"/>
      <c r="CUC43" s="673"/>
      <c r="CUD43" s="673"/>
      <c r="CUE43" s="673"/>
      <c r="CUF43" s="673"/>
      <c r="CUG43" s="673"/>
      <c r="CUH43" s="673"/>
      <c r="CUI43" s="673"/>
      <c r="CUJ43" s="673"/>
      <c r="CUK43" s="673"/>
      <c r="CUL43" s="673"/>
      <c r="CUM43" s="673"/>
      <c r="CUN43" s="673"/>
      <c r="CUO43" s="673"/>
      <c r="CUP43" s="673"/>
      <c r="CUQ43" s="673"/>
      <c r="CUR43" s="673"/>
      <c r="CUS43" s="673"/>
      <c r="CUT43" s="673"/>
      <c r="CUU43" s="673"/>
      <c r="CUV43" s="673"/>
      <c r="CUW43" s="673"/>
      <c r="CUX43" s="673"/>
      <c r="CUY43" s="673"/>
      <c r="CUZ43" s="673"/>
      <c r="CVA43" s="673"/>
      <c r="CVB43" s="673"/>
      <c r="CVC43" s="673"/>
      <c r="CVD43" s="673"/>
      <c r="CVE43" s="673"/>
      <c r="CVF43" s="673"/>
      <c r="CVG43" s="673"/>
      <c r="CVH43" s="673"/>
      <c r="CVI43" s="673"/>
      <c r="CVJ43" s="673"/>
      <c r="CVK43" s="673"/>
      <c r="CVL43" s="673"/>
      <c r="CVM43" s="673"/>
      <c r="CVN43" s="673"/>
      <c r="CVO43" s="673"/>
      <c r="CVP43" s="673"/>
      <c r="CVQ43" s="673"/>
      <c r="CVR43" s="673"/>
      <c r="CVS43" s="673"/>
      <c r="CVT43" s="673"/>
      <c r="CVU43" s="673"/>
      <c r="CVV43" s="673"/>
      <c r="CVW43" s="673"/>
      <c r="CVX43" s="673"/>
      <c r="CVY43" s="673"/>
      <c r="CVZ43" s="673"/>
      <c r="CWA43" s="673"/>
      <c r="CWB43" s="673"/>
      <c r="CWC43" s="673"/>
      <c r="CWD43" s="673"/>
      <c r="CWE43" s="673"/>
      <c r="CWF43" s="673"/>
      <c r="CWG43" s="673"/>
      <c r="CWH43" s="673"/>
      <c r="CWI43" s="673"/>
      <c r="CWJ43" s="673"/>
      <c r="CWK43" s="673"/>
      <c r="CWL43" s="673"/>
      <c r="CWM43" s="673"/>
      <c r="CWN43" s="673"/>
      <c r="CWO43" s="673"/>
      <c r="CWP43" s="673"/>
      <c r="CWQ43" s="673"/>
      <c r="CWR43" s="673"/>
      <c r="CWS43" s="673"/>
      <c r="CWT43" s="673"/>
      <c r="CWU43" s="673"/>
      <c r="CWV43" s="673"/>
      <c r="CWW43" s="673"/>
      <c r="CWX43" s="673"/>
      <c r="CWY43" s="673"/>
      <c r="CWZ43" s="673"/>
      <c r="CXA43" s="673"/>
      <c r="CXB43" s="673"/>
      <c r="CXC43" s="673"/>
      <c r="CXD43" s="673"/>
      <c r="CXE43" s="673"/>
      <c r="CXF43" s="673"/>
      <c r="CXG43" s="673"/>
      <c r="CXH43" s="673"/>
      <c r="CXI43" s="673"/>
      <c r="CXJ43" s="673"/>
      <c r="CXK43" s="673"/>
      <c r="CXL43" s="673"/>
      <c r="CXM43" s="673"/>
      <c r="CXN43" s="673"/>
      <c r="CXO43" s="673"/>
      <c r="CXP43" s="673"/>
      <c r="CXQ43" s="673"/>
      <c r="CXR43" s="673"/>
      <c r="CXS43" s="673"/>
      <c r="CXT43" s="673"/>
      <c r="CXU43" s="673"/>
      <c r="CXV43" s="673"/>
      <c r="CXW43" s="673"/>
      <c r="CXX43" s="673"/>
      <c r="CXY43" s="673"/>
      <c r="CXZ43" s="673"/>
      <c r="CYA43" s="673"/>
      <c r="CYB43" s="673"/>
      <c r="CYC43" s="673"/>
      <c r="CYD43" s="673"/>
      <c r="CYE43" s="673"/>
      <c r="CYF43" s="673"/>
      <c r="CYG43" s="673"/>
      <c r="CYH43" s="673"/>
      <c r="CYI43" s="673"/>
      <c r="CYJ43" s="673"/>
      <c r="CYK43" s="673"/>
      <c r="CYL43" s="673"/>
      <c r="CYM43" s="673"/>
      <c r="CYN43" s="673"/>
      <c r="CYO43" s="673"/>
      <c r="CYP43" s="673"/>
      <c r="CYQ43" s="673"/>
      <c r="CYR43" s="673"/>
      <c r="CYS43" s="673"/>
      <c r="CYT43" s="673"/>
      <c r="CYU43" s="673"/>
      <c r="CYV43" s="673"/>
      <c r="CYW43" s="673"/>
      <c r="CYX43" s="673"/>
      <c r="CYY43" s="673"/>
      <c r="CYZ43" s="673"/>
      <c r="CZA43" s="673"/>
      <c r="CZB43" s="673"/>
      <c r="CZC43" s="673"/>
      <c r="CZD43" s="673"/>
      <c r="CZE43" s="673"/>
      <c r="CZF43" s="673"/>
      <c r="CZG43" s="673"/>
      <c r="CZH43" s="673"/>
      <c r="CZI43" s="673"/>
      <c r="CZJ43" s="673"/>
      <c r="CZK43" s="673"/>
      <c r="CZL43" s="673"/>
      <c r="CZM43" s="673"/>
      <c r="CZN43" s="673"/>
      <c r="CZO43" s="673"/>
      <c r="CZP43" s="673"/>
      <c r="CZQ43" s="673"/>
      <c r="CZR43" s="673"/>
      <c r="CZS43" s="673"/>
      <c r="CZT43" s="673"/>
      <c r="CZU43" s="673"/>
      <c r="CZV43" s="673"/>
      <c r="CZW43" s="673"/>
      <c r="CZX43" s="673"/>
      <c r="CZY43" s="673"/>
      <c r="CZZ43" s="673"/>
      <c r="DAA43" s="673"/>
      <c r="DAB43" s="673"/>
      <c r="DAC43" s="673"/>
      <c r="DAD43" s="673"/>
      <c r="DAE43" s="673"/>
      <c r="DAF43" s="673"/>
      <c r="DAG43" s="673"/>
      <c r="DAH43" s="673"/>
      <c r="DAI43" s="673"/>
      <c r="DAJ43" s="673"/>
      <c r="DAK43" s="673"/>
      <c r="DAL43" s="673"/>
      <c r="DAM43" s="673"/>
      <c r="DAN43" s="673"/>
      <c r="DAO43" s="673"/>
      <c r="DAP43" s="673"/>
      <c r="DAQ43" s="673"/>
      <c r="DAR43" s="673"/>
      <c r="DAS43" s="673"/>
      <c r="DAT43" s="673"/>
      <c r="DAU43" s="673"/>
      <c r="DAV43" s="673"/>
      <c r="DAW43" s="673"/>
      <c r="DAX43" s="673"/>
      <c r="DAY43" s="673"/>
      <c r="DAZ43" s="673"/>
      <c r="DBA43" s="673"/>
      <c r="DBB43" s="673"/>
      <c r="DBC43" s="673"/>
      <c r="DBD43" s="673"/>
      <c r="DBE43" s="673"/>
      <c r="DBF43" s="673"/>
      <c r="DBG43" s="673"/>
      <c r="DBH43" s="673"/>
      <c r="DBI43" s="673"/>
      <c r="DBJ43" s="673"/>
      <c r="DBK43" s="673"/>
      <c r="DBL43" s="673"/>
      <c r="DBM43" s="673"/>
      <c r="DBN43" s="673"/>
      <c r="DBO43" s="673"/>
      <c r="DBP43" s="673"/>
      <c r="DBQ43" s="673"/>
      <c r="DBR43" s="673"/>
      <c r="DBS43" s="673"/>
      <c r="DBT43" s="673"/>
      <c r="DBU43" s="673"/>
      <c r="DBV43" s="673"/>
      <c r="DBW43" s="673"/>
      <c r="DBX43" s="673"/>
      <c r="DBY43" s="673"/>
      <c r="DBZ43" s="673"/>
      <c r="DCA43" s="673"/>
      <c r="DCB43" s="673"/>
      <c r="DCC43" s="673"/>
      <c r="DCD43" s="673"/>
      <c r="DCE43" s="673"/>
      <c r="DCF43" s="673"/>
      <c r="DCG43" s="673"/>
      <c r="DCH43" s="673"/>
      <c r="DCI43" s="673"/>
      <c r="DCJ43" s="673"/>
      <c r="DCK43" s="673"/>
      <c r="DCL43" s="673"/>
      <c r="DCM43" s="673"/>
      <c r="DCN43" s="673"/>
      <c r="DCO43" s="673"/>
      <c r="DCP43" s="673"/>
      <c r="DCQ43" s="673"/>
      <c r="DCR43" s="673"/>
      <c r="DCS43" s="673"/>
      <c r="DCT43" s="673"/>
      <c r="DCU43" s="673"/>
      <c r="DCV43" s="673"/>
      <c r="DCW43" s="673"/>
      <c r="DCX43" s="673"/>
      <c r="DCY43" s="673"/>
      <c r="DCZ43" s="673"/>
      <c r="DDA43" s="673"/>
      <c r="DDB43" s="673"/>
      <c r="DDC43" s="673"/>
      <c r="DDD43" s="673"/>
      <c r="DDE43" s="673"/>
      <c r="DDF43" s="673"/>
      <c r="DDG43" s="673"/>
      <c r="DDH43" s="673"/>
      <c r="DDI43" s="673"/>
      <c r="DDJ43" s="673"/>
      <c r="DDK43" s="673"/>
      <c r="DDL43" s="673"/>
      <c r="DDM43" s="673"/>
      <c r="DDN43" s="673"/>
      <c r="DDO43" s="673"/>
      <c r="DDP43" s="673"/>
      <c r="DDQ43" s="673"/>
      <c r="DDR43" s="673"/>
      <c r="DDS43" s="673"/>
      <c r="DDT43" s="673"/>
      <c r="DDU43" s="673"/>
      <c r="DDV43" s="673"/>
      <c r="DDW43" s="673"/>
      <c r="DDX43" s="673"/>
      <c r="DDY43" s="673"/>
      <c r="DDZ43" s="673"/>
      <c r="DEA43" s="673"/>
      <c r="DEB43" s="673"/>
      <c r="DEC43" s="673"/>
    </row>
    <row r="44" spans="1:2837" customFormat="1" ht="50.1" customHeight="1">
      <c r="A44" s="634" t="s">
        <v>428</v>
      </c>
      <c r="B44" s="995" t="s">
        <v>2637</v>
      </c>
      <c r="C44" s="522" t="s">
        <v>2638</v>
      </c>
      <c r="D44" s="522" t="s">
        <v>1173</v>
      </c>
      <c r="E44" s="521" t="s">
        <v>2639</v>
      </c>
      <c r="F44" s="564">
        <v>1</v>
      </c>
      <c r="G44" s="522" t="s">
        <v>2640</v>
      </c>
      <c r="H44" s="522" t="s">
        <v>1173</v>
      </c>
      <c r="I44" s="636">
        <v>44197</v>
      </c>
      <c r="J44" s="636">
        <v>44530</v>
      </c>
      <c r="K44" s="942" t="s">
        <v>3447</v>
      </c>
      <c r="L44" s="820" t="s">
        <v>4282</v>
      </c>
      <c r="M44" s="940" t="s">
        <v>4283</v>
      </c>
      <c r="N44" s="763">
        <v>44289</v>
      </c>
      <c r="O44" s="185" t="s">
        <v>2465</v>
      </c>
      <c r="P44" s="289"/>
      <c r="Q44" s="819" t="s">
        <v>4341</v>
      </c>
      <c r="R44" s="959" t="s">
        <v>3309</v>
      </c>
      <c r="S44" s="940" t="s">
        <v>4387</v>
      </c>
      <c r="T44" s="1030">
        <v>44442</v>
      </c>
      <c r="U44" s="1021" t="s">
        <v>2465</v>
      </c>
      <c r="V44" s="289"/>
      <c r="W44" s="290"/>
      <c r="X44" s="291"/>
      <c r="Y44" s="289"/>
      <c r="Z44" s="292"/>
      <c r="AA44" s="293"/>
      <c r="AB44" s="294"/>
      <c r="AC44" s="673"/>
      <c r="AD44" s="673"/>
      <c r="AE44" s="673"/>
      <c r="AF44" s="673"/>
      <c r="AG44" s="673"/>
      <c r="AH44" s="673"/>
      <c r="AI44" s="673"/>
      <c r="AJ44" s="673"/>
      <c r="AK44" s="673"/>
      <c r="AL44" s="673"/>
      <c r="AM44" s="673"/>
      <c r="AN44" s="673"/>
      <c r="AO44" s="673"/>
      <c r="AP44" s="673"/>
      <c r="AQ44" s="673"/>
      <c r="AR44" s="673"/>
      <c r="AS44" s="673"/>
      <c r="AT44" s="673"/>
      <c r="AU44" s="673"/>
      <c r="AV44" s="673"/>
      <c r="AW44" s="673"/>
      <c r="AX44" s="673"/>
      <c r="AY44" s="673"/>
      <c r="AZ44" s="673"/>
      <c r="BA44" s="673"/>
      <c r="BB44" s="673"/>
      <c r="BC44" s="673"/>
      <c r="BD44" s="673"/>
      <c r="BE44" s="673"/>
      <c r="BF44" s="673"/>
      <c r="BG44" s="673"/>
      <c r="BH44" s="673"/>
      <c r="BI44" s="673"/>
      <c r="BJ44" s="673"/>
      <c r="BK44" s="673"/>
      <c r="BL44" s="673"/>
      <c r="BM44" s="673"/>
      <c r="BN44" s="673"/>
      <c r="BO44" s="673"/>
      <c r="BP44" s="673"/>
      <c r="BQ44" s="673"/>
      <c r="BR44" s="673"/>
      <c r="BS44" s="673"/>
      <c r="BT44" s="673"/>
      <c r="BU44" s="673"/>
      <c r="BV44" s="673"/>
      <c r="BW44" s="673"/>
      <c r="BX44" s="673"/>
      <c r="BY44" s="673"/>
      <c r="BZ44" s="673"/>
      <c r="CA44" s="673"/>
      <c r="CB44" s="673"/>
      <c r="CC44" s="673"/>
      <c r="CD44" s="673"/>
      <c r="CE44" s="673"/>
      <c r="CF44" s="673"/>
      <c r="CG44" s="673"/>
      <c r="CH44" s="673"/>
      <c r="CI44" s="673"/>
      <c r="CJ44" s="673"/>
      <c r="CK44" s="673"/>
      <c r="CL44" s="673"/>
      <c r="CM44" s="673"/>
      <c r="CN44" s="673"/>
      <c r="CO44" s="673"/>
      <c r="CP44" s="673"/>
      <c r="CQ44" s="673"/>
      <c r="CR44" s="673"/>
      <c r="CS44" s="673"/>
      <c r="CT44" s="673"/>
      <c r="CU44" s="673"/>
      <c r="CV44" s="673"/>
      <c r="CW44" s="673"/>
      <c r="CX44" s="673"/>
      <c r="CY44" s="673"/>
      <c r="CZ44" s="673"/>
      <c r="DA44" s="673"/>
      <c r="DB44" s="673"/>
      <c r="DC44" s="673"/>
      <c r="DD44" s="673"/>
      <c r="DE44" s="673"/>
      <c r="DF44" s="673"/>
      <c r="DG44" s="673"/>
      <c r="DH44" s="673"/>
      <c r="DI44" s="673"/>
      <c r="DJ44" s="673"/>
      <c r="DK44" s="673"/>
      <c r="DL44" s="673"/>
      <c r="DM44" s="673"/>
      <c r="DN44" s="673"/>
      <c r="DO44" s="673"/>
      <c r="DP44" s="673"/>
      <c r="DQ44" s="673"/>
      <c r="DR44" s="673"/>
      <c r="DS44" s="673"/>
      <c r="DT44" s="673"/>
      <c r="DU44" s="673"/>
      <c r="DV44" s="673"/>
      <c r="DW44" s="673"/>
      <c r="DX44" s="673"/>
      <c r="DY44" s="673"/>
      <c r="DZ44" s="673"/>
      <c r="EA44" s="673"/>
      <c r="EB44" s="673"/>
      <c r="EC44" s="673"/>
      <c r="ED44" s="673"/>
      <c r="EE44" s="673"/>
      <c r="EF44" s="673"/>
      <c r="EG44" s="673"/>
      <c r="EH44" s="673"/>
      <c r="EI44" s="673"/>
      <c r="EJ44" s="673"/>
      <c r="EK44" s="673"/>
      <c r="EL44" s="673"/>
      <c r="EM44" s="673"/>
      <c r="EN44" s="673"/>
      <c r="EO44" s="673"/>
      <c r="EP44" s="673"/>
      <c r="EQ44" s="673"/>
      <c r="ER44" s="673"/>
      <c r="ES44" s="673"/>
      <c r="ET44" s="673"/>
      <c r="EU44" s="673"/>
      <c r="EV44" s="673"/>
      <c r="EW44" s="673"/>
      <c r="EX44" s="673"/>
      <c r="EY44" s="673"/>
      <c r="EZ44" s="673"/>
      <c r="FA44" s="673"/>
      <c r="FB44" s="673"/>
      <c r="FC44" s="673"/>
      <c r="FD44" s="673"/>
      <c r="FE44" s="673"/>
      <c r="FF44" s="673"/>
      <c r="FG44" s="673"/>
      <c r="FH44" s="673"/>
      <c r="FI44" s="673"/>
      <c r="FJ44" s="673"/>
      <c r="FK44" s="673"/>
      <c r="FL44" s="673"/>
      <c r="FM44" s="673"/>
      <c r="FN44" s="673"/>
      <c r="FO44" s="673"/>
      <c r="FP44" s="673"/>
      <c r="FQ44" s="673"/>
      <c r="FR44" s="673"/>
      <c r="FS44" s="673"/>
      <c r="FT44" s="673"/>
      <c r="FU44" s="673"/>
      <c r="FV44" s="673"/>
      <c r="FW44" s="673"/>
      <c r="FX44" s="673"/>
      <c r="FY44" s="673"/>
      <c r="FZ44" s="673"/>
      <c r="GA44" s="673"/>
      <c r="GB44" s="673"/>
      <c r="GC44" s="673"/>
      <c r="GD44" s="673"/>
      <c r="GE44" s="673"/>
      <c r="GF44" s="673"/>
      <c r="GG44" s="673"/>
      <c r="GH44" s="673"/>
      <c r="GI44" s="673"/>
      <c r="GJ44" s="673"/>
      <c r="GK44" s="673"/>
      <c r="GL44" s="673"/>
      <c r="GM44" s="673"/>
      <c r="GN44" s="673"/>
      <c r="GO44" s="673"/>
      <c r="GP44" s="673"/>
      <c r="GQ44" s="673"/>
      <c r="GR44" s="673"/>
      <c r="GS44" s="673"/>
      <c r="GT44" s="673"/>
      <c r="GU44" s="673"/>
      <c r="GV44" s="673"/>
      <c r="GW44" s="673"/>
      <c r="GX44" s="673"/>
      <c r="GY44" s="673"/>
      <c r="GZ44" s="673"/>
      <c r="HA44" s="673"/>
      <c r="HB44" s="673"/>
      <c r="HC44" s="673"/>
      <c r="HD44" s="673"/>
      <c r="HE44" s="673"/>
      <c r="HF44" s="673"/>
      <c r="HG44" s="673"/>
      <c r="HH44" s="673"/>
      <c r="HI44" s="673"/>
      <c r="HJ44" s="673"/>
      <c r="HK44" s="673"/>
      <c r="HL44" s="673"/>
      <c r="HM44" s="673"/>
      <c r="HN44" s="673"/>
      <c r="HO44" s="673"/>
      <c r="HP44" s="673"/>
      <c r="HQ44" s="673"/>
      <c r="HR44" s="673"/>
      <c r="HS44" s="673"/>
      <c r="HT44" s="673"/>
      <c r="HU44" s="673"/>
      <c r="HV44" s="673"/>
      <c r="HW44" s="673"/>
      <c r="HX44" s="673"/>
      <c r="HY44" s="673"/>
      <c r="HZ44" s="673"/>
      <c r="IA44" s="673"/>
      <c r="IB44" s="673"/>
      <c r="IC44" s="673"/>
      <c r="ID44" s="673"/>
      <c r="IE44" s="673"/>
      <c r="IF44" s="673"/>
      <c r="IG44" s="673"/>
      <c r="IH44" s="673"/>
      <c r="II44" s="673"/>
      <c r="IJ44" s="673"/>
      <c r="IK44" s="673"/>
      <c r="IL44" s="673"/>
      <c r="IM44" s="673"/>
      <c r="IN44" s="673"/>
      <c r="IO44" s="673"/>
      <c r="IP44" s="673"/>
      <c r="IQ44" s="673"/>
      <c r="IR44" s="673"/>
      <c r="IS44" s="673"/>
      <c r="IT44" s="673"/>
      <c r="IU44" s="673"/>
      <c r="IV44" s="673"/>
      <c r="IW44" s="673"/>
      <c r="IX44" s="673"/>
      <c r="IY44" s="673"/>
      <c r="IZ44" s="673"/>
      <c r="JA44" s="673"/>
      <c r="JB44" s="673"/>
      <c r="JC44" s="673"/>
      <c r="JD44" s="673"/>
      <c r="JE44" s="673"/>
      <c r="JF44" s="673"/>
      <c r="JG44" s="673"/>
      <c r="JH44" s="673"/>
      <c r="JI44" s="673"/>
      <c r="JJ44" s="673"/>
      <c r="JK44" s="673"/>
      <c r="JL44" s="673"/>
      <c r="JM44" s="673"/>
      <c r="JN44" s="673"/>
      <c r="JO44" s="673"/>
      <c r="JP44" s="673"/>
      <c r="JQ44" s="673"/>
      <c r="JR44" s="673"/>
      <c r="JS44" s="673"/>
      <c r="JT44" s="673"/>
      <c r="JU44" s="673"/>
      <c r="JV44" s="673"/>
      <c r="JW44" s="673"/>
      <c r="JX44" s="673"/>
      <c r="JY44" s="673"/>
      <c r="JZ44" s="673"/>
      <c r="KA44" s="673"/>
      <c r="KB44" s="673"/>
      <c r="KC44" s="673"/>
      <c r="KD44" s="673"/>
      <c r="KE44" s="673"/>
      <c r="KF44" s="673"/>
      <c r="KG44" s="673"/>
      <c r="KH44" s="673"/>
      <c r="KI44" s="673"/>
      <c r="KJ44" s="673"/>
      <c r="KK44" s="673"/>
      <c r="KL44" s="673"/>
      <c r="KM44" s="673"/>
      <c r="KN44" s="673"/>
      <c r="KO44" s="673"/>
      <c r="KP44" s="673"/>
      <c r="KQ44" s="673"/>
      <c r="KR44" s="673"/>
      <c r="KS44" s="673"/>
      <c r="KT44" s="673"/>
      <c r="KU44" s="673"/>
      <c r="KV44" s="673"/>
      <c r="KW44" s="673"/>
      <c r="KX44" s="673"/>
      <c r="KY44" s="673"/>
      <c r="KZ44" s="673"/>
      <c r="LA44" s="673"/>
      <c r="LB44" s="673"/>
      <c r="LC44" s="673"/>
      <c r="LD44" s="673"/>
      <c r="LE44" s="673"/>
      <c r="LF44" s="673"/>
      <c r="LG44" s="673"/>
      <c r="LH44" s="673"/>
      <c r="LI44" s="673"/>
      <c r="LJ44" s="673"/>
      <c r="LK44" s="673"/>
      <c r="LL44" s="673"/>
      <c r="LM44" s="673"/>
      <c r="LN44" s="673"/>
      <c r="LO44" s="673"/>
      <c r="LP44" s="673"/>
      <c r="LQ44" s="673"/>
      <c r="LR44" s="673"/>
      <c r="LS44" s="673"/>
      <c r="LT44" s="673"/>
      <c r="LU44" s="673"/>
      <c r="LV44" s="673"/>
      <c r="LW44" s="673"/>
      <c r="LX44" s="673"/>
      <c r="LY44" s="673"/>
      <c r="LZ44" s="673"/>
      <c r="MA44" s="673"/>
      <c r="MB44" s="673"/>
      <c r="MC44" s="673"/>
      <c r="MD44" s="673"/>
      <c r="ME44" s="673"/>
      <c r="MF44" s="673"/>
      <c r="MG44" s="673"/>
      <c r="MH44" s="673"/>
      <c r="MI44" s="673"/>
      <c r="MJ44" s="673"/>
      <c r="MK44" s="673"/>
      <c r="ML44" s="673"/>
      <c r="MM44" s="673"/>
      <c r="MN44" s="673"/>
      <c r="MO44" s="673"/>
      <c r="MP44" s="673"/>
      <c r="MQ44" s="673"/>
      <c r="MR44" s="673"/>
      <c r="MS44" s="673"/>
      <c r="MT44" s="673"/>
      <c r="MU44" s="673"/>
      <c r="MV44" s="673"/>
      <c r="MW44" s="673"/>
      <c r="MX44" s="673"/>
      <c r="MY44" s="673"/>
      <c r="MZ44" s="673"/>
      <c r="NA44" s="673"/>
      <c r="NB44" s="673"/>
      <c r="NC44" s="673"/>
      <c r="ND44" s="673"/>
      <c r="NE44" s="673"/>
      <c r="NF44" s="673"/>
      <c r="NG44" s="673"/>
      <c r="NH44" s="673"/>
      <c r="NI44" s="673"/>
      <c r="NJ44" s="673"/>
      <c r="NK44" s="673"/>
      <c r="NL44" s="673"/>
      <c r="NM44" s="673"/>
      <c r="NN44" s="673"/>
      <c r="NO44" s="673"/>
      <c r="NP44" s="673"/>
      <c r="NQ44" s="673"/>
      <c r="NR44" s="673"/>
      <c r="NS44" s="673"/>
      <c r="NT44" s="673"/>
      <c r="NU44" s="673"/>
      <c r="NV44" s="673"/>
      <c r="NW44" s="673"/>
      <c r="NX44" s="673"/>
      <c r="NY44" s="673"/>
      <c r="NZ44" s="673"/>
      <c r="OA44" s="673"/>
      <c r="OB44" s="673"/>
      <c r="OC44" s="673"/>
      <c r="OD44" s="673"/>
      <c r="OE44" s="673"/>
      <c r="OF44" s="673"/>
      <c r="OG44" s="673"/>
      <c r="OH44" s="673"/>
      <c r="OI44" s="673"/>
      <c r="OJ44" s="673"/>
      <c r="OK44" s="673"/>
      <c r="OL44" s="673"/>
      <c r="OM44" s="673"/>
      <c r="ON44" s="673"/>
      <c r="OO44" s="673"/>
      <c r="OP44" s="673"/>
      <c r="OQ44" s="673"/>
      <c r="OR44" s="673"/>
      <c r="OS44" s="673"/>
      <c r="OT44" s="673"/>
      <c r="OU44" s="673"/>
      <c r="OV44" s="673"/>
      <c r="OW44" s="673"/>
      <c r="OX44" s="673"/>
      <c r="OY44" s="673"/>
      <c r="OZ44" s="673"/>
      <c r="PA44" s="673"/>
      <c r="PB44" s="673"/>
      <c r="PC44" s="673"/>
      <c r="PD44" s="673"/>
      <c r="PE44" s="673"/>
      <c r="PF44" s="673"/>
      <c r="PG44" s="673"/>
      <c r="PH44" s="673"/>
      <c r="PI44" s="673"/>
      <c r="PJ44" s="673"/>
      <c r="PK44" s="673"/>
      <c r="PL44" s="673"/>
      <c r="PM44" s="673"/>
      <c r="PN44" s="673"/>
      <c r="PO44" s="673"/>
      <c r="PP44" s="673"/>
      <c r="PQ44" s="673"/>
      <c r="PR44" s="673"/>
      <c r="PS44" s="673"/>
      <c r="PT44" s="673"/>
      <c r="PU44" s="673"/>
      <c r="PV44" s="673"/>
      <c r="PW44" s="673"/>
      <c r="PX44" s="673"/>
      <c r="PY44" s="673"/>
      <c r="PZ44" s="673"/>
      <c r="QA44" s="673"/>
      <c r="QB44" s="673"/>
      <c r="QC44" s="673"/>
      <c r="QD44" s="673"/>
      <c r="QE44" s="673"/>
      <c r="QF44" s="673"/>
      <c r="QG44" s="673"/>
      <c r="QH44" s="673"/>
      <c r="QI44" s="673"/>
      <c r="QJ44" s="673"/>
      <c r="QK44" s="673"/>
      <c r="QL44" s="673"/>
      <c r="QM44" s="673"/>
      <c r="QN44" s="673"/>
      <c r="QO44" s="673"/>
      <c r="QP44" s="673"/>
      <c r="QQ44" s="673"/>
      <c r="QR44" s="673"/>
      <c r="QS44" s="673"/>
      <c r="QT44" s="673"/>
      <c r="QU44" s="673"/>
      <c r="QV44" s="673"/>
      <c r="QW44" s="673"/>
      <c r="QX44" s="673"/>
      <c r="QY44" s="673"/>
      <c r="QZ44" s="673"/>
      <c r="RA44" s="673"/>
      <c r="RB44" s="673"/>
      <c r="RC44" s="673"/>
      <c r="RD44" s="673"/>
      <c r="RE44" s="673"/>
      <c r="RF44" s="673"/>
      <c r="RG44" s="673"/>
      <c r="RH44" s="673"/>
      <c r="RI44" s="673"/>
      <c r="RJ44" s="673"/>
      <c r="RK44" s="673"/>
      <c r="RL44" s="673"/>
      <c r="RM44" s="673"/>
      <c r="RN44" s="673"/>
      <c r="RO44" s="673"/>
      <c r="RP44" s="673"/>
      <c r="RQ44" s="673"/>
      <c r="RR44" s="673"/>
      <c r="RS44" s="673"/>
      <c r="RT44" s="673"/>
      <c r="RU44" s="673"/>
      <c r="RV44" s="673"/>
      <c r="RW44" s="673"/>
      <c r="RX44" s="673"/>
      <c r="RY44" s="673"/>
      <c r="RZ44" s="673"/>
      <c r="SA44" s="673"/>
      <c r="SB44" s="673"/>
      <c r="SC44" s="673"/>
      <c r="SD44" s="673"/>
      <c r="SE44" s="673"/>
      <c r="SF44" s="673"/>
      <c r="SG44" s="673"/>
      <c r="SH44" s="673"/>
      <c r="SI44" s="673"/>
      <c r="SJ44" s="673"/>
      <c r="SK44" s="673"/>
      <c r="SL44" s="673"/>
      <c r="SM44" s="673"/>
      <c r="SN44" s="673"/>
      <c r="SO44" s="673"/>
      <c r="SP44" s="673"/>
      <c r="SQ44" s="673"/>
      <c r="SR44" s="673"/>
      <c r="SS44" s="673"/>
      <c r="ST44" s="673"/>
      <c r="SU44" s="673"/>
      <c r="SV44" s="673"/>
      <c r="SW44" s="673"/>
      <c r="SX44" s="673"/>
      <c r="SY44" s="673"/>
      <c r="SZ44" s="673"/>
      <c r="TA44" s="673"/>
      <c r="TB44" s="673"/>
      <c r="TC44" s="673"/>
      <c r="TD44" s="673"/>
      <c r="TE44" s="673"/>
      <c r="TF44" s="673"/>
      <c r="TG44" s="673"/>
      <c r="TH44" s="673"/>
      <c r="TI44" s="673"/>
      <c r="TJ44" s="673"/>
      <c r="TK44" s="673"/>
      <c r="TL44" s="673"/>
      <c r="TM44" s="673"/>
      <c r="TN44" s="673"/>
      <c r="TO44" s="673"/>
      <c r="TP44" s="673"/>
      <c r="TQ44" s="673"/>
      <c r="TR44" s="673"/>
      <c r="TS44" s="673"/>
      <c r="TT44" s="673"/>
      <c r="TU44" s="673"/>
      <c r="TV44" s="673"/>
      <c r="TW44" s="673"/>
      <c r="TX44" s="673"/>
      <c r="TY44" s="673"/>
      <c r="TZ44" s="673"/>
      <c r="UA44" s="673"/>
      <c r="UB44" s="673"/>
      <c r="UC44" s="673"/>
      <c r="UD44" s="673"/>
      <c r="UE44" s="673"/>
      <c r="UF44" s="673"/>
      <c r="UG44" s="673"/>
      <c r="UH44" s="673"/>
      <c r="UI44" s="673"/>
      <c r="UJ44" s="673"/>
      <c r="UK44" s="673"/>
      <c r="UL44" s="673"/>
      <c r="UM44" s="673"/>
      <c r="UN44" s="673"/>
      <c r="UO44" s="673"/>
      <c r="UP44" s="673"/>
      <c r="UQ44" s="673"/>
      <c r="UR44" s="673"/>
      <c r="US44" s="673"/>
      <c r="UT44" s="673"/>
      <c r="UU44" s="673"/>
      <c r="UV44" s="673"/>
      <c r="UW44" s="673"/>
      <c r="UX44" s="673"/>
      <c r="UY44" s="673"/>
      <c r="UZ44" s="673"/>
      <c r="VA44" s="673"/>
      <c r="VB44" s="673"/>
      <c r="VC44" s="673"/>
      <c r="VD44" s="673"/>
      <c r="VE44" s="673"/>
      <c r="VF44" s="673"/>
      <c r="VG44" s="673"/>
      <c r="VH44" s="673"/>
      <c r="VI44" s="673"/>
      <c r="VJ44" s="673"/>
      <c r="VK44" s="673"/>
      <c r="VL44" s="673"/>
      <c r="VM44" s="673"/>
      <c r="VN44" s="673"/>
      <c r="VO44" s="673"/>
      <c r="VP44" s="673"/>
      <c r="VQ44" s="673"/>
      <c r="VR44" s="673"/>
      <c r="VS44" s="673"/>
      <c r="VT44" s="673"/>
      <c r="VU44" s="673"/>
      <c r="VV44" s="673"/>
      <c r="VW44" s="673"/>
      <c r="VX44" s="673"/>
      <c r="VY44" s="673"/>
      <c r="VZ44" s="673"/>
      <c r="WA44" s="673"/>
      <c r="WB44" s="673"/>
      <c r="WC44" s="673"/>
      <c r="WD44" s="673"/>
      <c r="WE44" s="673"/>
      <c r="WF44" s="673"/>
      <c r="WG44" s="673"/>
      <c r="WH44" s="673"/>
      <c r="WI44" s="673"/>
      <c r="WJ44" s="673"/>
      <c r="WK44" s="673"/>
      <c r="WL44" s="673"/>
      <c r="WM44" s="673"/>
      <c r="WN44" s="673"/>
      <c r="WO44" s="673"/>
      <c r="WP44" s="673"/>
      <c r="WQ44" s="673"/>
      <c r="WR44" s="673"/>
      <c r="WS44" s="673"/>
      <c r="WT44" s="673"/>
      <c r="WU44" s="673"/>
      <c r="WV44" s="673"/>
      <c r="WW44" s="673"/>
      <c r="WX44" s="673"/>
      <c r="WY44" s="673"/>
      <c r="WZ44" s="673"/>
      <c r="XA44" s="673"/>
      <c r="XB44" s="673"/>
      <c r="XC44" s="673"/>
      <c r="XD44" s="673"/>
      <c r="XE44" s="673"/>
      <c r="XF44" s="673"/>
      <c r="XG44" s="673"/>
      <c r="XH44" s="673"/>
      <c r="XI44" s="673"/>
      <c r="XJ44" s="673"/>
      <c r="XK44" s="673"/>
      <c r="XL44" s="673"/>
      <c r="XM44" s="673"/>
      <c r="XN44" s="673"/>
      <c r="XO44" s="673"/>
      <c r="XP44" s="673"/>
      <c r="XQ44" s="673"/>
      <c r="XR44" s="673"/>
      <c r="XS44" s="673"/>
      <c r="XT44" s="673"/>
      <c r="XU44" s="673"/>
      <c r="XV44" s="673"/>
      <c r="XW44" s="673"/>
      <c r="XX44" s="673"/>
      <c r="XY44" s="673"/>
      <c r="XZ44" s="673"/>
      <c r="YA44" s="673"/>
      <c r="YB44" s="673"/>
      <c r="YC44" s="673"/>
      <c r="YD44" s="673"/>
      <c r="YE44" s="673"/>
      <c r="YF44" s="673"/>
      <c r="YG44" s="673"/>
      <c r="YH44" s="673"/>
      <c r="YI44" s="673"/>
      <c r="YJ44" s="673"/>
      <c r="YK44" s="673"/>
      <c r="YL44" s="673"/>
      <c r="YM44" s="673"/>
      <c r="YN44" s="673"/>
      <c r="YO44" s="673"/>
      <c r="YP44" s="673"/>
      <c r="YQ44" s="673"/>
      <c r="YR44" s="673"/>
      <c r="YS44" s="673"/>
      <c r="YT44" s="673"/>
      <c r="YU44" s="673"/>
      <c r="YV44" s="673"/>
      <c r="YW44" s="673"/>
      <c r="YX44" s="673"/>
      <c r="YY44" s="673"/>
      <c r="YZ44" s="673"/>
      <c r="ZA44" s="673"/>
      <c r="ZB44" s="673"/>
      <c r="ZC44" s="673"/>
      <c r="ZD44" s="673"/>
      <c r="ZE44" s="673"/>
      <c r="ZF44" s="673"/>
      <c r="ZG44" s="673"/>
      <c r="ZH44" s="673"/>
      <c r="ZI44" s="673"/>
      <c r="ZJ44" s="673"/>
      <c r="ZK44" s="673"/>
      <c r="ZL44" s="673"/>
      <c r="ZM44" s="673"/>
      <c r="ZN44" s="673"/>
      <c r="ZO44" s="673"/>
      <c r="ZP44" s="673"/>
      <c r="ZQ44" s="673"/>
      <c r="ZR44" s="673"/>
      <c r="ZS44" s="673"/>
      <c r="ZT44" s="673"/>
      <c r="ZU44" s="673"/>
      <c r="ZV44" s="673"/>
      <c r="ZW44" s="673"/>
      <c r="ZX44" s="673"/>
      <c r="ZY44" s="673"/>
      <c r="ZZ44" s="673"/>
      <c r="AAA44" s="673"/>
      <c r="AAB44" s="673"/>
      <c r="AAC44" s="673"/>
      <c r="AAD44" s="673"/>
      <c r="AAE44" s="673"/>
      <c r="AAF44" s="673"/>
      <c r="AAG44" s="673"/>
      <c r="AAH44" s="673"/>
      <c r="AAI44" s="673"/>
      <c r="AAJ44" s="673"/>
      <c r="AAK44" s="673"/>
      <c r="AAL44" s="673"/>
      <c r="AAM44" s="673"/>
      <c r="AAN44" s="673"/>
      <c r="AAO44" s="673"/>
      <c r="AAP44" s="673"/>
      <c r="AAQ44" s="673"/>
      <c r="AAR44" s="673"/>
      <c r="AAS44" s="673"/>
      <c r="AAT44" s="673"/>
      <c r="AAU44" s="673"/>
      <c r="AAV44" s="673"/>
      <c r="AAW44" s="673"/>
      <c r="AAX44" s="673"/>
      <c r="AAY44" s="673"/>
      <c r="AAZ44" s="673"/>
      <c r="ABA44" s="673"/>
      <c r="ABB44" s="673"/>
      <c r="ABC44" s="673"/>
      <c r="ABD44" s="673"/>
      <c r="ABE44" s="673"/>
      <c r="ABF44" s="673"/>
      <c r="ABG44" s="673"/>
      <c r="ABH44" s="673"/>
      <c r="ABI44" s="673"/>
      <c r="ABJ44" s="673"/>
      <c r="ABK44" s="673"/>
      <c r="ABL44" s="673"/>
      <c r="ABM44" s="673"/>
      <c r="ABN44" s="673"/>
      <c r="ABO44" s="673"/>
      <c r="ABP44" s="673"/>
      <c r="ABQ44" s="673"/>
      <c r="ABR44" s="673"/>
      <c r="ABS44" s="673"/>
      <c r="ABT44" s="673"/>
      <c r="ABU44" s="673"/>
      <c r="ABV44" s="673"/>
      <c r="ABW44" s="673"/>
      <c r="ABX44" s="673"/>
      <c r="ABY44" s="673"/>
      <c r="ABZ44" s="673"/>
      <c r="ACA44" s="673"/>
      <c r="ACB44" s="673"/>
      <c r="ACC44" s="673"/>
      <c r="ACD44" s="673"/>
      <c r="ACE44" s="673"/>
      <c r="ACF44" s="673"/>
      <c r="ACG44" s="673"/>
      <c r="ACH44" s="673"/>
      <c r="ACI44" s="673"/>
      <c r="ACJ44" s="673"/>
      <c r="ACK44" s="673"/>
      <c r="ACL44" s="673"/>
      <c r="ACM44" s="673"/>
      <c r="ACN44" s="673"/>
      <c r="ACO44" s="673"/>
      <c r="ACP44" s="673"/>
      <c r="ACQ44" s="673"/>
      <c r="ACR44" s="673"/>
      <c r="ACS44" s="673"/>
      <c r="ACT44" s="673"/>
      <c r="ACU44" s="673"/>
      <c r="ACV44" s="673"/>
      <c r="ACW44" s="673"/>
      <c r="ACX44" s="673"/>
      <c r="ACY44" s="673"/>
      <c r="ACZ44" s="673"/>
      <c r="ADA44" s="673"/>
      <c r="ADB44" s="673"/>
      <c r="ADC44" s="673"/>
      <c r="ADD44" s="673"/>
      <c r="ADE44" s="673"/>
      <c r="ADF44" s="673"/>
      <c r="ADG44" s="673"/>
      <c r="ADH44" s="673"/>
      <c r="ADI44" s="673"/>
      <c r="ADJ44" s="673"/>
      <c r="ADK44" s="673"/>
      <c r="ADL44" s="673"/>
      <c r="ADM44" s="673"/>
      <c r="ADN44" s="673"/>
      <c r="ADO44" s="673"/>
      <c r="ADP44" s="673"/>
      <c r="ADQ44" s="673"/>
      <c r="ADR44" s="673"/>
      <c r="ADS44" s="673"/>
      <c r="ADT44" s="673"/>
      <c r="ADU44" s="673"/>
      <c r="ADV44" s="673"/>
      <c r="ADW44" s="673"/>
      <c r="ADX44" s="673"/>
      <c r="ADY44" s="673"/>
      <c r="ADZ44" s="673"/>
      <c r="AEA44" s="673"/>
      <c r="AEB44" s="673"/>
      <c r="AEC44" s="673"/>
      <c r="AED44" s="673"/>
      <c r="AEE44" s="673"/>
      <c r="AEF44" s="673"/>
      <c r="AEG44" s="673"/>
      <c r="AEH44" s="673"/>
      <c r="AEI44" s="673"/>
      <c r="AEJ44" s="673"/>
      <c r="AEK44" s="673"/>
      <c r="AEL44" s="673"/>
      <c r="AEM44" s="673"/>
      <c r="AEN44" s="673"/>
      <c r="AEO44" s="673"/>
      <c r="AEP44" s="673"/>
      <c r="AEQ44" s="673"/>
      <c r="AER44" s="673"/>
      <c r="AES44" s="673"/>
      <c r="AET44" s="673"/>
      <c r="AEU44" s="673"/>
      <c r="AEV44" s="673"/>
      <c r="AEW44" s="673"/>
      <c r="AEX44" s="673"/>
      <c r="AEY44" s="673"/>
      <c r="AEZ44" s="673"/>
      <c r="AFA44" s="673"/>
      <c r="AFB44" s="673"/>
      <c r="AFC44" s="673"/>
      <c r="AFD44" s="673"/>
      <c r="AFE44" s="673"/>
      <c r="AFF44" s="673"/>
      <c r="AFG44" s="673"/>
      <c r="AFH44" s="673"/>
      <c r="AFI44" s="673"/>
      <c r="AFJ44" s="673"/>
      <c r="AFK44" s="673"/>
      <c r="AFL44" s="673"/>
      <c r="AFM44" s="673"/>
      <c r="AFN44" s="673"/>
      <c r="AFO44" s="673"/>
      <c r="AFP44" s="673"/>
      <c r="AFQ44" s="673"/>
      <c r="AFR44" s="673"/>
      <c r="AFS44" s="673"/>
      <c r="AFT44" s="673"/>
      <c r="AFU44" s="673"/>
      <c r="AFV44" s="673"/>
      <c r="AFW44" s="673"/>
      <c r="AFX44" s="673"/>
      <c r="AFY44" s="673"/>
      <c r="AFZ44" s="673"/>
      <c r="AGA44" s="673"/>
      <c r="AGB44" s="673"/>
      <c r="AGC44" s="673"/>
      <c r="AGD44" s="673"/>
      <c r="AGE44" s="673"/>
      <c r="AGF44" s="673"/>
      <c r="AGG44" s="673"/>
      <c r="AGH44" s="673"/>
      <c r="AGI44" s="673"/>
      <c r="AGJ44" s="673"/>
      <c r="AGK44" s="673"/>
      <c r="AGL44" s="673"/>
      <c r="AGM44" s="673"/>
      <c r="AGN44" s="673"/>
      <c r="AGO44" s="673"/>
      <c r="AGP44" s="673"/>
      <c r="AGQ44" s="673"/>
      <c r="AGR44" s="673"/>
      <c r="AGS44" s="673"/>
      <c r="AGT44" s="673"/>
      <c r="AGU44" s="673"/>
      <c r="AGV44" s="673"/>
      <c r="AGW44" s="673"/>
      <c r="AGX44" s="673"/>
      <c r="AGY44" s="673"/>
      <c r="AGZ44" s="673"/>
      <c r="AHA44" s="673"/>
      <c r="AHB44" s="673"/>
      <c r="AHC44" s="673"/>
      <c r="AHD44" s="673"/>
      <c r="AHE44" s="673"/>
      <c r="AHF44" s="673"/>
      <c r="AHG44" s="673"/>
      <c r="AHH44" s="673"/>
      <c r="AHI44" s="673"/>
      <c r="AHJ44" s="673"/>
      <c r="AHK44" s="673"/>
      <c r="AHL44" s="673"/>
      <c r="AHM44" s="673"/>
      <c r="AHN44" s="673"/>
      <c r="AHO44" s="673"/>
      <c r="AHP44" s="673"/>
      <c r="AHQ44" s="673"/>
      <c r="AHR44" s="673"/>
      <c r="AHS44" s="673"/>
      <c r="AHT44" s="673"/>
      <c r="AHU44" s="673"/>
      <c r="AHV44" s="673"/>
      <c r="AHW44" s="673"/>
      <c r="AHX44" s="673"/>
      <c r="AHY44" s="673"/>
      <c r="AHZ44" s="673"/>
      <c r="AIA44" s="673"/>
      <c r="AIB44" s="673"/>
      <c r="AIC44" s="673"/>
      <c r="AID44" s="673"/>
      <c r="AIE44" s="673"/>
      <c r="AIF44" s="673"/>
      <c r="AIG44" s="673"/>
      <c r="AIH44" s="673"/>
      <c r="AII44" s="673"/>
      <c r="AIJ44" s="673"/>
      <c r="AIK44" s="673"/>
      <c r="AIL44" s="673"/>
      <c r="AIM44" s="673"/>
      <c r="AIN44" s="673"/>
      <c r="AIO44" s="673"/>
      <c r="AIP44" s="673"/>
      <c r="AIQ44" s="673"/>
      <c r="AIR44" s="673"/>
      <c r="AIS44" s="673"/>
      <c r="AIT44" s="673"/>
      <c r="AIU44" s="673"/>
      <c r="AIV44" s="673"/>
      <c r="AIW44" s="673"/>
      <c r="AIX44" s="673"/>
      <c r="AIY44" s="673"/>
      <c r="AIZ44" s="673"/>
      <c r="AJA44" s="673"/>
      <c r="AJB44" s="673"/>
      <c r="AJC44" s="673"/>
      <c r="AJD44" s="673"/>
      <c r="AJE44" s="673"/>
      <c r="AJF44" s="673"/>
      <c r="AJG44" s="673"/>
      <c r="AJH44" s="673"/>
      <c r="AJI44" s="673"/>
      <c r="AJJ44" s="673"/>
      <c r="AJK44" s="673"/>
      <c r="AJL44" s="673"/>
      <c r="AJM44" s="673"/>
      <c r="AJN44" s="673"/>
      <c r="AJO44" s="673"/>
      <c r="AJP44" s="673"/>
      <c r="AJQ44" s="673"/>
      <c r="AJR44" s="673"/>
      <c r="AJS44" s="673"/>
      <c r="AJT44" s="673"/>
      <c r="AJU44" s="673"/>
      <c r="AJV44" s="673"/>
      <c r="AJW44" s="673"/>
      <c r="AJX44" s="673"/>
      <c r="AJY44" s="673"/>
      <c r="AJZ44" s="673"/>
      <c r="AKA44" s="673"/>
      <c r="AKB44" s="673"/>
      <c r="AKC44" s="673"/>
      <c r="AKD44" s="673"/>
      <c r="AKE44" s="673"/>
      <c r="AKF44" s="673"/>
      <c r="AKG44" s="673"/>
      <c r="AKH44" s="673"/>
      <c r="AKI44" s="673"/>
      <c r="AKJ44" s="673"/>
      <c r="AKK44" s="673"/>
      <c r="AKL44" s="673"/>
      <c r="AKM44" s="673"/>
      <c r="AKN44" s="673"/>
      <c r="AKO44" s="673"/>
      <c r="AKP44" s="673"/>
      <c r="AKQ44" s="673"/>
      <c r="AKR44" s="673"/>
      <c r="AKS44" s="673"/>
      <c r="AKT44" s="673"/>
      <c r="AKU44" s="673"/>
      <c r="AKV44" s="673"/>
      <c r="AKW44" s="673"/>
      <c r="AKX44" s="673"/>
      <c r="AKY44" s="673"/>
      <c r="AKZ44" s="673"/>
      <c r="ALA44" s="673"/>
      <c r="ALB44" s="673"/>
      <c r="ALC44" s="673"/>
      <c r="ALD44" s="673"/>
      <c r="ALE44" s="673"/>
      <c r="ALF44" s="673"/>
      <c r="ALG44" s="673"/>
      <c r="ALH44" s="673"/>
      <c r="ALI44" s="673"/>
      <c r="ALJ44" s="673"/>
      <c r="ALK44" s="673"/>
      <c r="ALL44" s="673"/>
      <c r="ALM44" s="673"/>
      <c r="ALN44" s="673"/>
      <c r="ALO44" s="673"/>
      <c r="ALP44" s="673"/>
      <c r="ALQ44" s="673"/>
      <c r="ALR44" s="673"/>
      <c r="ALS44" s="673"/>
      <c r="ALT44" s="673"/>
      <c r="ALU44" s="673"/>
      <c r="ALV44" s="673"/>
      <c r="ALW44" s="673"/>
      <c r="ALX44" s="673"/>
      <c r="ALY44" s="673"/>
      <c r="ALZ44" s="673"/>
      <c r="AMA44" s="673"/>
      <c r="AMB44" s="673"/>
      <c r="AMC44" s="673"/>
      <c r="AMD44" s="673"/>
      <c r="AME44" s="673"/>
      <c r="AMF44" s="673"/>
      <c r="AMG44" s="673"/>
      <c r="AMH44" s="673"/>
      <c r="AMI44" s="673"/>
      <c r="AMJ44" s="673"/>
      <c r="AMK44" s="673"/>
      <c r="AML44" s="673"/>
      <c r="AMM44" s="673"/>
      <c r="AMN44" s="673"/>
      <c r="AMO44" s="673"/>
      <c r="AMP44" s="673"/>
      <c r="AMQ44" s="673"/>
      <c r="AMR44" s="673"/>
      <c r="AMS44" s="673"/>
      <c r="AMT44" s="673"/>
      <c r="AMU44" s="673"/>
      <c r="AMV44" s="673"/>
      <c r="AMW44" s="673"/>
      <c r="AMX44" s="673"/>
      <c r="AMY44" s="673"/>
      <c r="AMZ44" s="673"/>
      <c r="ANA44" s="673"/>
      <c r="ANB44" s="673"/>
      <c r="ANC44" s="673"/>
      <c r="AND44" s="673"/>
      <c r="ANE44" s="673"/>
      <c r="ANF44" s="673"/>
      <c r="ANG44" s="673"/>
      <c r="ANH44" s="673"/>
      <c r="ANI44" s="673"/>
      <c r="ANJ44" s="673"/>
      <c r="ANK44" s="673"/>
      <c r="ANL44" s="673"/>
      <c r="ANM44" s="673"/>
      <c r="ANN44" s="673"/>
      <c r="ANO44" s="673"/>
      <c r="ANP44" s="673"/>
      <c r="ANQ44" s="673"/>
      <c r="ANR44" s="673"/>
      <c r="ANS44" s="673"/>
      <c r="ANT44" s="673"/>
      <c r="ANU44" s="673"/>
      <c r="ANV44" s="673"/>
      <c r="ANW44" s="673"/>
      <c r="ANX44" s="673"/>
      <c r="ANY44" s="673"/>
      <c r="ANZ44" s="673"/>
      <c r="AOA44" s="673"/>
      <c r="AOB44" s="673"/>
      <c r="AOC44" s="673"/>
      <c r="AOD44" s="673"/>
      <c r="AOE44" s="673"/>
      <c r="AOF44" s="673"/>
      <c r="AOG44" s="673"/>
      <c r="AOH44" s="673"/>
      <c r="AOI44" s="673"/>
      <c r="AOJ44" s="673"/>
      <c r="AOK44" s="673"/>
      <c r="AOL44" s="673"/>
      <c r="AOM44" s="673"/>
      <c r="AON44" s="673"/>
      <c r="AOO44" s="673"/>
      <c r="AOP44" s="673"/>
      <c r="AOQ44" s="673"/>
      <c r="AOR44" s="673"/>
      <c r="AOS44" s="673"/>
      <c r="AOT44" s="673"/>
      <c r="AOU44" s="673"/>
      <c r="AOV44" s="673"/>
      <c r="AOW44" s="673"/>
      <c r="AOX44" s="673"/>
      <c r="AOY44" s="673"/>
      <c r="AOZ44" s="673"/>
      <c r="APA44" s="673"/>
      <c r="APB44" s="673"/>
      <c r="APC44" s="673"/>
      <c r="APD44" s="673"/>
      <c r="APE44" s="673"/>
      <c r="APF44" s="673"/>
      <c r="APG44" s="673"/>
      <c r="APH44" s="673"/>
      <c r="API44" s="673"/>
      <c r="APJ44" s="673"/>
      <c r="APK44" s="673"/>
      <c r="APL44" s="673"/>
      <c r="APM44" s="673"/>
      <c r="APN44" s="673"/>
      <c r="APO44" s="673"/>
      <c r="APP44" s="673"/>
      <c r="APQ44" s="673"/>
      <c r="APR44" s="673"/>
      <c r="APS44" s="673"/>
      <c r="APT44" s="673"/>
      <c r="APU44" s="673"/>
      <c r="APV44" s="673"/>
      <c r="APW44" s="673"/>
      <c r="APX44" s="673"/>
      <c r="APY44" s="673"/>
      <c r="APZ44" s="673"/>
      <c r="AQA44" s="673"/>
      <c r="AQB44" s="673"/>
      <c r="AQC44" s="673"/>
      <c r="AQD44" s="673"/>
      <c r="AQE44" s="673"/>
      <c r="AQF44" s="673"/>
      <c r="AQG44" s="673"/>
      <c r="AQH44" s="673"/>
      <c r="AQI44" s="673"/>
      <c r="AQJ44" s="673"/>
      <c r="AQK44" s="673"/>
      <c r="AQL44" s="673"/>
      <c r="AQM44" s="673"/>
      <c r="AQN44" s="673"/>
      <c r="AQO44" s="673"/>
      <c r="AQP44" s="673"/>
      <c r="AQQ44" s="673"/>
      <c r="AQR44" s="673"/>
      <c r="AQS44" s="673"/>
      <c r="AQT44" s="673"/>
      <c r="AQU44" s="673"/>
      <c r="AQV44" s="673"/>
      <c r="AQW44" s="673"/>
      <c r="AQX44" s="673"/>
      <c r="AQY44" s="673"/>
      <c r="AQZ44" s="673"/>
      <c r="ARA44" s="673"/>
      <c r="ARB44" s="673"/>
      <c r="ARC44" s="673"/>
      <c r="ARD44" s="673"/>
      <c r="ARE44" s="673"/>
      <c r="ARF44" s="673"/>
      <c r="ARG44" s="673"/>
      <c r="ARH44" s="673"/>
      <c r="ARI44" s="673"/>
      <c r="ARJ44" s="673"/>
      <c r="ARK44" s="673"/>
      <c r="ARL44" s="673"/>
      <c r="ARM44" s="673"/>
      <c r="ARN44" s="673"/>
      <c r="ARO44" s="673"/>
      <c r="ARP44" s="673"/>
      <c r="ARQ44" s="673"/>
      <c r="ARR44" s="673"/>
      <c r="ARS44" s="673"/>
      <c r="ART44" s="673"/>
      <c r="ARU44" s="673"/>
      <c r="ARV44" s="673"/>
      <c r="ARW44" s="673"/>
      <c r="ARX44" s="673"/>
      <c r="ARY44" s="673"/>
      <c r="ARZ44" s="673"/>
      <c r="ASA44" s="673"/>
      <c r="ASB44" s="673"/>
      <c r="ASC44" s="673"/>
      <c r="ASD44" s="673"/>
      <c r="ASE44" s="673"/>
      <c r="ASF44" s="673"/>
      <c r="ASG44" s="673"/>
      <c r="ASH44" s="673"/>
      <c r="ASI44" s="673"/>
      <c r="ASJ44" s="673"/>
      <c r="ASK44" s="673"/>
      <c r="ASL44" s="673"/>
      <c r="ASM44" s="673"/>
      <c r="ASN44" s="673"/>
      <c r="ASO44" s="673"/>
      <c r="ASP44" s="673"/>
      <c r="ASQ44" s="673"/>
      <c r="ASR44" s="673"/>
      <c r="ASS44" s="673"/>
      <c r="AST44" s="673"/>
      <c r="ASU44" s="673"/>
      <c r="ASV44" s="673"/>
      <c r="ASW44" s="673"/>
      <c r="ASX44" s="673"/>
      <c r="ASY44" s="673"/>
      <c r="ASZ44" s="673"/>
      <c r="ATA44" s="673"/>
      <c r="ATB44" s="673"/>
      <c r="ATC44" s="673"/>
      <c r="ATD44" s="673"/>
      <c r="ATE44" s="673"/>
      <c r="ATF44" s="673"/>
      <c r="ATG44" s="673"/>
      <c r="ATH44" s="673"/>
      <c r="ATI44" s="673"/>
      <c r="ATJ44" s="673"/>
      <c r="ATK44" s="673"/>
      <c r="ATL44" s="673"/>
      <c r="ATM44" s="673"/>
      <c r="ATN44" s="673"/>
      <c r="ATO44" s="673"/>
      <c r="ATP44" s="673"/>
      <c r="ATQ44" s="673"/>
      <c r="ATR44" s="673"/>
      <c r="ATS44" s="673"/>
      <c r="ATT44" s="673"/>
      <c r="ATU44" s="673"/>
      <c r="ATV44" s="673"/>
      <c r="ATW44" s="673"/>
      <c r="ATX44" s="673"/>
      <c r="ATY44" s="673"/>
      <c r="ATZ44" s="673"/>
      <c r="AUA44" s="673"/>
      <c r="AUB44" s="673"/>
      <c r="AUC44" s="673"/>
      <c r="AUD44" s="673"/>
      <c r="AUE44" s="673"/>
      <c r="AUF44" s="673"/>
      <c r="AUG44" s="673"/>
      <c r="AUH44" s="673"/>
      <c r="AUI44" s="673"/>
      <c r="AUJ44" s="673"/>
      <c r="AUK44" s="673"/>
      <c r="AUL44" s="673"/>
      <c r="AUM44" s="673"/>
      <c r="AUN44" s="673"/>
      <c r="AUO44" s="673"/>
      <c r="AUP44" s="673"/>
      <c r="AUQ44" s="673"/>
      <c r="AUR44" s="673"/>
      <c r="AUS44" s="673"/>
      <c r="AUT44" s="673"/>
      <c r="AUU44" s="673"/>
      <c r="AUV44" s="673"/>
      <c r="AUW44" s="673"/>
      <c r="AUX44" s="673"/>
      <c r="AUY44" s="673"/>
      <c r="AUZ44" s="673"/>
      <c r="AVA44" s="673"/>
      <c r="AVB44" s="673"/>
      <c r="AVC44" s="673"/>
      <c r="AVD44" s="673"/>
      <c r="AVE44" s="673"/>
      <c r="AVF44" s="673"/>
      <c r="AVG44" s="673"/>
      <c r="AVH44" s="673"/>
      <c r="AVI44" s="673"/>
      <c r="AVJ44" s="673"/>
      <c r="AVK44" s="673"/>
      <c r="AVL44" s="673"/>
      <c r="AVM44" s="673"/>
      <c r="AVN44" s="673"/>
      <c r="AVO44" s="673"/>
      <c r="AVP44" s="673"/>
      <c r="AVQ44" s="673"/>
      <c r="AVR44" s="673"/>
      <c r="AVS44" s="673"/>
      <c r="AVT44" s="673"/>
      <c r="AVU44" s="673"/>
      <c r="AVV44" s="673"/>
      <c r="AVW44" s="673"/>
      <c r="AVX44" s="673"/>
      <c r="AVY44" s="673"/>
      <c r="AVZ44" s="673"/>
      <c r="AWA44" s="673"/>
      <c r="AWB44" s="673"/>
      <c r="AWC44" s="673"/>
      <c r="AWD44" s="673"/>
      <c r="AWE44" s="673"/>
      <c r="AWF44" s="673"/>
      <c r="AWG44" s="673"/>
      <c r="AWH44" s="673"/>
      <c r="AWI44" s="673"/>
      <c r="AWJ44" s="673"/>
      <c r="AWK44" s="673"/>
      <c r="AWL44" s="673"/>
      <c r="AWM44" s="673"/>
      <c r="AWN44" s="673"/>
      <c r="AWO44" s="673"/>
      <c r="AWP44" s="673"/>
      <c r="AWQ44" s="673"/>
      <c r="AWR44" s="673"/>
      <c r="AWS44" s="673"/>
      <c r="AWT44" s="673"/>
      <c r="AWU44" s="673"/>
      <c r="AWV44" s="673"/>
      <c r="AWW44" s="673"/>
      <c r="AWX44" s="673"/>
      <c r="AWY44" s="673"/>
      <c r="AWZ44" s="673"/>
      <c r="AXA44" s="673"/>
      <c r="AXB44" s="673"/>
      <c r="AXC44" s="673"/>
      <c r="AXD44" s="673"/>
      <c r="AXE44" s="673"/>
      <c r="AXF44" s="673"/>
      <c r="AXG44" s="673"/>
      <c r="AXH44" s="673"/>
      <c r="AXI44" s="673"/>
      <c r="AXJ44" s="673"/>
      <c r="AXK44" s="673"/>
      <c r="AXL44" s="673"/>
      <c r="AXM44" s="673"/>
      <c r="AXN44" s="673"/>
      <c r="AXO44" s="673"/>
      <c r="AXP44" s="673"/>
      <c r="AXQ44" s="673"/>
      <c r="AXR44" s="673"/>
      <c r="AXS44" s="673"/>
      <c r="AXT44" s="673"/>
      <c r="AXU44" s="673"/>
      <c r="AXV44" s="673"/>
      <c r="AXW44" s="673"/>
      <c r="AXX44" s="673"/>
      <c r="AXY44" s="673"/>
      <c r="AXZ44" s="673"/>
      <c r="AYA44" s="673"/>
      <c r="AYB44" s="673"/>
      <c r="AYC44" s="673"/>
      <c r="AYD44" s="673"/>
      <c r="AYE44" s="673"/>
      <c r="AYF44" s="673"/>
      <c r="AYG44" s="673"/>
      <c r="AYH44" s="673"/>
      <c r="AYI44" s="673"/>
      <c r="AYJ44" s="673"/>
      <c r="AYK44" s="673"/>
      <c r="AYL44" s="673"/>
      <c r="AYM44" s="673"/>
      <c r="AYN44" s="673"/>
      <c r="AYO44" s="673"/>
      <c r="AYP44" s="673"/>
      <c r="AYQ44" s="673"/>
      <c r="AYR44" s="673"/>
      <c r="AYS44" s="673"/>
      <c r="AYT44" s="673"/>
      <c r="AYU44" s="673"/>
      <c r="AYV44" s="673"/>
      <c r="AYW44" s="673"/>
      <c r="AYX44" s="673"/>
      <c r="AYY44" s="673"/>
      <c r="AYZ44" s="673"/>
      <c r="AZA44" s="673"/>
      <c r="AZB44" s="673"/>
      <c r="AZC44" s="673"/>
      <c r="AZD44" s="673"/>
      <c r="AZE44" s="673"/>
      <c r="AZF44" s="673"/>
      <c r="AZG44" s="673"/>
      <c r="AZH44" s="673"/>
      <c r="AZI44" s="673"/>
      <c r="AZJ44" s="673"/>
      <c r="AZK44" s="673"/>
      <c r="AZL44" s="673"/>
      <c r="AZM44" s="673"/>
      <c r="AZN44" s="673"/>
      <c r="AZO44" s="673"/>
      <c r="AZP44" s="673"/>
      <c r="AZQ44" s="673"/>
      <c r="AZR44" s="673"/>
      <c r="AZS44" s="673"/>
      <c r="AZT44" s="673"/>
      <c r="AZU44" s="673"/>
      <c r="AZV44" s="673"/>
      <c r="AZW44" s="673"/>
      <c r="AZX44" s="673"/>
      <c r="AZY44" s="673"/>
      <c r="AZZ44" s="673"/>
      <c r="BAA44" s="673"/>
      <c r="BAB44" s="673"/>
      <c r="BAC44" s="673"/>
      <c r="BAD44" s="673"/>
      <c r="BAE44" s="673"/>
      <c r="BAF44" s="673"/>
      <c r="BAG44" s="673"/>
      <c r="BAH44" s="673"/>
      <c r="BAI44" s="673"/>
      <c r="BAJ44" s="673"/>
      <c r="BAK44" s="673"/>
      <c r="BAL44" s="673"/>
      <c r="BAM44" s="673"/>
      <c r="BAN44" s="673"/>
      <c r="BAO44" s="673"/>
      <c r="BAP44" s="673"/>
      <c r="BAQ44" s="673"/>
      <c r="BAR44" s="673"/>
      <c r="BAS44" s="673"/>
      <c r="BAT44" s="673"/>
      <c r="BAU44" s="673"/>
      <c r="BAV44" s="673"/>
      <c r="BAW44" s="673"/>
      <c r="BAX44" s="673"/>
      <c r="BAY44" s="673"/>
      <c r="BAZ44" s="673"/>
      <c r="BBA44" s="673"/>
      <c r="BBB44" s="673"/>
      <c r="BBC44" s="673"/>
      <c r="BBD44" s="673"/>
      <c r="BBE44" s="673"/>
      <c r="BBF44" s="673"/>
      <c r="BBG44" s="673"/>
      <c r="BBH44" s="673"/>
      <c r="BBI44" s="673"/>
      <c r="BBJ44" s="673"/>
      <c r="BBK44" s="673"/>
      <c r="BBL44" s="673"/>
      <c r="BBM44" s="673"/>
      <c r="BBN44" s="673"/>
      <c r="BBO44" s="673"/>
      <c r="BBP44" s="673"/>
      <c r="BBQ44" s="673"/>
      <c r="BBR44" s="673"/>
      <c r="BBS44" s="673"/>
      <c r="BBT44" s="673"/>
      <c r="BBU44" s="673"/>
      <c r="BBV44" s="673"/>
      <c r="BBW44" s="673"/>
      <c r="BBX44" s="673"/>
      <c r="BBY44" s="673"/>
      <c r="BBZ44" s="673"/>
      <c r="BCA44" s="673"/>
      <c r="BCB44" s="673"/>
      <c r="BCC44" s="673"/>
      <c r="BCD44" s="673"/>
      <c r="BCE44" s="673"/>
      <c r="BCF44" s="673"/>
      <c r="BCG44" s="673"/>
      <c r="BCH44" s="673"/>
      <c r="BCI44" s="673"/>
      <c r="BCJ44" s="673"/>
      <c r="BCK44" s="673"/>
      <c r="BCL44" s="673"/>
      <c r="BCM44" s="673"/>
      <c r="BCN44" s="673"/>
      <c r="BCO44" s="673"/>
      <c r="BCP44" s="673"/>
      <c r="BCQ44" s="673"/>
      <c r="BCR44" s="673"/>
      <c r="BCS44" s="673"/>
      <c r="BCT44" s="673"/>
      <c r="BCU44" s="673"/>
      <c r="BCV44" s="673"/>
      <c r="BCW44" s="673"/>
      <c r="BCX44" s="673"/>
      <c r="BCY44" s="673"/>
      <c r="BCZ44" s="673"/>
      <c r="BDA44" s="673"/>
      <c r="BDB44" s="673"/>
      <c r="BDC44" s="673"/>
      <c r="BDD44" s="673"/>
      <c r="BDE44" s="673"/>
      <c r="BDF44" s="673"/>
      <c r="BDG44" s="673"/>
      <c r="BDH44" s="673"/>
      <c r="BDI44" s="673"/>
      <c r="BDJ44" s="673"/>
      <c r="BDK44" s="673"/>
      <c r="BDL44" s="673"/>
      <c r="BDM44" s="673"/>
      <c r="BDN44" s="673"/>
      <c r="BDO44" s="673"/>
      <c r="BDP44" s="673"/>
      <c r="BDQ44" s="673"/>
      <c r="BDR44" s="673"/>
      <c r="BDS44" s="673"/>
      <c r="BDT44" s="673"/>
      <c r="BDU44" s="673"/>
      <c r="BDV44" s="673"/>
      <c r="BDW44" s="673"/>
      <c r="BDX44" s="673"/>
      <c r="BDY44" s="673"/>
      <c r="BDZ44" s="673"/>
      <c r="BEA44" s="673"/>
      <c r="BEB44" s="673"/>
      <c r="BEC44" s="673"/>
      <c r="BED44" s="673"/>
      <c r="BEE44" s="673"/>
      <c r="BEF44" s="673"/>
      <c r="BEG44" s="673"/>
      <c r="BEH44" s="673"/>
      <c r="BEI44" s="673"/>
      <c r="BEJ44" s="673"/>
      <c r="BEK44" s="673"/>
      <c r="BEL44" s="673"/>
      <c r="BEM44" s="673"/>
      <c r="BEN44" s="673"/>
      <c r="BEO44" s="673"/>
      <c r="BEP44" s="673"/>
      <c r="BEQ44" s="673"/>
      <c r="BER44" s="673"/>
      <c r="BES44" s="673"/>
      <c r="BET44" s="673"/>
      <c r="BEU44" s="673"/>
      <c r="BEV44" s="673"/>
      <c r="BEW44" s="673"/>
      <c r="BEX44" s="673"/>
      <c r="BEY44" s="673"/>
      <c r="BEZ44" s="673"/>
      <c r="BFA44" s="673"/>
      <c r="BFB44" s="673"/>
      <c r="BFC44" s="673"/>
      <c r="BFD44" s="673"/>
      <c r="BFE44" s="673"/>
      <c r="BFF44" s="673"/>
      <c r="BFG44" s="673"/>
      <c r="BFH44" s="673"/>
      <c r="BFI44" s="673"/>
      <c r="BFJ44" s="673"/>
      <c r="BFK44" s="673"/>
      <c r="BFL44" s="673"/>
      <c r="BFM44" s="673"/>
      <c r="BFN44" s="673"/>
      <c r="BFO44" s="673"/>
      <c r="BFP44" s="673"/>
      <c r="BFQ44" s="673"/>
      <c r="BFR44" s="673"/>
      <c r="BFS44" s="673"/>
      <c r="BFT44" s="673"/>
      <c r="BFU44" s="673"/>
      <c r="BFV44" s="673"/>
      <c r="BFW44" s="673"/>
      <c r="BFX44" s="673"/>
      <c r="BFY44" s="673"/>
      <c r="BFZ44" s="673"/>
      <c r="BGA44" s="673"/>
      <c r="BGB44" s="673"/>
      <c r="BGC44" s="673"/>
      <c r="BGD44" s="673"/>
      <c r="BGE44" s="673"/>
      <c r="BGF44" s="673"/>
      <c r="BGG44" s="673"/>
      <c r="BGH44" s="673"/>
      <c r="BGI44" s="673"/>
      <c r="BGJ44" s="673"/>
      <c r="BGK44" s="673"/>
      <c r="BGL44" s="673"/>
      <c r="BGM44" s="673"/>
      <c r="BGN44" s="673"/>
      <c r="BGO44" s="673"/>
      <c r="BGP44" s="673"/>
      <c r="BGQ44" s="673"/>
      <c r="BGR44" s="673"/>
      <c r="BGS44" s="673"/>
      <c r="BGT44" s="673"/>
      <c r="BGU44" s="673"/>
      <c r="BGV44" s="673"/>
      <c r="BGW44" s="673"/>
      <c r="BGX44" s="673"/>
      <c r="BGY44" s="673"/>
      <c r="BGZ44" s="673"/>
      <c r="BHA44" s="673"/>
      <c r="BHB44" s="673"/>
      <c r="BHC44" s="673"/>
      <c r="BHD44" s="673"/>
      <c r="BHE44" s="673"/>
      <c r="BHF44" s="673"/>
      <c r="BHG44" s="673"/>
      <c r="BHH44" s="673"/>
      <c r="BHI44" s="673"/>
      <c r="BHJ44" s="673"/>
      <c r="BHK44" s="673"/>
      <c r="BHL44" s="673"/>
      <c r="BHM44" s="673"/>
      <c r="BHN44" s="673"/>
      <c r="BHO44" s="673"/>
      <c r="BHP44" s="673"/>
      <c r="BHQ44" s="673"/>
      <c r="BHR44" s="673"/>
      <c r="BHS44" s="673"/>
      <c r="BHT44" s="673"/>
      <c r="BHU44" s="673"/>
      <c r="BHV44" s="673"/>
      <c r="BHW44" s="673"/>
      <c r="BHX44" s="673"/>
      <c r="BHY44" s="673"/>
      <c r="BHZ44" s="673"/>
      <c r="BIA44" s="673"/>
      <c r="BIB44" s="673"/>
      <c r="BIC44" s="673"/>
      <c r="BID44" s="673"/>
      <c r="BIE44" s="673"/>
      <c r="BIF44" s="673"/>
      <c r="BIG44" s="673"/>
      <c r="BIH44" s="673"/>
      <c r="BII44" s="673"/>
      <c r="BIJ44" s="673"/>
      <c r="BIK44" s="673"/>
      <c r="BIL44" s="673"/>
      <c r="BIM44" s="673"/>
      <c r="BIN44" s="673"/>
      <c r="BIO44" s="673"/>
      <c r="BIP44" s="673"/>
      <c r="BIQ44" s="673"/>
      <c r="BIR44" s="673"/>
      <c r="BIS44" s="673"/>
      <c r="BIT44" s="673"/>
      <c r="BIU44" s="673"/>
      <c r="BIV44" s="673"/>
      <c r="BIW44" s="673"/>
      <c r="BIX44" s="673"/>
      <c r="BIY44" s="673"/>
      <c r="BIZ44" s="673"/>
      <c r="BJA44" s="673"/>
      <c r="BJB44" s="673"/>
      <c r="BJC44" s="673"/>
      <c r="BJD44" s="673"/>
      <c r="BJE44" s="673"/>
      <c r="BJF44" s="673"/>
      <c r="BJG44" s="673"/>
      <c r="BJH44" s="673"/>
      <c r="BJI44" s="673"/>
      <c r="BJJ44" s="673"/>
      <c r="BJK44" s="673"/>
      <c r="BJL44" s="673"/>
      <c r="BJM44" s="673"/>
      <c r="BJN44" s="673"/>
      <c r="BJO44" s="673"/>
      <c r="BJP44" s="673"/>
      <c r="BJQ44" s="673"/>
      <c r="BJR44" s="673"/>
      <c r="BJS44" s="673"/>
      <c r="BJT44" s="673"/>
      <c r="BJU44" s="673"/>
      <c r="BJV44" s="673"/>
      <c r="BJW44" s="673"/>
      <c r="BJX44" s="673"/>
      <c r="BJY44" s="673"/>
      <c r="BJZ44" s="673"/>
      <c r="BKA44" s="673"/>
      <c r="BKB44" s="673"/>
      <c r="BKC44" s="673"/>
      <c r="BKD44" s="673"/>
      <c r="BKE44" s="673"/>
      <c r="BKF44" s="673"/>
      <c r="BKG44" s="673"/>
      <c r="BKH44" s="673"/>
      <c r="BKI44" s="673"/>
      <c r="BKJ44" s="673"/>
      <c r="BKK44" s="673"/>
      <c r="BKL44" s="673"/>
      <c r="BKM44" s="673"/>
      <c r="BKN44" s="673"/>
      <c r="BKO44" s="673"/>
      <c r="BKP44" s="673"/>
      <c r="BKQ44" s="673"/>
      <c r="BKR44" s="673"/>
      <c r="BKS44" s="673"/>
      <c r="BKT44" s="673"/>
      <c r="BKU44" s="673"/>
      <c r="BKV44" s="673"/>
      <c r="BKW44" s="673"/>
      <c r="BKX44" s="673"/>
      <c r="BKY44" s="673"/>
      <c r="BKZ44" s="673"/>
      <c r="BLA44" s="673"/>
      <c r="BLB44" s="673"/>
      <c r="BLC44" s="673"/>
      <c r="BLD44" s="673"/>
      <c r="BLE44" s="673"/>
      <c r="BLF44" s="673"/>
      <c r="BLG44" s="673"/>
      <c r="BLH44" s="673"/>
      <c r="BLI44" s="673"/>
      <c r="BLJ44" s="673"/>
      <c r="BLK44" s="673"/>
      <c r="BLL44" s="673"/>
      <c r="BLM44" s="673"/>
      <c r="BLN44" s="673"/>
      <c r="BLO44" s="673"/>
      <c r="BLP44" s="673"/>
      <c r="BLQ44" s="673"/>
      <c r="BLR44" s="673"/>
      <c r="BLS44" s="673"/>
      <c r="BLT44" s="673"/>
      <c r="BLU44" s="673"/>
      <c r="BLV44" s="673"/>
      <c r="BLW44" s="673"/>
      <c r="BLX44" s="673"/>
      <c r="BLY44" s="673"/>
      <c r="BLZ44" s="673"/>
      <c r="BMA44" s="673"/>
      <c r="BMB44" s="673"/>
      <c r="BMC44" s="673"/>
      <c r="BMD44" s="673"/>
      <c r="BME44" s="673"/>
      <c r="BMF44" s="673"/>
      <c r="BMG44" s="673"/>
      <c r="BMH44" s="673"/>
      <c r="BMI44" s="673"/>
      <c r="BMJ44" s="673"/>
      <c r="BMK44" s="673"/>
      <c r="BML44" s="673"/>
      <c r="BMM44" s="673"/>
      <c r="BMN44" s="673"/>
      <c r="BMO44" s="673"/>
      <c r="BMP44" s="673"/>
      <c r="BMQ44" s="673"/>
      <c r="BMR44" s="673"/>
      <c r="BMS44" s="673"/>
      <c r="BMT44" s="673"/>
      <c r="BMU44" s="673"/>
      <c r="BMV44" s="673"/>
      <c r="BMW44" s="673"/>
      <c r="BMX44" s="673"/>
      <c r="BMY44" s="673"/>
      <c r="BMZ44" s="673"/>
      <c r="BNA44" s="673"/>
      <c r="BNB44" s="673"/>
      <c r="BNC44" s="673"/>
      <c r="BND44" s="673"/>
      <c r="BNE44" s="673"/>
      <c r="BNF44" s="673"/>
      <c r="BNG44" s="673"/>
      <c r="BNH44" s="673"/>
      <c r="BNI44" s="673"/>
      <c r="BNJ44" s="673"/>
      <c r="BNK44" s="673"/>
      <c r="BNL44" s="673"/>
      <c r="BNM44" s="673"/>
      <c r="BNN44" s="673"/>
      <c r="BNO44" s="673"/>
      <c r="BNP44" s="673"/>
      <c r="BNQ44" s="673"/>
      <c r="BNR44" s="673"/>
      <c r="BNS44" s="673"/>
      <c r="BNT44" s="673"/>
      <c r="BNU44" s="673"/>
      <c r="BNV44" s="673"/>
      <c r="BNW44" s="673"/>
      <c r="BNX44" s="673"/>
      <c r="BNY44" s="673"/>
      <c r="BNZ44" s="673"/>
      <c r="BOA44" s="673"/>
      <c r="BOB44" s="673"/>
      <c r="BOC44" s="673"/>
      <c r="BOD44" s="673"/>
      <c r="BOE44" s="673"/>
      <c r="BOF44" s="673"/>
      <c r="BOG44" s="673"/>
      <c r="BOH44" s="673"/>
      <c r="BOI44" s="673"/>
      <c r="BOJ44" s="673"/>
      <c r="BOK44" s="673"/>
      <c r="BOL44" s="673"/>
      <c r="BOM44" s="673"/>
      <c r="BON44" s="673"/>
      <c r="BOO44" s="673"/>
      <c r="BOP44" s="673"/>
      <c r="BOQ44" s="673"/>
      <c r="BOR44" s="673"/>
      <c r="BOS44" s="673"/>
      <c r="BOT44" s="673"/>
      <c r="BOU44" s="673"/>
      <c r="BOV44" s="673"/>
      <c r="BOW44" s="673"/>
      <c r="BOX44" s="673"/>
      <c r="BOY44" s="673"/>
      <c r="BOZ44" s="673"/>
      <c r="BPA44" s="673"/>
      <c r="BPB44" s="673"/>
      <c r="BPC44" s="673"/>
      <c r="BPD44" s="673"/>
      <c r="BPE44" s="673"/>
      <c r="BPF44" s="673"/>
      <c r="BPG44" s="673"/>
      <c r="BPH44" s="673"/>
      <c r="BPI44" s="673"/>
      <c r="BPJ44" s="673"/>
      <c r="BPK44" s="673"/>
      <c r="BPL44" s="673"/>
      <c r="BPM44" s="673"/>
      <c r="BPN44" s="673"/>
      <c r="BPO44" s="673"/>
      <c r="BPP44" s="673"/>
      <c r="BPQ44" s="673"/>
      <c r="BPR44" s="673"/>
      <c r="BPS44" s="673"/>
      <c r="BPT44" s="673"/>
      <c r="BPU44" s="673"/>
      <c r="BPV44" s="673"/>
      <c r="BPW44" s="673"/>
      <c r="BPX44" s="673"/>
      <c r="BPY44" s="673"/>
      <c r="BPZ44" s="673"/>
      <c r="BQA44" s="673"/>
      <c r="BQB44" s="673"/>
      <c r="BQC44" s="673"/>
      <c r="BQD44" s="673"/>
      <c r="BQE44" s="673"/>
      <c r="BQF44" s="673"/>
      <c r="BQG44" s="673"/>
      <c r="BQH44" s="673"/>
      <c r="BQI44" s="673"/>
      <c r="BQJ44" s="673"/>
      <c r="BQK44" s="673"/>
      <c r="BQL44" s="673"/>
      <c r="BQM44" s="673"/>
      <c r="BQN44" s="673"/>
      <c r="BQO44" s="673"/>
      <c r="BQP44" s="673"/>
      <c r="BQQ44" s="673"/>
      <c r="BQR44" s="673"/>
      <c r="BQS44" s="673"/>
      <c r="BQT44" s="673"/>
      <c r="BQU44" s="673"/>
      <c r="BQV44" s="673"/>
      <c r="BQW44" s="673"/>
      <c r="BQX44" s="673"/>
      <c r="BQY44" s="673"/>
      <c r="BQZ44" s="673"/>
      <c r="BRA44" s="673"/>
      <c r="BRB44" s="673"/>
      <c r="BRC44" s="673"/>
      <c r="BRD44" s="673"/>
      <c r="BRE44" s="673"/>
      <c r="BRF44" s="673"/>
      <c r="BRG44" s="673"/>
      <c r="BRH44" s="673"/>
      <c r="BRI44" s="673"/>
      <c r="BRJ44" s="673"/>
      <c r="BRK44" s="673"/>
      <c r="BRL44" s="673"/>
      <c r="BRM44" s="673"/>
      <c r="BRN44" s="673"/>
      <c r="BRO44" s="673"/>
      <c r="BRP44" s="673"/>
      <c r="BRQ44" s="673"/>
      <c r="BRR44" s="673"/>
      <c r="BRS44" s="673"/>
      <c r="BRT44" s="673"/>
      <c r="BRU44" s="673"/>
      <c r="BRV44" s="673"/>
      <c r="BRW44" s="673"/>
      <c r="BRX44" s="673"/>
      <c r="BRY44" s="673"/>
      <c r="BRZ44" s="673"/>
      <c r="BSA44" s="673"/>
      <c r="BSB44" s="673"/>
      <c r="BSC44" s="673"/>
      <c r="BSD44" s="673"/>
      <c r="BSE44" s="673"/>
      <c r="BSF44" s="673"/>
      <c r="BSG44" s="673"/>
      <c r="BSH44" s="673"/>
      <c r="BSI44" s="673"/>
      <c r="BSJ44" s="673"/>
      <c r="BSK44" s="673"/>
      <c r="BSL44" s="673"/>
      <c r="BSM44" s="673"/>
      <c r="BSN44" s="673"/>
      <c r="BSO44" s="673"/>
      <c r="BSP44" s="673"/>
      <c r="BSQ44" s="673"/>
      <c r="BSR44" s="673"/>
      <c r="BSS44" s="673"/>
      <c r="BST44" s="673"/>
      <c r="BSU44" s="673"/>
      <c r="BSV44" s="673"/>
      <c r="BSW44" s="673"/>
      <c r="BSX44" s="673"/>
      <c r="BSY44" s="673"/>
      <c r="BSZ44" s="673"/>
      <c r="BTA44" s="673"/>
      <c r="BTB44" s="673"/>
      <c r="BTC44" s="673"/>
      <c r="BTD44" s="673"/>
      <c r="BTE44" s="673"/>
      <c r="BTF44" s="673"/>
      <c r="BTG44" s="673"/>
      <c r="BTH44" s="673"/>
      <c r="BTI44" s="673"/>
      <c r="BTJ44" s="673"/>
      <c r="BTK44" s="673"/>
      <c r="BTL44" s="673"/>
      <c r="BTM44" s="673"/>
      <c r="BTN44" s="673"/>
      <c r="BTO44" s="673"/>
      <c r="BTP44" s="673"/>
      <c r="BTQ44" s="673"/>
      <c r="BTR44" s="673"/>
      <c r="BTS44" s="673"/>
      <c r="BTT44" s="673"/>
      <c r="BTU44" s="673"/>
      <c r="BTV44" s="673"/>
      <c r="BTW44" s="673"/>
      <c r="BTX44" s="673"/>
      <c r="BTY44" s="673"/>
      <c r="BTZ44" s="673"/>
      <c r="BUA44" s="673"/>
      <c r="BUB44" s="673"/>
      <c r="BUC44" s="673"/>
      <c r="BUD44" s="673"/>
      <c r="BUE44" s="673"/>
      <c r="BUF44" s="673"/>
      <c r="BUG44" s="673"/>
      <c r="BUH44" s="673"/>
      <c r="BUI44" s="673"/>
      <c r="BUJ44" s="673"/>
      <c r="BUK44" s="673"/>
      <c r="BUL44" s="673"/>
      <c r="BUM44" s="673"/>
      <c r="BUN44" s="673"/>
      <c r="BUO44" s="673"/>
      <c r="BUP44" s="673"/>
      <c r="BUQ44" s="673"/>
      <c r="BUR44" s="673"/>
      <c r="BUS44" s="673"/>
      <c r="BUT44" s="673"/>
      <c r="BUU44" s="673"/>
      <c r="BUV44" s="673"/>
      <c r="BUW44" s="673"/>
      <c r="BUX44" s="673"/>
      <c r="BUY44" s="673"/>
      <c r="BUZ44" s="673"/>
      <c r="BVA44" s="673"/>
      <c r="BVB44" s="673"/>
      <c r="BVC44" s="673"/>
      <c r="BVD44" s="673"/>
      <c r="BVE44" s="673"/>
      <c r="BVF44" s="673"/>
      <c r="BVG44" s="673"/>
      <c r="BVH44" s="673"/>
      <c r="BVI44" s="673"/>
      <c r="BVJ44" s="673"/>
      <c r="BVK44" s="673"/>
      <c r="BVL44" s="673"/>
      <c r="BVM44" s="673"/>
      <c r="BVN44" s="673"/>
      <c r="BVO44" s="673"/>
      <c r="BVP44" s="673"/>
      <c r="BVQ44" s="673"/>
      <c r="BVR44" s="673"/>
      <c r="BVS44" s="673"/>
      <c r="BVT44" s="673"/>
      <c r="BVU44" s="673"/>
      <c r="BVV44" s="673"/>
      <c r="BVW44" s="673"/>
      <c r="BVX44" s="673"/>
      <c r="BVY44" s="673"/>
      <c r="BVZ44" s="673"/>
      <c r="BWA44" s="673"/>
      <c r="BWB44" s="673"/>
      <c r="BWC44" s="673"/>
      <c r="BWD44" s="673"/>
      <c r="BWE44" s="673"/>
      <c r="BWF44" s="673"/>
      <c r="BWG44" s="673"/>
      <c r="BWH44" s="673"/>
      <c r="BWI44" s="673"/>
      <c r="BWJ44" s="673"/>
      <c r="BWK44" s="673"/>
      <c r="BWL44" s="673"/>
      <c r="BWM44" s="673"/>
      <c r="BWN44" s="673"/>
      <c r="BWO44" s="673"/>
      <c r="BWP44" s="673"/>
      <c r="BWQ44" s="673"/>
      <c r="BWR44" s="673"/>
      <c r="BWS44" s="673"/>
      <c r="BWT44" s="673"/>
      <c r="BWU44" s="673"/>
      <c r="BWV44" s="673"/>
      <c r="BWW44" s="673"/>
      <c r="BWX44" s="673"/>
      <c r="BWY44" s="673"/>
      <c r="BWZ44" s="673"/>
      <c r="BXA44" s="673"/>
      <c r="BXB44" s="673"/>
      <c r="BXC44" s="673"/>
      <c r="BXD44" s="673"/>
      <c r="BXE44" s="673"/>
      <c r="BXF44" s="673"/>
      <c r="BXG44" s="673"/>
      <c r="BXH44" s="673"/>
      <c r="BXI44" s="673"/>
      <c r="BXJ44" s="673"/>
      <c r="BXK44" s="673"/>
      <c r="BXL44" s="673"/>
      <c r="BXM44" s="673"/>
      <c r="BXN44" s="673"/>
      <c r="BXO44" s="673"/>
      <c r="BXP44" s="673"/>
      <c r="BXQ44" s="673"/>
      <c r="BXR44" s="673"/>
      <c r="BXS44" s="673"/>
      <c r="BXT44" s="673"/>
      <c r="BXU44" s="673"/>
      <c r="BXV44" s="673"/>
      <c r="BXW44" s="673"/>
      <c r="BXX44" s="673"/>
      <c r="BXY44" s="673"/>
      <c r="BXZ44" s="673"/>
      <c r="BYA44" s="673"/>
      <c r="BYB44" s="673"/>
      <c r="BYC44" s="673"/>
      <c r="BYD44" s="673"/>
      <c r="BYE44" s="673"/>
      <c r="BYF44" s="673"/>
      <c r="BYG44" s="673"/>
      <c r="BYH44" s="673"/>
      <c r="BYI44" s="673"/>
      <c r="BYJ44" s="673"/>
      <c r="BYK44" s="673"/>
      <c r="BYL44" s="673"/>
      <c r="BYM44" s="673"/>
      <c r="BYN44" s="673"/>
      <c r="BYO44" s="673"/>
      <c r="BYP44" s="673"/>
      <c r="BYQ44" s="673"/>
      <c r="BYR44" s="673"/>
      <c r="BYS44" s="673"/>
      <c r="BYT44" s="673"/>
      <c r="BYU44" s="673"/>
      <c r="BYV44" s="673"/>
      <c r="BYW44" s="673"/>
      <c r="BYX44" s="673"/>
      <c r="BYY44" s="673"/>
      <c r="BYZ44" s="673"/>
      <c r="BZA44" s="673"/>
      <c r="BZB44" s="673"/>
      <c r="BZC44" s="673"/>
      <c r="BZD44" s="673"/>
      <c r="BZE44" s="673"/>
      <c r="BZF44" s="673"/>
      <c r="BZG44" s="673"/>
      <c r="BZH44" s="673"/>
      <c r="BZI44" s="673"/>
      <c r="BZJ44" s="673"/>
      <c r="BZK44" s="673"/>
      <c r="BZL44" s="673"/>
      <c r="BZM44" s="673"/>
      <c r="BZN44" s="673"/>
      <c r="BZO44" s="673"/>
      <c r="BZP44" s="673"/>
      <c r="BZQ44" s="673"/>
      <c r="BZR44" s="673"/>
      <c r="BZS44" s="673"/>
      <c r="BZT44" s="673"/>
      <c r="BZU44" s="673"/>
      <c r="BZV44" s="673"/>
      <c r="BZW44" s="673"/>
      <c r="BZX44" s="673"/>
      <c r="BZY44" s="673"/>
      <c r="BZZ44" s="673"/>
      <c r="CAA44" s="673"/>
      <c r="CAB44" s="673"/>
      <c r="CAC44" s="673"/>
      <c r="CAD44" s="673"/>
      <c r="CAE44" s="673"/>
      <c r="CAF44" s="673"/>
      <c r="CAG44" s="673"/>
      <c r="CAH44" s="673"/>
      <c r="CAI44" s="673"/>
      <c r="CAJ44" s="673"/>
      <c r="CAK44" s="673"/>
      <c r="CAL44" s="673"/>
      <c r="CAM44" s="673"/>
      <c r="CAN44" s="673"/>
      <c r="CAO44" s="673"/>
      <c r="CAP44" s="673"/>
      <c r="CAQ44" s="673"/>
      <c r="CAR44" s="673"/>
      <c r="CAS44" s="673"/>
      <c r="CAT44" s="673"/>
      <c r="CAU44" s="673"/>
      <c r="CAV44" s="673"/>
      <c r="CAW44" s="673"/>
      <c r="CAX44" s="673"/>
      <c r="CAY44" s="673"/>
      <c r="CAZ44" s="673"/>
      <c r="CBA44" s="673"/>
      <c r="CBB44" s="673"/>
      <c r="CBC44" s="673"/>
      <c r="CBD44" s="673"/>
      <c r="CBE44" s="673"/>
      <c r="CBF44" s="673"/>
      <c r="CBG44" s="673"/>
      <c r="CBH44" s="673"/>
      <c r="CBI44" s="673"/>
      <c r="CBJ44" s="673"/>
      <c r="CBK44" s="673"/>
      <c r="CBL44" s="673"/>
      <c r="CBM44" s="673"/>
      <c r="CBN44" s="673"/>
      <c r="CBO44" s="673"/>
      <c r="CBP44" s="673"/>
      <c r="CBQ44" s="673"/>
      <c r="CBR44" s="673"/>
      <c r="CBS44" s="673"/>
      <c r="CBT44" s="673"/>
      <c r="CBU44" s="673"/>
      <c r="CBV44" s="673"/>
      <c r="CBW44" s="673"/>
      <c r="CBX44" s="673"/>
      <c r="CBY44" s="673"/>
      <c r="CBZ44" s="673"/>
      <c r="CCA44" s="673"/>
      <c r="CCB44" s="673"/>
      <c r="CCC44" s="673"/>
      <c r="CCD44" s="673"/>
      <c r="CCE44" s="673"/>
      <c r="CCF44" s="673"/>
      <c r="CCG44" s="673"/>
      <c r="CCH44" s="673"/>
      <c r="CCI44" s="673"/>
      <c r="CCJ44" s="673"/>
      <c r="CCK44" s="673"/>
      <c r="CCL44" s="673"/>
      <c r="CCM44" s="673"/>
      <c r="CCN44" s="673"/>
      <c r="CCO44" s="673"/>
      <c r="CCP44" s="673"/>
      <c r="CCQ44" s="673"/>
      <c r="CCR44" s="673"/>
      <c r="CCS44" s="673"/>
      <c r="CCT44" s="673"/>
      <c r="CCU44" s="673"/>
      <c r="CCV44" s="673"/>
      <c r="CCW44" s="673"/>
      <c r="CCX44" s="673"/>
      <c r="CCY44" s="673"/>
      <c r="CCZ44" s="673"/>
      <c r="CDA44" s="673"/>
      <c r="CDB44" s="673"/>
      <c r="CDC44" s="673"/>
      <c r="CDD44" s="673"/>
      <c r="CDE44" s="673"/>
      <c r="CDF44" s="673"/>
      <c r="CDG44" s="673"/>
      <c r="CDH44" s="673"/>
      <c r="CDI44" s="673"/>
      <c r="CDJ44" s="673"/>
      <c r="CDK44" s="673"/>
      <c r="CDL44" s="673"/>
      <c r="CDM44" s="673"/>
      <c r="CDN44" s="673"/>
      <c r="CDO44" s="673"/>
      <c r="CDP44" s="673"/>
      <c r="CDQ44" s="673"/>
      <c r="CDR44" s="673"/>
      <c r="CDS44" s="673"/>
      <c r="CDT44" s="673"/>
      <c r="CDU44" s="673"/>
      <c r="CDV44" s="673"/>
      <c r="CDW44" s="673"/>
      <c r="CDX44" s="673"/>
      <c r="CDY44" s="673"/>
      <c r="CDZ44" s="673"/>
      <c r="CEA44" s="673"/>
      <c r="CEB44" s="673"/>
      <c r="CEC44" s="673"/>
      <c r="CED44" s="673"/>
      <c r="CEE44" s="673"/>
      <c r="CEF44" s="673"/>
      <c r="CEG44" s="673"/>
      <c r="CEH44" s="673"/>
      <c r="CEI44" s="673"/>
      <c r="CEJ44" s="673"/>
      <c r="CEK44" s="673"/>
      <c r="CEL44" s="673"/>
      <c r="CEM44" s="673"/>
      <c r="CEN44" s="673"/>
      <c r="CEO44" s="673"/>
      <c r="CEP44" s="673"/>
      <c r="CEQ44" s="673"/>
      <c r="CER44" s="673"/>
      <c r="CES44" s="673"/>
      <c r="CET44" s="673"/>
      <c r="CEU44" s="673"/>
      <c r="CEV44" s="673"/>
      <c r="CEW44" s="673"/>
      <c r="CEX44" s="673"/>
      <c r="CEY44" s="673"/>
      <c r="CEZ44" s="673"/>
      <c r="CFA44" s="673"/>
      <c r="CFB44" s="673"/>
      <c r="CFC44" s="673"/>
      <c r="CFD44" s="673"/>
      <c r="CFE44" s="673"/>
      <c r="CFF44" s="673"/>
      <c r="CFG44" s="673"/>
      <c r="CFH44" s="673"/>
      <c r="CFI44" s="673"/>
      <c r="CFJ44" s="673"/>
      <c r="CFK44" s="673"/>
      <c r="CFL44" s="673"/>
      <c r="CFM44" s="673"/>
      <c r="CFN44" s="673"/>
      <c r="CFO44" s="673"/>
      <c r="CFP44" s="673"/>
      <c r="CFQ44" s="673"/>
      <c r="CFR44" s="673"/>
      <c r="CFS44" s="673"/>
      <c r="CFT44" s="673"/>
      <c r="CFU44" s="673"/>
      <c r="CFV44" s="673"/>
      <c r="CFW44" s="673"/>
      <c r="CFX44" s="673"/>
      <c r="CFY44" s="673"/>
      <c r="CFZ44" s="673"/>
      <c r="CGA44" s="673"/>
      <c r="CGB44" s="673"/>
      <c r="CGC44" s="673"/>
      <c r="CGD44" s="673"/>
      <c r="CGE44" s="673"/>
      <c r="CGF44" s="673"/>
      <c r="CGG44" s="673"/>
      <c r="CGH44" s="673"/>
      <c r="CGI44" s="673"/>
      <c r="CGJ44" s="673"/>
      <c r="CGK44" s="673"/>
      <c r="CGL44" s="673"/>
      <c r="CGM44" s="673"/>
      <c r="CGN44" s="673"/>
      <c r="CGO44" s="673"/>
      <c r="CGP44" s="673"/>
      <c r="CGQ44" s="673"/>
      <c r="CGR44" s="673"/>
      <c r="CGS44" s="673"/>
      <c r="CGT44" s="673"/>
      <c r="CGU44" s="673"/>
      <c r="CGV44" s="673"/>
      <c r="CGW44" s="673"/>
      <c r="CGX44" s="673"/>
      <c r="CGY44" s="673"/>
      <c r="CGZ44" s="673"/>
      <c r="CHA44" s="673"/>
      <c r="CHB44" s="673"/>
      <c r="CHC44" s="673"/>
      <c r="CHD44" s="673"/>
      <c r="CHE44" s="673"/>
      <c r="CHF44" s="673"/>
      <c r="CHG44" s="673"/>
      <c r="CHH44" s="673"/>
      <c r="CHI44" s="673"/>
      <c r="CHJ44" s="673"/>
      <c r="CHK44" s="673"/>
      <c r="CHL44" s="673"/>
      <c r="CHM44" s="673"/>
      <c r="CHN44" s="673"/>
      <c r="CHO44" s="673"/>
      <c r="CHP44" s="673"/>
      <c r="CHQ44" s="673"/>
      <c r="CHR44" s="673"/>
      <c r="CHS44" s="673"/>
      <c r="CHT44" s="673"/>
      <c r="CHU44" s="673"/>
      <c r="CHV44" s="673"/>
      <c r="CHW44" s="673"/>
      <c r="CHX44" s="673"/>
      <c r="CHY44" s="673"/>
      <c r="CHZ44" s="673"/>
      <c r="CIA44" s="673"/>
      <c r="CIB44" s="673"/>
      <c r="CIC44" s="673"/>
      <c r="CID44" s="673"/>
      <c r="CIE44" s="673"/>
      <c r="CIF44" s="673"/>
      <c r="CIG44" s="673"/>
      <c r="CIH44" s="673"/>
      <c r="CII44" s="673"/>
      <c r="CIJ44" s="673"/>
      <c r="CIK44" s="673"/>
      <c r="CIL44" s="673"/>
      <c r="CIM44" s="673"/>
      <c r="CIN44" s="673"/>
      <c r="CIO44" s="673"/>
      <c r="CIP44" s="673"/>
      <c r="CIQ44" s="673"/>
      <c r="CIR44" s="673"/>
      <c r="CIS44" s="673"/>
      <c r="CIT44" s="673"/>
      <c r="CIU44" s="673"/>
      <c r="CIV44" s="673"/>
      <c r="CIW44" s="673"/>
      <c r="CIX44" s="673"/>
      <c r="CIY44" s="673"/>
      <c r="CIZ44" s="673"/>
      <c r="CJA44" s="673"/>
      <c r="CJB44" s="673"/>
      <c r="CJC44" s="673"/>
      <c r="CJD44" s="673"/>
      <c r="CJE44" s="673"/>
      <c r="CJF44" s="673"/>
      <c r="CJG44" s="673"/>
      <c r="CJH44" s="673"/>
      <c r="CJI44" s="673"/>
      <c r="CJJ44" s="673"/>
      <c r="CJK44" s="673"/>
      <c r="CJL44" s="673"/>
      <c r="CJM44" s="673"/>
      <c r="CJN44" s="673"/>
      <c r="CJO44" s="673"/>
      <c r="CJP44" s="673"/>
      <c r="CJQ44" s="673"/>
      <c r="CJR44" s="673"/>
      <c r="CJS44" s="673"/>
      <c r="CJT44" s="673"/>
      <c r="CJU44" s="673"/>
      <c r="CJV44" s="673"/>
      <c r="CJW44" s="673"/>
      <c r="CJX44" s="673"/>
      <c r="CJY44" s="673"/>
      <c r="CJZ44" s="673"/>
      <c r="CKA44" s="673"/>
      <c r="CKB44" s="673"/>
      <c r="CKC44" s="673"/>
      <c r="CKD44" s="673"/>
      <c r="CKE44" s="673"/>
      <c r="CKF44" s="673"/>
      <c r="CKG44" s="673"/>
      <c r="CKH44" s="673"/>
      <c r="CKI44" s="673"/>
      <c r="CKJ44" s="673"/>
      <c r="CKK44" s="673"/>
      <c r="CKL44" s="673"/>
      <c r="CKM44" s="673"/>
      <c r="CKN44" s="673"/>
      <c r="CKO44" s="673"/>
      <c r="CKP44" s="673"/>
      <c r="CKQ44" s="673"/>
      <c r="CKR44" s="673"/>
      <c r="CKS44" s="673"/>
      <c r="CKT44" s="673"/>
      <c r="CKU44" s="673"/>
      <c r="CKV44" s="673"/>
      <c r="CKW44" s="673"/>
      <c r="CKX44" s="673"/>
      <c r="CKY44" s="673"/>
      <c r="CKZ44" s="673"/>
      <c r="CLA44" s="673"/>
      <c r="CLB44" s="673"/>
      <c r="CLC44" s="673"/>
      <c r="CLD44" s="673"/>
      <c r="CLE44" s="673"/>
      <c r="CLF44" s="673"/>
      <c r="CLG44" s="673"/>
      <c r="CLH44" s="673"/>
      <c r="CLI44" s="673"/>
      <c r="CLJ44" s="673"/>
      <c r="CLK44" s="673"/>
      <c r="CLL44" s="673"/>
      <c r="CLM44" s="673"/>
      <c r="CLN44" s="673"/>
      <c r="CLO44" s="673"/>
      <c r="CLP44" s="673"/>
      <c r="CLQ44" s="673"/>
      <c r="CLR44" s="673"/>
      <c r="CLS44" s="673"/>
      <c r="CLT44" s="673"/>
      <c r="CLU44" s="673"/>
      <c r="CLV44" s="673"/>
      <c r="CLW44" s="673"/>
      <c r="CLX44" s="673"/>
      <c r="CLY44" s="673"/>
      <c r="CLZ44" s="673"/>
      <c r="CMA44" s="673"/>
      <c r="CMB44" s="673"/>
      <c r="CMC44" s="673"/>
      <c r="CMD44" s="673"/>
      <c r="CME44" s="673"/>
      <c r="CMF44" s="673"/>
      <c r="CMG44" s="673"/>
      <c r="CMH44" s="673"/>
      <c r="CMI44" s="673"/>
      <c r="CMJ44" s="673"/>
      <c r="CMK44" s="673"/>
      <c r="CML44" s="673"/>
      <c r="CMM44" s="673"/>
      <c r="CMN44" s="673"/>
      <c r="CMO44" s="673"/>
      <c r="CMP44" s="673"/>
      <c r="CMQ44" s="673"/>
      <c r="CMR44" s="673"/>
      <c r="CMS44" s="673"/>
      <c r="CMT44" s="673"/>
      <c r="CMU44" s="673"/>
      <c r="CMV44" s="673"/>
      <c r="CMW44" s="673"/>
      <c r="CMX44" s="673"/>
      <c r="CMY44" s="673"/>
      <c r="CMZ44" s="673"/>
      <c r="CNA44" s="673"/>
      <c r="CNB44" s="673"/>
      <c r="CNC44" s="673"/>
      <c r="CND44" s="673"/>
      <c r="CNE44" s="673"/>
      <c r="CNF44" s="673"/>
      <c r="CNG44" s="673"/>
      <c r="CNH44" s="673"/>
      <c r="CNI44" s="673"/>
      <c r="CNJ44" s="673"/>
      <c r="CNK44" s="673"/>
      <c r="CNL44" s="673"/>
      <c r="CNM44" s="673"/>
      <c r="CNN44" s="673"/>
      <c r="CNO44" s="673"/>
      <c r="CNP44" s="673"/>
      <c r="CNQ44" s="673"/>
      <c r="CNR44" s="673"/>
      <c r="CNS44" s="673"/>
      <c r="CNT44" s="673"/>
      <c r="CNU44" s="673"/>
      <c r="CNV44" s="673"/>
      <c r="CNW44" s="673"/>
      <c r="CNX44" s="673"/>
      <c r="CNY44" s="673"/>
      <c r="CNZ44" s="673"/>
      <c r="COA44" s="673"/>
      <c r="COB44" s="673"/>
      <c r="COC44" s="673"/>
      <c r="COD44" s="673"/>
      <c r="COE44" s="673"/>
      <c r="COF44" s="673"/>
      <c r="COG44" s="673"/>
      <c r="COH44" s="673"/>
      <c r="COI44" s="673"/>
      <c r="COJ44" s="673"/>
      <c r="COK44" s="673"/>
      <c r="COL44" s="673"/>
      <c r="COM44" s="673"/>
      <c r="CON44" s="673"/>
      <c r="COO44" s="673"/>
      <c r="COP44" s="673"/>
      <c r="COQ44" s="673"/>
      <c r="COR44" s="673"/>
      <c r="COS44" s="673"/>
      <c r="COT44" s="673"/>
      <c r="COU44" s="673"/>
      <c r="COV44" s="673"/>
      <c r="COW44" s="673"/>
      <c r="COX44" s="673"/>
      <c r="COY44" s="673"/>
      <c r="COZ44" s="673"/>
      <c r="CPA44" s="673"/>
      <c r="CPB44" s="673"/>
      <c r="CPC44" s="673"/>
      <c r="CPD44" s="673"/>
      <c r="CPE44" s="673"/>
      <c r="CPF44" s="673"/>
      <c r="CPG44" s="673"/>
      <c r="CPH44" s="673"/>
      <c r="CPI44" s="673"/>
      <c r="CPJ44" s="673"/>
      <c r="CPK44" s="673"/>
      <c r="CPL44" s="673"/>
      <c r="CPM44" s="673"/>
      <c r="CPN44" s="673"/>
      <c r="CPO44" s="673"/>
      <c r="CPP44" s="673"/>
      <c r="CPQ44" s="673"/>
      <c r="CPR44" s="673"/>
      <c r="CPS44" s="673"/>
      <c r="CPT44" s="673"/>
      <c r="CPU44" s="673"/>
      <c r="CPV44" s="673"/>
      <c r="CPW44" s="673"/>
      <c r="CPX44" s="673"/>
      <c r="CPY44" s="673"/>
      <c r="CPZ44" s="673"/>
      <c r="CQA44" s="673"/>
      <c r="CQB44" s="673"/>
      <c r="CQC44" s="673"/>
      <c r="CQD44" s="673"/>
      <c r="CQE44" s="673"/>
      <c r="CQF44" s="673"/>
      <c r="CQG44" s="673"/>
      <c r="CQH44" s="673"/>
      <c r="CQI44" s="673"/>
      <c r="CQJ44" s="673"/>
      <c r="CQK44" s="673"/>
      <c r="CQL44" s="673"/>
      <c r="CQM44" s="673"/>
      <c r="CQN44" s="673"/>
      <c r="CQO44" s="673"/>
      <c r="CQP44" s="673"/>
      <c r="CQQ44" s="673"/>
      <c r="CQR44" s="673"/>
      <c r="CQS44" s="673"/>
      <c r="CQT44" s="673"/>
      <c r="CQU44" s="673"/>
      <c r="CQV44" s="673"/>
      <c r="CQW44" s="673"/>
      <c r="CQX44" s="673"/>
      <c r="CQY44" s="673"/>
      <c r="CQZ44" s="673"/>
      <c r="CRA44" s="673"/>
      <c r="CRB44" s="673"/>
      <c r="CRC44" s="673"/>
      <c r="CRD44" s="673"/>
      <c r="CRE44" s="673"/>
      <c r="CRF44" s="673"/>
      <c r="CRG44" s="673"/>
      <c r="CRH44" s="673"/>
      <c r="CRI44" s="673"/>
      <c r="CRJ44" s="673"/>
      <c r="CRK44" s="673"/>
      <c r="CRL44" s="673"/>
      <c r="CRM44" s="673"/>
      <c r="CRN44" s="673"/>
      <c r="CRO44" s="673"/>
      <c r="CRP44" s="673"/>
      <c r="CRQ44" s="673"/>
      <c r="CRR44" s="673"/>
      <c r="CRS44" s="673"/>
      <c r="CRT44" s="673"/>
      <c r="CRU44" s="673"/>
      <c r="CRV44" s="673"/>
      <c r="CRW44" s="673"/>
      <c r="CRX44" s="673"/>
      <c r="CRY44" s="673"/>
      <c r="CRZ44" s="673"/>
      <c r="CSA44" s="673"/>
      <c r="CSB44" s="673"/>
      <c r="CSC44" s="673"/>
      <c r="CSD44" s="673"/>
      <c r="CSE44" s="673"/>
      <c r="CSF44" s="673"/>
      <c r="CSG44" s="673"/>
      <c r="CSH44" s="673"/>
      <c r="CSI44" s="673"/>
      <c r="CSJ44" s="673"/>
      <c r="CSK44" s="673"/>
      <c r="CSL44" s="673"/>
      <c r="CSM44" s="673"/>
      <c r="CSN44" s="673"/>
      <c r="CSO44" s="673"/>
      <c r="CSP44" s="673"/>
      <c r="CSQ44" s="673"/>
      <c r="CSR44" s="673"/>
      <c r="CSS44" s="673"/>
      <c r="CST44" s="673"/>
      <c r="CSU44" s="673"/>
      <c r="CSV44" s="673"/>
      <c r="CSW44" s="673"/>
      <c r="CSX44" s="673"/>
      <c r="CSY44" s="673"/>
      <c r="CSZ44" s="673"/>
      <c r="CTA44" s="673"/>
      <c r="CTB44" s="673"/>
      <c r="CTC44" s="673"/>
      <c r="CTD44" s="673"/>
      <c r="CTE44" s="673"/>
      <c r="CTF44" s="673"/>
      <c r="CTG44" s="673"/>
      <c r="CTH44" s="673"/>
      <c r="CTI44" s="673"/>
      <c r="CTJ44" s="673"/>
      <c r="CTK44" s="673"/>
      <c r="CTL44" s="673"/>
      <c r="CTM44" s="673"/>
      <c r="CTN44" s="673"/>
      <c r="CTO44" s="673"/>
      <c r="CTP44" s="673"/>
      <c r="CTQ44" s="673"/>
      <c r="CTR44" s="673"/>
      <c r="CTS44" s="673"/>
      <c r="CTT44" s="673"/>
      <c r="CTU44" s="673"/>
      <c r="CTV44" s="673"/>
      <c r="CTW44" s="673"/>
      <c r="CTX44" s="673"/>
      <c r="CTY44" s="673"/>
      <c r="CTZ44" s="673"/>
      <c r="CUA44" s="673"/>
      <c r="CUB44" s="673"/>
      <c r="CUC44" s="673"/>
      <c r="CUD44" s="673"/>
      <c r="CUE44" s="673"/>
      <c r="CUF44" s="673"/>
      <c r="CUG44" s="673"/>
      <c r="CUH44" s="673"/>
      <c r="CUI44" s="673"/>
      <c r="CUJ44" s="673"/>
      <c r="CUK44" s="673"/>
      <c r="CUL44" s="673"/>
      <c r="CUM44" s="673"/>
      <c r="CUN44" s="673"/>
      <c r="CUO44" s="673"/>
      <c r="CUP44" s="673"/>
      <c r="CUQ44" s="673"/>
      <c r="CUR44" s="673"/>
      <c r="CUS44" s="673"/>
      <c r="CUT44" s="673"/>
      <c r="CUU44" s="673"/>
      <c r="CUV44" s="673"/>
      <c r="CUW44" s="673"/>
      <c r="CUX44" s="673"/>
      <c r="CUY44" s="673"/>
      <c r="CUZ44" s="673"/>
      <c r="CVA44" s="673"/>
      <c r="CVB44" s="673"/>
      <c r="CVC44" s="673"/>
      <c r="CVD44" s="673"/>
      <c r="CVE44" s="673"/>
      <c r="CVF44" s="673"/>
      <c r="CVG44" s="673"/>
      <c r="CVH44" s="673"/>
      <c r="CVI44" s="673"/>
      <c r="CVJ44" s="673"/>
      <c r="CVK44" s="673"/>
      <c r="CVL44" s="673"/>
      <c r="CVM44" s="673"/>
      <c r="CVN44" s="673"/>
      <c r="CVO44" s="673"/>
      <c r="CVP44" s="673"/>
      <c r="CVQ44" s="673"/>
      <c r="CVR44" s="673"/>
      <c r="CVS44" s="673"/>
      <c r="CVT44" s="673"/>
      <c r="CVU44" s="673"/>
      <c r="CVV44" s="673"/>
      <c r="CVW44" s="673"/>
      <c r="CVX44" s="673"/>
      <c r="CVY44" s="673"/>
      <c r="CVZ44" s="673"/>
      <c r="CWA44" s="673"/>
      <c r="CWB44" s="673"/>
      <c r="CWC44" s="673"/>
      <c r="CWD44" s="673"/>
      <c r="CWE44" s="673"/>
      <c r="CWF44" s="673"/>
      <c r="CWG44" s="673"/>
      <c r="CWH44" s="673"/>
      <c r="CWI44" s="673"/>
      <c r="CWJ44" s="673"/>
      <c r="CWK44" s="673"/>
      <c r="CWL44" s="673"/>
      <c r="CWM44" s="673"/>
      <c r="CWN44" s="673"/>
      <c r="CWO44" s="673"/>
      <c r="CWP44" s="673"/>
      <c r="CWQ44" s="673"/>
      <c r="CWR44" s="673"/>
      <c r="CWS44" s="673"/>
      <c r="CWT44" s="673"/>
      <c r="CWU44" s="673"/>
      <c r="CWV44" s="673"/>
      <c r="CWW44" s="673"/>
      <c r="CWX44" s="673"/>
      <c r="CWY44" s="673"/>
      <c r="CWZ44" s="673"/>
      <c r="CXA44" s="673"/>
      <c r="CXB44" s="673"/>
      <c r="CXC44" s="673"/>
      <c r="CXD44" s="673"/>
      <c r="CXE44" s="673"/>
      <c r="CXF44" s="673"/>
      <c r="CXG44" s="673"/>
      <c r="CXH44" s="673"/>
      <c r="CXI44" s="673"/>
      <c r="CXJ44" s="673"/>
      <c r="CXK44" s="673"/>
      <c r="CXL44" s="673"/>
      <c r="CXM44" s="673"/>
      <c r="CXN44" s="673"/>
      <c r="CXO44" s="673"/>
      <c r="CXP44" s="673"/>
      <c r="CXQ44" s="673"/>
      <c r="CXR44" s="673"/>
      <c r="CXS44" s="673"/>
      <c r="CXT44" s="673"/>
      <c r="CXU44" s="673"/>
      <c r="CXV44" s="673"/>
      <c r="CXW44" s="673"/>
      <c r="CXX44" s="673"/>
      <c r="CXY44" s="673"/>
      <c r="CXZ44" s="673"/>
      <c r="CYA44" s="673"/>
      <c r="CYB44" s="673"/>
      <c r="CYC44" s="673"/>
      <c r="CYD44" s="673"/>
      <c r="CYE44" s="673"/>
      <c r="CYF44" s="673"/>
      <c r="CYG44" s="673"/>
      <c r="CYH44" s="673"/>
      <c r="CYI44" s="673"/>
      <c r="CYJ44" s="673"/>
      <c r="CYK44" s="673"/>
      <c r="CYL44" s="673"/>
      <c r="CYM44" s="673"/>
      <c r="CYN44" s="673"/>
      <c r="CYO44" s="673"/>
      <c r="CYP44" s="673"/>
      <c r="CYQ44" s="673"/>
      <c r="CYR44" s="673"/>
      <c r="CYS44" s="673"/>
      <c r="CYT44" s="673"/>
      <c r="CYU44" s="673"/>
      <c r="CYV44" s="673"/>
      <c r="CYW44" s="673"/>
      <c r="CYX44" s="673"/>
      <c r="CYY44" s="673"/>
      <c r="CYZ44" s="673"/>
      <c r="CZA44" s="673"/>
      <c r="CZB44" s="673"/>
      <c r="CZC44" s="673"/>
      <c r="CZD44" s="673"/>
      <c r="CZE44" s="673"/>
      <c r="CZF44" s="673"/>
      <c r="CZG44" s="673"/>
      <c r="CZH44" s="673"/>
      <c r="CZI44" s="673"/>
      <c r="CZJ44" s="673"/>
      <c r="CZK44" s="673"/>
      <c r="CZL44" s="673"/>
      <c r="CZM44" s="673"/>
      <c r="CZN44" s="673"/>
      <c r="CZO44" s="673"/>
      <c r="CZP44" s="673"/>
      <c r="CZQ44" s="673"/>
      <c r="CZR44" s="673"/>
      <c r="CZS44" s="673"/>
      <c r="CZT44" s="673"/>
      <c r="CZU44" s="673"/>
      <c r="CZV44" s="673"/>
      <c r="CZW44" s="673"/>
      <c r="CZX44" s="673"/>
      <c r="CZY44" s="673"/>
      <c r="CZZ44" s="673"/>
      <c r="DAA44" s="673"/>
      <c r="DAB44" s="673"/>
      <c r="DAC44" s="673"/>
      <c r="DAD44" s="673"/>
      <c r="DAE44" s="673"/>
      <c r="DAF44" s="673"/>
      <c r="DAG44" s="673"/>
      <c r="DAH44" s="673"/>
      <c r="DAI44" s="673"/>
      <c r="DAJ44" s="673"/>
      <c r="DAK44" s="673"/>
      <c r="DAL44" s="673"/>
      <c r="DAM44" s="673"/>
      <c r="DAN44" s="673"/>
      <c r="DAO44" s="673"/>
      <c r="DAP44" s="673"/>
      <c r="DAQ44" s="673"/>
      <c r="DAR44" s="673"/>
      <c r="DAS44" s="673"/>
      <c r="DAT44" s="673"/>
      <c r="DAU44" s="673"/>
      <c r="DAV44" s="673"/>
      <c r="DAW44" s="673"/>
      <c r="DAX44" s="673"/>
      <c r="DAY44" s="673"/>
      <c r="DAZ44" s="673"/>
      <c r="DBA44" s="673"/>
      <c r="DBB44" s="673"/>
      <c r="DBC44" s="673"/>
      <c r="DBD44" s="673"/>
      <c r="DBE44" s="673"/>
      <c r="DBF44" s="673"/>
      <c r="DBG44" s="673"/>
      <c r="DBH44" s="673"/>
      <c r="DBI44" s="673"/>
      <c r="DBJ44" s="673"/>
      <c r="DBK44" s="673"/>
      <c r="DBL44" s="673"/>
      <c r="DBM44" s="673"/>
      <c r="DBN44" s="673"/>
      <c r="DBO44" s="673"/>
      <c r="DBP44" s="673"/>
      <c r="DBQ44" s="673"/>
      <c r="DBR44" s="673"/>
      <c r="DBS44" s="673"/>
      <c r="DBT44" s="673"/>
      <c r="DBU44" s="673"/>
      <c r="DBV44" s="673"/>
      <c r="DBW44" s="673"/>
      <c r="DBX44" s="673"/>
      <c r="DBY44" s="673"/>
      <c r="DBZ44" s="673"/>
      <c r="DCA44" s="673"/>
      <c r="DCB44" s="673"/>
      <c r="DCC44" s="673"/>
      <c r="DCD44" s="673"/>
      <c r="DCE44" s="673"/>
      <c r="DCF44" s="673"/>
      <c r="DCG44" s="673"/>
      <c r="DCH44" s="673"/>
      <c r="DCI44" s="673"/>
      <c r="DCJ44" s="673"/>
      <c r="DCK44" s="673"/>
      <c r="DCL44" s="673"/>
      <c r="DCM44" s="673"/>
      <c r="DCN44" s="673"/>
      <c r="DCO44" s="673"/>
      <c r="DCP44" s="673"/>
      <c r="DCQ44" s="673"/>
      <c r="DCR44" s="673"/>
      <c r="DCS44" s="673"/>
      <c r="DCT44" s="673"/>
      <c r="DCU44" s="673"/>
      <c r="DCV44" s="673"/>
      <c r="DCW44" s="673"/>
      <c r="DCX44" s="673"/>
      <c r="DCY44" s="673"/>
      <c r="DCZ44" s="673"/>
      <c r="DDA44" s="673"/>
      <c r="DDB44" s="673"/>
      <c r="DDC44" s="673"/>
      <c r="DDD44" s="673"/>
      <c r="DDE44" s="673"/>
      <c r="DDF44" s="673"/>
      <c r="DDG44" s="673"/>
      <c r="DDH44" s="673"/>
      <c r="DDI44" s="673"/>
      <c r="DDJ44" s="673"/>
      <c r="DDK44" s="673"/>
      <c r="DDL44" s="673"/>
      <c r="DDM44" s="673"/>
      <c r="DDN44" s="673"/>
      <c r="DDO44" s="673"/>
      <c r="DDP44" s="673"/>
      <c r="DDQ44" s="673"/>
      <c r="DDR44" s="673"/>
      <c r="DDS44" s="673"/>
      <c r="DDT44" s="673"/>
      <c r="DDU44" s="673"/>
      <c r="DDV44" s="673"/>
      <c r="DDW44" s="673"/>
      <c r="DDX44" s="673"/>
      <c r="DDY44" s="673"/>
      <c r="DDZ44" s="673"/>
      <c r="DEA44" s="673"/>
      <c r="DEB44" s="673"/>
      <c r="DEC44" s="673"/>
    </row>
    <row r="45" spans="1:2837" customFormat="1" ht="50.1" customHeight="1">
      <c r="A45" s="634" t="s">
        <v>117</v>
      </c>
      <c r="B45" s="1010" t="s">
        <v>2641</v>
      </c>
      <c r="C45" s="519" t="s">
        <v>2531</v>
      </c>
      <c r="D45" s="522" t="s">
        <v>2642</v>
      </c>
      <c r="E45" s="634" t="s">
        <v>2643</v>
      </c>
      <c r="F45" s="520">
        <v>1</v>
      </c>
      <c r="G45" s="522" t="s">
        <v>2534</v>
      </c>
      <c r="H45" s="522" t="s">
        <v>2492</v>
      </c>
      <c r="I45" s="636">
        <v>44197</v>
      </c>
      <c r="J45" s="636">
        <v>44530</v>
      </c>
      <c r="K45" s="825">
        <v>44299</v>
      </c>
      <c r="L45" s="742" t="s">
        <v>4284</v>
      </c>
      <c r="M45" s="723" t="s">
        <v>4285</v>
      </c>
      <c r="N45" s="763">
        <v>44289</v>
      </c>
      <c r="O45" s="185" t="s">
        <v>2465</v>
      </c>
      <c r="P45" s="289"/>
      <c r="Q45" s="718">
        <v>44426</v>
      </c>
      <c r="R45" s="741" t="s">
        <v>3239</v>
      </c>
      <c r="S45" s="890">
        <v>0.66659999999999997</v>
      </c>
      <c r="T45" s="1030">
        <v>44442</v>
      </c>
      <c r="U45" s="185" t="s">
        <v>2465</v>
      </c>
      <c r="V45" s="289"/>
      <c r="W45" s="290"/>
      <c r="X45" s="291"/>
      <c r="Y45" s="289"/>
      <c r="Z45" s="292"/>
      <c r="AA45" s="293"/>
      <c r="AB45" s="294"/>
      <c r="AC45" s="673"/>
      <c r="AD45" s="673"/>
      <c r="AE45" s="673"/>
      <c r="AF45" s="673"/>
      <c r="AG45" s="673"/>
      <c r="AH45" s="673"/>
      <c r="AI45" s="673"/>
      <c r="AJ45" s="673"/>
      <c r="AK45" s="673"/>
      <c r="AL45" s="673"/>
      <c r="AM45" s="673"/>
      <c r="AN45" s="673"/>
      <c r="AO45" s="673"/>
      <c r="AP45" s="673"/>
      <c r="AQ45" s="673"/>
      <c r="AR45" s="673"/>
      <c r="AS45" s="673"/>
      <c r="AT45" s="673"/>
      <c r="AU45" s="673"/>
      <c r="AV45" s="673"/>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3"/>
      <c r="BZ45" s="673"/>
      <c r="CA45" s="673"/>
      <c r="CB45" s="673"/>
      <c r="CC45" s="673"/>
      <c r="CD45" s="673"/>
      <c r="CE45" s="673"/>
      <c r="CF45" s="673"/>
      <c r="CG45" s="673"/>
      <c r="CH45" s="673"/>
      <c r="CI45" s="673"/>
      <c r="CJ45" s="673"/>
      <c r="CK45" s="673"/>
      <c r="CL45" s="673"/>
      <c r="CM45" s="673"/>
      <c r="CN45" s="673"/>
      <c r="CO45" s="673"/>
      <c r="CP45" s="673"/>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DQ45" s="673"/>
      <c r="DR45" s="673"/>
      <c r="DS45" s="673"/>
      <c r="DT45" s="673"/>
      <c r="DU45" s="673"/>
      <c r="DV45" s="673"/>
      <c r="DW45" s="673"/>
      <c r="DX45" s="673"/>
      <c r="DY45" s="673"/>
      <c r="DZ45" s="673"/>
      <c r="EA45" s="673"/>
      <c r="EB45" s="673"/>
      <c r="EC45" s="673"/>
      <c r="ED45" s="673"/>
      <c r="EE45" s="673"/>
      <c r="EF45" s="673"/>
      <c r="EG45" s="673"/>
      <c r="EH45" s="673"/>
      <c r="EI45" s="673"/>
      <c r="EJ45" s="673"/>
      <c r="EK45" s="673"/>
      <c r="EL45" s="673"/>
      <c r="EM45" s="673"/>
      <c r="EN45" s="673"/>
      <c r="EO45" s="673"/>
      <c r="EP45" s="673"/>
      <c r="EQ45" s="673"/>
      <c r="ER45" s="673"/>
      <c r="ES45" s="673"/>
      <c r="ET45" s="673"/>
      <c r="EU45" s="673"/>
      <c r="EV45" s="673"/>
      <c r="EW45" s="673"/>
      <c r="EX45" s="673"/>
      <c r="EY45" s="673"/>
      <c r="EZ45" s="673"/>
      <c r="FA45" s="673"/>
      <c r="FB45" s="673"/>
      <c r="FC45" s="673"/>
      <c r="FD45" s="673"/>
      <c r="FE45" s="673"/>
      <c r="FF45" s="673"/>
      <c r="FG45" s="673"/>
      <c r="FH45" s="673"/>
      <c r="FI45" s="673"/>
      <c r="FJ45" s="673"/>
      <c r="FK45" s="673"/>
      <c r="FL45" s="673"/>
      <c r="FM45" s="673"/>
      <c r="FN45" s="673"/>
      <c r="FO45" s="673"/>
      <c r="FP45" s="673"/>
      <c r="FQ45" s="673"/>
      <c r="FR45" s="673"/>
      <c r="FS45" s="673"/>
      <c r="FT45" s="673"/>
      <c r="FU45" s="673"/>
      <c r="FV45" s="673"/>
      <c r="FW45" s="673"/>
      <c r="FX45" s="673"/>
      <c r="FY45" s="673"/>
      <c r="FZ45" s="673"/>
      <c r="GA45" s="673"/>
      <c r="GB45" s="673"/>
      <c r="GC45" s="673"/>
      <c r="GD45" s="673"/>
      <c r="GE45" s="673"/>
      <c r="GF45" s="673"/>
      <c r="GG45" s="673"/>
      <c r="GH45" s="673"/>
      <c r="GI45" s="673"/>
      <c r="GJ45" s="673"/>
      <c r="GK45" s="673"/>
      <c r="GL45" s="673"/>
      <c r="GM45" s="673"/>
      <c r="GN45" s="673"/>
      <c r="GO45" s="673"/>
      <c r="GP45" s="673"/>
      <c r="GQ45" s="673"/>
      <c r="GR45" s="673"/>
      <c r="GS45" s="673"/>
      <c r="GT45" s="673"/>
      <c r="GU45" s="673"/>
      <c r="GV45" s="673"/>
      <c r="GW45" s="673"/>
      <c r="GX45" s="673"/>
      <c r="GY45" s="673"/>
      <c r="GZ45" s="673"/>
      <c r="HA45" s="673"/>
      <c r="HB45" s="673"/>
      <c r="HC45" s="673"/>
      <c r="HD45" s="673"/>
      <c r="HE45" s="673"/>
      <c r="HF45" s="673"/>
      <c r="HG45" s="673"/>
      <c r="HH45" s="673"/>
      <c r="HI45" s="673"/>
      <c r="HJ45" s="673"/>
      <c r="HK45" s="673"/>
      <c r="HL45" s="673"/>
      <c r="HM45" s="673"/>
      <c r="HN45" s="673"/>
      <c r="HO45" s="673"/>
      <c r="HP45" s="673"/>
      <c r="HQ45" s="673"/>
      <c r="HR45" s="673"/>
      <c r="HS45" s="673"/>
      <c r="HT45" s="673"/>
      <c r="HU45" s="673"/>
      <c r="HV45" s="673"/>
      <c r="HW45" s="673"/>
      <c r="HX45" s="673"/>
      <c r="HY45" s="673"/>
      <c r="HZ45" s="673"/>
      <c r="IA45" s="673"/>
      <c r="IB45" s="673"/>
      <c r="IC45" s="673"/>
      <c r="ID45" s="673"/>
      <c r="IE45" s="673"/>
      <c r="IF45" s="673"/>
      <c r="IG45" s="673"/>
      <c r="IH45" s="673"/>
      <c r="II45" s="673"/>
      <c r="IJ45" s="673"/>
      <c r="IK45" s="673"/>
      <c r="IL45" s="673"/>
      <c r="IM45" s="673"/>
      <c r="IN45" s="673"/>
      <c r="IO45" s="673"/>
      <c r="IP45" s="673"/>
      <c r="IQ45" s="673"/>
      <c r="IR45" s="673"/>
      <c r="IS45" s="673"/>
      <c r="IT45" s="673"/>
      <c r="IU45" s="673"/>
      <c r="IV45" s="673"/>
      <c r="IW45" s="673"/>
      <c r="IX45" s="673"/>
      <c r="IY45" s="673"/>
      <c r="IZ45" s="673"/>
      <c r="JA45" s="673"/>
      <c r="JB45" s="673"/>
      <c r="JC45" s="673"/>
      <c r="JD45" s="673"/>
      <c r="JE45" s="673"/>
      <c r="JF45" s="673"/>
      <c r="JG45" s="673"/>
      <c r="JH45" s="673"/>
      <c r="JI45" s="673"/>
      <c r="JJ45" s="673"/>
      <c r="JK45" s="673"/>
      <c r="JL45" s="673"/>
      <c r="JM45" s="673"/>
      <c r="JN45" s="673"/>
      <c r="JO45" s="673"/>
      <c r="JP45" s="673"/>
      <c r="JQ45" s="673"/>
      <c r="JR45" s="673"/>
      <c r="JS45" s="673"/>
      <c r="JT45" s="673"/>
      <c r="JU45" s="673"/>
      <c r="JV45" s="673"/>
      <c r="JW45" s="673"/>
      <c r="JX45" s="673"/>
      <c r="JY45" s="673"/>
      <c r="JZ45" s="673"/>
      <c r="KA45" s="673"/>
      <c r="KB45" s="673"/>
      <c r="KC45" s="673"/>
      <c r="KD45" s="673"/>
      <c r="KE45" s="673"/>
      <c r="KF45" s="673"/>
      <c r="KG45" s="673"/>
      <c r="KH45" s="673"/>
      <c r="KI45" s="673"/>
      <c r="KJ45" s="673"/>
      <c r="KK45" s="673"/>
      <c r="KL45" s="673"/>
      <c r="KM45" s="673"/>
      <c r="KN45" s="673"/>
      <c r="KO45" s="673"/>
      <c r="KP45" s="673"/>
      <c r="KQ45" s="673"/>
      <c r="KR45" s="673"/>
      <c r="KS45" s="673"/>
      <c r="KT45" s="673"/>
      <c r="KU45" s="673"/>
      <c r="KV45" s="673"/>
      <c r="KW45" s="673"/>
      <c r="KX45" s="673"/>
      <c r="KY45" s="673"/>
      <c r="KZ45" s="673"/>
      <c r="LA45" s="673"/>
      <c r="LB45" s="673"/>
      <c r="LC45" s="673"/>
      <c r="LD45" s="673"/>
      <c r="LE45" s="673"/>
      <c r="LF45" s="673"/>
      <c r="LG45" s="673"/>
      <c r="LH45" s="673"/>
      <c r="LI45" s="673"/>
      <c r="LJ45" s="673"/>
      <c r="LK45" s="673"/>
      <c r="LL45" s="673"/>
      <c r="LM45" s="673"/>
      <c r="LN45" s="673"/>
      <c r="LO45" s="673"/>
      <c r="LP45" s="673"/>
      <c r="LQ45" s="673"/>
      <c r="LR45" s="673"/>
      <c r="LS45" s="673"/>
      <c r="LT45" s="673"/>
      <c r="LU45" s="673"/>
      <c r="LV45" s="673"/>
      <c r="LW45" s="673"/>
      <c r="LX45" s="673"/>
      <c r="LY45" s="673"/>
      <c r="LZ45" s="673"/>
      <c r="MA45" s="673"/>
      <c r="MB45" s="673"/>
      <c r="MC45" s="673"/>
      <c r="MD45" s="673"/>
      <c r="ME45" s="673"/>
      <c r="MF45" s="673"/>
      <c r="MG45" s="673"/>
      <c r="MH45" s="673"/>
      <c r="MI45" s="673"/>
      <c r="MJ45" s="673"/>
      <c r="MK45" s="673"/>
      <c r="ML45" s="673"/>
      <c r="MM45" s="673"/>
      <c r="MN45" s="673"/>
      <c r="MO45" s="673"/>
      <c r="MP45" s="673"/>
      <c r="MQ45" s="673"/>
      <c r="MR45" s="673"/>
      <c r="MS45" s="673"/>
      <c r="MT45" s="673"/>
      <c r="MU45" s="673"/>
      <c r="MV45" s="673"/>
      <c r="MW45" s="673"/>
      <c r="MX45" s="673"/>
      <c r="MY45" s="673"/>
      <c r="MZ45" s="673"/>
      <c r="NA45" s="673"/>
      <c r="NB45" s="673"/>
      <c r="NC45" s="673"/>
      <c r="ND45" s="673"/>
      <c r="NE45" s="673"/>
      <c r="NF45" s="673"/>
      <c r="NG45" s="673"/>
      <c r="NH45" s="673"/>
      <c r="NI45" s="673"/>
      <c r="NJ45" s="673"/>
      <c r="NK45" s="673"/>
      <c r="NL45" s="673"/>
      <c r="NM45" s="673"/>
      <c r="NN45" s="673"/>
      <c r="NO45" s="673"/>
      <c r="NP45" s="673"/>
      <c r="NQ45" s="673"/>
      <c r="NR45" s="673"/>
      <c r="NS45" s="673"/>
      <c r="NT45" s="673"/>
      <c r="NU45" s="673"/>
      <c r="NV45" s="673"/>
      <c r="NW45" s="673"/>
      <c r="NX45" s="673"/>
      <c r="NY45" s="673"/>
      <c r="NZ45" s="673"/>
      <c r="OA45" s="673"/>
      <c r="OB45" s="673"/>
      <c r="OC45" s="673"/>
      <c r="OD45" s="673"/>
      <c r="OE45" s="673"/>
      <c r="OF45" s="673"/>
      <c r="OG45" s="673"/>
      <c r="OH45" s="673"/>
      <c r="OI45" s="673"/>
      <c r="OJ45" s="673"/>
      <c r="OK45" s="673"/>
      <c r="OL45" s="673"/>
      <c r="OM45" s="673"/>
      <c r="ON45" s="673"/>
      <c r="OO45" s="673"/>
      <c r="OP45" s="673"/>
      <c r="OQ45" s="673"/>
      <c r="OR45" s="673"/>
      <c r="OS45" s="673"/>
      <c r="OT45" s="673"/>
      <c r="OU45" s="673"/>
      <c r="OV45" s="673"/>
      <c r="OW45" s="673"/>
      <c r="OX45" s="673"/>
      <c r="OY45" s="673"/>
      <c r="OZ45" s="673"/>
      <c r="PA45" s="673"/>
      <c r="PB45" s="673"/>
      <c r="PC45" s="673"/>
      <c r="PD45" s="673"/>
      <c r="PE45" s="673"/>
      <c r="PF45" s="673"/>
      <c r="PG45" s="673"/>
      <c r="PH45" s="673"/>
      <c r="PI45" s="673"/>
      <c r="PJ45" s="673"/>
      <c r="PK45" s="673"/>
      <c r="PL45" s="673"/>
      <c r="PM45" s="673"/>
      <c r="PN45" s="673"/>
      <c r="PO45" s="673"/>
      <c r="PP45" s="673"/>
      <c r="PQ45" s="673"/>
      <c r="PR45" s="673"/>
      <c r="PS45" s="673"/>
      <c r="PT45" s="673"/>
      <c r="PU45" s="673"/>
      <c r="PV45" s="673"/>
      <c r="PW45" s="673"/>
      <c r="PX45" s="673"/>
      <c r="PY45" s="673"/>
      <c r="PZ45" s="673"/>
      <c r="QA45" s="673"/>
      <c r="QB45" s="673"/>
      <c r="QC45" s="673"/>
      <c r="QD45" s="673"/>
      <c r="QE45" s="673"/>
      <c r="QF45" s="673"/>
      <c r="QG45" s="673"/>
      <c r="QH45" s="673"/>
      <c r="QI45" s="673"/>
      <c r="QJ45" s="673"/>
      <c r="QK45" s="673"/>
      <c r="QL45" s="673"/>
      <c r="QM45" s="673"/>
      <c r="QN45" s="673"/>
      <c r="QO45" s="673"/>
      <c r="QP45" s="673"/>
      <c r="QQ45" s="673"/>
      <c r="QR45" s="673"/>
      <c r="QS45" s="673"/>
      <c r="QT45" s="673"/>
      <c r="QU45" s="673"/>
      <c r="QV45" s="673"/>
      <c r="QW45" s="673"/>
      <c r="QX45" s="673"/>
      <c r="QY45" s="673"/>
      <c r="QZ45" s="673"/>
      <c r="RA45" s="673"/>
      <c r="RB45" s="673"/>
      <c r="RC45" s="673"/>
      <c r="RD45" s="673"/>
      <c r="RE45" s="673"/>
      <c r="RF45" s="673"/>
      <c r="RG45" s="673"/>
      <c r="RH45" s="673"/>
      <c r="RI45" s="673"/>
      <c r="RJ45" s="673"/>
      <c r="RK45" s="673"/>
      <c r="RL45" s="673"/>
      <c r="RM45" s="673"/>
      <c r="RN45" s="673"/>
      <c r="RO45" s="673"/>
      <c r="RP45" s="673"/>
      <c r="RQ45" s="673"/>
      <c r="RR45" s="673"/>
      <c r="RS45" s="673"/>
      <c r="RT45" s="673"/>
      <c r="RU45" s="673"/>
      <c r="RV45" s="673"/>
      <c r="RW45" s="673"/>
      <c r="RX45" s="673"/>
      <c r="RY45" s="673"/>
      <c r="RZ45" s="673"/>
      <c r="SA45" s="673"/>
      <c r="SB45" s="673"/>
      <c r="SC45" s="673"/>
      <c r="SD45" s="673"/>
      <c r="SE45" s="673"/>
      <c r="SF45" s="673"/>
      <c r="SG45" s="673"/>
      <c r="SH45" s="673"/>
      <c r="SI45" s="673"/>
      <c r="SJ45" s="673"/>
      <c r="SK45" s="673"/>
      <c r="SL45" s="673"/>
      <c r="SM45" s="673"/>
      <c r="SN45" s="673"/>
      <c r="SO45" s="673"/>
      <c r="SP45" s="673"/>
      <c r="SQ45" s="673"/>
      <c r="SR45" s="673"/>
      <c r="SS45" s="673"/>
      <c r="ST45" s="673"/>
      <c r="SU45" s="673"/>
      <c r="SV45" s="673"/>
      <c r="SW45" s="673"/>
      <c r="SX45" s="673"/>
      <c r="SY45" s="673"/>
      <c r="SZ45" s="673"/>
      <c r="TA45" s="673"/>
      <c r="TB45" s="673"/>
      <c r="TC45" s="673"/>
      <c r="TD45" s="673"/>
      <c r="TE45" s="673"/>
      <c r="TF45" s="673"/>
      <c r="TG45" s="673"/>
      <c r="TH45" s="673"/>
      <c r="TI45" s="673"/>
      <c r="TJ45" s="673"/>
      <c r="TK45" s="673"/>
      <c r="TL45" s="673"/>
      <c r="TM45" s="673"/>
      <c r="TN45" s="673"/>
      <c r="TO45" s="673"/>
      <c r="TP45" s="673"/>
      <c r="TQ45" s="673"/>
      <c r="TR45" s="673"/>
      <c r="TS45" s="673"/>
      <c r="TT45" s="673"/>
      <c r="TU45" s="673"/>
      <c r="TV45" s="673"/>
      <c r="TW45" s="673"/>
      <c r="TX45" s="673"/>
      <c r="TY45" s="673"/>
      <c r="TZ45" s="673"/>
      <c r="UA45" s="673"/>
      <c r="UB45" s="673"/>
      <c r="UC45" s="673"/>
      <c r="UD45" s="673"/>
      <c r="UE45" s="673"/>
      <c r="UF45" s="673"/>
      <c r="UG45" s="673"/>
      <c r="UH45" s="673"/>
      <c r="UI45" s="673"/>
      <c r="UJ45" s="673"/>
      <c r="UK45" s="673"/>
      <c r="UL45" s="673"/>
      <c r="UM45" s="673"/>
      <c r="UN45" s="673"/>
      <c r="UO45" s="673"/>
      <c r="UP45" s="673"/>
      <c r="UQ45" s="673"/>
      <c r="UR45" s="673"/>
      <c r="US45" s="673"/>
      <c r="UT45" s="673"/>
      <c r="UU45" s="673"/>
      <c r="UV45" s="673"/>
      <c r="UW45" s="673"/>
      <c r="UX45" s="673"/>
      <c r="UY45" s="673"/>
      <c r="UZ45" s="673"/>
      <c r="VA45" s="673"/>
      <c r="VB45" s="673"/>
      <c r="VC45" s="673"/>
      <c r="VD45" s="673"/>
      <c r="VE45" s="673"/>
      <c r="VF45" s="673"/>
      <c r="VG45" s="673"/>
      <c r="VH45" s="673"/>
      <c r="VI45" s="673"/>
      <c r="VJ45" s="673"/>
      <c r="VK45" s="673"/>
      <c r="VL45" s="673"/>
      <c r="VM45" s="673"/>
      <c r="VN45" s="673"/>
      <c r="VO45" s="673"/>
      <c r="VP45" s="673"/>
      <c r="VQ45" s="673"/>
      <c r="VR45" s="673"/>
      <c r="VS45" s="673"/>
      <c r="VT45" s="673"/>
      <c r="VU45" s="673"/>
      <c r="VV45" s="673"/>
      <c r="VW45" s="673"/>
      <c r="VX45" s="673"/>
      <c r="VY45" s="673"/>
      <c r="VZ45" s="673"/>
      <c r="WA45" s="673"/>
      <c r="WB45" s="673"/>
      <c r="WC45" s="673"/>
      <c r="WD45" s="673"/>
      <c r="WE45" s="673"/>
      <c r="WF45" s="673"/>
      <c r="WG45" s="673"/>
      <c r="WH45" s="673"/>
      <c r="WI45" s="673"/>
      <c r="WJ45" s="673"/>
      <c r="WK45" s="673"/>
      <c r="WL45" s="673"/>
      <c r="WM45" s="673"/>
      <c r="WN45" s="673"/>
      <c r="WO45" s="673"/>
      <c r="WP45" s="673"/>
      <c r="WQ45" s="673"/>
      <c r="WR45" s="673"/>
      <c r="WS45" s="673"/>
      <c r="WT45" s="673"/>
      <c r="WU45" s="673"/>
      <c r="WV45" s="673"/>
      <c r="WW45" s="673"/>
      <c r="WX45" s="673"/>
      <c r="WY45" s="673"/>
      <c r="WZ45" s="673"/>
      <c r="XA45" s="673"/>
      <c r="XB45" s="673"/>
      <c r="XC45" s="673"/>
      <c r="XD45" s="673"/>
      <c r="XE45" s="673"/>
      <c r="XF45" s="673"/>
      <c r="XG45" s="673"/>
      <c r="XH45" s="673"/>
      <c r="XI45" s="673"/>
      <c r="XJ45" s="673"/>
      <c r="XK45" s="673"/>
      <c r="XL45" s="673"/>
      <c r="XM45" s="673"/>
      <c r="XN45" s="673"/>
      <c r="XO45" s="673"/>
      <c r="XP45" s="673"/>
      <c r="XQ45" s="673"/>
      <c r="XR45" s="673"/>
      <c r="XS45" s="673"/>
      <c r="XT45" s="673"/>
      <c r="XU45" s="673"/>
      <c r="XV45" s="673"/>
      <c r="XW45" s="673"/>
      <c r="XX45" s="673"/>
      <c r="XY45" s="673"/>
      <c r="XZ45" s="673"/>
      <c r="YA45" s="673"/>
      <c r="YB45" s="673"/>
      <c r="YC45" s="673"/>
      <c r="YD45" s="673"/>
      <c r="YE45" s="673"/>
      <c r="YF45" s="673"/>
      <c r="YG45" s="673"/>
      <c r="YH45" s="673"/>
      <c r="YI45" s="673"/>
      <c r="YJ45" s="673"/>
      <c r="YK45" s="673"/>
      <c r="YL45" s="673"/>
      <c r="YM45" s="673"/>
      <c r="YN45" s="673"/>
      <c r="YO45" s="673"/>
      <c r="YP45" s="673"/>
      <c r="YQ45" s="673"/>
      <c r="YR45" s="673"/>
      <c r="YS45" s="673"/>
      <c r="YT45" s="673"/>
      <c r="YU45" s="673"/>
      <c r="YV45" s="673"/>
      <c r="YW45" s="673"/>
      <c r="YX45" s="673"/>
      <c r="YY45" s="673"/>
      <c r="YZ45" s="673"/>
      <c r="ZA45" s="673"/>
      <c r="ZB45" s="673"/>
      <c r="ZC45" s="673"/>
      <c r="ZD45" s="673"/>
      <c r="ZE45" s="673"/>
      <c r="ZF45" s="673"/>
      <c r="ZG45" s="673"/>
      <c r="ZH45" s="673"/>
      <c r="ZI45" s="673"/>
      <c r="ZJ45" s="673"/>
      <c r="ZK45" s="673"/>
      <c r="ZL45" s="673"/>
      <c r="ZM45" s="673"/>
      <c r="ZN45" s="673"/>
      <c r="ZO45" s="673"/>
      <c r="ZP45" s="673"/>
      <c r="ZQ45" s="673"/>
      <c r="ZR45" s="673"/>
      <c r="ZS45" s="673"/>
      <c r="ZT45" s="673"/>
      <c r="ZU45" s="673"/>
      <c r="ZV45" s="673"/>
      <c r="ZW45" s="673"/>
      <c r="ZX45" s="673"/>
      <c r="ZY45" s="673"/>
      <c r="ZZ45" s="673"/>
      <c r="AAA45" s="673"/>
      <c r="AAB45" s="673"/>
      <c r="AAC45" s="673"/>
      <c r="AAD45" s="673"/>
      <c r="AAE45" s="673"/>
      <c r="AAF45" s="673"/>
      <c r="AAG45" s="673"/>
      <c r="AAH45" s="673"/>
      <c r="AAI45" s="673"/>
      <c r="AAJ45" s="673"/>
      <c r="AAK45" s="673"/>
      <c r="AAL45" s="673"/>
      <c r="AAM45" s="673"/>
      <c r="AAN45" s="673"/>
      <c r="AAO45" s="673"/>
      <c r="AAP45" s="673"/>
      <c r="AAQ45" s="673"/>
      <c r="AAR45" s="673"/>
      <c r="AAS45" s="673"/>
      <c r="AAT45" s="673"/>
      <c r="AAU45" s="673"/>
      <c r="AAV45" s="673"/>
      <c r="AAW45" s="673"/>
      <c r="AAX45" s="673"/>
      <c r="AAY45" s="673"/>
      <c r="AAZ45" s="673"/>
      <c r="ABA45" s="673"/>
      <c r="ABB45" s="673"/>
      <c r="ABC45" s="673"/>
      <c r="ABD45" s="673"/>
      <c r="ABE45" s="673"/>
      <c r="ABF45" s="673"/>
      <c r="ABG45" s="673"/>
      <c r="ABH45" s="673"/>
      <c r="ABI45" s="673"/>
      <c r="ABJ45" s="673"/>
      <c r="ABK45" s="673"/>
      <c r="ABL45" s="673"/>
      <c r="ABM45" s="673"/>
      <c r="ABN45" s="673"/>
      <c r="ABO45" s="673"/>
      <c r="ABP45" s="673"/>
      <c r="ABQ45" s="673"/>
      <c r="ABR45" s="673"/>
      <c r="ABS45" s="673"/>
      <c r="ABT45" s="673"/>
      <c r="ABU45" s="673"/>
      <c r="ABV45" s="673"/>
      <c r="ABW45" s="673"/>
      <c r="ABX45" s="673"/>
      <c r="ABY45" s="673"/>
      <c r="ABZ45" s="673"/>
      <c r="ACA45" s="673"/>
      <c r="ACB45" s="673"/>
      <c r="ACC45" s="673"/>
      <c r="ACD45" s="673"/>
      <c r="ACE45" s="673"/>
      <c r="ACF45" s="673"/>
      <c r="ACG45" s="673"/>
      <c r="ACH45" s="673"/>
      <c r="ACI45" s="673"/>
      <c r="ACJ45" s="673"/>
      <c r="ACK45" s="673"/>
      <c r="ACL45" s="673"/>
      <c r="ACM45" s="673"/>
      <c r="ACN45" s="673"/>
      <c r="ACO45" s="673"/>
      <c r="ACP45" s="673"/>
      <c r="ACQ45" s="673"/>
      <c r="ACR45" s="673"/>
      <c r="ACS45" s="673"/>
      <c r="ACT45" s="673"/>
      <c r="ACU45" s="673"/>
      <c r="ACV45" s="673"/>
      <c r="ACW45" s="673"/>
      <c r="ACX45" s="673"/>
      <c r="ACY45" s="673"/>
      <c r="ACZ45" s="673"/>
      <c r="ADA45" s="673"/>
      <c r="ADB45" s="673"/>
      <c r="ADC45" s="673"/>
      <c r="ADD45" s="673"/>
      <c r="ADE45" s="673"/>
      <c r="ADF45" s="673"/>
      <c r="ADG45" s="673"/>
      <c r="ADH45" s="673"/>
      <c r="ADI45" s="673"/>
      <c r="ADJ45" s="673"/>
      <c r="ADK45" s="673"/>
      <c r="ADL45" s="673"/>
      <c r="ADM45" s="673"/>
      <c r="ADN45" s="673"/>
      <c r="ADO45" s="673"/>
      <c r="ADP45" s="673"/>
      <c r="ADQ45" s="673"/>
      <c r="ADR45" s="673"/>
      <c r="ADS45" s="673"/>
      <c r="ADT45" s="673"/>
      <c r="ADU45" s="673"/>
      <c r="ADV45" s="673"/>
      <c r="ADW45" s="673"/>
      <c r="ADX45" s="673"/>
      <c r="ADY45" s="673"/>
      <c r="ADZ45" s="673"/>
      <c r="AEA45" s="673"/>
      <c r="AEB45" s="673"/>
      <c r="AEC45" s="673"/>
      <c r="AED45" s="673"/>
      <c r="AEE45" s="673"/>
      <c r="AEF45" s="673"/>
      <c r="AEG45" s="673"/>
      <c r="AEH45" s="673"/>
      <c r="AEI45" s="673"/>
      <c r="AEJ45" s="673"/>
      <c r="AEK45" s="673"/>
      <c r="AEL45" s="673"/>
      <c r="AEM45" s="673"/>
      <c r="AEN45" s="673"/>
      <c r="AEO45" s="673"/>
      <c r="AEP45" s="673"/>
      <c r="AEQ45" s="673"/>
      <c r="AER45" s="673"/>
      <c r="AES45" s="673"/>
      <c r="AET45" s="673"/>
      <c r="AEU45" s="673"/>
      <c r="AEV45" s="673"/>
      <c r="AEW45" s="673"/>
      <c r="AEX45" s="673"/>
      <c r="AEY45" s="673"/>
      <c r="AEZ45" s="673"/>
      <c r="AFA45" s="673"/>
      <c r="AFB45" s="673"/>
      <c r="AFC45" s="673"/>
      <c r="AFD45" s="673"/>
      <c r="AFE45" s="673"/>
      <c r="AFF45" s="673"/>
      <c r="AFG45" s="673"/>
      <c r="AFH45" s="673"/>
      <c r="AFI45" s="673"/>
      <c r="AFJ45" s="673"/>
      <c r="AFK45" s="673"/>
      <c r="AFL45" s="673"/>
      <c r="AFM45" s="673"/>
      <c r="AFN45" s="673"/>
      <c r="AFO45" s="673"/>
      <c r="AFP45" s="673"/>
      <c r="AFQ45" s="673"/>
      <c r="AFR45" s="673"/>
      <c r="AFS45" s="673"/>
      <c r="AFT45" s="673"/>
      <c r="AFU45" s="673"/>
      <c r="AFV45" s="673"/>
      <c r="AFW45" s="673"/>
      <c r="AFX45" s="673"/>
      <c r="AFY45" s="673"/>
      <c r="AFZ45" s="673"/>
      <c r="AGA45" s="673"/>
      <c r="AGB45" s="673"/>
      <c r="AGC45" s="673"/>
      <c r="AGD45" s="673"/>
      <c r="AGE45" s="673"/>
      <c r="AGF45" s="673"/>
      <c r="AGG45" s="673"/>
      <c r="AGH45" s="673"/>
      <c r="AGI45" s="673"/>
      <c r="AGJ45" s="673"/>
      <c r="AGK45" s="673"/>
      <c r="AGL45" s="673"/>
      <c r="AGM45" s="673"/>
      <c r="AGN45" s="673"/>
      <c r="AGO45" s="673"/>
      <c r="AGP45" s="673"/>
      <c r="AGQ45" s="673"/>
      <c r="AGR45" s="673"/>
      <c r="AGS45" s="673"/>
      <c r="AGT45" s="673"/>
      <c r="AGU45" s="673"/>
      <c r="AGV45" s="673"/>
      <c r="AGW45" s="673"/>
      <c r="AGX45" s="673"/>
      <c r="AGY45" s="673"/>
      <c r="AGZ45" s="673"/>
      <c r="AHA45" s="673"/>
      <c r="AHB45" s="673"/>
      <c r="AHC45" s="673"/>
      <c r="AHD45" s="673"/>
      <c r="AHE45" s="673"/>
      <c r="AHF45" s="673"/>
      <c r="AHG45" s="673"/>
      <c r="AHH45" s="673"/>
      <c r="AHI45" s="673"/>
      <c r="AHJ45" s="673"/>
      <c r="AHK45" s="673"/>
      <c r="AHL45" s="673"/>
      <c r="AHM45" s="673"/>
      <c r="AHN45" s="673"/>
      <c r="AHO45" s="673"/>
      <c r="AHP45" s="673"/>
      <c r="AHQ45" s="673"/>
      <c r="AHR45" s="673"/>
      <c r="AHS45" s="673"/>
      <c r="AHT45" s="673"/>
      <c r="AHU45" s="673"/>
      <c r="AHV45" s="673"/>
      <c r="AHW45" s="673"/>
      <c r="AHX45" s="673"/>
      <c r="AHY45" s="673"/>
      <c r="AHZ45" s="673"/>
      <c r="AIA45" s="673"/>
      <c r="AIB45" s="673"/>
      <c r="AIC45" s="673"/>
      <c r="AID45" s="673"/>
      <c r="AIE45" s="673"/>
      <c r="AIF45" s="673"/>
      <c r="AIG45" s="673"/>
      <c r="AIH45" s="673"/>
      <c r="AII45" s="673"/>
      <c r="AIJ45" s="673"/>
      <c r="AIK45" s="673"/>
      <c r="AIL45" s="673"/>
      <c r="AIM45" s="673"/>
      <c r="AIN45" s="673"/>
      <c r="AIO45" s="673"/>
      <c r="AIP45" s="673"/>
      <c r="AIQ45" s="673"/>
      <c r="AIR45" s="673"/>
      <c r="AIS45" s="673"/>
      <c r="AIT45" s="673"/>
      <c r="AIU45" s="673"/>
      <c r="AIV45" s="673"/>
      <c r="AIW45" s="673"/>
      <c r="AIX45" s="673"/>
      <c r="AIY45" s="673"/>
      <c r="AIZ45" s="673"/>
      <c r="AJA45" s="673"/>
      <c r="AJB45" s="673"/>
      <c r="AJC45" s="673"/>
      <c r="AJD45" s="673"/>
      <c r="AJE45" s="673"/>
      <c r="AJF45" s="673"/>
      <c r="AJG45" s="673"/>
      <c r="AJH45" s="673"/>
      <c r="AJI45" s="673"/>
      <c r="AJJ45" s="673"/>
      <c r="AJK45" s="673"/>
      <c r="AJL45" s="673"/>
      <c r="AJM45" s="673"/>
      <c r="AJN45" s="673"/>
      <c r="AJO45" s="673"/>
      <c r="AJP45" s="673"/>
      <c r="AJQ45" s="673"/>
      <c r="AJR45" s="673"/>
      <c r="AJS45" s="673"/>
      <c r="AJT45" s="673"/>
      <c r="AJU45" s="673"/>
      <c r="AJV45" s="673"/>
      <c r="AJW45" s="673"/>
      <c r="AJX45" s="673"/>
      <c r="AJY45" s="673"/>
      <c r="AJZ45" s="673"/>
      <c r="AKA45" s="673"/>
      <c r="AKB45" s="673"/>
      <c r="AKC45" s="673"/>
      <c r="AKD45" s="673"/>
      <c r="AKE45" s="673"/>
      <c r="AKF45" s="673"/>
      <c r="AKG45" s="673"/>
      <c r="AKH45" s="673"/>
      <c r="AKI45" s="673"/>
      <c r="AKJ45" s="673"/>
      <c r="AKK45" s="673"/>
      <c r="AKL45" s="673"/>
      <c r="AKM45" s="673"/>
      <c r="AKN45" s="673"/>
      <c r="AKO45" s="673"/>
      <c r="AKP45" s="673"/>
      <c r="AKQ45" s="673"/>
      <c r="AKR45" s="673"/>
      <c r="AKS45" s="673"/>
      <c r="AKT45" s="673"/>
      <c r="AKU45" s="673"/>
      <c r="AKV45" s="673"/>
      <c r="AKW45" s="673"/>
      <c r="AKX45" s="673"/>
      <c r="AKY45" s="673"/>
      <c r="AKZ45" s="673"/>
      <c r="ALA45" s="673"/>
      <c r="ALB45" s="673"/>
      <c r="ALC45" s="673"/>
      <c r="ALD45" s="673"/>
      <c r="ALE45" s="673"/>
      <c r="ALF45" s="673"/>
      <c r="ALG45" s="673"/>
      <c r="ALH45" s="673"/>
      <c r="ALI45" s="673"/>
      <c r="ALJ45" s="673"/>
      <c r="ALK45" s="673"/>
      <c r="ALL45" s="673"/>
      <c r="ALM45" s="673"/>
      <c r="ALN45" s="673"/>
      <c r="ALO45" s="673"/>
      <c r="ALP45" s="673"/>
      <c r="ALQ45" s="673"/>
      <c r="ALR45" s="673"/>
      <c r="ALS45" s="673"/>
      <c r="ALT45" s="673"/>
      <c r="ALU45" s="673"/>
      <c r="ALV45" s="673"/>
      <c r="ALW45" s="673"/>
      <c r="ALX45" s="673"/>
      <c r="ALY45" s="673"/>
      <c r="ALZ45" s="673"/>
      <c r="AMA45" s="673"/>
      <c r="AMB45" s="673"/>
      <c r="AMC45" s="673"/>
      <c r="AMD45" s="673"/>
      <c r="AME45" s="673"/>
      <c r="AMF45" s="673"/>
      <c r="AMG45" s="673"/>
      <c r="AMH45" s="673"/>
      <c r="AMI45" s="673"/>
      <c r="AMJ45" s="673"/>
      <c r="AMK45" s="673"/>
      <c r="AML45" s="673"/>
      <c r="AMM45" s="673"/>
      <c r="AMN45" s="673"/>
      <c r="AMO45" s="673"/>
      <c r="AMP45" s="673"/>
      <c r="AMQ45" s="673"/>
      <c r="AMR45" s="673"/>
      <c r="AMS45" s="673"/>
      <c r="AMT45" s="673"/>
      <c r="AMU45" s="673"/>
      <c r="AMV45" s="673"/>
      <c r="AMW45" s="673"/>
      <c r="AMX45" s="673"/>
      <c r="AMY45" s="673"/>
      <c r="AMZ45" s="673"/>
      <c r="ANA45" s="673"/>
      <c r="ANB45" s="673"/>
      <c r="ANC45" s="673"/>
      <c r="AND45" s="673"/>
      <c r="ANE45" s="673"/>
      <c r="ANF45" s="673"/>
      <c r="ANG45" s="673"/>
      <c r="ANH45" s="673"/>
      <c r="ANI45" s="673"/>
      <c r="ANJ45" s="673"/>
      <c r="ANK45" s="673"/>
      <c r="ANL45" s="673"/>
      <c r="ANM45" s="673"/>
      <c r="ANN45" s="673"/>
      <c r="ANO45" s="673"/>
      <c r="ANP45" s="673"/>
      <c r="ANQ45" s="673"/>
      <c r="ANR45" s="673"/>
      <c r="ANS45" s="673"/>
      <c r="ANT45" s="673"/>
      <c r="ANU45" s="673"/>
      <c r="ANV45" s="673"/>
      <c r="ANW45" s="673"/>
      <c r="ANX45" s="673"/>
      <c r="ANY45" s="673"/>
      <c r="ANZ45" s="673"/>
      <c r="AOA45" s="673"/>
      <c r="AOB45" s="673"/>
      <c r="AOC45" s="673"/>
      <c r="AOD45" s="673"/>
      <c r="AOE45" s="673"/>
      <c r="AOF45" s="673"/>
      <c r="AOG45" s="673"/>
      <c r="AOH45" s="673"/>
      <c r="AOI45" s="673"/>
      <c r="AOJ45" s="673"/>
      <c r="AOK45" s="673"/>
      <c r="AOL45" s="673"/>
      <c r="AOM45" s="673"/>
      <c r="AON45" s="673"/>
      <c r="AOO45" s="673"/>
      <c r="AOP45" s="673"/>
      <c r="AOQ45" s="673"/>
      <c r="AOR45" s="673"/>
      <c r="AOS45" s="673"/>
      <c r="AOT45" s="673"/>
      <c r="AOU45" s="673"/>
      <c r="AOV45" s="673"/>
      <c r="AOW45" s="673"/>
      <c r="AOX45" s="673"/>
      <c r="AOY45" s="673"/>
      <c r="AOZ45" s="673"/>
      <c r="APA45" s="673"/>
      <c r="APB45" s="673"/>
      <c r="APC45" s="673"/>
      <c r="APD45" s="673"/>
      <c r="APE45" s="673"/>
      <c r="APF45" s="673"/>
      <c r="APG45" s="673"/>
      <c r="APH45" s="673"/>
      <c r="API45" s="673"/>
      <c r="APJ45" s="673"/>
      <c r="APK45" s="673"/>
      <c r="APL45" s="673"/>
      <c r="APM45" s="673"/>
      <c r="APN45" s="673"/>
      <c r="APO45" s="673"/>
      <c r="APP45" s="673"/>
      <c r="APQ45" s="673"/>
      <c r="APR45" s="673"/>
      <c r="APS45" s="673"/>
      <c r="APT45" s="673"/>
      <c r="APU45" s="673"/>
      <c r="APV45" s="673"/>
      <c r="APW45" s="673"/>
      <c r="APX45" s="673"/>
      <c r="APY45" s="673"/>
      <c r="APZ45" s="673"/>
      <c r="AQA45" s="673"/>
      <c r="AQB45" s="673"/>
      <c r="AQC45" s="673"/>
      <c r="AQD45" s="673"/>
      <c r="AQE45" s="673"/>
      <c r="AQF45" s="673"/>
      <c r="AQG45" s="673"/>
      <c r="AQH45" s="673"/>
      <c r="AQI45" s="673"/>
      <c r="AQJ45" s="673"/>
      <c r="AQK45" s="673"/>
      <c r="AQL45" s="673"/>
      <c r="AQM45" s="673"/>
      <c r="AQN45" s="673"/>
      <c r="AQO45" s="673"/>
      <c r="AQP45" s="673"/>
      <c r="AQQ45" s="673"/>
      <c r="AQR45" s="673"/>
      <c r="AQS45" s="673"/>
      <c r="AQT45" s="673"/>
      <c r="AQU45" s="673"/>
      <c r="AQV45" s="673"/>
      <c r="AQW45" s="673"/>
      <c r="AQX45" s="673"/>
      <c r="AQY45" s="673"/>
      <c r="AQZ45" s="673"/>
      <c r="ARA45" s="673"/>
      <c r="ARB45" s="673"/>
      <c r="ARC45" s="673"/>
      <c r="ARD45" s="673"/>
      <c r="ARE45" s="673"/>
      <c r="ARF45" s="673"/>
      <c r="ARG45" s="673"/>
      <c r="ARH45" s="673"/>
      <c r="ARI45" s="673"/>
      <c r="ARJ45" s="673"/>
      <c r="ARK45" s="673"/>
      <c r="ARL45" s="673"/>
      <c r="ARM45" s="673"/>
      <c r="ARN45" s="673"/>
      <c r="ARO45" s="673"/>
      <c r="ARP45" s="673"/>
      <c r="ARQ45" s="673"/>
      <c r="ARR45" s="673"/>
      <c r="ARS45" s="673"/>
      <c r="ART45" s="673"/>
      <c r="ARU45" s="673"/>
      <c r="ARV45" s="673"/>
      <c r="ARW45" s="673"/>
      <c r="ARX45" s="673"/>
      <c r="ARY45" s="673"/>
      <c r="ARZ45" s="673"/>
      <c r="ASA45" s="673"/>
      <c r="ASB45" s="673"/>
      <c r="ASC45" s="673"/>
      <c r="ASD45" s="673"/>
      <c r="ASE45" s="673"/>
      <c r="ASF45" s="673"/>
      <c r="ASG45" s="673"/>
      <c r="ASH45" s="673"/>
      <c r="ASI45" s="673"/>
      <c r="ASJ45" s="673"/>
      <c r="ASK45" s="673"/>
      <c r="ASL45" s="673"/>
      <c r="ASM45" s="673"/>
      <c r="ASN45" s="673"/>
      <c r="ASO45" s="673"/>
      <c r="ASP45" s="673"/>
      <c r="ASQ45" s="673"/>
      <c r="ASR45" s="673"/>
      <c r="ASS45" s="673"/>
      <c r="AST45" s="673"/>
      <c r="ASU45" s="673"/>
      <c r="ASV45" s="673"/>
      <c r="ASW45" s="673"/>
      <c r="ASX45" s="673"/>
      <c r="ASY45" s="673"/>
      <c r="ASZ45" s="673"/>
      <c r="ATA45" s="673"/>
      <c r="ATB45" s="673"/>
      <c r="ATC45" s="673"/>
      <c r="ATD45" s="673"/>
      <c r="ATE45" s="673"/>
      <c r="ATF45" s="673"/>
      <c r="ATG45" s="673"/>
      <c r="ATH45" s="673"/>
      <c r="ATI45" s="673"/>
      <c r="ATJ45" s="673"/>
      <c r="ATK45" s="673"/>
      <c r="ATL45" s="673"/>
      <c r="ATM45" s="673"/>
      <c r="ATN45" s="673"/>
      <c r="ATO45" s="673"/>
      <c r="ATP45" s="673"/>
      <c r="ATQ45" s="673"/>
      <c r="ATR45" s="673"/>
      <c r="ATS45" s="673"/>
      <c r="ATT45" s="673"/>
      <c r="ATU45" s="673"/>
      <c r="ATV45" s="673"/>
      <c r="ATW45" s="673"/>
      <c r="ATX45" s="673"/>
      <c r="ATY45" s="673"/>
      <c r="ATZ45" s="673"/>
      <c r="AUA45" s="673"/>
      <c r="AUB45" s="673"/>
      <c r="AUC45" s="673"/>
      <c r="AUD45" s="673"/>
      <c r="AUE45" s="673"/>
      <c r="AUF45" s="673"/>
      <c r="AUG45" s="673"/>
      <c r="AUH45" s="673"/>
      <c r="AUI45" s="673"/>
      <c r="AUJ45" s="673"/>
      <c r="AUK45" s="673"/>
      <c r="AUL45" s="673"/>
      <c r="AUM45" s="673"/>
      <c r="AUN45" s="673"/>
      <c r="AUO45" s="673"/>
      <c r="AUP45" s="673"/>
      <c r="AUQ45" s="673"/>
      <c r="AUR45" s="673"/>
      <c r="AUS45" s="673"/>
      <c r="AUT45" s="673"/>
      <c r="AUU45" s="673"/>
      <c r="AUV45" s="673"/>
      <c r="AUW45" s="673"/>
      <c r="AUX45" s="673"/>
      <c r="AUY45" s="673"/>
      <c r="AUZ45" s="673"/>
      <c r="AVA45" s="673"/>
      <c r="AVB45" s="673"/>
      <c r="AVC45" s="673"/>
      <c r="AVD45" s="673"/>
      <c r="AVE45" s="673"/>
      <c r="AVF45" s="673"/>
      <c r="AVG45" s="673"/>
      <c r="AVH45" s="673"/>
      <c r="AVI45" s="673"/>
      <c r="AVJ45" s="673"/>
      <c r="AVK45" s="673"/>
      <c r="AVL45" s="673"/>
      <c r="AVM45" s="673"/>
      <c r="AVN45" s="673"/>
      <c r="AVO45" s="673"/>
      <c r="AVP45" s="673"/>
      <c r="AVQ45" s="673"/>
      <c r="AVR45" s="673"/>
      <c r="AVS45" s="673"/>
      <c r="AVT45" s="673"/>
      <c r="AVU45" s="673"/>
      <c r="AVV45" s="673"/>
      <c r="AVW45" s="673"/>
      <c r="AVX45" s="673"/>
      <c r="AVY45" s="673"/>
      <c r="AVZ45" s="673"/>
      <c r="AWA45" s="673"/>
      <c r="AWB45" s="673"/>
      <c r="AWC45" s="673"/>
      <c r="AWD45" s="673"/>
      <c r="AWE45" s="673"/>
      <c r="AWF45" s="673"/>
      <c r="AWG45" s="673"/>
      <c r="AWH45" s="673"/>
      <c r="AWI45" s="673"/>
      <c r="AWJ45" s="673"/>
      <c r="AWK45" s="673"/>
      <c r="AWL45" s="673"/>
      <c r="AWM45" s="673"/>
      <c r="AWN45" s="673"/>
      <c r="AWO45" s="673"/>
      <c r="AWP45" s="673"/>
      <c r="AWQ45" s="673"/>
      <c r="AWR45" s="673"/>
      <c r="AWS45" s="673"/>
      <c r="AWT45" s="673"/>
      <c r="AWU45" s="673"/>
      <c r="AWV45" s="673"/>
      <c r="AWW45" s="673"/>
      <c r="AWX45" s="673"/>
      <c r="AWY45" s="673"/>
      <c r="AWZ45" s="673"/>
      <c r="AXA45" s="673"/>
      <c r="AXB45" s="673"/>
      <c r="AXC45" s="673"/>
      <c r="AXD45" s="673"/>
      <c r="AXE45" s="673"/>
      <c r="AXF45" s="673"/>
      <c r="AXG45" s="673"/>
      <c r="AXH45" s="673"/>
      <c r="AXI45" s="673"/>
      <c r="AXJ45" s="673"/>
      <c r="AXK45" s="673"/>
      <c r="AXL45" s="673"/>
      <c r="AXM45" s="673"/>
      <c r="AXN45" s="673"/>
      <c r="AXO45" s="673"/>
      <c r="AXP45" s="673"/>
      <c r="AXQ45" s="673"/>
      <c r="AXR45" s="673"/>
      <c r="AXS45" s="673"/>
      <c r="AXT45" s="673"/>
      <c r="AXU45" s="673"/>
      <c r="AXV45" s="673"/>
      <c r="AXW45" s="673"/>
      <c r="AXX45" s="673"/>
      <c r="AXY45" s="673"/>
      <c r="AXZ45" s="673"/>
      <c r="AYA45" s="673"/>
      <c r="AYB45" s="673"/>
      <c r="AYC45" s="673"/>
      <c r="AYD45" s="673"/>
      <c r="AYE45" s="673"/>
      <c r="AYF45" s="673"/>
      <c r="AYG45" s="673"/>
      <c r="AYH45" s="673"/>
      <c r="AYI45" s="673"/>
      <c r="AYJ45" s="673"/>
      <c r="AYK45" s="673"/>
      <c r="AYL45" s="673"/>
      <c r="AYM45" s="673"/>
      <c r="AYN45" s="673"/>
      <c r="AYO45" s="673"/>
      <c r="AYP45" s="673"/>
      <c r="AYQ45" s="673"/>
      <c r="AYR45" s="673"/>
      <c r="AYS45" s="673"/>
      <c r="AYT45" s="673"/>
      <c r="AYU45" s="673"/>
      <c r="AYV45" s="673"/>
      <c r="AYW45" s="673"/>
      <c r="AYX45" s="673"/>
      <c r="AYY45" s="673"/>
      <c r="AYZ45" s="673"/>
      <c r="AZA45" s="673"/>
      <c r="AZB45" s="673"/>
      <c r="AZC45" s="673"/>
      <c r="AZD45" s="673"/>
      <c r="AZE45" s="673"/>
      <c r="AZF45" s="673"/>
      <c r="AZG45" s="673"/>
      <c r="AZH45" s="673"/>
      <c r="AZI45" s="673"/>
      <c r="AZJ45" s="673"/>
      <c r="AZK45" s="673"/>
      <c r="AZL45" s="673"/>
      <c r="AZM45" s="673"/>
      <c r="AZN45" s="673"/>
      <c r="AZO45" s="673"/>
      <c r="AZP45" s="673"/>
      <c r="AZQ45" s="673"/>
      <c r="AZR45" s="673"/>
      <c r="AZS45" s="673"/>
      <c r="AZT45" s="673"/>
      <c r="AZU45" s="673"/>
      <c r="AZV45" s="673"/>
      <c r="AZW45" s="673"/>
      <c r="AZX45" s="673"/>
      <c r="AZY45" s="673"/>
      <c r="AZZ45" s="673"/>
      <c r="BAA45" s="673"/>
      <c r="BAB45" s="673"/>
      <c r="BAC45" s="673"/>
      <c r="BAD45" s="673"/>
      <c r="BAE45" s="673"/>
      <c r="BAF45" s="673"/>
      <c r="BAG45" s="673"/>
      <c r="BAH45" s="673"/>
      <c r="BAI45" s="673"/>
      <c r="BAJ45" s="673"/>
      <c r="BAK45" s="673"/>
      <c r="BAL45" s="673"/>
      <c r="BAM45" s="673"/>
      <c r="BAN45" s="673"/>
      <c r="BAO45" s="673"/>
      <c r="BAP45" s="673"/>
      <c r="BAQ45" s="673"/>
      <c r="BAR45" s="673"/>
      <c r="BAS45" s="673"/>
      <c r="BAT45" s="673"/>
      <c r="BAU45" s="673"/>
      <c r="BAV45" s="673"/>
      <c r="BAW45" s="673"/>
      <c r="BAX45" s="673"/>
      <c r="BAY45" s="673"/>
      <c r="BAZ45" s="673"/>
      <c r="BBA45" s="673"/>
      <c r="BBB45" s="673"/>
      <c r="BBC45" s="673"/>
      <c r="BBD45" s="673"/>
      <c r="BBE45" s="673"/>
      <c r="BBF45" s="673"/>
      <c r="BBG45" s="673"/>
      <c r="BBH45" s="673"/>
      <c r="BBI45" s="673"/>
      <c r="BBJ45" s="673"/>
      <c r="BBK45" s="673"/>
      <c r="BBL45" s="673"/>
      <c r="BBM45" s="673"/>
      <c r="BBN45" s="673"/>
      <c r="BBO45" s="673"/>
      <c r="BBP45" s="673"/>
      <c r="BBQ45" s="673"/>
      <c r="BBR45" s="673"/>
      <c r="BBS45" s="673"/>
      <c r="BBT45" s="673"/>
      <c r="BBU45" s="673"/>
      <c r="BBV45" s="673"/>
      <c r="BBW45" s="673"/>
      <c r="BBX45" s="673"/>
      <c r="BBY45" s="673"/>
      <c r="BBZ45" s="673"/>
      <c r="BCA45" s="673"/>
      <c r="BCB45" s="673"/>
      <c r="BCC45" s="673"/>
      <c r="BCD45" s="673"/>
      <c r="BCE45" s="673"/>
      <c r="BCF45" s="673"/>
      <c r="BCG45" s="673"/>
      <c r="BCH45" s="673"/>
      <c r="BCI45" s="673"/>
      <c r="BCJ45" s="673"/>
      <c r="BCK45" s="673"/>
      <c r="BCL45" s="673"/>
      <c r="BCM45" s="673"/>
      <c r="BCN45" s="673"/>
      <c r="BCO45" s="673"/>
      <c r="BCP45" s="673"/>
      <c r="BCQ45" s="673"/>
      <c r="BCR45" s="673"/>
      <c r="BCS45" s="673"/>
      <c r="BCT45" s="673"/>
      <c r="BCU45" s="673"/>
      <c r="BCV45" s="673"/>
      <c r="BCW45" s="673"/>
      <c r="BCX45" s="673"/>
      <c r="BCY45" s="673"/>
      <c r="BCZ45" s="673"/>
      <c r="BDA45" s="673"/>
      <c r="BDB45" s="673"/>
      <c r="BDC45" s="673"/>
      <c r="BDD45" s="673"/>
      <c r="BDE45" s="673"/>
      <c r="BDF45" s="673"/>
      <c r="BDG45" s="673"/>
      <c r="BDH45" s="673"/>
      <c r="BDI45" s="673"/>
      <c r="BDJ45" s="673"/>
      <c r="BDK45" s="673"/>
      <c r="BDL45" s="673"/>
      <c r="BDM45" s="673"/>
      <c r="BDN45" s="673"/>
      <c r="BDO45" s="673"/>
      <c r="BDP45" s="673"/>
      <c r="BDQ45" s="673"/>
      <c r="BDR45" s="673"/>
      <c r="BDS45" s="673"/>
      <c r="BDT45" s="673"/>
      <c r="BDU45" s="673"/>
      <c r="BDV45" s="673"/>
      <c r="BDW45" s="673"/>
      <c r="BDX45" s="673"/>
      <c r="BDY45" s="673"/>
      <c r="BDZ45" s="673"/>
      <c r="BEA45" s="673"/>
      <c r="BEB45" s="673"/>
      <c r="BEC45" s="673"/>
      <c r="BED45" s="673"/>
      <c r="BEE45" s="673"/>
      <c r="BEF45" s="673"/>
      <c r="BEG45" s="673"/>
      <c r="BEH45" s="673"/>
      <c r="BEI45" s="673"/>
      <c r="BEJ45" s="673"/>
      <c r="BEK45" s="673"/>
      <c r="BEL45" s="673"/>
      <c r="BEM45" s="673"/>
      <c r="BEN45" s="673"/>
      <c r="BEO45" s="673"/>
      <c r="BEP45" s="673"/>
      <c r="BEQ45" s="673"/>
      <c r="BER45" s="673"/>
      <c r="BES45" s="673"/>
      <c r="BET45" s="673"/>
      <c r="BEU45" s="673"/>
      <c r="BEV45" s="673"/>
      <c r="BEW45" s="673"/>
      <c r="BEX45" s="673"/>
      <c r="BEY45" s="673"/>
      <c r="BEZ45" s="673"/>
      <c r="BFA45" s="673"/>
      <c r="BFB45" s="673"/>
      <c r="BFC45" s="673"/>
      <c r="BFD45" s="673"/>
      <c r="BFE45" s="673"/>
      <c r="BFF45" s="673"/>
      <c r="BFG45" s="673"/>
      <c r="BFH45" s="673"/>
      <c r="BFI45" s="673"/>
      <c r="BFJ45" s="673"/>
      <c r="BFK45" s="673"/>
      <c r="BFL45" s="673"/>
      <c r="BFM45" s="673"/>
      <c r="BFN45" s="673"/>
      <c r="BFO45" s="673"/>
      <c r="BFP45" s="673"/>
      <c r="BFQ45" s="673"/>
      <c r="BFR45" s="673"/>
      <c r="BFS45" s="673"/>
      <c r="BFT45" s="673"/>
      <c r="BFU45" s="673"/>
      <c r="BFV45" s="673"/>
      <c r="BFW45" s="673"/>
      <c r="BFX45" s="673"/>
      <c r="BFY45" s="673"/>
      <c r="BFZ45" s="673"/>
      <c r="BGA45" s="673"/>
      <c r="BGB45" s="673"/>
      <c r="BGC45" s="673"/>
      <c r="BGD45" s="673"/>
      <c r="BGE45" s="673"/>
      <c r="BGF45" s="673"/>
      <c r="BGG45" s="673"/>
      <c r="BGH45" s="673"/>
      <c r="BGI45" s="673"/>
      <c r="BGJ45" s="673"/>
      <c r="BGK45" s="673"/>
      <c r="BGL45" s="673"/>
      <c r="BGM45" s="673"/>
      <c r="BGN45" s="673"/>
      <c r="BGO45" s="673"/>
      <c r="BGP45" s="673"/>
      <c r="BGQ45" s="673"/>
      <c r="BGR45" s="673"/>
      <c r="BGS45" s="673"/>
      <c r="BGT45" s="673"/>
      <c r="BGU45" s="673"/>
      <c r="BGV45" s="673"/>
      <c r="BGW45" s="673"/>
      <c r="BGX45" s="673"/>
      <c r="BGY45" s="673"/>
      <c r="BGZ45" s="673"/>
      <c r="BHA45" s="673"/>
      <c r="BHB45" s="673"/>
      <c r="BHC45" s="673"/>
      <c r="BHD45" s="673"/>
      <c r="BHE45" s="673"/>
      <c r="BHF45" s="673"/>
      <c r="BHG45" s="673"/>
      <c r="BHH45" s="673"/>
      <c r="BHI45" s="673"/>
      <c r="BHJ45" s="673"/>
      <c r="BHK45" s="673"/>
      <c r="BHL45" s="673"/>
      <c r="BHM45" s="673"/>
      <c r="BHN45" s="673"/>
      <c r="BHO45" s="673"/>
      <c r="BHP45" s="673"/>
      <c r="BHQ45" s="673"/>
      <c r="BHR45" s="673"/>
      <c r="BHS45" s="673"/>
      <c r="BHT45" s="673"/>
      <c r="BHU45" s="673"/>
      <c r="BHV45" s="673"/>
      <c r="BHW45" s="673"/>
      <c r="BHX45" s="673"/>
      <c r="BHY45" s="673"/>
      <c r="BHZ45" s="673"/>
      <c r="BIA45" s="673"/>
      <c r="BIB45" s="673"/>
      <c r="BIC45" s="673"/>
      <c r="BID45" s="673"/>
      <c r="BIE45" s="673"/>
      <c r="BIF45" s="673"/>
      <c r="BIG45" s="673"/>
      <c r="BIH45" s="673"/>
      <c r="BII45" s="673"/>
      <c r="BIJ45" s="673"/>
      <c r="BIK45" s="673"/>
      <c r="BIL45" s="673"/>
      <c r="BIM45" s="673"/>
      <c r="BIN45" s="673"/>
      <c r="BIO45" s="673"/>
      <c r="BIP45" s="673"/>
      <c r="BIQ45" s="673"/>
      <c r="BIR45" s="673"/>
      <c r="BIS45" s="673"/>
      <c r="BIT45" s="673"/>
      <c r="BIU45" s="673"/>
      <c r="BIV45" s="673"/>
      <c r="BIW45" s="673"/>
      <c r="BIX45" s="673"/>
      <c r="BIY45" s="673"/>
      <c r="BIZ45" s="673"/>
      <c r="BJA45" s="673"/>
      <c r="BJB45" s="673"/>
      <c r="BJC45" s="673"/>
      <c r="BJD45" s="673"/>
      <c r="BJE45" s="673"/>
      <c r="BJF45" s="673"/>
      <c r="BJG45" s="673"/>
      <c r="BJH45" s="673"/>
      <c r="BJI45" s="673"/>
      <c r="BJJ45" s="673"/>
      <c r="BJK45" s="673"/>
      <c r="BJL45" s="673"/>
      <c r="BJM45" s="673"/>
      <c r="BJN45" s="673"/>
      <c r="BJO45" s="673"/>
      <c r="BJP45" s="673"/>
      <c r="BJQ45" s="673"/>
      <c r="BJR45" s="673"/>
      <c r="BJS45" s="673"/>
      <c r="BJT45" s="673"/>
      <c r="BJU45" s="673"/>
      <c r="BJV45" s="673"/>
      <c r="BJW45" s="673"/>
      <c r="BJX45" s="673"/>
      <c r="BJY45" s="673"/>
      <c r="BJZ45" s="673"/>
      <c r="BKA45" s="673"/>
      <c r="BKB45" s="673"/>
      <c r="BKC45" s="673"/>
      <c r="BKD45" s="673"/>
      <c r="BKE45" s="673"/>
      <c r="BKF45" s="673"/>
      <c r="BKG45" s="673"/>
      <c r="BKH45" s="673"/>
      <c r="BKI45" s="673"/>
      <c r="BKJ45" s="673"/>
      <c r="BKK45" s="673"/>
      <c r="BKL45" s="673"/>
      <c r="BKM45" s="673"/>
      <c r="BKN45" s="673"/>
      <c r="BKO45" s="673"/>
      <c r="BKP45" s="673"/>
      <c r="BKQ45" s="673"/>
      <c r="BKR45" s="673"/>
      <c r="BKS45" s="673"/>
      <c r="BKT45" s="673"/>
      <c r="BKU45" s="673"/>
      <c r="BKV45" s="673"/>
      <c r="BKW45" s="673"/>
      <c r="BKX45" s="673"/>
      <c r="BKY45" s="673"/>
      <c r="BKZ45" s="673"/>
      <c r="BLA45" s="673"/>
      <c r="BLB45" s="673"/>
      <c r="BLC45" s="673"/>
      <c r="BLD45" s="673"/>
      <c r="BLE45" s="673"/>
      <c r="BLF45" s="673"/>
      <c r="BLG45" s="673"/>
      <c r="BLH45" s="673"/>
      <c r="BLI45" s="673"/>
      <c r="BLJ45" s="673"/>
      <c r="BLK45" s="673"/>
      <c r="BLL45" s="673"/>
      <c r="BLM45" s="673"/>
      <c r="BLN45" s="673"/>
      <c r="BLO45" s="673"/>
      <c r="BLP45" s="673"/>
      <c r="BLQ45" s="673"/>
      <c r="BLR45" s="673"/>
      <c r="BLS45" s="673"/>
      <c r="BLT45" s="673"/>
      <c r="BLU45" s="673"/>
      <c r="BLV45" s="673"/>
      <c r="BLW45" s="673"/>
      <c r="BLX45" s="673"/>
      <c r="BLY45" s="673"/>
      <c r="BLZ45" s="673"/>
      <c r="BMA45" s="673"/>
      <c r="BMB45" s="673"/>
      <c r="BMC45" s="673"/>
      <c r="BMD45" s="673"/>
      <c r="BME45" s="673"/>
      <c r="BMF45" s="673"/>
      <c r="BMG45" s="673"/>
      <c r="BMH45" s="673"/>
      <c r="BMI45" s="673"/>
      <c r="BMJ45" s="673"/>
      <c r="BMK45" s="673"/>
      <c r="BML45" s="673"/>
      <c r="BMM45" s="673"/>
      <c r="BMN45" s="673"/>
      <c r="BMO45" s="673"/>
      <c r="BMP45" s="673"/>
      <c r="BMQ45" s="673"/>
      <c r="BMR45" s="673"/>
      <c r="BMS45" s="673"/>
      <c r="BMT45" s="673"/>
      <c r="BMU45" s="673"/>
      <c r="BMV45" s="673"/>
      <c r="BMW45" s="673"/>
      <c r="BMX45" s="673"/>
      <c r="BMY45" s="673"/>
      <c r="BMZ45" s="673"/>
      <c r="BNA45" s="673"/>
      <c r="BNB45" s="673"/>
      <c r="BNC45" s="673"/>
      <c r="BND45" s="673"/>
      <c r="BNE45" s="673"/>
      <c r="BNF45" s="673"/>
      <c r="BNG45" s="673"/>
      <c r="BNH45" s="673"/>
      <c r="BNI45" s="673"/>
      <c r="BNJ45" s="673"/>
      <c r="BNK45" s="673"/>
      <c r="BNL45" s="673"/>
      <c r="BNM45" s="673"/>
      <c r="BNN45" s="673"/>
      <c r="BNO45" s="673"/>
      <c r="BNP45" s="673"/>
      <c r="BNQ45" s="673"/>
      <c r="BNR45" s="673"/>
      <c r="BNS45" s="673"/>
      <c r="BNT45" s="673"/>
      <c r="BNU45" s="673"/>
      <c r="BNV45" s="673"/>
      <c r="BNW45" s="673"/>
      <c r="BNX45" s="673"/>
      <c r="BNY45" s="673"/>
      <c r="BNZ45" s="673"/>
      <c r="BOA45" s="673"/>
      <c r="BOB45" s="673"/>
      <c r="BOC45" s="673"/>
      <c r="BOD45" s="673"/>
      <c r="BOE45" s="673"/>
      <c r="BOF45" s="673"/>
      <c r="BOG45" s="673"/>
      <c r="BOH45" s="673"/>
      <c r="BOI45" s="673"/>
      <c r="BOJ45" s="673"/>
      <c r="BOK45" s="673"/>
      <c r="BOL45" s="673"/>
      <c r="BOM45" s="673"/>
      <c r="BON45" s="673"/>
      <c r="BOO45" s="673"/>
      <c r="BOP45" s="673"/>
      <c r="BOQ45" s="673"/>
      <c r="BOR45" s="673"/>
      <c r="BOS45" s="673"/>
      <c r="BOT45" s="673"/>
      <c r="BOU45" s="673"/>
      <c r="BOV45" s="673"/>
      <c r="BOW45" s="673"/>
      <c r="BOX45" s="673"/>
      <c r="BOY45" s="673"/>
      <c r="BOZ45" s="673"/>
      <c r="BPA45" s="673"/>
      <c r="BPB45" s="673"/>
      <c r="BPC45" s="673"/>
      <c r="BPD45" s="673"/>
      <c r="BPE45" s="673"/>
      <c r="BPF45" s="673"/>
      <c r="BPG45" s="673"/>
      <c r="BPH45" s="673"/>
      <c r="BPI45" s="673"/>
      <c r="BPJ45" s="673"/>
      <c r="BPK45" s="673"/>
      <c r="BPL45" s="673"/>
      <c r="BPM45" s="673"/>
      <c r="BPN45" s="673"/>
      <c r="BPO45" s="673"/>
      <c r="BPP45" s="673"/>
      <c r="BPQ45" s="673"/>
      <c r="BPR45" s="673"/>
      <c r="BPS45" s="673"/>
      <c r="BPT45" s="673"/>
      <c r="BPU45" s="673"/>
      <c r="BPV45" s="673"/>
      <c r="BPW45" s="673"/>
      <c r="BPX45" s="673"/>
      <c r="BPY45" s="673"/>
      <c r="BPZ45" s="673"/>
      <c r="BQA45" s="673"/>
      <c r="BQB45" s="673"/>
      <c r="BQC45" s="673"/>
      <c r="BQD45" s="673"/>
      <c r="BQE45" s="673"/>
      <c r="BQF45" s="673"/>
      <c r="BQG45" s="673"/>
      <c r="BQH45" s="673"/>
      <c r="BQI45" s="673"/>
      <c r="BQJ45" s="673"/>
      <c r="BQK45" s="673"/>
      <c r="BQL45" s="673"/>
      <c r="BQM45" s="673"/>
      <c r="BQN45" s="673"/>
      <c r="BQO45" s="673"/>
      <c r="BQP45" s="673"/>
      <c r="BQQ45" s="673"/>
      <c r="BQR45" s="673"/>
      <c r="BQS45" s="673"/>
      <c r="BQT45" s="673"/>
      <c r="BQU45" s="673"/>
      <c r="BQV45" s="673"/>
      <c r="BQW45" s="673"/>
      <c r="BQX45" s="673"/>
      <c r="BQY45" s="673"/>
      <c r="BQZ45" s="673"/>
      <c r="BRA45" s="673"/>
      <c r="BRB45" s="673"/>
      <c r="BRC45" s="673"/>
      <c r="BRD45" s="673"/>
      <c r="BRE45" s="673"/>
      <c r="BRF45" s="673"/>
      <c r="BRG45" s="673"/>
      <c r="BRH45" s="673"/>
      <c r="BRI45" s="673"/>
      <c r="BRJ45" s="673"/>
      <c r="BRK45" s="673"/>
      <c r="BRL45" s="673"/>
      <c r="BRM45" s="673"/>
      <c r="BRN45" s="673"/>
      <c r="BRO45" s="673"/>
      <c r="BRP45" s="673"/>
      <c r="BRQ45" s="673"/>
      <c r="BRR45" s="673"/>
      <c r="BRS45" s="673"/>
      <c r="BRT45" s="673"/>
      <c r="BRU45" s="673"/>
      <c r="BRV45" s="673"/>
      <c r="BRW45" s="673"/>
      <c r="BRX45" s="673"/>
      <c r="BRY45" s="673"/>
      <c r="BRZ45" s="673"/>
      <c r="BSA45" s="673"/>
      <c r="BSB45" s="673"/>
      <c r="BSC45" s="673"/>
      <c r="BSD45" s="673"/>
      <c r="BSE45" s="673"/>
      <c r="BSF45" s="673"/>
      <c r="BSG45" s="673"/>
      <c r="BSH45" s="673"/>
      <c r="BSI45" s="673"/>
      <c r="BSJ45" s="673"/>
      <c r="BSK45" s="673"/>
      <c r="BSL45" s="673"/>
      <c r="BSM45" s="673"/>
      <c r="BSN45" s="673"/>
      <c r="BSO45" s="673"/>
      <c r="BSP45" s="673"/>
      <c r="BSQ45" s="673"/>
      <c r="BSR45" s="673"/>
      <c r="BSS45" s="673"/>
      <c r="BST45" s="673"/>
      <c r="BSU45" s="673"/>
      <c r="BSV45" s="673"/>
      <c r="BSW45" s="673"/>
      <c r="BSX45" s="673"/>
      <c r="BSY45" s="673"/>
      <c r="BSZ45" s="673"/>
      <c r="BTA45" s="673"/>
      <c r="BTB45" s="673"/>
      <c r="BTC45" s="673"/>
      <c r="BTD45" s="673"/>
      <c r="BTE45" s="673"/>
      <c r="BTF45" s="673"/>
      <c r="BTG45" s="673"/>
      <c r="BTH45" s="673"/>
      <c r="BTI45" s="673"/>
      <c r="BTJ45" s="673"/>
      <c r="BTK45" s="673"/>
      <c r="BTL45" s="673"/>
      <c r="BTM45" s="673"/>
      <c r="BTN45" s="673"/>
      <c r="BTO45" s="673"/>
      <c r="BTP45" s="673"/>
      <c r="BTQ45" s="673"/>
      <c r="BTR45" s="673"/>
      <c r="BTS45" s="673"/>
      <c r="BTT45" s="673"/>
      <c r="BTU45" s="673"/>
      <c r="BTV45" s="673"/>
      <c r="BTW45" s="673"/>
      <c r="BTX45" s="673"/>
      <c r="BTY45" s="673"/>
      <c r="BTZ45" s="673"/>
      <c r="BUA45" s="673"/>
      <c r="BUB45" s="673"/>
      <c r="BUC45" s="673"/>
      <c r="BUD45" s="673"/>
      <c r="BUE45" s="673"/>
      <c r="BUF45" s="673"/>
      <c r="BUG45" s="673"/>
      <c r="BUH45" s="673"/>
      <c r="BUI45" s="673"/>
      <c r="BUJ45" s="673"/>
      <c r="BUK45" s="673"/>
      <c r="BUL45" s="673"/>
      <c r="BUM45" s="673"/>
      <c r="BUN45" s="673"/>
      <c r="BUO45" s="673"/>
      <c r="BUP45" s="673"/>
      <c r="BUQ45" s="673"/>
      <c r="BUR45" s="673"/>
      <c r="BUS45" s="673"/>
      <c r="BUT45" s="673"/>
      <c r="BUU45" s="673"/>
      <c r="BUV45" s="673"/>
      <c r="BUW45" s="673"/>
      <c r="BUX45" s="673"/>
      <c r="BUY45" s="673"/>
      <c r="BUZ45" s="673"/>
      <c r="BVA45" s="673"/>
      <c r="BVB45" s="673"/>
      <c r="BVC45" s="673"/>
      <c r="BVD45" s="673"/>
      <c r="BVE45" s="673"/>
      <c r="BVF45" s="673"/>
      <c r="BVG45" s="673"/>
      <c r="BVH45" s="673"/>
      <c r="BVI45" s="673"/>
      <c r="BVJ45" s="673"/>
      <c r="BVK45" s="673"/>
      <c r="BVL45" s="673"/>
      <c r="BVM45" s="673"/>
      <c r="BVN45" s="673"/>
      <c r="BVO45" s="673"/>
      <c r="BVP45" s="673"/>
      <c r="BVQ45" s="673"/>
      <c r="BVR45" s="673"/>
      <c r="BVS45" s="673"/>
      <c r="BVT45" s="673"/>
      <c r="BVU45" s="673"/>
      <c r="BVV45" s="673"/>
      <c r="BVW45" s="673"/>
      <c r="BVX45" s="673"/>
      <c r="BVY45" s="673"/>
      <c r="BVZ45" s="673"/>
      <c r="BWA45" s="673"/>
      <c r="BWB45" s="673"/>
      <c r="BWC45" s="673"/>
      <c r="BWD45" s="673"/>
      <c r="BWE45" s="673"/>
      <c r="BWF45" s="673"/>
      <c r="BWG45" s="673"/>
      <c r="BWH45" s="673"/>
      <c r="BWI45" s="673"/>
      <c r="BWJ45" s="673"/>
      <c r="BWK45" s="673"/>
      <c r="BWL45" s="673"/>
      <c r="BWM45" s="673"/>
      <c r="BWN45" s="673"/>
      <c r="BWO45" s="673"/>
      <c r="BWP45" s="673"/>
      <c r="BWQ45" s="673"/>
      <c r="BWR45" s="673"/>
      <c r="BWS45" s="673"/>
      <c r="BWT45" s="673"/>
      <c r="BWU45" s="673"/>
      <c r="BWV45" s="673"/>
      <c r="BWW45" s="673"/>
      <c r="BWX45" s="673"/>
      <c r="BWY45" s="673"/>
      <c r="BWZ45" s="673"/>
      <c r="BXA45" s="673"/>
      <c r="BXB45" s="673"/>
      <c r="BXC45" s="673"/>
      <c r="BXD45" s="673"/>
      <c r="BXE45" s="673"/>
      <c r="BXF45" s="673"/>
      <c r="BXG45" s="673"/>
      <c r="BXH45" s="673"/>
      <c r="BXI45" s="673"/>
      <c r="BXJ45" s="673"/>
      <c r="BXK45" s="673"/>
      <c r="BXL45" s="673"/>
      <c r="BXM45" s="673"/>
      <c r="BXN45" s="673"/>
      <c r="BXO45" s="673"/>
      <c r="BXP45" s="673"/>
      <c r="BXQ45" s="673"/>
      <c r="BXR45" s="673"/>
      <c r="BXS45" s="673"/>
      <c r="BXT45" s="673"/>
      <c r="BXU45" s="673"/>
      <c r="BXV45" s="673"/>
      <c r="BXW45" s="673"/>
      <c r="BXX45" s="673"/>
      <c r="BXY45" s="673"/>
      <c r="BXZ45" s="673"/>
      <c r="BYA45" s="673"/>
      <c r="BYB45" s="673"/>
      <c r="BYC45" s="673"/>
      <c r="BYD45" s="673"/>
      <c r="BYE45" s="673"/>
      <c r="BYF45" s="673"/>
      <c r="BYG45" s="673"/>
      <c r="BYH45" s="673"/>
      <c r="BYI45" s="673"/>
      <c r="BYJ45" s="673"/>
      <c r="BYK45" s="673"/>
      <c r="BYL45" s="673"/>
      <c r="BYM45" s="673"/>
      <c r="BYN45" s="673"/>
      <c r="BYO45" s="673"/>
      <c r="BYP45" s="673"/>
      <c r="BYQ45" s="673"/>
      <c r="BYR45" s="673"/>
      <c r="BYS45" s="673"/>
      <c r="BYT45" s="673"/>
      <c r="BYU45" s="673"/>
      <c r="BYV45" s="673"/>
      <c r="BYW45" s="673"/>
      <c r="BYX45" s="673"/>
      <c r="BYY45" s="673"/>
      <c r="BYZ45" s="673"/>
      <c r="BZA45" s="673"/>
      <c r="BZB45" s="673"/>
      <c r="BZC45" s="673"/>
      <c r="BZD45" s="673"/>
      <c r="BZE45" s="673"/>
      <c r="BZF45" s="673"/>
      <c r="BZG45" s="673"/>
      <c r="BZH45" s="673"/>
      <c r="BZI45" s="673"/>
      <c r="BZJ45" s="673"/>
      <c r="BZK45" s="673"/>
      <c r="BZL45" s="673"/>
      <c r="BZM45" s="673"/>
      <c r="BZN45" s="673"/>
      <c r="BZO45" s="673"/>
      <c r="BZP45" s="673"/>
      <c r="BZQ45" s="673"/>
      <c r="BZR45" s="673"/>
      <c r="BZS45" s="673"/>
      <c r="BZT45" s="673"/>
      <c r="BZU45" s="673"/>
      <c r="BZV45" s="673"/>
      <c r="BZW45" s="673"/>
      <c r="BZX45" s="673"/>
      <c r="BZY45" s="673"/>
      <c r="BZZ45" s="673"/>
      <c r="CAA45" s="673"/>
      <c r="CAB45" s="673"/>
      <c r="CAC45" s="673"/>
      <c r="CAD45" s="673"/>
      <c r="CAE45" s="673"/>
      <c r="CAF45" s="673"/>
      <c r="CAG45" s="673"/>
      <c r="CAH45" s="673"/>
      <c r="CAI45" s="673"/>
      <c r="CAJ45" s="673"/>
      <c r="CAK45" s="673"/>
      <c r="CAL45" s="673"/>
      <c r="CAM45" s="673"/>
      <c r="CAN45" s="673"/>
      <c r="CAO45" s="673"/>
      <c r="CAP45" s="673"/>
      <c r="CAQ45" s="673"/>
      <c r="CAR45" s="673"/>
      <c r="CAS45" s="673"/>
      <c r="CAT45" s="673"/>
      <c r="CAU45" s="673"/>
      <c r="CAV45" s="673"/>
      <c r="CAW45" s="673"/>
      <c r="CAX45" s="673"/>
      <c r="CAY45" s="673"/>
      <c r="CAZ45" s="673"/>
      <c r="CBA45" s="673"/>
      <c r="CBB45" s="673"/>
      <c r="CBC45" s="673"/>
      <c r="CBD45" s="673"/>
      <c r="CBE45" s="673"/>
      <c r="CBF45" s="673"/>
      <c r="CBG45" s="673"/>
      <c r="CBH45" s="673"/>
      <c r="CBI45" s="673"/>
      <c r="CBJ45" s="673"/>
      <c r="CBK45" s="673"/>
      <c r="CBL45" s="673"/>
      <c r="CBM45" s="673"/>
      <c r="CBN45" s="673"/>
      <c r="CBO45" s="673"/>
      <c r="CBP45" s="673"/>
      <c r="CBQ45" s="673"/>
      <c r="CBR45" s="673"/>
      <c r="CBS45" s="673"/>
      <c r="CBT45" s="673"/>
      <c r="CBU45" s="673"/>
      <c r="CBV45" s="673"/>
      <c r="CBW45" s="673"/>
      <c r="CBX45" s="673"/>
      <c r="CBY45" s="673"/>
      <c r="CBZ45" s="673"/>
      <c r="CCA45" s="673"/>
      <c r="CCB45" s="673"/>
      <c r="CCC45" s="673"/>
      <c r="CCD45" s="673"/>
      <c r="CCE45" s="673"/>
      <c r="CCF45" s="673"/>
      <c r="CCG45" s="673"/>
      <c r="CCH45" s="673"/>
      <c r="CCI45" s="673"/>
      <c r="CCJ45" s="673"/>
      <c r="CCK45" s="673"/>
      <c r="CCL45" s="673"/>
      <c r="CCM45" s="673"/>
      <c r="CCN45" s="673"/>
      <c r="CCO45" s="673"/>
      <c r="CCP45" s="673"/>
      <c r="CCQ45" s="673"/>
      <c r="CCR45" s="673"/>
      <c r="CCS45" s="673"/>
      <c r="CCT45" s="673"/>
      <c r="CCU45" s="673"/>
      <c r="CCV45" s="673"/>
      <c r="CCW45" s="673"/>
      <c r="CCX45" s="673"/>
      <c r="CCY45" s="673"/>
      <c r="CCZ45" s="673"/>
      <c r="CDA45" s="673"/>
      <c r="CDB45" s="673"/>
      <c r="CDC45" s="673"/>
      <c r="CDD45" s="673"/>
      <c r="CDE45" s="673"/>
      <c r="CDF45" s="673"/>
      <c r="CDG45" s="673"/>
      <c r="CDH45" s="673"/>
      <c r="CDI45" s="673"/>
      <c r="CDJ45" s="673"/>
      <c r="CDK45" s="673"/>
      <c r="CDL45" s="673"/>
      <c r="CDM45" s="673"/>
      <c r="CDN45" s="673"/>
      <c r="CDO45" s="673"/>
      <c r="CDP45" s="673"/>
      <c r="CDQ45" s="673"/>
      <c r="CDR45" s="673"/>
      <c r="CDS45" s="673"/>
      <c r="CDT45" s="673"/>
      <c r="CDU45" s="673"/>
      <c r="CDV45" s="673"/>
      <c r="CDW45" s="673"/>
      <c r="CDX45" s="673"/>
      <c r="CDY45" s="673"/>
      <c r="CDZ45" s="673"/>
      <c r="CEA45" s="673"/>
      <c r="CEB45" s="673"/>
      <c r="CEC45" s="673"/>
      <c r="CED45" s="673"/>
      <c r="CEE45" s="673"/>
      <c r="CEF45" s="673"/>
      <c r="CEG45" s="673"/>
      <c r="CEH45" s="673"/>
      <c r="CEI45" s="673"/>
      <c r="CEJ45" s="673"/>
      <c r="CEK45" s="673"/>
      <c r="CEL45" s="673"/>
      <c r="CEM45" s="673"/>
      <c r="CEN45" s="673"/>
      <c r="CEO45" s="673"/>
      <c r="CEP45" s="673"/>
      <c r="CEQ45" s="673"/>
      <c r="CER45" s="673"/>
      <c r="CES45" s="673"/>
      <c r="CET45" s="673"/>
      <c r="CEU45" s="673"/>
      <c r="CEV45" s="673"/>
      <c r="CEW45" s="673"/>
      <c r="CEX45" s="673"/>
      <c r="CEY45" s="673"/>
      <c r="CEZ45" s="673"/>
      <c r="CFA45" s="673"/>
      <c r="CFB45" s="673"/>
      <c r="CFC45" s="673"/>
      <c r="CFD45" s="673"/>
      <c r="CFE45" s="673"/>
      <c r="CFF45" s="673"/>
      <c r="CFG45" s="673"/>
      <c r="CFH45" s="673"/>
      <c r="CFI45" s="673"/>
      <c r="CFJ45" s="673"/>
      <c r="CFK45" s="673"/>
      <c r="CFL45" s="673"/>
      <c r="CFM45" s="673"/>
      <c r="CFN45" s="673"/>
      <c r="CFO45" s="673"/>
      <c r="CFP45" s="673"/>
      <c r="CFQ45" s="673"/>
      <c r="CFR45" s="673"/>
      <c r="CFS45" s="673"/>
      <c r="CFT45" s="673"/>
      <c r="CFU45" s="673"/>
      <c r="CFV45" s="673"/>
      <c r="CFW45" s="673"/>
      <c r="CFX45" s="673"/>
      <c r="CFY45" s="673"/>
      <c r="CFZ45" s="673"/>
      <c r="CGA45" s="673"/>
      <c r="CGB45" s="673"/>
      <c r="CGC45" s="673"/>
      <c r="CGD45" s="673"/>
      <c r="CGE45" s="673"/>
      <c r="CGF45" s="673"/>
      <c r="CGG45" s="673"/>
      <c r="CGH45" s="673"/>
      <c r="CGI45" s="673"/>
      <c r="CGJ45" s="673"/>
      <c r="CGK45" s="673"/>
      <c r="CGL45" s="673"/>
      <c r="CGM45" s="673"/>
      <c r="CGN45" s="673"/>
      <c r="CGO45" s="673"/>
      <c r="CGP45" s="673"/>
      <c r="CGQ45" s="673"/>
      <c r="CGR45" s="673"/>
      <c r="CGS45" s="673"/>
      <c r="CGT45" s="673"/>
      <c r="CGU45" s="673"/>
      <c r="CGV45" s="673"/>
      <c r="CGW45" s="673"/>
      <c r="CGX45" s="673"/>
      <c r="CGY45" s="673"/>
      <c r="CGZ45" s="673"/>
      <c r="CHA45" s="673"/>
      <c r="CHB45" s="673"/>
      <c r="CHC45" s="673"/>
      <c r="CHD45" s="673"/>
      <c r="CHE45" s="673"/>
      <c r="CHF45" s="673"/>
      <c r="CHG45" s="673"/>
      <c r="CHH45" s="673"/>
      <c r="CHI45" s="673"/>
      <c r="CHJ45" s="673"/>
      <c r="CHK45" s="673"/>
      <c r="CHL45" s="673"/>
      <c r="CHM45" s="673"/>
      <c r="CHN45" s="673"/>
      <c r="CHO45" s="673"/>
      <c r="CHP45" s="673"/>
      <c r="CHQ45" s="673"/>
      <c r="CHR45" s="673"/>
      <c r="CHS45" s="673"/>
      <c r="CHT45" s="673"/>
      <c r="CHU45" s="673"/>
      <c r="CHV45" s="673"/>
      <c r="CHW45" s="673"/>
      <c r="CHX45" s="673"/>
      <c r="CHY45" s="673"/>
      <c r="CHZ45" s="673"/>
      <c r="CIA45" s="673"/>
      <c r="CIB45" s="673"/>
      <c r="CIC45" s="673"/>
      <c r="CID45" s="673"/>
      <c r="CIE45" s="673"/>
      <c r="CIF45" s="673"/>
      <c r="CIG45" s="673"/>
      <c r="CIH45" s="673"/>
      <c r="CII45" s="673"/>
      <c r="CIJ45" s="673"/>
      <c r="CIK45" s="673"/>
      <c r="CIL45" s="673"/>
      <c r="CIM45" s="673"/>
      <c r="CIN45" s="673"/>
      <c r="CIO45" s="673"/>
      <c r="CIP45" s="673"/>
      <c r="CIQ45" s="673"/>
      <c r="CIR45" s="673"/>
      <c r="CIS45" s="673"/>
      <c r="CIT45" s="673"/>
      <c r="CIU45" s="673"/>
      <c r="CIV45" s="673"/>
      <c r="CIW45" s="673"/>
      <c r="CIX45" s="673"/>
      <c r="CIY45" s="673"/>
      <c r="CIZ45" s="673"/>
      <c r="CJA45" s="673"/>
      <c r="CJB45" s="673"/>
      <c r="CJC45" s="673"/>
      <c r="CJD45" s="673"/>
      <c r="CJE45" s="673"/>
      <c r="CJF45" s="673"/>
      <c r="CJG45" s="673"/>
      <c r="CJH45" s="673"/>
      <c r="CJI45" s="673"/>
      <c r="CJJ45" s="673"/>
      <c r="CJK45" s="673"/>
      <c r="CJL45" s="673"/>
      <c r="CJM45" s="673"/>
      <c r="CJN45" s="673"/>
      <c r="CJO45" s="673"/>
      <c r="CJP45" s="673"/>
      <c r="CJQ45" s="673"/>
      <c r="CJR45" s="673"/>
      <c r="CJS45" s="673"/>
      <c r="CJT45" s="673"/>
      <c r="CJU45" s="673"/>
      <c r="CJV45" s="673"/>
      <c r="CJW45" s="673"/>
      <c r="CJX45" s="673"/>
      <c r="CJY45" s="673"/>
      <c r="CJZ45" s="673"/>
      <c r="CKA45" s="673"/>
      <c r="CKB45" s="673"/>
      <c r="CKC45" s="673"/>
      <c r="CKD45" s="673"/>
      <c r="CKE45" s="673"/>
      <c r="CKF45" s="673"/>
      <c r="CKG45" s="673"/>
      <c r="CKH45" s="673"/>
      <c r="CKI45" s="673"/>
      <c r="CKJ45" s="673"/>
      <c r="CKK45" s="673"/>
      <c r="CKL45" s="673"/>
      <c r="CKM45" s="673"/>
      <c r="CKN45" s="673"/>
      <c r="CKO45" s="673"/>
      <c r="CKP45" s="673"/>
      <c r="CKQ45" s="673"/>
      <c r="CKR45" s="673"/>
      <c r="CKS45" s="673"/>
      <c r="CKT45" s="673"/>
      <c r="CKU45" s="673"/>
      <c r="CKV45" s="673"/>
      <c r="CKW45" s="673"/>
      <c r="CKX45" s="673"/>
      <c r="CKY45" s="673"/>
      <c r="CKZ45" s="673"/>
      <c r="CLA45" s="673"/>
      <c r="CLB45" s="673"/>
      <c r="CLC45" s="673"/>
      <c r="CLD45" s="673"/>
      <c r="CLE45" s="673"/>
      <c r="CLF45" s="673"/>
      <c r="CLG45" s="673"/>
      <c r="CLH45" s="673"/>
      <c r="CLI45" s="673"/>
      <c r="CLJ45" s="673"/>
      <c r="CLK45" s="673"/>
      <c r="CLL45" s="673"/>
      <c r="CLM45" s="673"/>
      <c r="CLN45" s="673"/>
      <c r="CLO45" s="673"/>
      <c r="CLP45" s="673"/>
      <c r="CLQ45" s="673"/>
      <c r="CLR45" s="673"/>
      <c r="CLS45" s="673"/>
      <c r="CLT45" s="673"/>
      <c r="CLU45" s="673"/>
      <c r="CLV45" s="673"/>
      <c r="CLW45" s="673"/>
      <c r="CLX45" s="673"/>
      <c r="CLY45" s="673"/>
      <c r="CLZ45" s="673"/>
      <c r="CMA45" s="673"/>
      <c r="CMB45" s="673"/>
      <c r="CMC45" s="673"/>
      <c r="CMD45" s="673"/>
      <c r="CME45" s="673"/>
      <c r="CMF45" s="673"/>
      <c r="CMG45" s="673"/>
      <c r="CMH45" s="673"/>
      <c r="CMI45" s="673"/>
      <c r="CMJ45" s="673"/>
      <c r="CMK45" s="673"/>
      <c r="CML45" s="673"/>
      <c r="CMM45" s="673"/>
      <c r="CMN45" s="673"/>
      <c r="CMO45" s="673"/>
      <c r="CMP45" s="673"/>
      <c r="CMQ45" s="673"/>
      <c r="CMR45" s="673"/>
      <c r="CMS45" s="673"/>
      <c r="CMT45" s="673"/>
      <c r="CMU45" s="673"/>
      <c r="CMV45" s="673"/>
      <c r="CMW45" s="673"/>
      <c r="CMX45" s="673"/>
      <c r="CMY45" s="673"/>
      <c r="CMZ45" s="673"/>
      <c r="CNA45" s="673"/>
      <c r="CNB45" s="673"/>
      <c r="CNC45" s="673"/>
      <c r="CND45" s="673"/>
      <c r="CNE45" s="673"/>
      <c r="CNF45" s="673"/>
      <c r="CNG45" s="673"/>
      <c r="CNH45" s="673"/>
      <c r="CNI45" s="673"/>
      <c r="CNJ45" s="673"/>
      <c r="CNK45" s="673"/>
      <c r="CNL45" s="673"/>
      <c r="CNM45" s="673"/>
      <c r="CNN45" s="673"/>
      <c r="CNO45" s="673"/>
      <c r="CNP45" s="673"/>
      <c r="CNQ45" s="673"/>
      <c r="CNR45" s="673"/>
      <c r="CNS45" s="673"/>
      <c r="CNT45" s="673"/>
      <c r="CNU45" s="673"/>
      <c r="CNV45" s="673"/>
      <c r="CNW45" s="673"/>
      <c r="CNX45" s="673"/>
      <c r="CNY45" s="673"/>
      <c r="CNZ45" s="673"/>
      <c r="COA45" s="673"/>
      <c r="COB45" s="673"/>
      <c r="COC45" s="673"/>
      <c r="COD45" s="673"/>
      <c r="COE45" s="673"/>
      <c r="COF45" s="673"/>
      <c r="COG45" s="673"/>
      <c r="COH45" s="673"/>
      <c r="COI45" s="673"/>
      <c r="COJ45" s="673"/>
      <c r="COK45" s="673"/>
      <c r="COL45" s="673"/>
      <c r="COM45" s="673"/>
      <c r="CON45" s="673"/>
      <c r="COO45" s="673"/>
      <c r="COP45" s="673"/>
      <c r="COQ45" s="673"/>
      <c r="COR45" s="673"/>
      <c r="COS45" s="673"/>
      <c r="COT45" s="673"/>
      <c r="COU45" s="673"/>
      <c r="COV45" s="673"/>
      <c r="COW45" s="673"/>
      <c r="COX45" s="673"/>
      <c r="COY45" s="673"/>
      <c r="COZ45" s="673"/>
      <c r="CPA45" s="673"/>
      <c r="CPB45" s="673"/>
      <c r="CPC45" s="673"/>
      <c r="CPD45" s="673"/>
      <c r="CPE45" s="673"/>
      <c r="CPF45" s="673"/>
      <c r="CPG45" s="673"/>
      <c r="CPH45" s="673"/>
      <c r="CPI45" s="673"/>
      <c r="CPJ45" s="673"/>
      <c r="CPK45" s="673"/>
      <c r="CPL45" s="673"/>
      <c r="CPM45" s="673"/>
      <c r="CPN45" s="673"/>
      <c r="CPO45" s="673"/>
      <c r="CPP45" s="673"/>
      <c r="CPQ45" s="673"/>
      <c r="CPR45" s="673"/>
      <c r="CPS45" s="673"/>
      <c r="CPT45" s="673"/>
      <c r="CPU45" s="673"/>
      <c r="CPV45" s="673"/>
      <c r="CPW45" s="673"/>
      <c r="CPX45" s="673"/>
      <c r="CPY45" s="673"/>
      <c r="CPZ45" s="673"/>
      <c r="CQA45" s="673"/>
      <c r="CQB45" s="673"/>
      <c r="CQC45" s="673"/>
      <c r="CQD45" s="673"/>
      <c r="CQE45" s="673"/>
      <c r="CQF45" s="673"/>
      <c r="CQG45" s="673"/>
      <c r="CQH45" s="673"/>
      <c r="CQI45" s="673"/>
      <c r="CQJ45" s="673"/>
      <c r="CQK45" s="673"/>
      <c r="CQL45" s="673"/>
      <c r="CQM45" s="673"/>
      <c r="CQN45" s="673"/>
      <c r="CQO45" s="673"/>
      <c r="CQP45" s="673"/>
      <c r="CQQ45" s="673"/>
      <c r="CQR45" s="673"/>
      <c r="CQS45" s="673"/>
      <c r="CQT45" s="673"/>
      <c r="CQU45" s="673"/>
      <c r="CQV45" s="673"/>
      <c r="CQW45" s="673"/>
      <c r="CQX45" s="673"/>
      <c r="CQY45" s="673"/>
      <c r="CQZ45" s="673"/>
      <c r="CRA45" s="673"/>
      <c r="CRB45" s="673"/>
      <c r="CRC45" s="673"/>
      <c r="CRD45" s="673"/>
      <c r="CRE45" s="673"/>
      <c r="CRF45" s="673"/>
      <c r="CRG45" s="673"/>
      <c r="CRH45" s="673"/>
      <c r="CRI45" s="673"/>
      <c r="CRJ45" s="673"/>
      <c r="CRK45" s="673"/>
      <c r="CRL45" s="673"/>
      <c r="CRM45" s="673"/>
      <c r="CRN45" s="673"/>
      <c r="CRO45" s="673"/>
      <c r="CRP45" s="673"/>
      <c r="CRQ45" s="673"/>
      <c r="CRR45" s="673"/>
      <c r="CRS45" s="673"/>
      <c r="CRT45" s="673"/>
      <c r="CRU45" s="673"/>
      <c r="CRV45" s="673"/>
      <c r="CRW45" s="673"/>
      <c r="CRX45" s="673"/>
      <c r="CRY45" s="673"/>
      <c r="CRZ45" s="673"/>
      <c r="CSA45" s="673"/>
      <c r="CSB45" s="673"/>
      <c r="CSC45" s="673"/>
      <c r="CSD45" s="673"/>
      <c r="CSE45" s="673"/>
      <c r="CSF45" s="673"/>
      <c r="CSG45" s="673"/>
      <c r="CSH45" s="673"/>
      <c r="CSI45" s="673"/>
      <c r="CSJ45" s="673"/>
      <c r="CSK45" s="673"/>
      <c r="CSL45" s="673"/>
      <c r="CSM45" s="673"/>
      <c r="CSN45" s="673"/>
      <c r="CSO45" s="673"/>
      <c r="CSP45" s="673"/>
      <c r="CSQ45" s="673"/>
      <c r="CSR45" s="673"/>
      <c r="CSS45" s="673"/>
      <c r="CST45" s="673"/>
      <c r="CSU45" s="673"/>
      <c r="CSV45" s="673"/>
      <c r="CSW45" s="673"/>
      <c r="CSX45" s="673"/>
      <c r="CSY45" s="673"/>
      <c r="CSZ45" s="673"/>
      <c r="CTA45" s="673"/>
      <c r="CTB45" s="673"/>
      <c r="CTC45" s="673"/>
      <c r="CTD45" s="673"/>
      <c r="CTE45" s="673"/>
      <c r="CTF45" s="673"/>
      <c r="CTG45" s="673"/>
      <c r="CTH45" s="673"/>
      <c r="CTI45" s="673"/>
      <c r="CTJ45" s="673"/>
      <c r="CTK45" s="673"/>
      <c r="CTL45" s="673"/>
      <c r="CTM45" s="673"/>
      <c r="CTN45" s="673"/>
      <c r="CTO45" s="673"/>
      <c r="CTP45" s="673"/>
      <c r="CTQ45" s="673"/>
      <c r="CTR45" s="673"/>
      <c r="CTS45" s="673"/>
      <c r="CTT45" s="673"/>
      <c r="CTU45" s="673"/>
      <c r="CTV45" s="673"/>
      <c r="CTW45" s="673"/>
      <c r="CTX45" s="673"/>
      <c r="CTY45" s="673"/>
      <c r="CTZ45" s="673"/>
      <c r="CUA45" s="673"/>
      <c r="CUB45" s="673"/>
      <c r="CUC45" s="673"/>
      <c r="CUD45" s="673"/>
      <c r="CUE45" s="673"/>
      <c r="CUF45" s="673"/>
      <c r="CUG45" s="673"/>
      <c r="CUH45" s="673"/>
      <c r="CUI45" s="673"/>
      <c r="CUJ45" s="673"/>
      <c r="CUK45" s="673"/>
      <c r="CUL45" s="673"/>
      <c r="CUM45" s="673"/>
      <c r="CUN45" s="673"/>
      <c r="CUO45" s="673"/>
      <c r="CUP45" s="673"/>
      <c r="CUQ45" s="673"/>
      <c r="CUR45" s="673"/>
      <c r="CUS45" s="673"/>
      <c r="CUT45" s="673"/>
      <c r="CUU45" s="673"/>
      <c r="CUV45" s="673"/>
      <c r="CUW45" s="673"/>
      <c r="CUX45" s="673"/>
      <c r="CUY45" s="673"/>
      <c r="CUZ45" s="673"/>
      <c r="CVA45" s="673"/>
      <c r="CVB45" s="673"/>
      <c r="CVC45" s="673"/>
      <c r="CVD45" s="673"/>
      <c r="CVE45" s="673"/>
      <c r="CVF45" s="673"/>
      <c r="CVG45" s="673"/>
      <c r="CVH45" s="673"/>
      <c r="CVI45" s="673"/>
      <c r="CVJ45" s="673"/>
      <c r="CVK45" s="673"/>
      <c r="CVL45" s="673"/>
      <c r="CVM45" s="673"/>
      <c r="CVN45" s="673"/>
      <c r="CVO45" s="673"/>
      <c r="CVP45" s="673"/>
      <c r="CVQ45" s="673"/>
      <c r="CVR45" s="673"/>
      <c r="CVS45" s="673"/>
      <c r="CVT45" s="673"/>
      <c r="CVU45" s="673"/>
      <c r="CVV45" s="673"/>
      <c r="CVW45" s="673"/>
      <c r="CVX45" s="673"/>
      <c r="CVY45" s="673"/>
      <c r="CVZ45" s="673"/>
      <c r="CWA45" s="673"/>
      <c r="CWB45" s="673"/>
      <c r="CWC45" s="673"/>
      <c r="CWD45" s="673"/>
      <c r="CWE45" s="673"/>
      <c r="CWF45" s="673"/>
      <c r="CWG45" s="673"/>
      <c r="CWH45" s="673"/>
      <c r="CWI45" s="673"/>
      <c r="CWJ45" s="673"/>
      <c r="CWK45" s="673"/>
      <c r="CWL45" s="673"/>
      <c r="CWM45" s="673"/>
      <c r="CWN45" s="673"/>
      <c r="CWO45" s="673"/>
      <c r="CWP45" s="673"/>
      <c r="CWQ45" s="673"/>
      <c r="CWR45" s="673"/>
      <c r="CWS45" s="673"/>
      <c r="CWT45" s="673"/>
      <c r="CWU45" s="673"/>
      <c r="CWV45" s="673"/>
      <c r="CWW45" s="673"/>
      <c r="CWX45" s="673"/>
      <c r="CWY45" s="673"/>
      <c r="CWZ45" s="673"/>
      <c r="CXA45" s="673"/>
      <c r="CXB45" s="673"/>
      <c r="CXC45" s="673"/>
      <c r="CXD45" s="673"/>
      <c r="CXE45" s="673"/>
      <c r="CXF45" s="673"/>
      <c r="CXG45" s="673"/>
      <c r="CXH45" s="673"/>
      <c r="CXI45" s="673"/>
      <c r="CXJ45" s="673"/>
      <c r="CXK45" s="673"/>
      <c r="CXL45" s="673"/>
      <c r="CXM45" s="673"/>
      <c r="CXN45" s="673"/>
      <c r="CXO45" s="673"/>
      <c r="CXP45" s="673"/>
      <c r="CXQ45" s="673"/>
      <c r="CXR45" s="673"/>
      <c r="CXS45" s="673"/>
      <c r="CXT45" s="673"/>
      <c r="CXU45" s="673"/>
      <c r="CXV45" s="673"/>
      <c r="CXW45" s="673"/>
      <c r="CXX45" s="673"/>
      <c r="CXY45" s="673"/>
      <c r="CXZ45" s="673"/>
      <c r="CYA45" s="673"/>
      <c r="CYB45" s="673"/>
      <c r="CYC45" s="673"/>
      <c r="CYD45" s="673"/>
      <c r="CYE45" s="673"/>
      <c r="CYF45" s="673"/>
      <c r="CYG45" s="673"/>
      <c r="CYH45" s="673"/>
      <c r="CYI45" s="673"/>
      <c r="CYJ45" s="673"/>
      <c r="CYK45" s="673"/>
      <c r="CYL45" s="673"/>
      <c r="CYM45" s="673"/>
      <c r="CYN45" s="673"/>
      <c r="CYO45" s="673"/>
      <c r="CYP45" s="673"/>
      <c r="CYQ45" s="673"/>
      <c r="CYR45" s="673"/>
      <c r="CYS45" s="673"/>
      <c r="CYT45" s="673"/>
      <c r="CYU45" s="673"/>
      <c r="CYV45" s="673"/>
      <c r="CYW45" s="673"/>
      <c r="CYX45" s="673"/>
      <c r="CYY45" s="673"/>
      <c r="CYZ45" s="673"/>
      <c r="CZA45" s="673"/>
      <c r="CZB45" s="673"/>
      <c r="CZC45" s="673"/>
      <c r="CZD45" s="673"/>
      <c r="CZE45" s="673"/>
      <c r="CZF45" s="673"/>
      <c r="CZG45" s="673"/>
      <c r="CZH45" s="673"/>
      <c r="CZI45" s="673"/>
      <c r="CZJ45" s="673"/>
      <c r="CZK45" s="673"/>
      <c r="CZL45" s="673"/>
      <c r="CZM45" s="673"/>
      <c r="CZN45" s="673"/>
      <c r="CZO45" s="673"/>
      <c r="CZP45" s="673"/>
      <c r="CZQ45" s="673"/>
      <c r="CZR45" s="673"/>
      <c r="CZS45" s="673"/>
      <c r="CZT45" s="673"/>
      <c r="CZU45" s="673"/>
      <c r="CZV45" s="673"/>
      <c r="CZW45" s="673"/>
      <c r="CZX45" s="673"/>
      <c r="CZY45" s="673"/>
      <c r="CZZ45" s="673"/>
      <c r="DAA45" s="673"/>
      <c r="DAB45" s="673"/>
      <c r="DAC45" s="673"/>
      <c r="DAD45" s="673"/>
      <c r="DAE45" s="673"/>
      <c r="DAF45" s="673"/>
      <c r="DAG45" s="673"/>
      <c r="DAH45" s="673"/>
      <c r="DAI45" s="673"/>
      <c r="DAJ45" s="673"/>
      <c r="DAK45" s="673"/>
      <c r="DAL45" s="673"/>
      <c r="DAM45" s="673"/>
      <c r="DAN45" s="673"/>
      <c r="DAO45" s="673"/>
      <c r="DAP45" s="673"/>
      <c r="DAQ45" s="673"/>
      <c r="DAR45" s="673"/>
      <c r="DAS45" s="673"/>
      <c r="DAT45" s="673"/>
      <c r="DAU45" s="673"/>
      <c r="DAV45" s="673"/>
      <c r="DAW45" s="673"/>
      <c r="DAX45" s="673"/>
      <c r="DAY45" s="673"/>
      <c r="DAZ45" s="673"/>
      <c r="DBA45" s="673"/>
      <c r="DBB45" s="673"/>
      <c r="DBC45" s="673"/>
      <c r="DBD45" s="673"/>
      <c r="DBE45" s="673"/>
      <c r="DBF45" s="673"/>
      <c r="DBG45" s="673"/>
      <c r="DBH45" s="673"/>
      <c r="DBI45" s="673"/>
      <c r="DBJ45" s="673"/>
      <c r="DBK45" s="673"/>
      <c r="DBL45" s="673"/>
      <c r="DBM45" s="673"/>
      <c r="DBN45" s="673"/>
      <c r="DBO45" s="673"/>
      <c r="DBP45" s="673"/>
      <c r="DBQ45" s="673"/>
      <c r="DBR45" s="673"/>
      <c r="DBS45" s="673"/>
      <c r="DBT45" s="673"/>
      <c r="DBU45" s="673"/>
      <c r="DBV45" s="673"/>
      <c r="DBW45" s="673"/>
      <c r="DBX45" s="673"/>
      <c r="DBY45" s="673"/>
      <c r="DBZ45" s="673"/>
      <c r="DCA45" s="673"/>
      <c r="DCB45" s="673"/>
      <c r="DCC45" s="673"/>
      <c r="DCD45" s="673"/>
      <c r="DCE45" s="673"/>
      <c r="DCF45" s="673"/>
      <c r="DCG45" s="673"/>
      <c r="DCH45" s="673"/>
      <c r="DCI45" s="673"/>
      <c r="DCJ45" s="673"/>
      <c r="DCK45" s="673"/>
      <c r="DCL45" s="673"/>
      <c r="DCM45" s="673"/>
      <c r="DCN45" s="673"/>
      <c r="DCO45" s="673"/>
      <c r="DCP45" s="673"/>
      <c r="DCQ45" s="673"/>
      <c r="DCR45" s="673"/>
      <c r="DCS45" s="673"/>
      <c r="DCT45" s="673"/>
      <c r="DCU45" s="673"/>
      <c r="DCV45" s="673"/>
      <c r="DCW45" s="673"/>
      <c r="DCX45" s="673"/>
      <c r="DCY45" s="673"/>
      <c r="DCZ45" s="673"/>
      <c r="DDA45" s="673"/>
      <c r="DDB45" s="673"/>
      <c r="DDC45" s="673"/>
      <c r="DDD45" s="673"/>
      <c r="DDE45" s="673"/>
      <c r="DDF45" s="673"/>
      <c r="DDG45" s="673"/>
      <c r="DDH45" s="673"/>
      <c r="DDI45" s="673"/>
      <c r="DDJ45" s="673"/>
      <c r="DDK45" s="673"/>
      <c r="DDL45" s="673"/>
      <c r="DDM45" s="673"/>
      <c r="DDN45" s="673"/>
      <c r="DDO45" s="673"/>
      <c r="DDP45" s="673"/>
      <c r="DDQ45" s="673"/>
      <c r="DDR45" s="673"/>
      <c r="DDS45" s="673"/>
      <c r="DDT45" s="673"/>
      <c r="DDU45" s="673"/>
      <c r="DDV45" s="673"/>
      <c r="DDW45" s="673"/>
      <c r="DDX45" s="673"/>
      <c r="DDY45" s="673"/>
      <c r="DDZ45" s="673"/>
      <c r="DEA45" s="673"/>
      <c r="DEB45" s="673"/>
      <c r="DEC45" s="673"/>
    </row>
    <row r="46" spans="1:2837" customFormat="1" ht="50.1" customHeight="1">
      <c r="A46" s="634" t="s">
        <v>117</v>
      </c>
      <c r="B46" s="1010" t="s">
        <v>2644</v>
      </c>
      <c r="C46" s="519" t="s">
        <v>2531</v>
      </c>
      <c r="D46" s="522" t="s">
        <v>2645</v>
      </c>
      <c r="E46" s="519" t="s">
        <v>2646</v>
      </c>
      <c r="F46" s="520">
        <v>1</v>
      </c>
      <c r="G46" s="522" t="s">
        <v>2647</v>
      </c>
      <c r="H46" s="522" t="s">
        <v>2492</v>
      </c>
      <c r="I46" s="636">
        <v>44197</v>
      </c>
      <c r="J46" s="636">
        <v>44530</v>
      </c>
      <c r="K46" s="801">
        <v>44295</v>
      </c>
      <c r="L46" s="742" t="s">
        <v>4286</v>
      </c>
      <c r="M46" s="723" t="s">
        <v>4287</v>
      </c>
      <c r="N46" s="763">
        <v>44289</v>
      </c>
      <c r="O46" s="185" t="s">
        <v>2465</v>
      </c>
      <c r="P46" s="289"/>
      <c r="Q46" s="892">
        <v>44421</v>
      </c>
      <c r="R46" s="741" t="s">
        <v>3284</v>
      </c>
      <c r="S46" s="890">
        <v>0.66659999999999997</v>
      </c>
      <c r="T46" s="1030">
        <v>44442</v>
      </c>
      <c r="U46" s="185" t="s">
        <v>2465</v>
      </c>
      <c r="V46" s="289"/>
      <c r="W46" s="290"/>
      <c r="X46" s="291"/>
      <c r="Y46" s="289"/>
      <c r="Z46" s="292"/>
      <c r="AA46" s="293"/>
      <c r="AB46" s="294"/>
      <c r="AC46" s="673"/>
      <c r="AD46" s="673"/>
      <c r="AE46" s="673"/>
      <c r="AF46" s="673"/>
      <c r="AG46" s="673"/>
      <c r="AH46" s="673"/>
      <c r="AI46" s="673"/>
      <c r="AJ46" s="673"/>
      <c r="AK46" s="673"/>
      <c r="AL46" s="673"/>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3"/>
      <c r="BZ46" s="673"/>
      <c r="CA46" s="673"/>
      <c r="CB46" s="673"/>
      <c r="CC46" s="673"/>
      <c r="CD46" s="673"/>
      <c r="CE46" s="673"/>
      <c r="CF46" s="673"/>
      <c r="CG46" s="673"/>
      <c r="CH46" s="673"/>
      <c r="CI46" s="673"/>
      <c r="CJ46" s="673"/>
      <c r="CK46" s="673"/>
      <c r="CL46" s="673"/>
      <c r="CM46" s="673"/>
      <c r="CN46" s="673"/>
      <c r="CO46" s="673"/>
      <c r="CP46" s="673"/>
      <c r="CQ46" s="673"/>
      <c r="CR46" s="673"/>
      <c r="CS46" s="673"/>
      <c r="CT46" s="673"/>
      <c r="CU46" s="673"/>
      <c r="CV46" s="673"/>
      <c r="CW46" s="673"/>
      <c r="CX46" s="673"/>
      <c r="CY46" s="673"/>
      <c r="CZ46" s="673"/>
      <c r="DA46" s="673"/>
      <c r="DB46" s="673"/>
      <c r="DC46" s="673"/>
      <c r="DD46" s="673"/>
      <c r="DE46" s="673"/>
      <c r="DF46" s="673"/>
      <c r="DG46" s="673"/>
      <c r="DH46" s="673"/>
      <c r="DI46" s="673"/>
      <c r="DJ46" s="673"/>
      <c r="DK46" s="673"/>
      <c r="DL46" s="673"/>
      <c r="DM46" s="673"/>
      <c r="DN46" s="673"/>
      <c r="DO46" s="673"/>
      <c r="DP46" s="673"/>
      <c r="DQ46" s="673"/>
      <c r="DR46" s="673"/>
      <c r="DS46" s="673"/>
      <c r="DT46" s="673"/>
      <c r="DU46" s="673"/>
      <c r="DV46" s="673"/>
      <c r="DW46" s="673"/>
      <c r="DX46" s="673"/>
      <c r="DY46" s="673"/>
      <c r="DZ46" s="673"/>
      <c r="EA46" s="673"/>
      <c r="EB46" s="673"/>
      <c r="EC46" s="673"/>
      <c r="ED46" s="673"/>
      <c r="EE46" s="673"/>
      <c r="EF46" s="673"/>
      <c r="EG46" s="673"/>
      <c r="EH46" s="673"/>
      <c r="EI46" s="673"/>
      <c r="EJ46" s="673"/>
      <c r="EK46" s="673"/>
      <c r="EL46" s="673"/>
      <c r="EM46" s="673"/>
      <c r="EN46" s="673"/>
      <c r="EO46" s="673"/>
      <c r="EP46" s="673"/>
      <c r="EQ46" s="673"/>
      <c r="ER46" s="673"/>
      <c r="ES46" s="673"/>
      <c r="ET46" s="673"/>
      <c r="EU46" s="673"/>
      <c r="EV46" s="673"/>
      <c r="EW46" s="673"/>
      <c r="EX46" s="673"/>
      <c r="EY46" s="673"/>
      <c r="EZ46" s="673"/>
      <c r="FA46" s="673"/>
      <c r="FB46" s="673"/>
      <c r="FC46" s="673"/>
      <c r="FD46" s="673"/>
      <c r="FE46" s="673"/>
      <c r="FF46" s="673"/>
      <c r="FG46" s="673"/>
      <c r="FH46" s="673"/>
      <c r="FI46" s="673"/>
      <c r="FJ46" s="673"/>
      <c r="FK46" s="673"/>
      <c r="FL46" s="673"/>
      <c r="FM46" s="673"/>
      <c r="FN46" s="673"/>
      <c r="FO46" s="673"/>
      <c r="FP46" s="673"/>
      <c r="FQ46" s="673"/>
      <c r="FR46" s="673"/>
      <c r="FS46" s="673"/>
      <c r="FT46" s="673"/>
      <c r="FU46" s="673"/>
      <c r="FV46" s="673"/>
      <c r="FW46" s="673"/>
      <c r="FX46" s="673"/>
      <c r="FY46" s="673"/>
      <c r="FZ46" s="673"/>
      <c r="GA46" s="673"/>
      <c r="GB46" s="673"/>
      <c r="GC46" s="673"/>
      <c r="GD46" s="673"/>
      <c r="GE46" s="673"/>
      <c r="GF46" s="673"/>
      <c r="GG46" s="673"/>
      <c r="GH46" s="673"/>
      <c r="GI46" s="673"/>
      <c r="GJ46" s="673"/>
      <c r="GK46" s="673"/>
      <c r="GL46" s="673"/>
      <c r="GM46" s="673"/>
      <c r="GN46" s="673"/>
      <c r="GO46" s="673"/>
      <c r="GP46" s="673"/>
      <c r="GQ46" s="673"/>
      <c r="GR46" s="673"/>
      <c r="GS46" s="673"/>
      <c r="GT46" s="673"/>
      <c r="GU46" s="673"/>
      <c r="GV46" s="673"/>
      <c r="GW46" s="673"/>
      <c r="GX46" s="673"/>
      <c r="GY46" s="673"/>
      <c r="GZ46" s="673"/>
      <c r="HA46" s="673"/>
      <c r="HB46" s="673"/>
      <c r="HC46" s="673"/>
      <c r="HD46" s="673"/>
      <c r="HE46" s="673"/>
      <c r="HF46" s="673"/>
      <c r="HG46" s="673"/>
      <c r="HH46" s="673"/>
      <c r="HI46" s="673"/>
      <c r="HJ46" s="673"/>
      <c r="HK46" s="673"/>
      <c r="HL46" s="673"/>
      <c r="HM46" s="673"/>
      <c r="HN46" s="673"/>
      <c r="HO46" s="673"/>
      <c r="HP46" s="673"/>
      <c r="HQ46" s="673"/>
      <c r="HR46" s="673"/>
      <c r="HS46" s="673"/>
      <c r="HT46" s="673"/>
      <c r="HU46" s="673"/>
      <c r="HV46" s="673"/>
      <c r="HW46" s="673"/>
      <c r="HX46" s="673"/>
      <c r="HY46" s="673"/>
      <c r="HZ46" s="673"/>
      <c r="IA46" s="673"/>
      <c r="IB46" s="673"/>
      <c r="IC46" s="673"/>
      <c r="ID46" s="673"/>
      <c r="IE46" s="673"/>
      <c r="IF46" s="673"/>
      <c r="IG46" s="673"/>
      <c r="IH46" s="673"/>
      <c r="II46" s="673"/>
      <c r="IJ46" s="673"/>
      <c r="IK46" s="673"/>
      <c r="IL46" s="673"/>
      <c r="IM46" s="673"/>
      <c r="IN46" s="673"/>
      <c r="IO46" s="673"/>
      <c r="IP46" s="673"/>
      <c r="IQ46" s="673"/>
      <c r="IR46" s="673"/>
      <c r="IS46" s="673"/>
      <c r="IT46" s="673"/>
      <c r="IU46" s="673"/>
      <c r="IV46" s="673"/>
      <c r="IW46" s="673"/>
      <c r="IX46" s="673"/>
      <c r="IY46" s="673"/>
      <c r="IZ46" s="673"/>
      <c r="JA46" s="673"/>
      <c r="JB46" s="673"/>
      <c r="JC46" s="673"/>
      <c r="JD46" s="673"/>
      <c r="JE46" s="673"/>
      <c r="JF46" s="673"/>
      <c r="JG46" s="673"/>
      <c r="JH46" s="673"/>
      <c r="JI46" s="673"/>
      <c r="JJ46" s="673"/>
      <c r="JK46" s="673"/>
      <c r="JL46" s="673"/>
      <c r="JM46" s="673"/>
      <c r="JN46" s="673"/>
      <c r="JO46" s="673"/>
      <c r="JP46" s="673"/>
      <c r="JQ46" s="673"/>
      <c r="JR46" s="673"/>
      <c r="JS46" s="673"/>
      <c r="JT46" s="673"/>
      <c r="JU46" s="673"/>
      <c r="JV46" s="673"/>
      <c r="JW46" s="673"/>
      <c r="JX46" s="673"/>
      <c r="JY46" s="673"/>
      <c r="JZ46" s="673"/>
      <c r="KA46" s="673"/>
      <c r="KB46" s="673"/>
      <c r="KC46" s="673"/>
      <c r="KD46" s="673"/>
      <c r="KE46" s="673"/>
      <c r="KF46" s="673"/>
      <c r="KG46" s="673"/>
      <c r="KH46" s="673"/>
      <c r="KI46" s="673"/>
      <c r="KJ46" s="673"/>
      <c r="KK46" s="673"/>
      <c r="KL46" s="673"/>
      <c r="KM46" s="673"/>
      <c r="KN46" s="673"/>
      <c r="KO46" s="673"/>
      <c r="KP46" s="673"/>
      <c r="KQ46" s="673"/>
      <c r="KR46" s="673"/>
      <c r="KS46" s="673"/>
      <c r="KT46" s="673"/>
      <c r="KU46" s="673"/>
      <c r="KV46" s="673"/>
      <c r="KW46" s="673"/>
      <c r="KX46" s="673"/>
      <c r="KY46" s="673"/>
      <c r="KZ46" s="673"/>
      <c r="LA46" s="673"/>
      <c r="LB46" s="673"/>
      <c r="LC46" s="673"/>
      <c r="LD46" s="673"/>
      <c r="LE46" s="673"/>
      <c r="LF46" s="673"/>
      <c r="LG46" s="673"/>
      <c r="LH46" s="673"/>
      <c r="LI46" s="673"/>
      <c r="LJ46" s="673"/>
      <c r="LK46" s="673"/>
      <c r="LL46" s="673"/>
      <c r="LM46" s="673"/>
      <c r="LN46" s="673"/>
      <c r="LO46" s="673"/>
      <c r="LP46" s="673"/>
      <c r="LQ46" s="673"/>
      <c r="LR46" s="673"/>
      <c r="LS46" s="673"/>
      <c r="LT46" s="673"/>
      <c r="LU46" s="673"/>
      <c r="LV46" s="673"/>
      <c r="LW46" s="673"/>
      <c r="LX46" s="673"/>
      <c r="LY46" s="673"/>
      <c r="LZ46" s="673"/>
      <c r="MA46" s="673"/>
      <c r="MB46" s="673"/>
      <c r="MC46" s="673"/>
      <c r="MD46" s="673"/>
      <c r="ME46" s="673"/>
      <c r="MF46" s="673"/>
      <c r="MG46" s="673"/>
      <c r="MH46" s="673"/>
      <c r="MI46" s="673"/>
      <c r="MJ46" s="673"/>
      <c r="MK46" s="673"/>
      <c r="ML46" s="673"/>
      <c r="MM46" s="673"/>
      <c r="MN46" s="673"/>
      <c r="MO46" s="673"/>
      <c r="MP46" s="673"/>
      <c r="MQ46" s="673"/>
      <c r="MR46" s="673"/>
      <c r="MS46" s="673"/>
      <c r="MT46" s="673"/>
      <c r="MU46" s="673"/>
      <c r="MV46" s="673"/>
      <c r="MW46" s="673"/>
      <c r="MX46" s="673"/>
      <c r="MY46" s="673"/>
      <c r="MZ46" s="673"/>
      <c r="NA46" s="673"/>
      <c r="NB46" s="673"/>
      <c r="NC46" s="673"/>
      <c r="ND46" s="673"/>
      <c r="NE46" s="673"/>
      <c r="NF46" s="673"/>
      <c r="NG46" s="673"/>
      <c r="NH46" s="673"/>
      <c r="NI46" s="673"/>
      <c r="NJ46" s="673"/>
      <c r="NK46" s="673"/>
      <c r="NL46" s="673"/>
      <c r="NM46" s="673"/>
      <c r="NN46" s="673"/>
      <c r="NO46" s="673"/>
      <c r="NP46" s="673"/>
      <c r="NQ46" s="673"/>
      <c r="NR46" s="673"/>
      <c r="NS46" s="673"/>
      <c r="NT46" s="673"/>
      <c r="NU46" s="673"/>
      <c r="NV46" s="673"/>
      <c r="NW46" s="673"/>
      <c r="NX46" s="673"/>
      <c r="NY46" s="673"/>
      <c r="NZ46" s="673"/>
      <c r="OA46" s="673"/>
      <c r="OB46" s="673"/>
      <c r="OC46" s="673"/>
      <c r="OD46" s="673"/>
      <c r="OE46" s="673"/>
      <c r="OF46" s="673"/>
      <c r="OG46" s="673"/>
      <c r="OH46" s="673"/>
      <c r="OI46" s="673"/>
      <c r="OJ46" s="673"/>
      <c r="OK46" s="673"/>
      <c r="OL46" s="673"/>
      <c r="OM46" s="673"/>
      <c r="ON46" s="673"/>
      <c r="OO46" s="673"/>
      <c r="OP46" s="673"/>
      <c r="OQ46" s="673"/>
      <c r="OR46" s="673"/>
      <c r="OS46" s="673"/>
      <c r="OT46" s="673"/>
      <c r="OU46" s="673"/>
      <c r="OV46" s="673"/>
      <c r="OW46" s="673"/>
      <c r="OX46" s="673"/>
      <c r="OY46" s="673"/>
      <c r="OZ46" s="673"/>
      <c r="PA46" s="673"/>
      <c r="PB46" s="673"/>
      <c r="PC46" s="673"/>
      <c r="PD46" s="673"/>
      <c r="PE46" s="673"/>
      <c r="PF46" s="673"/>
      <c r="PG46" s="673"/>
      <c r="PH46" s="673"/>
      <c r="PI46" s="673"/>
      <c r="PJ46" s="673"/>
      <c r="PK46" s="673"/>
      <c r="PL46" s="673"/>
      <c r="PM46" s="673"/>
      <c r="PN46" s="673"/>
      <c r="PO46" s="673"/>
      <c r="PP46" s="673"/>
      <c r="PQ46" s="673"/>
      <c r="PR46" s="673"/>
      <c r="PS46" s="673"/>
      <c r="PT46" s="673"/>
      <c r="PU46" s="673"/>
      <c r="PV46" s="673"/>
      <c r="PW46" s="673"/>
      <c r="PX46" s="673"/>
      <c r="PY46" s="673"/>
      <c r="PZ46" s="673"/>
      <c r="QA46" s="673"/>
      <c r="QB46" s="673"/>
      <c r="QC46" s="673"/>
      <c r="QD46" s="673"/>
      <c r="QE46" s="673"/>
      <c r="QF46" s="673"/>
      <c r="QG46" s="673"/>
      <c r="QH46" s="673"/>
      <c r="QI46" s="673"/>
      <c r="QJ46" s="673"/>
      <c r="QK46" s="673"/>
      <c r="QL46" s="673"/>
      <c r="QM46" s="673"/>
      <c r="QN46" s="673"/>
      <c r="QO46" s="673"/>
      <c r="QP46" s="673"/>
      <c r="QQ46" s="673"/>
      <c r="QR46" s="673"/>
      <c r="QS46" s="673"/>
      <c r="QT46" s="673"/>
      <c r="QU46" s="673"/>
      <c r="QV46" s="673"/>
      <c r="QW46" s="673"/>
      <c r="QX46" s="673"/>
      <c r="QY46" s="673"/>
      <c r="QZ46" s="673"/>
      <c r="RA46" s="673"/>
      <c r="RB46" s="673"/>
      <c r="RC46" s="673"/>
      <c r="RD46" s="673"/>
      <c r="RE46" s="673"/>
      <c r="RF46" s="673"/>
      <c r="RG46" s="673"/>
      <c r="RH46" s="673"/>
      <c r="RI46" s="673"/>
      <c r="RJ46" s="673"/>
      <c r="RK46" s="673"/>
      <c r="RL46" s="673"/>
      <c r="RM46" s="673"/>
      <c r="RN46" s="673"/>
      <c r="RO46" s="673"/>
      <c r="RP46" s="673"/>
      <c r="RQ46" s="673"/>
      <c r="RR46" s="673"/>
      <c r="RS46" s="673"/>
      <c r="RT46" s="673"/>
      <c r="RU46" s="673"/>
      <c r="RV46" s="673"/>
      <c r="RW46" s="673"/>
      <c r="RX46" s="673"/>
      <c r="RY46" s="673"/>
      <c r="RZ46" s="673"/>
      <c r="SA46" s="673"/>
      <c r="SB46" s="673"/>
      <c r="SC46" s="673"/>
      <c r="SD46" s="673"/>
      <c r="SE46" s="673"/>
      <c r="SF46" s="673"/>
      <c r="SG46" s="673"/>
      <c r="SH46" s="673"/>
      <c r="SI46" s="673"/>
      <c r="SJ46" s="673"/>
      <c r="SK46" s="673"/>
      <c r="SL46" s="673"/>
      <c r="SM46" s="673"/>
      <c r="SN46" s="673"/>
      <c r="SO46" s="673"/>
      <c r="SP46" s="673"/>
      <c r="SQ46" s="673"/>
      <c r="SR46" s="673"/>
      <c r="SS46" s="673"/>
      <c r="ST46" s="673"/>
      <c r="SU46" s="673"/>
      <c r="SV46" s="673"/>
      <c r="SW46" s="673"/>
      <c r="SX46" s="673"/>
      <c r="SY46" s="673"/>
      <c r="SZ46" s="673"/>
      <c r="TA46" s="673"/>
      <c r="TB46" s="673"/>
      <c r="TC46" s="673"/>
      <c r="TD46" s="673"/>
      <c r="TE46" s="673"/>
      <c r="TF46" s="673"/>
      <c r="TG46" s="673"/>
      <c r="TH46" s="673"/>
      <c r="TI46" s="673"/>
      <c r="TJ46" s="673"/>
      <c r="TK46" s="673"/>
      <c r="TL46" s="673"/>
      <c r="TM46" s="673"/>
      <c r="TN46" s="673"/>
      <c r="TO46" s="673"/>
      <c r="TP46" s="673"/>
      <c r="TQ46" s="673"/>
      <c r="TR46" s="673"/>
      <c r="TS46" s="673"/>
      <c r="TT46" s="673"/>
      <c r="TU46" s="673"/>
      <c r="TV46" s="673"/>
      <c r="TW46" s="673"/>
      <c r="TX46" s="673"/>
      <c r="TY46" s="673"/>
      <c r="TZ46" s="673"/>
      <c r="UA46" s="673"/>
      <c r="UB46" s="673"/>
      <c r="UC46" s="673"/>
      <c r="UD46" s="673"/>
      <c r="UE46" s="673"/>
      <c r="UF46" s="673"/>
      <c r="UG46" s="673"/>
      <c r="UH46" s="673"/>
      <c r="UI46" s="673"/>
      <c r="UJ46" s="673"/>
      <c r="UK46" s="673"/>
      <c r="UL46" s="673"/>
      <c r="UM46" s="673"/>
      <c r="UN46" s="673"/>
      <c r="UO46" s="673"/>
      <c r="UP46" s="673"/>
      <c r="UQ46" s="673"/>
      <c r="UR46" s="673"/>
      <c r="US46" s="673"/>
      <c r="UT46" s="673"/>
      <c r="UU46" s="673"/>
      <c r="UV46" s="673"/>
      <c r="UW46" s="673"/>
      <c r="UX46" s="673"/>
      <c r="UY46" s="673"/>
      <c r="UZ46" s="673"/>
      <c r="VA46" s="673"/>
      <c r="VB46" s="673"/>
      <c r="VC46" s="673"/>
      <c r="VD46" s="673"/>
      <c r="VE46" s="673"/>
      <c r="VF46" s="673"/>
      <c r="VG46" s="673"/>
      <c r="VH46" s="673"/>
      <c r="VI46" s="673"/>
      <c r="VJ46" s="673"/>
      <c r="VK46" s="673"/>
      <c r="VL46" s="673"/>
      <c r="VM46" s="673"/>
      <c r="VN46" s="673"/>
      <c r="VO46" s="673"/>
      <c r="VP46" s="673"/>
      <c r="VQ46" s="673"/>
      <c r="VR46" s="673"/>
      <c r="VS46" s="673"/>
      <c r="VT46" s="673"/>
      <c r="VU46" s="673"/>
      <c r="VV46" s="673"/>
      <c r="VW46" s="673"/>
      <c r="VX46" s="673"/>
      <c r="VY46" s="673"/>
      <c r="VZ46" s="673"/>
      <c r="WA46" s="673"/>
      <c r="WB46" s="673"/>
      <c r="WC46" s="673"/>
      <c r="WD46" s="673"/>
      <c r="WE46" s="673"/>
      <c r="WF46" s="673"/>
      <c r="WG46" s="673"/>
      <c r="WH46" s="673"/>
      <c r="WI46" s="673"/>
      <c r="WJ46" s="673"/>
      <c r="WK46" s="673"/>
      <c r="WL46" s="673"/>
      <c r="WM46" s="673"/>
      <c r="WN46" s="673"/>
      <c r="WO46" s="673"/>
      <c r="WP46" s="673"/>
      <c r="WQ46" s="673"/>
      <c r="WR46" s="673"/>
      <c r="WS46" s="673"/>
      <c r="WT46" s="673"/>
      <c r="WU46" s="673"/>
      <c r="WV46" s="673"/>
      <c r="WW46" s="673"/>
      <c r="WX46" s="673"/>
      <c r="WY46" s="673"/>
      <c r="WZ46" s="673"/>
      <c r="XA46" s="673"/>
      <c r="XB46" s="673"/>
      <c r="XC46" s="673"/>
      <c r="XD46" s="673"/>
      <c r="XE46" s="673"/>
      <c r="XF46" s="673"/>
      <c r="XG46" s="673"/>
      <c r="XH46" s="673"/>
      <c r="XI46" s="673"/>
      <c r="XJ46" s="673"/>
      <c r="XK46" s="673"/>
      <c r="XL46" s="673"/>
      <c r="XM46" s="673"/>
      <c r="XN46" s="673"/>
      <c r="XO46" s="673"/>
      <c r="XP46" s="673"/>
      <c r="XQ46" s="673"/>
      <c r="XR46" s="673"/>
      <c r="XS46" s="673"/>
      <c r="XT46" s="673"/>
      <c r="XU46" s="673"/>
      <c r="XV46" s="673"/>
      <c r="XW46" s="673"/>
      <c r="XX46" s="673"/>
      <c r="XY46" s="673"/>
      <c r="XZ46" s="673"/>
      <c r="YA46" s="673"/>
      <c r="YB46" s="673"/>
      <c r="YC46" s="673"/>
      <c r="YD46" s="673"/>
      <c r="YE46" s="673"/>
      <c r="YF46" s="673"/>
      <c r="YG46" s="673"/>
      <c r="YH46" s="673"/>
      <c r="YI46" s="673"/>
      <c r="YJ46" s="673"/>
      <c r="YK46" s="673"/>
      <c r="YL46" s="673"/>
      <c r="YM46" s="673"/>
      <c r="YN46" s="673"/>
      <c r="YO46" s="673"/>
      <c r="YP46" s="673"/>
      <c r="YQ46" s="673"/>
      <c r="YR46" s="673"/>
      <c r="YS46" s="673"/>
      <c r="YT46" s="673"/>
      <c r="YU46" s="673"/>
      <c r="YV46" s="673"/>
      <c r="YW46" s="673"/>
      <c r="YX46" s="673"/>
      <c r="YY46" s="673"/>
      <c r="YZ46" s="673"/>
      <c r="ZA46" s="673"/>
      <c r="ZB46" s="673"/>
      <c r="ZC46" s="673"/>
      <c r="ZD46" s="673"/>
      <c r="ZE46" s="673"/>
      <c r="ZF46" s="673"/>
      <c r="ZG46" s="673"/>
      <c r="ZH46" s="673"/>
      <c r="ZI46" s="673"/>
      <c r="ZJ46" s="673"/>
      <c r="ZK46" s="673"/>
      <c r="ZL46" s="673"/>
      <c r="ZM46" s="673"/>
      <c r="ZN46" s="673"/>
      <c r="ZO46" s="673"/>
      <c r="ZP46" s="673"/>
      <c r="ZQ46" s="673"/>
      <c r="ZR46" s="673"/>
      <c r="ZS46" s="673"/>
      <c r="ZT46" s="673"/>
      <c r="ZU46" s="673"/>
      <c r="ZV46" s="673"/>
      <c r="ZW46" s="673"/>
      <c r="ZX46" s="673"/>
      <c r="ZY46" s="673"/>
      <c r="ZZ46" s="673"/>
      <c r="AAA46" s="673"/>
      <c r="AAB46" s="673"/>
      <c r="AAC46" s="673"/>
      <c r="AAD46" s="673"/>
      <c r="AAE46" s="673"/>
      <c r="AAF46" s="673"/>
      <c r="AAG46" s="673"/>
      <c r="AAH46" s="673"/>
      <c r="AAI46" s="673"/>
      <c r="AAJ46" s="673"/>
      <c r="AAK46" s="673"/>
      <c r="AAL46" s="673"/>
      <c r="AAM46" s="673"/>
      <c r="AAN46" s="673"/>
      <c r="AAO46" s="673"/>
      <c r="AAP46" s="673"/>
      <c r="AAQ46" s="673"/>
      <c r="AAR46" s="673"/>
      <c r="AAS46" s="673"/>
      <c r="AAT46" s="673"/>
      <c r="AAU46" s="673"/>
      <c r="AAV46" s="673"/>
      <c r="AAW46" s="673"/>
      <c r="AAX46" s="673"/>
      <c r="AAY46" s="673"/>
      <c r="AAZ46" s="673"/>
      <c r="ABA46" s="673"/>
      <c r="ABB46" s="673"/>
      <c r="ABC46" s="673"/>
      <c r="ABD46" s="673"/>
      <c r="ABE46" s="673"/>
      <c r="ABF46" s="673"/>
      <c r="ABG46" s="673"/>
      <c r="ABH46" s="673"/>
      <c r="ABI46" s="673"/>
      <c r="ABJ46" s="673"/>
      <c r="ABK46" s="673"/>
      <c r="ABL46" s="673"/>
      <c r="ABM46" s="673"/>
      <c r="ABN46" s="673"/>
      <c r="ABO46" s="673"/>
      <c r="ABP46" s="673"/>
      <c r="ABQ46" s="673"/>
      <c r="ABR46" s="673"/>
      <c r="ABS46" s="673"/>
      <c r="ABT46" s="673"/>
      <c r="ABU46" s="673"/>
      <c r="ABV46" s="673"/>
      <c r="ABW46" s="673"/>
      <c r="ABX46" s="673"/>
      <c r="ABY46" s="673"/>
      <c r="ABZ46" s="673"/>
      <c r="ACA46" s="673"/>
      <c r="ACB46" s="673"/>
      <c r="ACC46" s="673"/>
      <c r="ACD46" s="673"/>
      <c r="ACE46" s="673"/>
      <c r="ACF46" s="673"/>
      <c r="ACG46" s="673"/>
      <c r="ACH46" s="673"/>
      <c r="ACI46" s="673"/>
      <c r="ACJ46" s="673"/>
      <c r="ACK46" s="673"/>
      <c r="ACL46" s="673"/>
      <c r="ACM46" s="673"/>
      <c r="ACN46" s="673"/>
      <c r="ACO46" s="673"/>
      <c r="ACP46" s="673"/>
      <c r="ACQ46" s="673"/>
      <c r="ACR46" s="673"/>
      <c r="ACS46" s="673"/>
      <c r="ACT46" s="673"/>
      <c r="ACU46" s="673"/>
      <c r="ACV46" s="673"/>
      <c r="ACW46" s="673"/>
      <c r="ACX46" s="673"/>
      <c r="ACY46" s="673"/>
      <c r="ACZ46" s="673"/>
      <c r="ADA46" s="673"/>
      <c r="ADB46" s="673"/>
      <c r="ADC46" s="673"/>
      <c r="ADD46" s="673"/>
      <c r="ADE46" s="673"/>
      <c r="ADF46" s="673"/>
      <c r="ADG46" s="673"/>
      <c r="ADH46" s="673"/>
      <c r="ADI46" s="673"/>
      <c r="ADJ46" s="673"/>
      <c r="ADK46" s="673"/>
      <c r="ADL46" s="673"/>
      <c r="ADM46" s="673"/>
      <c r="ADN46" s="673"/>
      <c r="ADO46" s="673"/>
      <c r="ADP46" s="673"/>
      <c r="ADQ46" s="673"/>
      <c r="ADR46" s="673"/>
      <c r="ADS46" s="673"/>
      <c r="ADT46" s="673"/>
      <c r="ADU46" s="673"/>
      <c r="ADV46" s="673"/>
      <c r="ADW46" s="673"/>
      <c r="ADX46" s="673"/>
      <c r="ADY46" s="673"/>
      <c r="ADZ46" s="673"/>
      <c r="AEA46" s="673"/>
      <c r="AEB46" s="673"/>
      <c r="AEC46" s="673"/>
      <c r="AED46" s="673"/>
      <c r="AEE46" s="673"/>
      <c r="AEF46" s="673"/>
      <c r="AEG46" s="673"/>
      <c r="AEH46" s="673"/>
      <c r="AEI46" s="673"/>
      <c r="AEJ46" s="673"/>
      <c r="AEK46" s="673"/>
      <c r="AEL46" s="673"/>
      <c r="AEM46" s="673"/>
      <c r="AEN46" s="673"/>
      <c r="AEO46" s="673"/>
      <c r="AEP46" s="673"/>
      <c r="AEQ46" s="673"/>
      <c r="AER46" s="673"/>
      <c r="AES46" s="673"/>
      <c r="AET46" s="673"/>
      <c r="AEU46" s="673"/>
      <c r="AEV46" s="673"/>
      <c r="AEW46" s="673"/>
      <c r="AEX46" s="673"/>
      <c r="AEY46" s="673"/>
      <c r="AEZ46" s="673"/>
      <c r="AFA46" s="673"/>
      <c r="AFB46" s="673"/>
      <c r="AFC46" s="673"/>
      <c r="AFD46" s="673"/>
      <c r="AFE46" s="673"/>
      <c r="AFF46" s="673"/>
      <c r="AFG46" s="673"/>
      <c r="AFH46" s="673"/>
      <c r="AFI46" s="673"/>
      <c r="AFJ46" s="673"/>
      <c r="AFK46" s="673"/>
      <c r="AFL46" s="673"/>
      <c r="AFM46" s="673"/>
      <c r="AFN46" s="673"/>
      <c r="AFO46" s="673"/>
      <c r="AFP46" s="673"/>
      <c r="AFQ46" s="673"/>
      <c r="AFR46" s="673"/>
      <c r="AFS46" s="673"/>
      <c r="AFT46" s="673"/>
      <c r="AFU46" s="673"/>
      <c r="AFV46" s="673"/>
      <c r="AFW46" s="673"/>
      <c r="AFX46" s="673"/>
      <c r="AFY46" s="673"/>
      <c r="AFZ46" s="673"/>
      <c r="AGA46" s="673"/>
      <c r="AGB46" s="673"/>
      <c r="AGC46" s="673"/>
      <c r="AGD46" s="673"/>
      <c r="AGE46" s="673"/>
      <c r="AGF46" s="673"/>
      <c r="AGG46" s="673"/>
      <c r="AGH46" s="673"/>
      <c r="AGI46" s="673"/>
      <c r="AGJ46" s="673"/>
      <c r="AGK46" s="673"/>
      <c r="AGL46" s="673"/>
      <c r="AGM46" s="673"/>
      <c r="AGN46" s="673"/>
      <c r="AGO46" s="673"/>
      <c r="AGP46" s="673"/>
      <c r="AGQ46" s="673"/>
      <c r="AGR46" s="673"/>
      <c r="AGS46" s="673"/>
      <c r="AGT46" s="673"/>
      <c r="AGU46" s="673"/>
      <c r="AGV46" s="673"/>
      <c r="AGW46" s="673"/>
      <c r="AGX46" s="673"/>
      <c r="AGY46" s="673"/>
      <c r="AGZ46" s="673"/>
      <c r="AHA46" s="673"/>
      <c r="AHB46" s="673"/>
      <c r="AHC46" s="673"/>
      <c r="AHD46" s="673"/>
      <c r="AHE46" s="673"/>
      <c r="AHF46" s="673"/>
      <c r="AHG46" s="673"/>
      <c r="AHH46" s="673"/>
      <c r="AHI46" s="673"/>
      <c r="AHJ46" s="673"/>
      <c r="AHK46" s="673"/>
      <c r="AHL46" s="673"/>
      <c r="AHM46" s="673"/>
      <c r="AHN46" s="673"/>
      <c r="AHO46" s="673"/>
      <c r="AHP46" s="673"/>
      <c r="AHQ46" s="673"/>
      <c r="AHR46" s="673"/>
      <c r="AHS46" s="673"/>
      <c r="AHT46" s="673"/>
      <c r="AHU46" s="673"/>
      <c r="AHV46" s="673"/>
      <c r="AHW46" s="673"/>
      <c r="AHX46" s="673"/>
      <c r="AHY46" s="673"/>
      <c r="AHZ46" s="673"/>
      <c r="AIA46" s="673"/>
      <c r="AIB46" s="673"/>
      <c r="AIC46" s="673"/>
      <c r="AID46" s="673"/>
      <c r="AIE46" s="673"/>
      <c r="AIF46" s="673"/>
      <c r="AIG46" s="673"/>
      <c r="AIH46" s="673"/>
      <c r="AII46" s="673"/>
      <c r="AIJ46" s="673"/>
      <c r="AIK46" s="673"/>
      <c r="AIL46" s="673"/>
      <c r="AIM46" s="673"/>
      <c r="AIN46" s="673"/>
      <c r="AIO46" s="673"/>
      <c r="AIP46" s="673"/>
      <c r="AIQ46" s="673"/>
      <c r="AIR46" s="673"/>
      <c r="AIS46" s="673"/>
      <c r="AIT46" s="673"/>
      <c r="AIU46" s="673"/>
      <c r="AIV46" s="673"/>
      <c r="AIW46" s="673"/>
      <c r="AIX46" s="673"/>
      <c r="AIY46" s="673"/>
      <c r="AIZ46" s="673"/>
      <c r="AJA46" s="673"/>
      <c r="AJB46" s="673"/>
      <c r="AJC46" s="673"/>
      <c r="AJD46" s="673"/>
      <c r="AJE46" s="673"/>
      <c r="AJF46" s="673"/>
      <c r="AJG46" s="673"/>
      <c r="AJH46" s="673"/>
      <c r="AJI46" s="673"/>
      <c r="AJJ46" s="673"/>
      <c r="AJK46" s="673"/>
      <c r="AJL46" s="673"/>
      <c r="AJM46" s="673"/>
      <c r="AJN46" s="673"/>
      <c r="AJO46" s="673"/>
      <c r="AJP46" s="673"/>
      <c r="AJQ46" s="673"/>
      <c r="AJR46" s="673"/>
      <c r="AJS46" s="673"/>
      <c r="AJT46" s="673"/>
      <c r="AJU46" s="673"/>
      <c r="AJV46" s="673"/>
      <c r="AJW46" s="673"/>
      <c r="AJX46" s="673"/>
      <c r="AJY46" s="673"/>
      <c r="AJZ46" s="673"/>
      <c r="AKA46" s="673"/>
      <c r="AKB46" s="673"/>
      <c r="AKC46" s="673"/>
      <c r="AKD46" s="673"/>
      <c r="AKE46" s="673"/>
      <c r="AKF46" s="673"/>
      <c r="AKG46" s="673"/>
      <c r="AKH46" s="673"/>
      <c r="AKI46" s="673"/>
      <c r="AKJ46" s="673"/>
      <c r="AKK46" s="673"/>
      <c r="AKL46" s="673"/>
      <c r="AKM46" s="673"/>
      <c r="AKN46" s="673"/>
      <c r="AKO46" s="673"/>
      <c r="AKP46" s="673"/>
      <c r="AKQ46" s="673"/>
      <c r="AKR46" s="673"/>
      <c r="AKS46" s="673"/>
      <c r="AKT46" s="673"/>
      <c r="AKU46" s="673"/>
      <c r="AKV46" s="673"/>
      <c r="AKW46" s="673"/>
      <c r="AKX46" s="673"/>
      <c r="AKY46" s="673"/>
      <c r="AKZ46" s="673"/>
      <c r="ALA46" s="673"/>
      <c r="ALB46" s="673"/>
      <c r="ALC46" s="673"/>
      <c r="ALD46" s="673"/>
      <c r="ALE46" s="673"/>
      <c r="ALF46" s="673"/>
      <c r="ALG46" s="673"/>
      <c r="ALH46" s="673"/>
      <c r="ALI46" s="673"/>
      <c r="ALJ46" s="673"/>
      <c r="ALK46" s="673"/>
      <c r="ALL46" s="673"/>
      <c r="ALM46" s="673"/>
      <c r="ALN46" s="673"/>
      <c r="ALO46" s="673"/>
      <c r="ALP46" s="673"/>
      <c r="ALQ46" s="673"/>
      <c r="ALR46" s="673"/>
      <c r="ALS46" s="673"/>
      <c r="ALT46" s="673"/>
      <c r="ALU46" s="673"/>
      <c r="ALV46" s="673"/>
      <c r="ALW46" s="673"/>
      <c r="ALX46" s="673"/>
      <c r="ALY46" s="673"/>
      <c r="ALZ46" s="673"/>
      <c r="AMA46" s="673"/>
      <c r="AMB46" s="673"/>
      <c r="AMC46" s="673"/>
      <c r="AMD46" s="673"/>
      <c r="AME46" s="673"/>
      <c r="AMF46" s="673"/>
      <c r="AMG46" s="673"/>
      <c r="AMH46" s="673"/>
      <c r="AMI46" s="673"/>
      <c r="AMJ46" s="673"/>
      <c r="AMK46" s="673"/>
      <c r="AML46" s="673"/>
      <c r="AMM46" s="673"/>
      <c r="AMN46" s="673"/>
      <c r="AMO46" s="673"/>
      <c r="AMP46" s="673"/>
      <c r="AMQ46" s="673"/>
      <c r="AMR46" s="673"/>
      <c r="AMS46" s="673"/>
      <c r="AMT46" s="673"/>
      <c r="AMU46" s="673"/>
      <c r="AMV46" s="673"/>
      <c r="AMW46" s="673"/>
      <c r="AMX46" s="673"/>
      <c r="AMY46" s="673"/>
      <c r="AMZ46" s="673"/>
      <c r="ANA46" s="673"/>
      <c r="ANB46" s="673"/>
      <c r="ANC46" s="673"/>
      <c r="AND46" s="673"/>
      <c r="ANE46" s="673"/>
      <c r="ANF46" s="673"/>
      <c r="ANG46" s="673"/>
      <c r="ANH46" s="673"/>
      <c r="ANI46" s="673"/>
      <c r="ANJ46" s="673"/>
      <c r="ANK46" s="673"/>
      <c r="ANL46" s="673"/>
      <c r="ANM46" s="673"/>
      <c r="ANN46" s="673"/>
      <c r="ANO46" s="673"/>
      <c r="ANP46" s="673"/>
      <c r="ANQ46" s="673"/>
      <c r="ANR46" s="673"/>
      <c r="ANS46" s="673"/>
      <c r="ANT46" s="673"/>
      <c r="ANU46" s="673"/>
      <c r="ANV46" s="673"/>
      <c r="ANW46" s="673"/>
      <c r="ANX46" s="673"/>
      <c r="ANY46" s="673"/>
      <c r="ANZ46" s="673"/>
      <c r="AOA46" s="673"/>
      <c r="AOB46" s="673"/>
      <c r="AOC46" s="673"/>
      <c r="AOD46" s="673"/>
      <c r="AOE46" s="673"/>
      <c r="AOF46" s="673"/>
      <c r="AOG46" s="673"/>
      <c r="AOH46" s="673"/>
      <c r="AOI46" s="673"/>
      <c r="AOJ46" s="673"/>
      <c r="AOK46" s="673"/>
      <c r="AOL46" s="673"/>
      <c r="AOM46" s="673"/>
      <c r="AON46" s="673"/>
      <c r="AOO46" s="673"/>
      <c r="AOP46" s="673"/>
      <c r="AOQ46" s="673"/>
      <c r="AOR46" s="673"/>
      <c r="AOS46" s="673"/>
      <c r="AOT46" s="673"/>
      <c r="AOU46" s="673"/>
      <c r="AOV46" s="673"/>
      <c r="AOW46" s="673"/>
      <c r="AOX46" s="673"/>
      <c r="AOY46" s="673"/>
      <c r="AOZ46" s="673"/>
      <c r="APA46" s="673"/>
      <c r="APB46" s="673"/>
      <c r="APC46" s="673"/>
      <c r="APD46" s="673"/>
      <c r="APE46" s="673"/>
      <c r="APF46" s="673"/>
      <c r="APG46" s="673"/>
      <c r="APH46" s="673"/>
      <c r="API46" s="673"/>
      <c r="APJ46" s="673"/>
      <c r="APK46" s="673"/>
      <c r="APL46" s="673"/>
      <c r="APM46" s="673"/>
      <c r="APN46" s="673"/>
      <c r="APO46" s="673"/>
      <c r="APP46" s="673"/>
      <c r="APQ46" s="673"/>
      <c r="APR46" s="673"/>
      <c r="APS46" s="673"/>
      <c r="APT46" s="673"/>
      <c r="APU46" s="673"/>
      <c r="APV46" s="673"/>
      <c r="APW46" s="673"/>
      <c r="APX46" s="673"/>
      <c r="APY46" s="673"/>
      <c r="APZ46" s="673"/>
      <c r="AQA46" s="673"/>
      <c r="AQB46" s="673"/>
      <c r="AQC46" s="673"/>
      <c r="AQD46" s="673"/>
      <c r="AQE46" s="673"/>
      <c r="AQF46" s="673"/>
      <c r="AQG46" s="673"/>
      <c r="AQH46" s="673"/>
      <c r="AQI46" s="673"/>
      <c r="AQJ46" s="673"/>
      <c r="AQK46" s="673"/>
      <c r="AQL46" s="673"/>
      <c r="AQM46" s="673"/>
      <c r="AQN46" s="673"/>
      <c r="AQO46" s="673"/>
      <c r="AQP46" s="673"/>
      <c r="AQQ46" s="673"/>
      <c r="AQR46" s="673"/>
      <c r="AQS46" s="673"/>
      <c r="AQT46" s="673"/>
      <c r="AQU46" s="673"/>
      <c r="AQV46" s="673"/>
      <c r="AQW46" s="673"/>
      <c r="AQX46" s="673"/>
      <c r="AQY46" s="673"/>
      <c r="AQZ46" s="673"/>
      <c r="ARA46" s="673"/>
      <c r="ARB46" s="673"/>
      <c r="ARC46" s="673"/>
      <c r="ARD46" s="673"/>
      <c r="ARE46" s="673"/>
      <c r="ARF46" s="673"/>
      <c r="ARG46" s="673"/>
      <c r="ARH46" s="673"/>
      <c r="ARI46" s="673"/>
      <c r="ARJ46" s="673"/>
      <c r="ARK46" s="673"/>
      <c r="ARL46" s="673"/>
      <c r="ARM46" s="673"/>
      <c r="ARN46" s="673"/>
      <c r="ARO46" s="673"/>
      <c r="ARP46" s="673"/>
      <c r="ARQ46" s="673"/>
      <c r="ARR46" s="673"/>
      <c r="ARS46" s="673"/>
      <c r="ART46" s="673"/>
      <c r="ARU46" s="673"/>
      <c r="ARV46" s="673"/>
      <c r="ARW46" s="673"/>
      <c r="ARX46" s="673"/>
      <c r="ARY46" s="673"/>
      <c r="ARZ46" s="673"/>
      <c r="ASA46" s="673"/>
      <c r="ASB46" s="673"/>
      <c r="ASC46" s="673"/>
      <c r="ASD46" s="673"/>
      <c r="ASE46" s="673"/>
      <c r="ASF46" s="673"/>
      <c r="ASG46" s="673"/>
      <c r="ASH46" s="673"/>
      <c r="ASI46" s="673"/>
      <c r="ASJ46" s="673"/>
      <c r="ASK46" s="673"/>
      <c r="ASL46" s="673"/>
      <c r="ASM46" s="673"/>
      <c r="ASN46" s="673"/>
      <c r="ASO46" s="673"/>
      <c r="ASP46" s="673"/>
      <c r="ASQ46" s="673"/>
      <c r="ASR46" s="673"/>
      <c r="ASS46" s="673"/>
      <c r="AST46" s="673"/>
      <c r="ASU46" s="673"/>
      <c r="ASV46" s="673"/>
      <c r="ASW46" s="673"/>
      <c r="ASX46" s="673"/>
      <c r="ASY46" s="673"/>
      <c r="ASZ46" s="673"/>
      <c r="ATA46" s="673"/>
      <c r="ATB46" s="673"/>
      <c r="ATC46" s="673"/>
      <c r="ATD46" s="673"/>
      <c r="ATE46" s="673"/>
      <c r="ATF46" s="673"/>
      <c r="ATG46" s="673"/>
      <c r="ATH46" s="673"/>
      <c r="ATI46" s="673"/>
      <c r="ATJ46" s="673"/>
      <c r="ATK46" s="673"/>
      <c r="ATL46" s="673"/>
      <c r="ATM46" s="673"/>
      <c r="ATN46" s="673"/>
      <c r="ATO46" s="673"/>
      <c r="ATP46" s="673"/>
      <c r="ATQ46" s="673"/>
      <c r="ATR46" s="673"/>
      <c r="ATS46" s="673"/>
      <c r="ATT46" s="673"/>
      <c r="ATU46" s="673"/>
      <c r="ATV46" s="673"/>
      <c r="ATW46" s="673"/>
      <c r="ATX46" s="673"/>
      <c r="ATY46" s="673"/>
      <c r="ATZ46" s="673"/>
      <c r="AUA46" s="673"/>
      <c r="AUB46" s="673"/>
      <c r="AUC46" s="673"/>
      <c r="AUD46" s="673"/>
      <c r="AUE46" s="673"/>
      <c r="AUF46" s="673"/>
      <c r="AUG46" s="673"/>
      <c r="AUH46" s="673"/>
      <c r="AUI46" s="673"/>
      <c r="AUJ46" s="673"/>
      <c r="AUK46" s="673"/>
      <c r="AUL46" s="673"/>
      <c r="AUM46" s="673"/>
      <c r="AUN46" s="673"/>
      <c r="AUO46" s="673"/>
      <c r="AUP46" s="673"/>
      <c r="AUQ46" s="673"/>
      <c r="AUR46" s="673"/>
      <c r="AUS46" s="673"/>
      <c r="AUT46" s="673"/>
      <c r="AUU46" s="673"/>
      <c r="AUV46" s="673"/>
      <c r="AUW46" s="673"/>
      <c r="AUX46" s="673"/>
      <c r="AUY46" s="673"/>
      <c r="AUZ46" s="673"/>
      <c r="AVA46" s="673"/>
      <c r="AVB46" s="673"/>
      <c r="AVC46" s="673"/>
      <c r="AVD46" s="673"/>
      <c r="AVE46" s="673"/>
      <c r="AVF46" s="673"/>
      <c r="AVG46" s="673"/>
      <c r="AVH46" s="673"/>
      <c r="AVI46" s="673"/>
      <c r="AVJ46" s="673"/>
      <c r="AVK46" s="673"/>
      <c r="AVL46" s="673"/>
      <c r="AVM46" s="673"/>
      <c r="AVN46" s="673"/>
      <c r="AVO46" s="673"/>
      <c r="AVP46" s="673"/>
      <c r="AVQ46" s="673"/>
      <c r="AVR46" s="673"/>
      <c r="AVS46" s="673"/>
      <c r="AVT46" s="673"/>
      <c r="AVU46" s="673"/>
      <c r="AVV46" s="673"/>
      <c r="AVW46" s="673"/>
      <c r="AVX46" s="673"/>
      <c r="AVY46" s="673"/>
      <c r="AVZ46" s="673"/>
      <c r="AWA46" s="673"/>
      <c r="AWB46" s="673"/>
      <c r="AWC46" s="673"/>
      <c r="AWD46" s="673"/>
      <c r="AWE46" s="673"/>
      <c r="AWF46" s="673"/>
      <c r="AWG46" s="673"/>
      <c r="AWH46" s="673"/>
      <c r="AWI46" s="673"/>
      <c r="AWJ46" s="673"/>
      <c r="AWK46" s="673"/>
      <c r="AWL46" s="673"/>
      <c r="AWM46" s="673"/>
      <c r="AWN46" s="673"/>
      <c r="AWO46" s="673"/>
      <c r="AWP46" s="673"/>
      <c r="AWQ46" s="673"/>
      <c r="AWR46" s="673"/>
      <c r="AWS46" s="673"/>
      <c r="AWT46" s="673"/>
      <c r="AWU46" s="673"/>
      <c r="AWV46" s="673"/>
      <c r="AWW46" s="673"/>
      <c r="AWX46" s="673"/>
      <c r="AWY46" s="673"/>
      <c r="AWZ46" s="673"/>
      <c r="AXA46" s="673"/>
      <c r="AXB46" s="673"/>
      <c r="AXC46" s="673"/>
      <c r="AXD46" s="673"/>
      <c r="AXE46" s="673"/>
      <c r="AXF46" s="673"/>
      <c r="AXG46" s="673"/>
      <c r="AXH46" s="673"/>
      <c r="AXI46" s="673"/>
      <c r="AXJ46" s="673"/>
      <c r="AXK46" s="673"/>
      <c r="AXL46" s="673"/>
      <c r="AXM46" s="673"/>
      <c r="AXN46" s="673"/>
      <c r="AXO46" s="673"/>
      <c r="AXP46" s="673"/>
      <c r="AXQ46" s="673"/>
      <c r="AXR46" s="673"/>
      <c r="AXS46" s="673"/>
      <c r="AXT46" s="673"/>
      <c r="AXU46" s="673"/>
      <c r="AXV46" s="673"/>
      <c r="AXW46" s="673"/>
      <c r="AXX46" s="673"/>
      <c r="AXY46" s="673"/>
      <c r="AXZ46" s="673"/>
      <c r="AYA46" s="673"/>
      <c r="AYB46" s="673"/>
      <c r="AYC46" s="673"/>
      <c r="AYD46" s="673"/>
      <c r="AYE46" s="673"/>
      <c r="AYF46" s="673"/>
      <c r="AYG46" s="673"/>
      <c r="AYH46" s="673"/>
      <c r="AYI46" s="673"/>
      <c r="AYJ46" s="673"/>
      <c r="AYK46" s="673"/>
      <c r="AYL46" s="673"/>
      <c r="AYM46" s="673"/>
      <c r="AYN46" s="673"/>
      <c r="AYO46" s="673"/>
      <c r="AYP46" s="673"/>
      <c r="AYQ46" s="673"/>
      <c r="AYR46" s="673"/>
      <c r="AYS46" s="673"/>
      <c r="AYT46" s="673"/>
      <c r="AYU46" s="673"/>
      <c r="AYV46" s="673"/>
      <c r="AYW46" s="673"/>
      <c r="AYX46" s="673"/>
      <c r="AYY46" s="673"/>
      <c r="AYZ46" s="673"/>
      <c r="AZA46" s="673"/>
      <c r="AZB46" s="673"/>
      <c r="AZC46" s="673"/>
      <c r="AZD46" s="673"/>
      <c r="AZE46" s="673"/>
      <c r="AZF46" s="673"/>
      <c r="AZG46" s="673"/>
      <c r="AZH46" s="673"/>
      <c r="AZI46" s="673"/>
      <c r="AZJ46" s="673"/>
      <c r="AZK46" s="673"/>
      <c r="AZL46" s="673"/>
      <c r="AZM46" s="673"/>
      <c r="AZN46" s="673"/>
      <c r="AZO46" s="673"/>
      <c r="AZP46" s="673"/>
      <c r="AZQ46" s="673"/>
      <c r="AZR46" s="673"/>
      <c r="AZS46" s="673"/>
      <c r="AZT46" s="673"/>
      <c r="AZU46" s="673"/>
      <c r="AZV46" s="673"/>
      <c r="AZW46" s="673"/>
      <c r="AZX46" s="673"/>
      <c r="AZY46" s="673"/>
      <c r="AZZ46" s="673"/>
      <c r="BAA46" s="673"/>
      <c r="BAB46" s="673"/>
      <c r="BAC46" s="673"/>
      <c r="BAD46" s="673"/>
      <c r="BAE46" s="673"/>
      <c r="BAF46" s="673"/>
      <c r="BAG46" s="673"/>
      <c r="BAH46" s="673"/>
      <c r="BAI46" s="673"/>
      <c r="BAJ46" s="673"/>
      <c r="BAK46" s="673"/>
      <c r="BAL46" s="673"/>
      <c r="BAM46" s="673"/>
      <c r="BAN46" s="673"/>
      <c r="BAO46" s="673"/>
      <c r="BAP46" s="673"/>
      <c r="BAQ46" s="673"/>
      <c r="BAR46" s="673"/>
      <c r="BAS46" s="673"/>
      <c r="BAT46" s="673"/>
      <c r="BAU46" s="673"/>
      <c r="BAV46" s="673"/>
      <c r="BAW46" s="673"/>
      <c r="BAX46" s="673"/>
      <c r="BAY46" s="673"/>
      <c r="BAZ46" s="673"/>
      <c r="BBA46" s="673"/>
      <c r="BBB46" s="673"/>
      <c r="BBC46" s="673"/>
      <c r="BBD46" s="673"/>
      <c r="BBE46" s="673"/>
      <c r="BBF46" s="673"/>
      <c r="BBG46" s="673"/>
      <c r="BBH46" s="673"/>
      <c r="BBI46" s="673"/>
      <c r="BBJ46" s="673"/>
      <c r="BBK46" s="673"/>
      <c r="BBL46" s="673"/>
      <c r="BBM46" s="673"/>
      <c r="BBN46" s="673"/>
      <c r="BBO46" s="673"/>
      <c r="BBP46" s="673"/>
      <c r="BBQ46" s="673"/>
      <c r="BBR46" s="673"/>
      <c r="BBS46" s="673"/>
      <c r="BBT46" s="673"/>
      <c r="BBU46" s="673"/>
      <c r="BBV46" s="673"/>
      <c r="BBW46" s="673"/>
      <c r="BBX46" s="673"/>
      <c r="BBY46" s="673"/>
      <c r="BBZ46" s="673"/>
      <c r="BCA46" s="673"/>
      <c r="BCB46" s="673"/>
      <c r="BCC46" s="673"/>
      <c r="BCD46" s="673"/>
      <c r="BCE46" s="673"/>
      <c r="BCF46" s="673"/>
      <c r="BCG46" s="673"/>
      <c r="BCH46" s="673"/>
      <c r="BCI46" s="673"/>
      <c r="BCJ46" s="673"/>
      <c r="BCK46" s="673"/>
      <c r="BCL46" s="673"/>
      <c r="BCM46" s="673"/>
      <c r="BCN46" s="673"/>
      <c r="BCO46" s="673"/>
      <c r="BCP46" s="673"/>
      <c r="BCQ46" s="673"/>
      <c r="BCR46" s="673"/>
      <c r="BCS46" s="673"/>
      <c r="BCT46" s="673"/>
      <c r="BCU46" s="673"/>
      <c r="BCV46" s="673"/>
      <c r="BCW46" s="673"/>
      <c r="BCX46" s="673"/>
      <c r="BCY46" s="673"/>
      <c r="BCZ46" s="673"/>
      <c r="BDA46" s="673"/>
      <c r="BDB46" s="673"/>
      <c r="BDC46" s="673"/>
      <c r="BDD46" s="673"/>
      <c r="BDE46" s="673"/>
      <c r="BDF46" s="673"/>
      <c r="BDG46" s="673"/>
      <c r="BDH46" s="673"/>
      <c r="BDI46" s="673"/>
      <c r="BDJ46" s="673"/>
      <c r="BDK46" s="673"/>
      <c r="BDL46" s="673"/>
      <c r="BDM46" s="673"/>
      <c r="BDN46" s="673"/>
      <c r="BDO46" s="673"/>
      <c r="BDP46" s="673"/>
      <c r="BDQ46" s="673"/>
      <c r="BDR46" s="673"/>
      <c r="BDS46" s="673"/>
      <c r="BDT46" s="673"/>
      <c r="BDU46" s="673"/>
      <c r="BDV46" s="673"/>
      <c r="BDW46" s="673"/>
      <c r="BDX46" s="673"/>
      <c r="BDY46" s="673"/>
      <c r="BDZ46" s="673"/>
      <c r="BEA46" s="673"/>
      <c r="BEB46" s="673"/>
      <c r="BEC46" s="673"/>
      <c r="BED46" s="673"/>
      <c r="BEE46" s="673"/>
      <c r="BEF46" s="673"/>
      <c r="BEG46" s="673"/>
      <c r="BEH46" s="673"/>
      <c r="BEI46" s="673"/>
      <c r="BEJ46" s="673"/>
      <c r="BEK46" s="673"/>
      <c r="BEL46" s="673"/>
      <c r="BEM46" s="673"/>
      <c r="BEN46" s="673"/>
      <c r="BEO46" s="673"/>
      <c r="BEP46" s="673"/>
      <c r="BEQ46" s="673"/>
      <c r="BER46" s="673"/>
      <c r="BES46" s="673"/>
      <c r="BET46" s="673"/>
      <c r="BEU46" s="673"/>
      <c r="BEV46" s="673"/>
      <c r="BEW46" s="673"/>
      <c r="BEX46" s="673"/>
      <c r="BEY46" s="673"/>
      <c r="BEZ46" s="673"/>
      <c r="BFA46" s="673"/>
      <c r="BFB46" s="673"/>
      <c r="BFC46" s="673"/>
      <c r="BFD46" s="673"/>
      <c r="BFE46" s="673"/>
      <c r="BFF46" s="673"/>
      <c r="BFG46" s="673"/>
      <c r="BFH46" s="673"/>
      <c r="BFI46" s="673"/>
      <c r="BFJ46" s="673"/>
      <c r="BFK46" s="673"/>
      <c r="BFL46" s="673"/>
      <c r="BFM46" s="673"/>
      <c r="BFN46" s="673"/>
      <c r="BFO46" s="673"/>
      <c r="BFP46" s="673"/>
      <c r="BFQ46" s="673"/>
      <c r="BFR46" s="673"/>
      <c r="BFS46" s="673"/>
      <c r="BFT46" s="673"/>
      <c r="BFU46" s="673"/>
      <c r="BFV46" s="673"/>
      <c r="BFW46" s="673"/>
      <c r="BFX46" s="673"/>
      <c r="BFY46" s="673"/>
      <c r="BFZ46" s="673"/>
      <c r="BGA46" s="673"/>
      <c r="BGB46" s="673"/>
      <c r="BGC46" s="673"/>
      <c r="BGD46" s="673"/>
      <c r="BGE46" s="673"/>
      <c r="BGF46" s="673"/>
      <c r="BGG46" s="673"/>
      <c r="BGH46" s="673"/>
      <c r="BGI46" s="673"/>
      <c r="BGJ46" s="673"/>
      <c r="BGK46" s="673"/>
      <c r="BGL46" s="673"/>
      <c r="BGM46" s="673"/>
      <c r="BGN46" s="673"/>
      <c r="BGO46" s="673"/>
      <c r="BGP46" s="673"/>
      <c r="BGQ46" s="673"/>
      <c r="BGR46" s="673"/>
      <c r="BGS46" s="673"/>
      <c r="BGT46" s="673"/>
      <c r="BGU46" s="673"/>
      <c r="BGV46" s="673"/>
      <c r="BGW46" s="673"/>
      <c r="BGX46" s="673"/>
      <c r="BGY46" s="673"/>
      <c r="BGZ46" s="673"/>
      <c r="BHA46" s="673"/>
      <c r="BHB46" s="673"/>
      <c r="BHC46" s="673"/>
      <c r="BHD46" s="673"/>
      <c r="BHE46" s="673"/>
      <c r="BHF46" s="673"/>
      <c r="BHG46" s="673"/>
      <c r="BHH46" s="673"/>
      <c r="BHI46" s="673"/>
      <c r="BHJ46" s="673"/>
      <c r="BHK46" s="673"/>
      <c r="BHL46" s="673"/>
      <c r="BHM46" s="673"/>
      <c r="BHN46" s="673"/>
      <c r="BHO46" s="673"/>
      <c r="BHP46" s="673"/>
      <c r="BHQ46" s="673"/>
      <c r="BHR46" s="673"/>
      <c r="BHS46" s="673"/>
      <c r="BHT46" s="673"/>
      <c r="BHU46" s="673"/>
      <c r="BHV46" s="673"/>
      <c r="BHW46" s="673"/>
      <c r="BHX46" s="673"/>
      <c r="BHY46" s="673"/>
      <c r="BHZ46" s="673"/>
      <c r="BIA46" s="673"/>
      <c r="BIB46" s="673"/>
      <c r="BIC46" s="673"/>
      <c r="BID46" s="673"/>
      <c r="BIE46" s="673"/>
      <c r="BIF46" s="673"/>
      <c r="BIG46" s="673"/>
      <c r="BIH46" s="673"/>
      <c r="BII46" s="673"/>
      <c r="BIJ46" s="673"/>
      <c r="BIK46" s="673"/>
      <c r="BIL46" s="673"/>
      <c r="BIM46" s="673"/>
      <c r="BIN46" s="673"/>
      <c r="BIO46" s="673"/>
      <c r="BIP46" s="673"/>
      <c r="BIQ46" s="673"/>
      <c r="BIR46" s="673"/>
      <c r="BIS46" s="673"/>
      <c r="BIT46" s="673"/>
      <c r="BIU46" s="673"/>
      <c r="BIV46" s="673"/>
      <c r="BIW46" s="673"/>
      <c r="BIX46" s="673"/>
      <c r="BIY46" s="673"/>
      <c r="BIZ46" s="673"/>
      <c r="BJA46" s="673"/>
      <c r="BJB46" s="673"/>
      <c r="BJC46" s="673"/>
      <c r="BJD46" s="673"/>
      <c r="BJE46" s="673"/>
      <c r="BJF46" s="673"/>
      <c r="BJG46" s="673"/>
      <c r="BJH46" s="673"/>
      <c r="BJI46" s="673"/>
      <c r="BJJ46" s="673"/>
      <c r="BJK46" s="673"/>
      <c r="BJL46" s="673"/>
      <c r="BJM46" s="673"/>
      <c r="BJN46" s="673"/>
      <c r="BJO46" s="673"/>
      <c r="BJP46" s="673"/>
      <c r="BJQ46" s="673"/>
      <c r="BJR46" s="673"/>
      <c r="BJS46" s="673"/>
      <c r="BJT46" s="673"/>
      <c r="BJU46" s="673"/>
      <c r="BJV46" s="673"/>
      <c r="BJW46" s="673"/>
      <c r="BJX46" s="673"/>
      <c r="BJY46" s="673"/>
      <c r="BJZ46" s="673"/>
      <c r="BKA46" s="673"/>
      <c r="BKB46" s="673"/>
      <c r="BKC46" s="673"/>
      <c r="BKD46" s="673"/>
      <c r="BKE46" s="673"/>
      <c r="BKF46" s="673"/>
      <c r="BKG46" s="673"/>
      <c r="BKH46" s="673"/>
      <c r="BKI46" s="673"/>
      <c r="BKJ46" s="673"/>
      <c r="BKK46" s="673"/>
      <c r="BKL46" s="673"/>
      <c r="BKM46" s="673"/>
      <c r="BKN46" s="673"/>
      <c r="BKO46" s="673"/>
      <c r="BKP46" s="673"/>
      <c r="BKQ46" s="673"/>
      <c r="BKR46" s="673"/>
      <c r="BKS46" s="673"/>
      <c r="BKT46" s="673"/>
      <c r="BKU46" s="673"/>
      <c r="BKV46" s="673"/>
      <c r="BKW46" s="673"/>
      <c r="BKX46" s="673"/>
      <c r="BKY46" s="673"/>
      <c r="BKZ46" s="673"/>
      <c r="BLA46" s="673"/>
      <c r="BLB46" s="673"/>
      <c r="BLC46" s="673"/>
      <c r="BLD46" s="673"/>
      <c r="BLE46" s="673"/>
      <c r="BLF46" s="673"/>
      <c r="BLG46" s="673"/>
      <c r="BLH46" s="673"/>
      <c r="BLI46" s="673"/>
      <c r="BLJ46" s="673"/>
      <c r="BLK46" s="673"/>
      <c r="BLL46" s="673"/>
      <c r="BLM46" s="673"/>
      <c r="BLN46" s="673"/>
      <c r="BLO46" s="673"/>
      <c r="BLP46" s="673"/>
      <c r="BLQ46" s="673"/>
      <c r="BLR46" s="673"/>
      <c r="BLS46" s="673"/>
      <c r="BLT46" s="673"/>
      <c r="BLU46" s="673"/>
      <c r="BLV46" s="673"/>
      <c r="BLW46" s="673"/>
      <c r="BLX46" s="673"/>
      <c r="BLY46" s="673"/>
      <c r="BLZ46" s="673"/>
      <c r="BMA46" s="673"/>
      <c r="BMB46" s="673"/>
      <c r="BMC46" s="673"/>
      <c r="BMD46" s="673"/>
      <c r="BME46" s="673"/>
      <c r="BMF46" s="673"/>
      <c r="BMG46" s="673"/>
      <c r="BMH46" s="673"/>
      <c r="BMI46" s="673"/>
      <c r="BMJ46" s="673"/>
      <c r="BMK46" s="673"/>
      <c r="BML46" s="673"/>
      <c r="BMM46" s="673"/>
      <c r="BMN46" s="673"/>
      <c r="BMO46" s="673"/>
      <c r="BMP46" s="673"/>
      <c r="BMQ46" s="673"/>
      <c r="BMR46" s="673"/>
      <c r="BMS46" s="673"/>
      <c r="BMT46" s="673"/>
      <c r="BMU46" s="673"/>
      <c r="BMV46" s="673"/>
      <c r="BMW46" s="673"/>
      <c r="BMX46" s="673"/>
      <c r="BMY46" s="673"/>
      <c r="BMZ46" s="673"/>
      <c r="BNA46" s="673"/>
      <c r="BNB46" s="673"/>
      <c r="BNC46" s="673"/>
      <c r="BND46" s="673"/>
      <c r="BNE46" s="673"/>
      <c r="BNF46" s="673"/>
      <c r="BNG46" s="673"/>
      <c r="BNH46" s="673"/>
      <c r="BNI46" s="673"/>
      <c r="BNJ46" s="673"/>
      <c r="BNK46" s="673"/>
      <c r="BNL46" s="673"/>
      <c r="BNM46" s="673"/>
      <c r="BNN46" s="673"/>
      <c r="BNO46" s="673"/>
      <c r="BNP46" s="673"/>
      <c r="BNQ46" s="673"/>
      <c r="BNR46" s="673"/>
      <c r="BNS46" s="673"/>
      <c r="BNT46" s="673"/>
      <c r="BNU46" s="673"/>
      <c r="BNV46" s="673"/>
      <c r="BNW46" s="673"/>
      <c r="BNX46" s="673"/>
      <c r="BNY46" s="673"/>
      <c r="BNZ46" s="673"/>
      <c r="BOA46" s="673"/>
      <c r="BOB46" s="673"/>
      <c r="BOC46" s="673"/>
      <c r="BOD46" s="673"/>
      <c r="BOE46" s="673"/>
      <c r="BOF46" s="673"/>
      <c r="BOG46" s="673"/>
      <c r="BOH46" s="673"/>
      <c r="BOI46" s="673"/>
      <c r="BOJ46" s="673"/>
      <c r="BOK46" s="673"/>
      <c r="BOL46" s="673"/>
      <c r="BOM46" s="673"/>
      <c r="BON46" s="673"/>
      <c r="BOO46" s="673"/>
      <c r="BOP46" s="673"/>
      <c r="BOQ46" s="673"/>
      <c r="BOR46" s="673"/>
      <c r="BOS46" s="673"/>
      <c r="BOT46" s="673"/>
      <c r="BOU46" s="673"/>
      <c r="BOV46" s="673"/>
      <c r="BOW46" s="673"/>
      <c r="BOX46" s="673"/>
      <c r="BOY46" s="673"/>
      <c r="BOZ46" s="673"/>
      <c r="BPA46" s="673"/>
      <c r="BPB46" s="673"/>
      <c r="BPC46" s="673"/>
      <c r="BPD46" s="673"/>
      <c r="BPE46" s="673"/>
      <c r="BPF46" s="673"/>
      <c r="BPG46" s="673"/>
      <c r="BPH46" s="673"/>
      <c r="BPI46" s="673"/>
      <c r="BPJ46" s="673"/>
      <c r="BPK46" s="673"/>
      <c r="BPL46" s="673"/>
      <c r="BPM46" s="673"/>
      <c r="BPN46" s="673"/>
      <c r="BPO46" s="673"/>
      <c r="BPP46" s="673"/>
      <c r="BPQ46" s="673"/>
      <c r="BPR46" s="673"/>
      <c r="BPS46" s="673"/>
      <c r="BPT46" s="673"/>
      <c r="BPU46" s="673"/>
      <c r="BPV46" s="673"/>
      <c r="BPW46" s="673"/>
      <c r="BPX46" s="673"/>
      <c r="BPY46" s="673"/>
      <c r="BPZ46" s="673"/>
      <c r="BQA46" s="673"/>
      <c r="BQB46" s="673"/>
      <c r="BQC46" s="673"/>
      <c r="BQD46" s="673"/>
      <c r="BQE46" s="673"/>
      <c r="BQF46" s="673"/>
      <c r="BQG46" s="673"/>
      <c r="BQH46" s="673"/>
      <c r="BQI46" s="673"/>
      <c r="BQJ46" s="673"/>
      <c r="BQK46" s="673"/>
      <c r="BQL46" s="673"/>
      <c r="BQM46" s="673"/>
      <c r="BQN46" s="673"/>
      <c r="BQO46" s="673"/>
      <c r="BQP46" s="673"/>
      <c r="BQQ46" s="673"/>
      <c r="BQR46" s="673"/>
      <c r="BQS46" s="673"/>
      <c r="BQT46" s="673"/>
      <c r="BQU46" s="673"/>
      <c r="BQV46" s="673"/>
      <c r="BQW46" s="673"/>
      <c r="BQX46" s="673"/>
      <c r="BQY46" s="673"/>
      <c r="BQZ46" s="673"/>
      <c r="BRA46" s="673"/>
      <c r="BRB46" s="673"/>
      <c r="BRC46" s="673"/>
      <c r="BRD46" s="673"/>
      <c r="BRE46" s="673"/>
      <c r="BRF46" s="673"/>
      <c r="BRG46" s="673"/>
      <c r="BRH46" s="673"/>
      <c r="BRI46" s="673"/>
      <c r="BRJ46" s="673"/>
      <c r="BRK46" s="673"/>
      <c r="BRL46" s="673"/>
      <c r="BRM46" s="673"/>
      <c r="BRN46" s="673"/>
      <c r="BRO46" s="673"/>
      <c r="BRP46" s="673"/>
      <c r="BRQ46" s="673"/>
      <c r="BRR46" s="673"/>
      <c r="BRS46" s="673"/>
      <c r="BRT46" s="673"/>
      <c r="BRU46" s="673"/>
      <c r="BRV46" s="673"/>
      <c r="BRW46" s="673"/>
      <c r="BRX46" s="673"/>
      <c r="BRY46" s="673"/>
      <c r="BRZ46" s="673"/>
      <c r="BSA46" s="673"/>
      <c r="BSB46" s="673"/>
      <c r="BSC46" s="673"/>
      <c r="BSD46" s="673"/>
      <c r="BSE46" s="673"/>
      <c r="BSF46" s="673"/>
      <c r="BSG46" s="673"/>
      <c r="BSH46" s="673"/>
      <c r="BSI46" s="673"/>
      <c r="BSJ46" s="673"/>
      <c r="BSK46" s="673"/>
      <c r="BSL46" s="673"/>
      <c r="BSM46" s="673"/>
      <c r="BSN46" s="673"/>
      <c r="BSO46" s="673"/>
      <c r="BSP46" s="673"/>
      <c r="BSQ46" s="673"/>
      <c r="BSR46" s="673"/>
      <c r="BSS46" s="673"/>
      <c r="BST46" s="673"/>
      <c r="BSU46" s="673"/>
      <c r="BSV46" s="673"/>
      <c r="BSW46" s="673"/>
      <c r="BSX46" s="673"/>
      <c r="BSY46" s="673"/>
      <c r="BSZ46" s="673"/>
      <c r="BTA46" s="673"/>
      <c r="BTB46" s="673"/>
      <c r="BTC46" s="673"/>
      <c r="BTD46" s="673"/>
      <c r="BTE46" s="673"/>
      <c r="BTF46" s="673"/>
      <c r="BTG46" s="673"/>
      <c r="BTH46" s="673"/>
      <c r="BTI46" s="673"/>
      <c r="BTJ46" s="673"/>
      <c r="BTK46" s="673"/>
      <c r="BTL46" s="673"/>
      <c r="BTM46" s="673"/>
      <c r="BTN46" s="673"/>
      <c r="BTO46" s="673"/>
      <c r="BTP46" s="673"/>
      <c r="BTQ46" s="673"/>
      <c r="BTR46" s="673"/>
      <c r="BTS46" s="673"/>
      <c r="BTT46" s="673"/>
      <c r="BTU46" s="673"/>
      <c r="BTV46" s="673"/>
      <c r="BTW46" s="673"/>
      <c r="BTX46" s="673"/>
      <c r="BTY46" s="673"/>
      <c r="BTZ46" s="673"/>
      <c r="BUA46" s="673"/>
      <c r="BUB46" s="673"/>
      <c r="BUC46" s="673"/>
      <c r="BUD46" s="673"/>
      <c r="BUE46" s="673"/>
      <c r="BUF46" s="673"/>
      <c r="BUG46" s="673"/>
      <c r="BUH46" s="673"/>
      <c r="BUI46" s="673"/>
      <c r="BUJ46" s="673"/>
      <c r="BUK46" s="673"/>
      <c r="BUL46" s="673"/>
      <c r="BUM46" s="673"/>
      <c r="BUN46" s="673"/>
      <c r="BUO46" s="673"/>
      <c r="BUP46" s="673"/>
      <c r="BUQ46" s="673"/>
      <c r="BUR46" s="673"/>
      <c r="BUS46" s="673"/>
      <c r="BUT46" s="673"/>
      <c r="BUU46" s="673"/>
      <c r="BUV46" s="673"/>
      <c r="BUW46" s="673"/>
      <c r="BUX46" s="673"/>
      <c r="BUY46" s="673"/>
      <c r="BUZ46" s="673"/>
      <c r="BVA46" s="673"/>
      <c r="BVB46" s="673"/>
      <c r="BVC46" s="673"/>
      <c r="BVD46" s="673"/>
      <c r="BVE46" s="673"/>
      <c r="BVF46" s="673"/>
      <c r="BVG46" s="673"/>
      <c r="BVH46" s="673"/>
      <c r="BVI46" s="673"/>
      <c r="BVJ46" s="673"/>
      <c r="BVK46" s="673"/>
      <c r="BVL46" s="673"/>
      <c r="BVM46" s="673"/>
      <c r="BVN46" s="673"/>
      <c r="BVO46" s="673"/>
      <c r="BVP46" s="673"/>
      <c r="BVQ46" s="673"/>
      <c r="BVR46" s="673"/>
      <c r="BVS46" s="673"/>
      <c r="BVT46" s="673"/>
      <c r="BVU46" s="673"/>
      <c r="BVV46" s="673"/>
      <c r="BVW46" s="673"/>
      <c r="BVX46" s="673"/>
      <c r="BVY46" s="673"/>
      <c r="BVZ46" s="673"/>
      <c r="BWA46" s="673"/>
      <c r="BWB46" s="673"/>
      <c r="BWC46" s="673"/>
      <c r="BWD46" s="673"/>
      <c r="BWE46" s="673"/>
      <c r="BWF46" s="673"/>
      <c r="BWG46" s="673"/>
      <c r="BWH46" s="673"/>
      <c r="BWI46" s="673"/>
      <c r="BWJ46" s="673"/>
      <c r="BWK46" s="673"/>
      <c r="BWL46" s="673"/>
      <c r="BWM46" s="673"/>
      <c r="BWN46" s="673"/>
      <c r="BWO46" s="673"/>
      <c r="BWP46" s="673"/>
      <c r="BWQ46" s="673"/>
      <c r="BWR46" s="673"/>
      <c r="BWS46" s="673"/>
      <c r="BWT46" s="673"/>
      <c r="BWU46" s="673"/>
      <c r="BWV46" s="673"/>
      <c r="BWW46" s="673"/>
      <c r="BWX46" s="673"/>
      <c r="BWY46" s="673"/>
      <c r="BWZ46" s="673"/>
      <c r="BXA46" s="673"/>
      <c r="BXB46" s="673"/>
      <c r="BXC46" s="673"/>
      <c r="BXD46" s="673"/>
      <c r="BXE46" s="673"/>
      <c r="BXF46" s="673"/>
      <c r="BXG46" s="673"/>
      <c r="BXH46" s="673"/>
      <c r="BXI46" s="673"/>
      <c r="BXJ46" s="673"/>
      <c r="BXK46" s="673"/>
      <c r="BXL46" s="673"/>
      <c r="BXM46" s="673"/>
      <c r="BXN46" s="673"/>
      <c r="BXO46" s="673"/>
      <c r="BXP46" s="673"/>
      <c r="BXQ46" s="673"/>
      <c r="BXR46" s="673"/>
      <c r="BXS46" s="673"/>
      <c r="BXT46" s="673"/>
      <c r="BXU46" s="673"/>
      <c r="BXV46" s="673"/>
      <c r="BXW46" s="673"/>
      <c r="BXX46" s="673"/>
      <c r="BXY46" s="673"/>
      <c r="BXZ46" s="673"/>
      <c r="BYA46" s="673"/>
      <c r="BYB46" s="673"/>
      <c r="BYC46" s="673"/>
      <c r="BYD46" s="673"/>
      <c r="BYE46" s="673"/>
      <c r="BYF46" s="673"/>
      <c r="BYG46" s="673"/>
      <c r="BYH46" s="673"/>
      <c r="BYI46" s="673"/>
      <c r="BYJ46" s="673"/>
      <c r="BYK46" s="673"/>
      <c r="BYL46" s="673"/>
      <c r="BYM46" s="673"/>
      <c r="BYN46" s="673"/>
      <c r="BYO46" s="673"/>
      <c r="BYP46" s="673"/>
      <c r="BYQ46" s="673"/>
      <c r="BYR46" s="673"/>
      <c r="BYS46" s="673"/>
      <c r="BYT46" s="673"/>
      <c r="BYU46" s="673"/>
      <c r="BYV46" s="673"/>
      <c r="BYW46" s="673"/>
      <c r="BYX46" s="673"/>
      <c r="BYY46" s="673"/>
      <c r="BYZ46" s="673"/>
      <c r="BZA46" s="673"/>
      <c r="BZB46" s="673"/>
      <c r="BZC46" s="673"/>
      <c r="BZD46" s="673"/>
      <c r="BZE46" s="673"/>
      <c r="BZF46" s="673"/>
      <c r="BZG46" s="673"/>
      <c r="BZH46" s="673"/>
      <c r="BZI46" s="673"/>
      <c r="BZJ46" s="673"/>
      <c r="BZK46" s="673"/>
      <c r="BZL46" s="673"/>
      <c r="BZM46" s="673"/>
      <c r="BZN46" s="673"/>
      <c r="BZO46" s="673"/>
      <c r="BZP46" s="673"/>
      <c r="BZQ46" s="673"/>
      <c r="BZR46" s="673"/>
      <c r="BZS46" s="673"/>
      <c r="BZT46" s="673"/>
      <c r="BZU46" s="673"/>
      <c r="BZV46" s="673"/>
      <c r="BZW46" s="673"/>
      <c r="BZX46" s="673"/>
      <c r="BZY46" s="673"/>
      <c r="BZZ46" s="673"/>
      <c r="CAA46" s="673"/>
      <c r="CAB46" s="673"/>
      <c r="CAC46" s="673"/>
      <c r="CAD46" s="673"/>
      <c r="CAE46" s="673"/>
      <c r="CAF46" s="673"/>
      <c r="CAG46" s="673"/>
      <c r="CAH46" s="673"/>
      <c r="CAI46" s="673"/>
      <c r="CAJ46" s="673"/>
      <c r="CAK46" s="673"/>
      <c r="CAL46" s="673"/>
      <c r="CAM46" s="673"/>
      <c r="CAN46" s="673"/>
      <c r="CAO46" s="673"/>
      <c r="CAP46" s="673"/>
      <c r="CAQ46" s="673"/>
      <c r="CAR46" s="673"/>
      <c r="CAS46" s="673"/>
      <c r="CAT46" s="673"/>
      <c r="CAU46" s="673"/>
      <c r="CAV46" s="673"/>
      <c r="CAW46" s="673"/>
      <c r="CAX46" s="673"/>
      <c r="CAY46" s="673"/>
      <c r="CAZ46" s="673"/>
      <c r="CBA46" s="673"/>
      <c r="CBB46" s="673"/>
      <c r="CBC46" s="673"/>
      <c r="CBD46" s="673"/>
      <c r="CBE46" s="673"/>
      <c r="CBF46" s="673"/>
      <c r="CBG46" s="673"/>
      <c r="CBH46" s="673"/>
      <c r="CBI46" s="673"/>
      <c r="CBJ46" s="673"/>
      <c r="CBK46" s="673"/>
      <c r="CBL46" s="673"/>
      <c r="CBM46" s="673"/>
      <c r="CBN46" s="673"/>
      <c r="CBO46" s="673"/>
      <c r="CBP46" s="673"/>
      <c r="CBQ46" s="673"/>
      <c r="CBR46" s="673"/>
      <c r="CBS46" s="673"/>
      <c r="CBT46" s="673"/>
      <c r="CBU46" s="673"/>
      <c r="CBV46" s="673"/>
      <c r="CBW46" s="673"/>
      <c r="CBX46" s="673"/>
      <c r="CBY46" s="673"/>
      <c r="CBZ46" s="673"/>
      <c r="CCA46" s="673"/>
      <c r="CCB46" s="673"/>
      <c r="CCC46" s="673"/>
      <c r="CCD46" s="673"/>
      <c r="CCE46" s="673"/>
      <c r="CCF46" s="673"/>
      <c r="CCG46" s="673"/>
      <c r="CCH46" s="673"/>
      <c r="CCI46" s="673"/>
      <c r="CCJ46" s="673"/>
      <c r="CCK46" s="673"/>
      <c r="CCL46" s="673"/>
      <c r="CCM46" s="673"/>
      <c r="CCN46" s="673"/>
      <c r="CCO46" s="673"/>
      <c r="CCP46" s="673"/>
      <c r="CCQ46" s="673"/>
      <c r="CCR46" s="673"/>
      <c r="CCS46" s="673"/>
      <c r="CCT46" s="673"/>
      <c r="CCU46" s="673"/>
      <c r="CCV46" s="673"/>
      <c r="CCW46" s="673"/>
      <c r="CCX46" s="673"/>
      <c r="CCY46" s="673"/>
      <c r="CCZ46" s="673"/>
      <c r="CDA46" s="673"/>
      <c r="CDB46" s="673"/>
      <c r="CDC46" s="673"/>
      <c r="CDD46" s="673"/>
      <c r="CDE46" s="673"/>
      <c r="CDF46" s="673"/>
      <c r="CDG46" s="673"/>
      <c r="CDH46" s="673"/>
      <c r="CDI46" s="673"/>
      <c r="CDJ46" s="673"/>
      <c r="CDK46" s="673"/>
      <c r="CDL46" s="673"/>
      <c r="CDM46" s="673"/>
      <c r="CDN46" s="673"/>
      <c r="CDO46" s="673"/>
      <c r="CDP46" s="673"/>
      <c r="CDQ46" s="673"/>
      <c r="CDR46" s="673"/>
      <c r="CDS46" s="673"/>
      <c r="CDT46" s="673"/>
      <c r="CDU46" s="673"/>
      <c r="CDV46" s="673"/>
      <c r="CDW46" s="673"/>
      <c r="CDX46" s="673"/>
      <c r="CDY46" s="673"/>
      <c r="CDZ46" s="673"/>
      <c r="CEA46" s="673"/>
      <c r="CEB46" s="673"/>
      <c r="CEC46" s="673"/>
      <c r="CED46" s="673"/>
      <c r="CEE46" s="673"/>
      <c r="CEF46" s="673"/>
      <c r="CEG46" s="673"/>
      <c r="CEH46" s="673"/>
      <c r="CEI46" s="673"/>
      <c r="CEJ46" s="673"/>
      <c r="CEK46" s="673"/>
      <c r="CEL46" s="673"/>
      <c r="CEM46" s="673"/>
      <c r="CEN46" s="673"/>
      <c r="CEO46" s="673"/>
      <c r="CEP46" s="673"/>
      <c r="CEQ46" s="673"/>
      <c r="CER46" s="673"/>
      <c r="CES46" s="673"/>
      <c r="CET46" s="673"/>
      <c r="CEU46" s="673"/>
      <c r="CEV46" s="673"/>
      <c r="CEW46" s="673"/>
      <c r="CEX46" s="673"/>
      <c r="CEY46" s="673"/>
      <c r="CEZ46" s="673"/>
      <c r="CFA46" s="673"/>
      <c r="CFB46" s="673"/>
      <c r="CFC46" s="673"/>
      <c r="CFD46" s="673"/>
      <c r="CFE46" s="673"/>
      <c r="CFF46" s="673"/>
      <c r="CFG46" s="673"/>
      <c r="CFH46" s="673"/>
      <c r="CFI46" s="673"/>
      <c r="CFJ46" s="673"/>
      <c r="CFK46" s="673"/>
      <c r="CFL46" s="673"/>
      <c r="CFM46" s="673"/>
      <c r="CFN46" s="673"/>
      <c r="CFO46" s="673"/>
      <c r="CFP46" s="673"/>
      <c r="CFQ46" s="673"/>
      <c r="CFR46" s="673"/>
      <c r="CFS46" s="673"/>
      <c r="CFT46" s="673"/>
      <c r="CFU46" s="673"/>
      <c r="CFV46" s="673"/>
      <c r="CFW46" s="673"/>
      <c r="CFX46" s="673"/>
      <c r="CFY46" s="673"/>
      <c r="CFZ46" s="673"/>
      <c r="CGA46" s="673"/>
      <c r="CGB46" s="673"/>
      <c r="CGC46" s="673"/>
      <c r="CGD46" s="673"/>
      <c r="CGE46" s="673"/>
      <c r="CGF46" s="673"/>
      <c r="CGG46" s="673"/>
      <c r="CGH46" s="673"/>
      <c r="CGI46" s="673"/>
      <c r="CGJ46" s="673"/>
      <c r="CGK46" s="673"/>
      <c r="CGL46" s="673"/>
      <c r="CGM46" s="673"/>
      <c r="CGN46" s="673"/>
      <c r="CGO46" s="673"/>
      <c r="CGP46" s="673"/>
      <c r="CGQ46" s="673"/>
      <c r="CGR46" s="673"/>
      <c r="CGS46" s="673"/>
      <c r="CGT46" s="673"/>
      <c r="CGU46" s="673"/>
      <c r="CGV46" s="673"/>
      <c r="CGW46" s="673"/>
      <c r="CGX46" s="673"/>
      <c r="CGY46" s="673"/>
      <c r="CGZ46" s="673"/>
      <c r="CHA46" s="673"/>
      <c r="CHB46" s="673"/>
      <c r="CHC46" s="673"/>
      <c r="CHD46" s="673"/>
      <c r="CHE46" s="673"/>
      <c r="CHF46" s="673"/>
      <c r="CHG46" s="673"/>
      <c r="CHH46" s="673"/>
      <c r="CHI46" s="673"/>
      <c r="CHJ46" s="673"/>
      <c r="CHK46" s="673"/>
      <c r="CHL46" s="673"/>
      <c r="CHM46" s="673"/>
      <c r="CHN46" s="673"/>
      <c r="CHO46" s="673"/>
      <c r="CHP46" s="673"/>
      <c r="CHQ46" s="673"/>
      <c r="CHR46" s="673"/>
      <c r="CHS46" s="673"/>
      <c r="CHT46" s="673"/>
      <c r="CHU46" s="673"/>
      <c r="CHV46" s="673"/>
      <c r="CHW46" s="673"/>
      <c r="CHX46" s="673"/>
      <c r="CHY46" s="673"/>
      <c r="CHZ46" s="673"/>
      <c r="CIA46" s="673"/>
      <c r="CIB46" s="673"/>
      <c r="CIC46" s="673"/>
      <c r="CID46" s="673"/>
      <c r="CIE46" s="673"/>
      <c r="CIF46" s="673"/>
      <c r="CIG46" s="673"/>
      <c r="CIH46" s="673"/>
      <c r="CII46" s="673"/>
      <c r="CIJ46" s="673"/>
      <c r="CIK46" s="673"/>
      <c r="CIL46" s="673"/>
      <c r="CIM46" s="673"/>
      <c r="CIN46" s="673"/>
      <c r="CIO46" s="673"/>
      <c r="CIP46" s="673"/>
      <c r="CIQ46" s="673"/>
      <c r="CIR46" s="673"/>
      <c r="CIS46" s="673"/>
      <c r="CIT46" s="673"/>
      <c r="CIU46" s="673"/>
      <c r="CIV46" s="673"/>
      <c r="CIW46" s="673"/>
      <c r="CIX46" s="673"/>
      <c r="CIY46" s="673"/>
      <c r="CIZ46" s="673"/>
      <c r="CJA46" s="673"/>
      <c r="CJB46" s="673"/>
      <c r="CJC46" s="673"/>
      <c r="CJD46" s="673"/>
      <c r="CJE46" s="673"/>
      <c r="CJF46" s="673"/>
      <c r="CJG46" s="673"/>
      <c r="CJH46" s="673"/>
      <c r="CJI46" s="673"/>
      <c r="CJJ46" s="673"/>
      <c r="CJK46" s="673"/>
      <c r="CJL46" s="673"/>
      <c r="CJM46" s="673"/>
      <c r="CJN46" s="673"/>
      <c r="CJO46" s="673"/>
      <c r="CJP46" s="673"/>
      <c r="CJQ46" s="673"/>
      <c r="CJR46" s="673"/>
      <c r="CJS46" s="673"/>
      <c r="CJT46" s="673"/>
      <c r="CJU46" s="673"/>
      <c r="CJV46" s="673"/>
      <c r="CJW46" s="673"/>
      <c r="CJX46" s="673"/>
      <c r="CJY46" s="673"/>
      <c r="CJZ46" s="673"/>
      <c r="CKA46" s="673"/>
      <c r="CKB46" s="673"/>
      <c r="CKC46" s="673"/>
      <c r="CKD46" s="673"/>
      <c r="CKE46" s="673"/>
      <c r="CKF46" s="673"/>
      <c r="CKG46" s="673"/>
      <c r="CKH46" s="673"/>
      <c r="CKI46" s="673"/>
      <c r="CKJ46" s="673"/>
      <c r="CKK46" s="673"/>
      <c r="CKL46" s="673"/>
      <c r="CKM46" s="673"/>
      <c r="CKN46" s="673"/>
      <c r="CKO46" s="673"/>
      <c r="CKP46" s="673"/>
      <c r="CKQ46" s="673"/>
      <c r="CKR46" s="673"/>
      <c r="CKS46" s="673"/>
      <c r="CKT46" s="673"/>
      <c r="CKU46" s="673"/>
      <c r="CKV46" s="673"/>
      <c r="CKW46" s="673"/>
      <c r="CKX46" s="673"/>
      <c r="CKY46" s="673"/>
      <c r="CKZ46" s="673"/>
      <c r="CLA46" s="673"/>
      <c r="CLB46" s="673"/>
      <c r="CLC46" s="673"/>
      <c r="CLD46" s="673"/>
      <c r="CLE46" s="673"/>
      <c r="CLF46" s="673"/>
      <c r="CLG46" s="673"/>
      <c r="CLH46" s="673"/>
      <c r="CLI46" s="673"/>
      <c r="CLJ46" s="673"/>
      <c r="CLK46" s="673"/>
      <c r="CLL46" s="673"/>
      <c r="CLM46" s="673"/>
      <c r="CLN46" s="673"/>
      <c r="CLO46" s="673"/>
      <c r="CLP46" s="673"/>
      <c r="CLQ46" s="673"/>
      <c r="CLR46" s="673"/>
      <c r="CLS46" s="673"/>
      <c r="CLT46" s="673"/>
      <c r="CLU46" s="673"/>
      <c r="CLV46" s="673"/>
      <c r="CLW46" s="673"/>
      <c r="CLX46" s="673"/>
      <c r="CLY46" s="673"/>
      <c r="CLZ46" s="673"/>
      <c r="CMA46" s="673"/>
      <c r="CMB46" s="673"/>
      <c r="CMC46" s="673"/>
      <c r="CMD46" s="673"/>
      <c r="CME46" s="673"/>
      <c r="CMF46" s="673"/>
      <c r="CMG46" s="673"/>
      <c r="CMH46" s="673"/>
      <c r="CMI46" s="673"/>
      <c r="CMJ46" s="673"/>
      <c r="CMK46" s="673"/>
      <c r="CML46" s="673"/>
      <c r="CMM46" s="673"/>
      <c r="CMN46" s="673"/>
      <c r="CMO46" s="673"/>
      <c r="CMP46" s="673"/>
      <c r="CMQ46" s="673"/>
      <c r="CMR46" s="673"/>
      <c r="CMS46" s="673"/>
      <c r="CMT46" s="673"/>
      <c r="CMU46" s="673"/>
      <c r="CMV46" s="673"/>
      <c r="CMW46" s="673"/>
      <c r="CMX46" s="673"/>
      <c r="CMY46" s="673"/>
      <c r="CMZ46" s="673"/>
      <c r="CNA46" s="673"/>
      <c r="CNB46" s="673"/>
      <c r="CNC46" s="673"/>
      <c r="CND46" s="673"/>
      <c r="CNE46" s="673"/>
      <c r="CNF46" s="673"/>
      <c r="CNG46" s="673"/>
      <c r="CNH46" s="673"/>
      <c r="CNI46" s="673"/>
      <c r="CNJ46" s="673"/>
      <c r="CNK46" s="673"/>
      <c r="CNL46" s="673"/>
      <c r="CNM46" s="673"/>
      <c r="CNN46" s="673"/>
      <c r="CNO46" s="673"/>
      <c r="CNP46" s="673"/>
      <c r="CNQ46" s="673"/>
      <c r="CNR46" s="673"/>
      <c r="CNS46" s="673"/>
      <c r="CNT46" s="673"/>
      <c r="CNU46" s="673"/>
      <c r="CNV46" s="673"/>
      <c r="CNW46" s="673"/>
      <c r="CNX46" s="673"/>
      <c r="CNY46" s="673"/>
      <c r="CNZ46" s="673"/>
      <c r="COA46" s="673"/>
      <c r="COB46" s="673"/>
      <c r="COC46" s="673"/>
      <c r="COD46" s="673"/>
      <c r="COE46" s="673"/>
      <c r="COF46" s="673"/>
      <c r="COG46" s="673"/>
      <c r="COH46" s="673"/>
      <c r="COI46" s="673"/>
      <c r="COJ46" s="673"/>
      <c r="COK46" s="673"/>
      <c r="COL46" s="673"/>
      <c r="COM46" s="673"/>
      <c r="CON46" s="673"/>
      <c r="COO46" s="673"/>
      <c r="COP46" s="673"/>
      <c r="COQ46" s="673"/>
      <c r="COR46" s="673"/>
      <c r="COS46" s="673"/>
      <c r="COT46" s="673"/>
      <c r="COU46" s="673"/>
      <c r="COV46" s="673"/>
      <c r="COW46" s="673"/>
      <c r="COX46" s="673"/>
      <c r="COY46" s="673"/>
      <c r="COZ46" s="673"/>
      <c r="CPA46" s="673"/>
      <c r="CPB46" s="673"/>
      <c r="CPC46" s="673"/>
      <c r="CPD46" s="673"/>
      <c r="CPE46" s="673"/>
      <c r="CPF46" s="673"/>
      <c r="CPG46" s="673"/>
      <c r="CPH46" s="673"/>
      <c r="CPI46" s="673"/>
      <c r="CPJ46" s="673"/>
      <c r="CPK46" s="673"/>
      <c r="CPL46" s="673"/>
      <c r="CPM46" s="673"/>
      <c r="CPN46" s="673"/>
      <c r="CPO46" s="673"/>
      <c r="CPP46" s="673"/>
      <c r="CPQ46" s="673"/>
      <c r="CPR46" s="673"/>
      <c r="CPS46" s="673"/>
      <c r="CPT46" s="673"/>
      <c r="CPU46" s="673"/>
      <c r="CPV46" s="673"/>
      <c r="CPW46" s="673"/>
      <c r="CPX46" s="673"/>
      <c r="CPY46" s="673"/>
      <c r="CPZ46" s="673"/>
      <c r="CQA46" s="673"/>
      <c r="CQB46" s="673"/>
      <c r="CQC46" s="673"/>
      <c r="CQD46" s="673"/>
      <c r="CQE46" s="673"/>
      <c r="CQF46" s="673"/>
      <c r="CQG46" s="673"/>
      <c r="CQH46" s="673"/>
      <c r="CQI46" s="673"/>
      <c r="CQJ46" s="673"/>
      <c r="CQK46" s="673"/>
      <c r="CQL46" s="673"/>
      <c r="CQM46" s="673"/>
      <c r="CQN46" s="673"/>
      <c r="CQO46" s="673"/>
      <c r="CQP46" s="673"/>
      <c r="CQQ46" s="673"/>
      <c r="CQR46" s="673"/>
      <c r="CQS46" s="673"/>
      <c r="CQT46" s="673"/>
      <c r="CQU46" s="673"/>
      <c r="CQV46" s="673"/>
      <c r="CQW46" s="673"/>
      <c r="CQX46" s="673"/>
      <c r="CQY46" s="673"/>
      <c r="CQZ46" s="673"/>
      <c r="CRA46" s="673"/>
      <c r="CRB46" s="673"/>
      <c r="CRC46" s="673"/>
      <c r="CRD46" s="673"/>
      <c r="CRE46" s="673"/>
      <c r="CRF46" s="673"/>
      <c r="CRG46" s="673"/>
      <c r="CRH46" s="673"/>
      <c r="CRI46" s="673"/>
      <c r="CRJ46" s="673"/>
      <c r="CRK46" s="673"/>
      <c r="CRL46" s="673"/>
      <c r="CRM46" s="673"/>
      <c r="CRN46" s="673"/>
      <c r="CRO46" s="673"/>
      <c r="CRP46" s="673"/>
      <c r="CRQ46" s="673"/>
      <c r="CRR46" s="673"/>
      <c r="CRS46" s="673"/>
      <c r="CRT46" s="673"/>
      <c r="CRU46" s="673"/>
      <c r="CRV46" s="673"/>
      <c r="CRW46" s="673"/>
      <c r="CRX46" s="673"/>
      <c r="CRY46" s="673"/>
      <c r="CRZ46" s="673"/>
      <c r="CSA46" s="673"/>
      <c r="CSB46" s="673"/>
      <c r="CSC46" s="673"/>
      <c r="CSD46" s="673"/>
      <c r="CSE46" s="673"/>
      <c r="CSF46" s="673"/>
      <c r="CSG46" s="673"/>
      <c r="CSH46" s="673"/>
      <c r="CSI46" s="673"/>
      <c r="CSJ46" s="673"/>
      <c r="CSK46" s="673"/>
      <c r="CSL46" s="673"/>
      <c r="CSM46" s="673"/>
      <c r="CSN46" s="673"/>
      <c r="CSO46" s="673"/>
      <c r="CSP46" s="673"/>
      <c r="CSQ46" s="673"/>
      <c r="CSR46" s="673"/>
      <c r="CSS46" s="673"/>
      <c r="CST46" s="673"/>
      <c r="CSU46" s="673"/>
      <c r="CSV46" s="673"/>
      <c r="CSW46" s="673"/>
      <c r="CSX46" s="673"/>
      <c r="CSY46" s="673"/>
      <c r="CSZ46" s="673"/>
      <c r="CTA46" s="673"/>
      <c r="CTB46" s="673"/>
      <c r="CTC46" s="673"/>
      <c r="CTD46" s="673"/>
      <c r="CTE46" s="673"/>
      <c r="CTF46" s="673"/>
      <c r="CTG46" s="673"/>
      <c r="CTH46" s="673"/>
      <c r="CTI46" s="673"/>
      <c r="CTJ46" s="673"/>
      <c r="CTK46" s="673"/>
      <c r="CTL46" s="673"/>
      <c r="CTM46" s="673"/>
      <c r="CTN46" s="673"/>
      <c r="CTO46" s="673"/>
      <c r="CTP46" s="673"/>
      <c r="CTQ46" s="673"/>
      <c r="CTR46" s="673"/>
      <c r="CTS46" s="673"/>
      <c r="CTT46" s="673"/>
      <c r="CTU46" s="673"/>
      <c r="CTV46" s="673"/>
      <c r="CTW46" s="673"/>
      <c r="CTX46" s="673"/>
      <c r="CTY46" s="673"/>
      <c r="CTZ46" s="673"/>
      <c r="CUA46" s="673"/>
      <c r="CUB46" s="673"/>
      <c r="CUC46" s="673"/>
      <c r="CUD46" s="673"/>
      <c r="CUE46" s="673"/>
      <c r="CUF46" s="673"/>
      <c r="CUG46" s="673"/>
      <c r="CUH46" s="673"/>
      <c r="CUI46" s="673"/>
      <c r="CUJ46" s="673"/>
      <c r="CUK46" s="673"/>
      <c r="CUL46" s="673"/>
      <c r="CUM46" s="673"/>
      <c r="CUN46" s="673"/>
      <c r="CUO46" s="673"/>
      <c r="CUP46" s="673"/>
      <c r="CUQ46" s="673"/>
      <c r="CUR46" s="673"/>
      <c r="CUS46" s="673"/>
      <c r="CUT46" s="673"/>
      <c r="CUU46" s="673"/>
      <c r="CUV46" s="673"/>
      <c r="CUW46" s="673"/>
      <c r="CUX46" s="673"/>
      <c r="CUY46" s="673"/>
      <c r="CUZ46" s="673"/>
      <c r="CVA46" s="673"/>
      <c r="CVB46" s="673"/>
      <c r="CVC46" s="673"/>
      <c r="CVD46" s="673"/>
      <c r="CVE46" s="673"/>
      <c r="CVF46" s="673"/>
      <c r="CVG46" s="673"/>
      <c r="CVH46" s="673"/>
      <c r="CVI46" s="673"/>
      <c r="CVJ46" s="673"/>
      <c r="CVK46" s="673"/>
      <c r="CVL46" s="673"/>
      <c r="CVM46" s="673"/>
      <c r="CVN46" s="673"/>
      <c r="CVO46" s="673"/>
      <c r="CVP46" s="673"/>
      <c r="CVQ46" s="673"/>
      <c r="CVR46" s="673"/>
      <c r="CVS46" s="673"/>
      <c r="CVT46" s="673"/>
      <c r="CVU46" s="673"/>
      <c r="CVV46" s="673"/>
      <c r="CVW46" s="673"/>
      <c r="CVX46" s="673"/>
      <c r="CVY46" s="673"/>
      <c r="CVZ46" s="673"/>
      <c r="CWA46" s="673"/>
      <c r="CWB46" s="673"/>
      <c r="CWC46" s="673"/>
      <c r="CWD46" s="673"/>
      <c r="CWE46" s="673"/>
      <c r="CWF46" s="673"/>
      <c r="CWG46" s="673"/>
      <c r="CWH46" s="673"/>
      <c r="CWI46" s="673"/>
      <c r="CWJ46" s="673"/>
      <c r="CWK46" s="673"/>
      <c r="CWL46" s="673"/>
      <c r="CWM46" s="673"/>
      <c r="CWN46" s="673"/>
      <c r="CWO46" s="673"/>
      <c r="CWP46" s="673"/>
      <c r="CWQ46" s="673"/>
      <c r="CWR46" s="673"/>
      <c r="CWS46" s="673"/>
      <c r="CWT46" s="673"/>
      <c r="CWU46" s="673"/>
      <c r="CWV46" s="673"/>
      <c r="CWW46" s="673"/>
      <c r="CWX46" s="673"/>
      <c r="CWY46" s="673"/>
      <c r="CWZ46" s="673"/>
      <c r="CXA46" s="673"/>
      <c r="CXB46" s="673"/>
      <c r="CXC46" s="673"/>
      <c r="CXD46" s="673"/>
      <c r="CXE46" s="673"/>
      <c r="CXF46" s="673"/>
      <c r="CXG46" s="673"/>
      <c r="CXH46" s="673"/>
      <c r="CXI46" s="673"/>
      <c r="CXJ46" s="673"/>
      <c r="CXK46" s="673"/>
      <c r="CXL46" s="673"/>
      <c r="CXM46" s="673"/>
      <c r="CXN46" s="673"/>
      <c r="CXO46" s="673"/>
      <c r="CXP46" s="673"/>
      <c r="CXQ46" s="673"/>
      <c r="CXR46" s="673"/>
      <c r="CXS46" s="673"/>
      <c r="CXT46" s="673"/>
      <c r="CXU46" s="673"/>
      <c r="CXV46" s="673"/>
      <c r="CXW46" s="673"/>
      <c r="CXX46" s="673"/>
      <c r="CXY46" s="673"/>
      <c r="CXZ46" s="673"/>
      <c r="CYA46" s="673"/>
      <c r="CYB46" s="673"/>
      <c r="CYC46" s="673"/>
      <c r="CYD46" s="673"/>
      <c r="CYE46" s="673"/>
      <c r="CYF46" s="673"/>
      <c r="CYG46" s="673"/>
      <c r="CYH46" s="673"/>
      <c r="CYI46" s="673"/>
      <c r="CYJ46" s="673"/>
      <c r="CYK46" s="673"/>
      <c r="CYL46" s="673"/>
      <c r="CYM46" s="673"/>
      <c r="CYN46" s="673"/>
      <c r="CYO46" s="673"/>
      <c r="CYP46" s="673"/>
      <c r="CYQ46" s="673"/>
      <c r="CYR46" s="673"/>
      <c r="CYS46" s="673"/>
      <c r="CYT46" s="673"/>
      <c r="CYU46" s="673"/>
      <c r="CYV46" s="673"/>
      <c r="CYW46" s="673"/>
      <c r="CYX46" s="673"/>
      <c r="CYY46" s="673"/>
      <c r="CYZ46" s="673"/>
      <c r="CZA46" s="673"/>
      <c r="CZB46" s="673"/>
      <c r="CZC46" s="673"/>
      <c r="CZD46" s="673"/>
      <c r="CZE46" s="673"/>
      <c r="CZF46" s="673"/>
      <c r="CZG46" s="673"/>
      <c r="CZH46" s="673"/>
      <c r="CZI46" s="673"/>
      <c r="CZJ46" s="673"/>
      <c r="CZK46" s="673"/>
      <c r="CZL46" s="673"/>
      <c r="CZM46" s="673"/>
      <c r="CZN46" s="673"/>
      <c r="CZO46" s="673"/>
      <c r="CZP46" s="673"/>
      <c r="CZQ46" s="673"/>
      <c r="CZR46" s="673"/>
      <c r="CZS46" s="673"/>
      <c r="CZT46" s="673"/>
      <c r="CZU46" s="673"/>
      <c r="CZV46" s="673"/>
      <c r="CZW46" s="673"/>
      <c r="CZX46" s="673"/>
      <c r="CZY46" s="673"/>
      <c r="CZZ46" s="673"/>
      <c r="DAA46" s="673"/>
      <c r="DAB46" s="673"/>
      <c r="DAC46" s="673"/>
      <c r="DAD46" s="673"/>
      <c r="DAE46" s="673"/>
      <c r="DAF46" s="673"/>
      <c r="DAG46" s="673"/>
      <c r="DAH46" s="673"/>
      <c r="DAI46" s="673"/>
      <c r="DAJ46" s="673"/>
      <c r="DAK46" s="673"/>
      <c r="DAL46" s="673"/>
      <c r="DAM46" s="673"/>
      <c r="DAN46" s="673"/>
      <c r="DAO46" s="673"/>
      <c r="DAP46" s="673"/>
      <c r="DAQ46" s="673"/>
      <c r="DAR46" s="673"/>
      <c r="DAS46" s="673"/>
      <c r="DAT46" s="673"/>
      <c r="DAU46" s="673"/>
      <c r="DAV46" s="673"/>
      <c r="DAW46" s="673"/>
      <c r="DAX46" s="673"/>
      <c r="DAY46" s="673"/>
      <c r="DAZ46" s="673"/>
      <c r="DBA46" s="673"/>
      <c r="DBB46" s="673"/>
      <c r="DBC46" s="673"/>
      <c r="DBD46" s="673"/>
      <c r="DBE46" s="673"/>
      <c r="DBF46" s="673"/>
      <c r="DBG46" s="673"/>
      <c r="DBH46" s="673"/>
      <c r="DBI46" s="673"/>
      <c r="DBJ46" s="673"/>
      <c r="DBK46" s="673"/>
      <c r="DBL46" s="673"/>
      <c r="DBM46" s="673"/>
      <c r="DBN46" s="673"/>
      <c r="DBO46" s="673"/>
      <c r="DBP46" s="673"/>
      <c r="DBQ46" s="673"/>
      <c r="DBR46" s="673"/>
      <c r="DBS46" s="673"/>
      <c r="DBT46" s="673"/>
      <c r="DBU46" s="673"/>
      <c r="DBV46" s="673"/>
      <c r="DBW46" s="673"/>
      <c r="DBX46" s="673"/>
      <c r="DBY46" s="673"/>
      <c r="DBZ46" s="673"/>
      <c r="DCA46" s="673"/>
      <c r="DCB46" s="673"/>
      <c r="DCC46" s="673"/>
      <c r="DCD46" s="673"/>
      <c r="DCE46" s="673"/>
      <c r="DCF46" s="673"/>
      <c r="DCG46" s="673"/>
      <c r="DCH46" s="673"/>
      <c r="DCI46" s="673"/>
      <c r="DCJ46" s="673"/>
      <c r="DCK46" s="673"/>
      <c r="DCL46" s="673"/>
      <c r="DCM46" s="673"/>
      <c r="DCN46" s="673"/>
      <c r="DCO46" s="673"/>
      <c r="DCP46" s="673"/>
      <c r="DCQ46" s="673"/>
      <c r="DCR46" s="673"/>
      <c r="DCS46" s="673"/>
      <c r="DCT46" s="673"/>
      <c r="DCU46" s="673"/>
      <c r="DCV46" s="673"/>
      <c r="DCW46" s="673"/>
      <c r="DCX46" s="673"/>
      <c r="DCY46" s="673"/>
      <c r="DCZ46" s="673"/>
      <c r="DDA46" s="673"/>
      <c r="DDB46" s="673"/>
      <c r="DDC46" s="673"/>
      <c r="DDD46" s="673"/>
      <c r="DDE46" s="673"/>
      <c r="DDF46" s="673"/>
      <c r="DDG46" s="673"/>
      <c r="DDH46" s="673"/>
      <c r="DDI46" s="673"/>
      <c r="DDJ46" s="673"/>
      <c r="DDK46" s="673"/>
      <c r="DDL46" s="673"/>
      <c r="DDM46" s="673"/>
      <c r="DDN46" s="673"/>
      <c r="DDO46" s="673"/>
      <c r="DDP46" s="673"/>
      <c r="DDQ46" s="673"/>
      <c r="DDR46" s="673"/>
      <c r="DDS46" s="673"/>
      <c r="DDT46" s="673"/>
      <c r="DDU46" s="673"/>
      <c r="DDV46" s="673"/>
      <c r="DDW46" s="673"/>
      <c r="DDX46" s="673"/>
      <c r="DDY46" s="673"/>
      <c r="DDZ46" s="673"/>
      <c r="DEA46" s="673"/>
      <c r="DEB46" s="673"/>
      <c r="DEC46" s="673"/>
    </row>
    <row r="47" spans="1:2837" customFormat="1" ht="50.1" customHeight="1">
      <c r="A47" s="634" t="s">
        <v>117</v>
      </c>
      <c r="B47" s="993" t="s">
        <v>2648</v>
      </c>
      <c r="C47" s="634" t="s">
        <v>2531</v>
      </c>
      <c r="D47" s="522" t="s">
        <v>3240</v>
      </c>
      <c r="E47" s="634" t="s">
        <v>2649</v>
      </c>
      <c r="F47" s="520">
        <v>1</v>
      </c>
      <c r="G47" s="522" t="s">
        <v>2650</v>
      </c>
      <c r="H47" s="522" t="s">
        <v>2492</v>
      </c>
      <c r="I47" s="636">
        <v>44197</v>
      </c>
      <c r="J47" s="636">
        <v>44530</v>
      </c>
      <c r="K47" s="825">
        <v>44298</v>
      </c>
      <c r="L47" s="742" t="s">
        <v>4288</v>
      </c>
      <c r="M47" s="723" t="s">
        <v>4289</v>
      </c>
      <c r="N47" s="763">
        <v>44289</v>
      </c>
      <c r="O47" s="185" t="s">
        <v>2465</v>
      </c>
      <c r="P47" s="289"/>
      <c r="Q47" s="718">
        <v>44418</v>
      </c>
      <c r="R47" s="741" t="s">
        <v>4342</v>
      </c>
      <c r="S47" s="890">
        <v>0.66659999999999997</v>
      </c>
      <c r="T47" s="1030">
        <v>44442</v>
      </c>
      <c r="U47" s="1021" t="s">
        <v>2465</v>
      </c>
      <c r="V47" s="289"/>
      <c r="W47" s="290"/>
      <c r="X47" s="291"/>
      <c r="Y47" s="289"/>
      <c r="Z47" s="292"/>
      <c r="AA47" s="293"/>
      <c r="AB47" s="294"/>
      <c r="AC47" s="673"/>
      <c r="AD47" s="673"/>
      <c r="AE47" s="673"/>
      <c r="AF47" s="673"/>
      <c r="AG47" s="673"/>
      <c r="AH47" s="673"/>
      <c r="AI47" s="673"/>
      <c r="AJ47" s="673"/>
      <c r="AK47" s="673"/>
      <c r="AL47" s="673"/>
      <c r="AM47" s="673"/>
      <c r="AN47" s="673"/>
      <c r="AO47" s="673"/>
      <c r="AP47" s="673"/>
      <c r="AQ47" s="673"/>
      <c r="AR47" s="673"/>
      <c r="AS47" s="673"/>
      <c r="AT47" s="673"/>
      <c r="AU47" s="673"/>
      <c r="AV47" s="673"/>
      <c r="AW47" s="673"/>
      <c r="AX47" s="673"/>
      <c r="AY47" s="673"/>
      <c r="AZ47" s="673"/>
      <c r="BA47" s="673"/>
      <c r="BB47" s="673"/>
      <c r="BC47" s="673"/>
      <c r="BD47" s="673"/>
      <c r="BE47" s="673"/>
      <c r="BF47" s="673"/>
      <c r="BG47" s="673"/>
      <c r="BH47" s="673"/>
      <c r="BI47" s="673"/>
      <c r="BJ47" s="673"/>
      <c r="BK47" s="673"/>
      <c r="BL47" s="673"/>
      <c r="BM47" s="673"/>
      <c r="BN47" s="673"/>
      <c r="BO47" s="673"/>
      <c r="BP47" s="673"/>
      <c r="BQ47" s="673"/>
      <c r="BR47" s="673"/>
      <c r="BS47" s="673"/>
      <c r="BT47" s="673"/>
      <c r="BU47" s="673"/>
      <c r="BV47" s="673"/>
      <c r="BW47" s="673"/>
      <c r="BX47" s="673"/>
      <c r="BY47" s="673"/>
      <c r="BZ47" s="673"/>
      <c r="CA47" s="673"/>
      <c r="CB47" s="673"/>
      <c r="CC47" s="673"/>
      <c r="CD47" s="673"/>
      <c r="CE47" s="673"/>
      <c r="CF47" s="673"/>
      <c r="CG47" s="673"/>
      <c r="CH47" s="673"/>
      <c r="CI47" s="673"/>
      <c r="CJ47" s="673"/>
      <c r="CK47" s="673"/>
      <c r="CL47" s="673"/>
      <c r="CM47" s="673"/>
      <c r="CN47" s="673"/>
      <c r="CO47" s="673"/>
      <c r="CP47" s="673"/>
      <c r="CQ47" s="673"/>
      <c r="CR47" s="673"/>
      <c r="CS47" s="673"/>
      <c r="CT47" s="673"/>
      <c r="CU47" s="673"/>
      <c r="CV47" s="673"/>
      <c r="CW47" s="673"/>
      <c r="CX47" s="673"/>
      <c r="CY47" s="673"/>
      <c r="CZ47" s="673"/>
      <c r="DA47" s="673"/>
      <c r="DB47" s="673"/>
      <c r="DC47" s="673"/>
      <c r="DD47" s="673"/>
      <c r="DE47" s="673"/>
      <c r="DF47" s="673"/>
      <c r="DG47" s="673"/>
      <c r="DH47" s="673"/>
      <c r="DI47" s="673"/>
      <c r="DJ47" s="673"/>
      <c r="DK47" s="673"/>
      <c r="DL47" s="673"/>
      <c r="DM47" s="673"/>
      <c r="DN47" s="673"/>
      <c r="DO47" s="673"/>
      <c r="DP47" s="673"/>
      <c r="DQ47" s="673"/>
      <c r="DR47" s="673"/>
      <c r="DS47" s="673"/>
      <c r="DT47" s="673"/>
      <c r="DU47" s="673"/>
      <c r="DV47" s="673"/>
      <c r="DW47" s="673"/>
      <c r="DX47" s="673"/>
      <c r="DY47" s="673"/>
      <c r="DZ47" s="673"/>
      <c r="EA47" s="673"/>
      <c r="EB47" s="673"/>
      <c r="EC47" s="673"/>
      <c r="ED47" s="673"/>
      <c r="EE47" s="673"/>
      <c r="EF47" s="673"/>
      <c r="EG47" s="673"/>
      <c r="EH47" s="673"/>
      <c r="EI47" s="673"/>
      <c r="EJ47" s="673"/>
      <c r="EK47" s="673"/>
      <c r="EL47" s="673"/>
      <c r="EM47" s="673"/>
      <c r="EN47" s="673"/>
      <c r="EO47" s="673"/>
      <c r="EP47" s="673"/>
      <c r="EQ47" s="673"/>
      <c r="ER47" s="673"/>
      <c r="ES47" s="673"/>
      <c r="ET47" s="673"/>
      <c r="EU47" s="673"/>
      <c r="EV47" s="673"/>
      <c r="EW47" s="673"/>
      <c r="EX47" s="673"/>
      <c r="EY47" s="673"/>
      <c r="EZ47" s="673"/>
      <c r="FA47" s="673"/>
      <c r="FB47" s="673"/>
      <c r="FC47" s="673"/>
      <c r="FD47" s="673"/>
      <c r="FE47" s="673"/>
      <c r="FF47" s="673"/>
      <c r="FG47" s="673"/>
      <c r="FH47" s="673"/>
      <c r="FI47" s="673"/>
      <c r="FJ47" s="673"/>
      <c r="FK47" s="673"/>
      <c r="FL47" s="673"/>
      <c r="FM47" s="673"/>
      <c r="FN47" s="673"/>
      <c r="FO47" s="673"/>
      <c r="FP47" s="673"/>
      <c r="FQ47" s="673"/>
      <c r="FR47" s="673"/>
      <c r="FS47" s="673"/>
      <c r="FT47" s="673"/>
      <c r="FU47" s="673"/>
      <c r="FV47" s="673"/>
      <c r="FW47" s="673"/>
      <c r="FX47" s="673"/>
      <c r="FY47" s="673"/>
      <c r="FZ47" s="673"/>
      <c r="GA47" s="673"/>
      <c r="GB47" s="673"/>
      <c r="GC47" s="673"/>
      <c r="GD47" s="673"/>
      <c r="GE47" s="673"/>
      <c r="GF47" s="673"/>
      <c r="GG47" s="673"/>
      <c r="GH47" s="673"/>
      <c r="GI47" s="673"/>
      <c r="GJ47" s="673"/>
      <c r="GK47" s="673"/>
      <c r="GL47" s="673"/>
      <c r="GM47" s="673"/>
      <c r="GN47" s="673"/>
      <c r="GO47" s="673"/>
      <c r="GP47" s="673"/>
      <c r="GQ47" s="673"/>
      <c r="GR47" s="673"/>
      <c r="GS47" s="673"/>
      <c r="GT47" s="673"/>
      <c r="GU47" s="673"/>
      <c r="GV47" s="673"/>
      <c r="GW47" s="673"/>
      <c r="GX47" s="673"/>
      <c r="GY47" s="673"/>
      <c r="GZ47" s="673"/>
      <c r="HA47" s="673"/>
      <c r="HB47" s="673"/>
      <c r="HC47" s="673"/>
      <c r="HD47" s="673"/>
      <c r="HE47" s="673"/>
      <c r="HF47" s="673"/>
      <c r="HG47" s="673"/>
      <c r="HH47" s="673"/>
      <c r="HI47" s="673"/>
      <c r="HJ47" s="673"/>
      <c r="HK47" s="673"/>
      <c r="HL47" s="673"/>
      <c r="HM47" s="673"/>
      <c r="HN47" s="673"/>
      <c r="HO47" s="673"/>
      <c r="HP47" s="673"/>
      <c r="HQ47" s="673"/>
      <c r="HR47" s="673"/>
      <c r="HS47" s="673"/>
      <c r="HT47" s="673"/>
      <c r="HU47" s="673"/>
      <c r="HV47" s="673"/>
      <c r="HW47" s="673"/>
      <c r="HX47" s="673"/>
      <c r="HY47" s="673"/>
      <c r="HZ47" s="673"/>
      <c r="IA47" s="673"/>
      <c r="IB47" s="673"/>
      <c r="IC47" s="673"/>
      <c r="ID47" s="673"/>
      <c r="IE47" s="673"/>
      <c r="IF47" s="673"/>
      <c r="IG47" s="673"/>
      <c r="IH47" s="673"/>
      <c r="II47" s="673"/>
      <c r="IJ47" s="673"/>
      <c r="IK47" s="673"/>
      <c r="IL47" s="673"/>
      <c r="IM47" s="673"/>
      <c r="IN47" s="673"/>
      <c r="IO47" s="673"/>
      <c r="IP47" s="673"/>
      <c r="IQ47" s="673"/>
      <c r="IR47" s="673"/>
      <c r="IS47" s="673"/>
      <c r="IT47" s="673"/>
      <c r="IU47" s="673"/>
      <c r="IV47" s="673"/>
      <c r="IW47" s="673"/>
      <c r="IX47" s="673"/>
      <c r="IY47" s="673"/>
      <c r="IZ47" s="673"/>
      <c r="JA47" s="673"/>
      <c r="JB47" s="673"/>
      <c r="JC47" s="673"/>
      <c r="JD47" s="673"/>
      <c r="JE47" s="673"/>
      <c r="JF47" s="673"/>
      <c r="JG47" s="673"/>
      <c r="JH47" s="673"/>
      <c r="JI47" s="673"/>
      <c r="JJ47" s="673"/>
      <c r="JK47" s="673"/>
      <c r="JL47" s="673"/>
      <c r="JM47" s="673"/>
      <c r="JN47" s="673"/>
      <c r="JO47" s="673"/>
      <c r="JP47" s="673"/>
      <c r="JQ47" s="673"/>
      <c r="JR47" s="673"/>
      <c r="JS47" s="673"/>
      <c r="JT47" s="673"/>
      <c r="JU47" s="673"/>
      <c r="JV47" s="673"/>
      <c r="JW47" s="673"/>
      <c r="JX47" s="673"/>
      <c r="JY47" s="673"/>
      <c r="JZ47" s="673"/>
      <c r="KA47" s="673"/>
      <c r="KB47" s="673"/>
      <c r="KC47" s="673"/>
      <c r="KD47" s="673"/>
      <c r="KE47" s="673"/>
      <c r="KF47" s="673"/>
      <c r="KG47" s="673"/>
      <c r="KH47" s="673"/>
      <c r="KI47" s="673"/>
      <c r="KJ47" s="673"/>
      <c r="KK47" s="673"/>
      <c r="KL47" s="673"/>
      <c r="KM47" s="673"/>
      <c r="KN47" s="673"/>
      <c r="KO47" s="673"/>
      <c r="KP47" s="673"/>
      <c r="KQ47" s="673"/>
      <c r="KR47" s="673"/>
      <c r="KS47" s="673"/>
      <c r="KT47" s="673"/>
      <c r="KU47" s="673"/>
      <c r="KV47" s="673"/>
      <c r="KW47" s="673"/>
      <c r="KX47" s="673"/>
      <c r="KY47" s="673"/>
      <c r="KZ47" s="673"/>
      <c r="LA47" s="673"/>
      <c r="LB47" s="673"/>
      <c r="LC47" s="673"/>
      <c r="LD47" s="673"/>
      <c r="LE47" s="673"/>
      <c r="LF47" s="673"/>
      <c r="LG47" s="673"/>
      <c r="LH47" s="673"/>
      <c r="LI47" s="673"/>
      <c r="LJ47" s="673"/>
      <c r="LK47" s="673"/>
      <c r="LL47" s="673"/>
      <c r="LM47" s="673"/>
      <c r="LN47" s="673"/>
      <c r="LO47" s="673"/>
      <c r="LP47" s="673"/>
      <c r="LQ47" s="673"/>
      <c r="LR47" s="673"/>
      <c r="LS47" s="673"/>
      <c r="LT47" s="673"/>
      <c r="LU47" s="673"/>
      <c r="LV47" s="673"/>
      <c r="LW47" s="673"/>
      <c r="LX47" s="673"/>
      <c r="LY47" s="673"/>
      <c r="LZ47" s="673"/>
      <c r="MA47" s="673"/>
      <c r="MB47" s="673"/>
      <c r="MC47" s="673"/>
      <c r="MD47" s="673"/>
      <c r="ME47" s="673"/>
      <c r="MF47" s="673"/>
      <c r="MG47" s="673"/>
      <c r="MH47" s="673"/>
      <c r="MI47" s="673"/>
      <c r="MJ47" s="673"/>
      <c r="MK47" s="673"/>
      <c r="ML47" s="673"/>
      <c r="MM47" s="673"/>
      <c r="MN47" s="673"/>
      <c r="MO47" s="673"/>
      <c r="MP47" s="673"/>
      <c r="MQ47" s="673"/>
      <c r="MR47" s="673"/>
      <c r="MS47" s="673"/>
      <c r="MT47" s="673"/>
      <c r="MU47" s="673"/>
      <c r="MV47" s="673"/>
      <c r="MW47" s="673"/>
      <c r="MX47" s="673"/>
      <c r="MY47" s="673"/>
      <c r="MZ47" s="673"/>
      <c r="NA47" s="673"/>
      <c r="NB47" s="673"/>
      <c r="NC47" s="673"/>
      <c r="ND47" s="673"/>
      <c r="NE47" s="673"/>
      <c r="NF47" s="673"/>
      <c r="NG47" s="673"/>
      <c r="NH47" s="673"/>
      <c r="NI47" s="673"/>
      <c r="NJ47" s="673"/>
      <c r="NK47" s="673"/>
      <c r="NL47" s="673"/>
      <c r="NM47" s="673"/>
      <c r="NN47" s="673"/>
      <c r="NO47" s="673"/>
      <c r="NP47" s="673"/>
      <c r="NQ47" s="673"/>
      <c r="NR47" s="673"/>
      <c r="NS47" s="673"/>
      <c r="NT47" s="673"/>
      <c r="NU47" s="673"/>
      <c r="NV47" s="673"/>
      <c r="NW47" s="673"/>
      <c r="NX47" s="673"/>
      <c r="NY47" s="673"/>
      <c r="NZ47" s="673"/>
      <c r="OA47" s="673"/>
      <c r="OB47" s="673"/>
      <c r="OC47" s="673"/>
      <c r="OD47" s="673"/>
      <c r="OE47" s="673"/>
      <c r="OF47" s="673"/>
      <c r="OG47" s="673"/>
      <c r="OH47" s="673"/>
      <c r="OI47" s="673"/>
      <c r="OJ47" s="673"/>
      <c r="OK47" s="673"/>
      <c r="OL47" s="673"/>
      <c r="OM47" s="673"/>
      <c r="ON47" s="673"/>
      <c r="OO47" s="673"/>
      <c r="OP47" s="673"/>
      <c r="OQ47" s="673"/>
      <c r="OR47" s="673"/>
      <c r="OS47" s="673"/>
      <c r="OT47" s="673"/>
      <c r="OU47" s="673"/>
      <c r="OV47" s="673"/>
      <c r="OW47" s="673"/>
      <c r="OX47" s="673"/>
      <c r="OY47" s="673"/>
      <c r="OZ47" s="673"/>
      <c r="PA47" s="673"/>
      <c r="PB47" s="673"/>
      <c r="PC47" s="673"/>
      <c r="PD47" s="673"/>
      <c r="PE47" s="673"/>
      <c r="PF47" s="673"/>
      <c r="PG47" s="673"/>
      <c r="PH47" s="673"/>
      <c r="PI47" s="673"/>
      <c r="PJ47" s="673"/>
      <c r="PK47" s="673"/>
      <c r="PL47" s="673"/>
      <c r="PM47" s="673"/>
      <c r="PN47" s="673"/>
      <c r="PO47" s="673"/>
      <c r="PP47" s="673"/>
      <c r="PQ47" s="673"/>
      <c r="PR47" s="673"/>
      <c r="PS47" s="673"/>
      <c r="PT47" s="673"/>
      <c r="PU47" s="673"/>
      <c r="PV47" s="673"/>
      <c r="PW47" s="673"/>
      <c r="PX47" s="673"/>
      <c r="PY47" s="673"/>
      <c r="PZ47" s="673"/>
      <c r="QA47" s="673"/>
      <c r="QB47" s="673"/>
      <c r="QC47" s="673"/>
      <c r="QD47" s="673"/>
      <c r="QE47" s="673"/>
      <c r="QF47" s="673"/>
      <c r="QG47" s="673"/>
      <c r="QH47" s="673"/>
      <c r="QI47" s="673"/>
      <c r="QJ47" s="673"/>
      <c r="QK47" s="673"/>
      <c r="QL47" s="673"/>
      <c r="QM47" s="673"/>
      <c r="QN47" s="673"/>
      <c r="QO47" s="673"/>
      <c r="QP47" s="673"/>
      <c r="QQ47" s="673"/>
      <c r="QR47" s="673"/>
      <c r="QS47" s="673"/>
      <c r="QT47" s="673"/>
      <c r="QU47" s="673"/>
      <c r="QV47" s="673"/>
      <c r="QW47" s="673"/>
      <c r="QX47" s="673"/>
      <c r="QY47" s="673"/>
      <c r="QZ47" s="673"/>
      <c r="RA47" s="673"/>
      <c r="RB47" s="673"/>
      <c r="RC47" s="673"/>
      <c r="RD47" s="673"/>
      <c r="RE47" s="673"/>
      <c r="RF47" s="673"/>
      <c r="RG47" s="673"/>
      <c r="RH47" s="673"/>
      <c r="RI47" s="673"/>
      <c r="RJ47" s="673"/>
      <c r="RK47" s="673"/>
      <c r="RL47" s="673"/>
      <c r="RM47" s="673"/>
      <c r="RN47" s="673"/>
      <c r="RO47" s="673"/>
      <c r="RP47" s="673"/>
      <c r="RQ47" s="673"/>
      <c r="RR47" s="673"/>
      <c r="RS47" s="673"/>
      <c r="RT47" s="673"/>
      <c r="RU47" s="673"/>
      <c r="RV47" s="673"/>
      <c r="RW47" s="673"/>
      <c r="RX47" s="673"/>
      <c r="RY47" s="673"/>
      <c r="RZ47" s="673"/>
      <c r="SA47" s="673"/>
      <c r="SB47" s="673"/>
      <c r="SC47" s="673"/>
      <c r="SD47" s="673"/>
      <c r="SE47" s="673"/>
      <c r="SF47" s="673"/>
      <c r="SG47" s="673"/>
      <c r="SH47" s="673"/>
      <c r="SI47" s="673"/>
      <c r="SJ47" s="673"/>
      <c r="SK47" s="673"/>
      <c r="SL47" s="673"/>
      <c r="SM47" s="673"/>
      <c r="SN47" s="673"/>
      <c r="SO47" s="673"/>
      <c r="SP47" s="673"/>
      <c r="SQ47" s="673"/>
      <c r="SR47" s="673"/>
      <c r="SS47" s="673"/>
      <c r="ST47" s="673"/>
      <c r="SU47" s="673"/>
      <c r="SV47" s="673"/>
      <c r="SW47" s="673"/>
      <c r="SX47" s="673"/>
      <c r="SY47" s="673"/>
      <c r="SZ47" s="673"/>
      <c r="TA47" s="673"/>
      <c r="TB47" s="673"/>
      <c r="TC47" s="673"/>
      <c r="TD47" s="673"/>
      <c r="TE47" s="673"/>
      <c r="TF47" s="673"/>
      <c r="TG47" s="673"/>
      <c r="TH47" s="673"/>
      <c r="TI47" s="673"/>
      <c r="TJ47" s="673"/>
      <c r="TK47" s="673"/>
      <c r="TL47" s="673"/>
      <c r="TM47" s="673"/>
      <c r="TN47" s="673"/>
      <c r="TO47" s="673"/>
      <c r="TP47" s="673"/>
      <c r="TQ47" s="673"/>
      <c r="TR47" s="673"/>
      <c r="TS47" s="673"/>
      <c r="TT47" s="673"/>
      <c r="TU47" s="673"/>
      <c r="TV47" s="673"/>
      <c r="TW47" s="673"/>
      <c r="TX47" s="673"/>
      <c r="TY47" s="673"/>
      <c r="TZ47" s="673"/>
      <c r="UA47" s="673"/>
      <c r="UB47" s="673"/>
      <c r="UC47" s="673"/>
      <c r="UD47" s="673"/>
      <c r="UE47" s="673"/>
      <c r="UF47" s="673"/>
      <c r="UG47" s="673"/>
      <c r="UH47" s="673"/>
      <c r="UI47" s="673"/>
      <c r="UJ47" s="673"/>
      <c r="UK47" s="673"/>
      <c r="UL47" s="673"/>
      <c r="UM47" s="673"/>
      <c r="UN47" s="673"/>
      <c r="UO47" s="673"/>
      <c r="UP47" s="673"/>
      <c r="UQ47" s="673"/>
      <c r="UR47" s="673"/>
      <c r="US47" s="673"/>
      <c r="UT47" s="673"/>
      <c r="UU47" s="673"/>
      <c r="UV47" s="673"/>
      <c r="UW47" s="673"/>
      <c r="UX47" s="673"/>
      <c r="UY47" s="673"/>
      <c r="UZ47" s="673"/>
      <c r="VA47" s="673"/>
      <c r="VB47" s="673"/>
      <c r="VC47" s="673"/>
      <c r="VD47" s="673"/>
      <c r="VE47" s="673"/>
      <c r="VF47" s="673"/>
      <c r="VG47" s="673"/>
      <c r="VH47" s="673"/>
      <c r="VI47" s="673"/>
      <c r="VJ47" s="673"/>
      <c r="VK47" s="673"/>
      <c r="VL47" s="673"/>
      <c r="VM47" s="673"/>
      <c r="VN47" s="673"/>
      <c r="VO47" s="673"/>
      <c r="VP47" s="673"/>
      <c r="VQ47" s="673"/>
      <c r="VR47" s="673"/>
      <c r="VS47" s="673"/>
      <c r="VT47" s="673"/>
      <c r="VU47" s="673"/>
      <c r="VV47" s="673"/>
      <c r="VW47" s="673"/>
      <c r="VX47" s="673"/>
      <c r="VY47" s="673"/>
      <c r="VZ47" s="673"/>
      <c r="WA47" s="673"/>
      <c r="WB47" s="673"/>
      <c r="WC47" s="673"/>
      <c r="WD47" s="673"/>
      <c r="WE47" s="673"/>
      <c r="WF47" s="673"/>
      <c r="WG47" s="673"/>
      <c r="WH47" s="673"/>
      <c r="WI47" s="673"/>
      <c r="WJ47" s="673"/>
      <c r="WK47" s="673"/>
      <c r="WL47" s="673"/>
      <c r="WM47" s="673"/>
      <c r="WN47" s="673"/>
      <c r="WO47" s="673"/>
      <c r="WP47" s="673"/>
      <c r="WQ47" s="673"/>
      <c r="WR47" s="673"/>
      <c r="WS47" s="673"/>
      <c r="WT47" s="673"/>
      <c r="WU47" s="673"/>
      <c r="WV47" s="673"/>
      <c r="WW47" s="673"/>
      <c r="WX47" s="673"/>
      <c r="WY47" s="673"/>
      <c r="WZ47" s="673"/>
      <c r="XA47" s="673"/>
      <c r="XB47" s="673"/>
      <c r="XC47" s="673"/>
      <c r="XD47" s="673"/>
      <c r="XE47" s="673"/>
      <c r="XF47" s="673"/>
      <c r="XG47" s="673"/>
      <c r="XH47" s="673"/>
      <c r="XI47" s="673"/>
      <c r="XJ47" s="673"/>
      <c r="XK47" s="673"/>
      <c r="XL47" s="673"/>
      <c r="XM47" s="673"/>
      <c r="XN47" s="673"/>
      <c r="XO47" s="673"/>
      <c r="XP47" s="673"/>
      <c r="XQ47" s="673"/>
      <c r="XR47" s="673"/>
      <c r="XS47" s="673"/>
      <c r="XT47" s="673"/>
      <c r="XU47" s="673"/>
      <c r="XV47" s="673"/>
      <c r="XW47" s="673"/>
      <c r="XX47" s="673"/>
      <c r="XY47" s="673"/>
      <c r="XZ47" s="673"/>
      <c r="YA47" s="673"/>
      <c r="YB47" s="673"/>
      <c r="YC47" s="673"/>
      <c r="YD47" s="673"/>
      <c r="YE47" s="673"/>
      <c r="YF47" s="673"/>
      <c r="YG47" s="673"/>
      <c r="YH47" s="673"/>
      <c r="YI47" s="673"/>
      <c r="YJ47" s="673"/>
      <c r="YK47" s="673"/>
      <c r="YL47" s="673"/>
      <c r="YM47" s="673"/>
      <c r="YN47" s="673"/>
      <c r="YO47" s="673"/>
      <c r="YP47" s="673"/>
      <c r="YQ47" s="673"/>
      <c r="YR47" s="673"/>
      <c r="YS47" s="673"/>
      <c r="YT47" s="673"/>
      <c r="YU47" s="673"/>
      <c r="YV47" s="673"/>
      <c r="YW47" s="673"/>
      <c r="YX47" s="673"/>
      <c r="YY47" s="673"/>
      <c r="YZ47" s="673"/>
      <c r="ZA47" s="673"/>
      <c r="ZB47" s="673"/>
      <c r="ZC47" s="673"/>
      <c r="ZD47" s="673"/>
      <c r="ZE47" s="673"/>
      <c r="ZF47" s="673"/>
      <c r="ZG47" s="673"/>
      <c r="ZH47" s="673"/>
      <c r="ZI47" s="673"/>
      <c r="ZJ47" s="673"/>
      <c r="ZK47" s="673"/>
      <c r="ZL47" s="673"/>
      <c r="ZM47" s="673"/>
      <c r="ZN47" s="673"/>
      <c r="ZO47" s="673"/>
      <c r="ZP47" s="673"/>
      <c r="ZQ47" s="673"/>
      <c r="ZR47" s="673"/>
      <c r="ZS47" s="673"/>
      <c r="ZT47" s="673"/>
      <c r="ZU47" s="673"/>
      <c r="ZV47" s="673"/>
      <c r="ZW47" s="673"/>
      <c r="ZX47" s="673"/>
      <c r="ZY47" s="673"/>
      <c r="ZZ47" s="673"/>
      <c r="AAA47" s="673"/>
      <c r="AAB47" s="673"/>
      <c r="AAC47" s="673"/>
      <c r="AAD47" s="673"/>
      <c r="AAE47" s="673"/>
      <c r="AAF47" s="673"/>
      <c r="AAG47" s="673"/>
      <c r="AAH47" s="673"/>
      <c r="AAI47" s="673"/>
      <c r="AAJ47" s="673"/>
      <c r="AAK47" s="673"/>
      <c r="AAL47" s="673"/>
      <c r="AAM47" s="673"/>
      <c r="AAN47" s="673"/>
      <c r="AAO47" s="673"/>
      <c r="AAP47" s="673"/>
      <c r="AAQ47" s="673"/>
      <c r="AAR47" s="673"/>
      <c r="AAS47" s="673"/>
      <c r="AAT47" s="673"/>
      <c r="AAU47" s="673"/>
      <c r="AAV47" s="673"/>
      <c r="AAW47" s="673"/>
      <c r="AAX47" s="673"/>
      <c r="AAY47" s="673"/>
      <c r="AAZ47" s="673"/>
      <c r="ABA47" s="673"/>
      <c r="ABB47" s="673"/>
      <c r="ABC47" s="673"/>
      <c r="ABD47" s="673"/>
      <c r="ABE47" s="673"/>
      <c r="ABF47" s="673"/>
      <c r="ABG47" s="673"/>
      <c r="ABH47" s="673"/>
      <c r="ABI47" s="673"/>
      <c r="ABJ47" s="673"/>
      <c r="ABK47" s="673"/>
      <c r="ABL47" s="673"/>
      <c r="ABM47" s="673"/>
      <c r="ABN47" s="673"/>
      <c r="ABO47" s="673"/>
      <c r="ABP47" s="673"/>
      <c r="ABQ47" s="673"/>
      <c r="ABR47" s="673"/>
      <c r="ABS47" s="673"/>
      <c r="ABT47" s="673"/>
      <c r="ABU47" s="673"/>
      <c r="ABV47" s="673"/>
      <c r="ABW47" s="673"/>
      <c r="ABX47" s="673"/>
      <c r="ABY47" s="673"/>
      <c r="ABZ47" s="673"/>
      <c r="ACA47" s="673"/>
      <c r="ACB47" s="673"/>
      <c r="ACC47" s="673"/>
      <c r="ACD47" s="673"/>
      <c r="ACE47" s="673"/>
      <c r="ACF47" s="673"/>
      <c r="ACG47" s="673"/>
      <c r="ACH47" s="673"/>
      <c r="ACI47" s="673"/>
      <c r="ACJ47" s="673"/>
      <c r="ACK47" s="673"/>
      <c r="ACL47" s="673"/>
      <c r="ACM47" s="673"/>
      <c r="ACN47" s="673"/>
      <c r="ACO47" s="673"/>
      <c r="ACP47" s="673"/>
      <c r="ACQ47" s="673"/>
      <c r="ACR47" s="673"/>
      <c r="ACS47" s="673"/>
      <c r="ACT47" s="673"/>
      <c r="ACU47" s="673"/>
      <c r="ACV47" s="673"/>
      <c r="ACW47" s="673"/>
      <c r="ACX47" s="673"/>
      <c r="ACY47" s="673"/>
      <c r="ACZ47" s="673"/>
      <c r="ADA47" s="673"/>
      <c r="ADB47" s="673"/>
      <c r="ADC47" s="673"/>
      <c r="ADD47" s="673"/>
      <c r="ADE47" s="673"/>
      <c r="ADF47" s="673"/>
      <c r="ADG47" s="673"/>
      <c r="ADH47" s="673"/>
      <c r="ADI47" s="673"/>
      <c r="ADJ47" s="673"/>
      <c r="ADK47" s="673"/>
      <c r="ADL47" s="673"/>
      <c r="ADM47" s="673"/>
      <c r="ADN47" s="673"/>
      <c r="ADO47" s="673"/>
      <c r="ADP47" s="673"/>
      <c r="ADQ47" s="673"/>
      <c r="ADR47" s="673"/>
      <c r="ADS47" s="673"/>
      <c r="ADT47" s="673"/>
      <c r="ADU47" s="673"/>
      <c r="ADV47" s="673"/>
      <c r="ADW47" s="673"/>
      <c r="ADX47" s="673"/>
      <c r="ADY47" s="673"/>
      <c r="ADZ47" s="673"/>
      <c r="AEA47" s="673"/>
      <c r="AEB47" s="673"/>
      <c r="AEC47" s="673"/>
      <c r="AED47" s="673"/>
      <c r="AEE47" s="673"/>
      <c r="AEF47" s="673"/>
      <c r="AEG47" s="673"/>
      <c r="AEH47" s="673"/>
      <c r="AEI47" s="673"/>
      <c r="AEJ47" s="673"/>
      <c r="AEK47" s="673"/>
      <c r="AEL47" s="673"/>
      <c r="AEM47" s="673"/>
      <c r="AEN47" s="673"/>
      <c r="AEO47" s="673"/>
      <c r="AEP47" s="673"/>
      <c r="AEQ47" s="673"/>
      <c r="AER47" s="673"/>
      <c r="AES47" s="673"/>
      <c r="AET47" s="673"/>
      <c r="AEU47" s="673"/>
      <c r="AEV47" s="673"/>
      <c r="AEW47" s="673"/>
      <c r="AEX47" s="673"/>
      <c r="AEY47" s="673"/>
      <c r="AEZ47" s="673"/>
      <c r="AFA47" s="673"/>
      <c r="AFB47" s="673"/>
      <c r="AFC47" s="673"/>
      <c r="AFD47" s="673"/>
      <c r="AFE47" s="673"/>
      <c r="AFF47" s="673"/>
      <c r="AFG47" s="673"/>
      <c r="AFH47" s="673"/>
      <c r="AFI47" s="673"/>
      <c r="AFJ47" s="673"/>
      <c r="AFK47" s="673"/>
      <c r="AFL47" s="673"/>
      <c r="AFM47" s="673"/>
      <c r="AFN47" s="673"/>
      <c r="AFO47" s="673"/>
      <c r="AFP47" s="673"/>
      <c r="AFQ47" s="673"/>
      <c r="AFR47" s="673"/>
      <c r="AFS47" s="673"/>
      <c r="AFT47" s="673"/>
      <c r="AFU47" s="673"/>
      <c r="AFV47" s="673"/>
      <c r="AFW47" s="673"/>
      <c r="AFX47" s="673"/>
      <c r="AFY47" s="673"/>
      <c r="AFZ47" s="673"/>
      <c r="AGA47" s="673"/>
      <c r="AGB47" s="673"/>
      <c r="AGC47" s="673"/>
      <c r="AGD47" s="673"/>
      <c r="AGE47" s="673"/>
      <c r="AGF47" s="673"/>
      <c r="AGG47" s="673"/>
      <c r="AGH47" s="673"/>
      <c r="AGI47" s="673"/>
      <c r="AGJ47" s="673"/>
      <c r="AGK47" s="673"/>
      <c r="AGL47" s="673"/>
      <c r="AGM47" s="673"/>
      <c r="AGN47" s="673"/>
      <c r="AGO47" s="673"/>
      <c r="AGP47" s="673"/>
      <c r="AGQ47" s="673"/>
      <c r="AGR47" s="673"/>
      <c r="AGS47" s="673"/>
      <c r="AGT47" s="673"/>
      <c r="AGU47" s="673"/>
      <c r="AGV47" s="673"/>
      <c r="AGW47" s="673"/>
      <c r="AGX47" s="673"/>
      <c r="AGY47" s="673"/>
      <c r="AGZ47" s="673"/>
      <c r="AHA47" s="673"/>
      <c r="AHB47" s="673"/>
      <c r="AHC47" s="673"/>
      <c r="AHD47" s="673"/>
      <c r="AHE47" s="673"/>
      <c r="AHF47" s="673"/>
      <c r="AHG47" s="673"/>
      <c r="AHH47" s="673"/>
      <c r="AHI47" s="673"/>
      <c r="AHJ47" s="673"/>
      <c r="AHK47" s="673"/>
      <c r="AHL47" s="673"/>
      <c r="AHM47" s="673"/>
      <c r="AHN47" s="673"/>
      <c r="AHO47" s="673"/>
      <c r="AHP47" s="673"/>
      <c r="AHQ47" s="673"/>
      <c r="AHR47" s="673"/>
      <c r="AHS47" s="673"/>
      <c r="AHT47" s="673"/>
      <c r="AHU47" s="673"/>
      <c r="AHV47" s="673"/>
      <c r="AHW47" s="673"/>
      <c r="AHX47" s="673"/>
      <c r="AHY47" s="673"/>
      <c r="AHZ47" s="673"/>
      <c r="AIA47" s="673"/>
      <c r="AIB47" s="673"/>
      <c r="AIC47" s="673"/>
      <c r="AID47" s="673"/>
      <c r="AIE47" s="673"/>
      <c r="AIF47" s="673"/>
      <c r="AIG47" s="673"/>
      <c r="AIH47" s="673"/>
      <c r="AII47" s="673"/>
      <c r="AIJ47" s="673"/>
      <c r="AIK47" s="673"/>
      <c r="AIL47" s="673"/>
      <c r="AIM47" s="673"/>
      <c r="AIN47" s="673"/>
      <c r="AIO47" s="673"/>
      <c r="AIP47" s="673"/>
      <c r="AIQ47" s="673"/>
      <c r="AIR47" s="673"/>
      <c r="AIS47" s="673"/>
      <c r="AIT47" s="673"/>
      <c r="AIU47" s="673"/>
      <c r="AIV47" s="673"/>
      <c r="AIW47" s="673"/>
      <c r="AIX47" s="673"/>
      <c r="AIY47" s="673"/>
      <c r="AIZ47" s="673"/>
      <c r="AJA47" s="673"/>
      <c r="AJB47" s="673"/>
      <c r="AJC47" s="673"/>
      <c r="AJD47" s="673"/>
      <c r="AJE47" s="673"/>
      <c r="AJF47" s="673"/>
      <c r="AJG47" s="673"/>
      <c r="AJH47" s="673"/>
      <c r="AJI47" s="673"/>
      <c r="AJJ47" s="673"/>
      <c r="AJK47" s="673"/>
      <c r="AJL47" s="673"/>
      <c r="AJM47" s="673"/>
      <c r="AJN47" s="673"/>
      <c r="AJO47" s="673"/>
      <c r="AJP47" s="673"/>
      <c r="AJQ47" s="673"/>
      <c r="AJR47" s="673"/>
      <c r="AJS47" s="673"/>
      <c r="AJT47" s="673"/>
      <c r="AJU47" s="673"/>
      <c r="AJV47" s="673"/>
      <c r="AJW47" s="673"/>
      <c r="AJX47" s="673"/>
      <c r="AJY47" s="673"/>
      <c r="AJZ47" s="673"/>
      <c r="AKA47" s="673"/>
      <c r="AKB47" s="673"/>
      <c r="AKC47" s="673"/>
      <c r="AKD47" s="673"/>
      <c r="AKE47" s="673"/>
      <c r="AKF47" s="673"/>
      <c r="AKG47" s="673"/>
      <c r="AKH47" s="673"/>
      <c r="AKI47" s="673"/>
      <c r="AKJ47" s="673"/>
      <c r="AKK47" s="673"/>
      <c r="AKL47" s="673"/>
      <c r="AKM47" s="673"/>
      <c r="AKN47" s="673"/>
      <c r="AKO47" s="673"/>
      <c r="AKP47" s="673"/>
      <c r="AKQ47" s="673"/>
      <c r="AKR47" s="673"/>
      <c r="AKS47" s="673"/>
      <c r="AKT47" s="673"/>
      <c r="AKU47" s="673"/>
      <c r="AKV47" s="673"/>
      <c r="AKW47" s="673"/>
      <c r="AKX47" s="673"/>
      <c r="AKY47" s="673"/>
      <c r="AKZ47" s="673"/>
      <c r="ALA47" s="673"/>
      <c r="ALB47" s="673"/>
      <c r="ALC47" s="673"/>
      <c r="ALD47" s="673"/>
      <c r="ALE47" s="673"/>
      <c r="ALF47" s="673"/>
      <c r="ALG47" s="673"/>
      <c r="ALH47" s="673"/>
      <c r="ALI47" s="673"/>
      <c r="ALJ47" s="673"/>
      <c r="ALK47" s="673"/>
      <c r="ALL47" s="673"/>
      <c r="ALM47" s="673"/>
      <c r="ALN47" s="673"/>
      <c r="ALO47" s="673"/>
      <c r="ALP47" s="673"/>
      <c r="ALQ47" s="673"/>
      <c r="ALR47" s="673"/>
      <c r="ALS47" s="673"/>
      <c r="ALT47" s="673"/>
      <c r="ALU47" s="673"/>
      <c r="ALV47" s="673"/>
      <c r="ALW47" s="673"/>
      <c r="ALX47" s="673"/>
      <c r="ALY47" s="673"/>
      <c r="ALZ47" s="673"/>
      <c r="AMA47" s="673"/>
      <c r="AMB47" s="673"/>
      <c r="AMC47" s="673"/>
      <c r="AMD47" s="673"/>
      <c r="AME47" s="673"/>
      <c r="AMF47" s="673"/>
      <c r="AMG47" s="673"/>
      <c r="AMH47" s="673"/>
      <c r="AMI47" s="673"/>
      <c r="AMJ47" s="673"/>
      <c r="AMK47" s="673"/>
      <c r="AML47" s="673"/>
      <c r="AMM47" s="673"/>
      <c r="AMN47" s="673"/>
      <c r="AMO47" s="673"/>
      <c r="AMP47" s="673"/>
      <c r="AMQ47" s="673"/>
      <c r="AMR47" s="673"/>
      <c r="AMS47" s="673"/>
      <c r="AMT47" s="673"/>
      <c r="AMU47" s="673"/>
      <c r="AMV47" s="673"/>
      <c r="AMW47" s="673"/>
      <c r="AMX47" s="673"/>
      <c r="AMY47" s="673"/>
      <c r="AMZ47" s="673"/>
      <c r="ANA47" s="673"/>
      <c r="ANB47" s="673"/>
      <c r="ANC47" s="673"/>
      <c r="AND47" s="673"/>
      <c r="ANE47" s="673"/>
      <c r="ANF47" s="673"/>
      <c r="ANG47" s="673"/>
      <c r="ANH47" s="673"/>
      <c r="ANI47" s="673"/>
      <c r="ANJ47" s="673"/>
      <c r="ANK47" s="673"/>
      <c r="ANL47" s="673"/>
      <c r="ANM47" s="673"/>
      <c r="ANN47" s="673"/>
      <c r="ANO47" s="673"/>
      <c r="ANP47" s="673"/>
      <c r="ANQ47" s="673"/>
      <c r="ANR47" s="673"/>
      <c r="ANS47" s="673"/>
      <c r="ANT47" s="673"/>
      <c r="ANU47" s="673"/>
      <c r="ANV47" s="673"/>
      <c r="ANW47" s="673"/>
      <c r="ANX47" s="673"/>
      <c r="ANY47" s="673"/>
      <c r="ANZ47" s="673"/>
      <c r="AOA47" s="673"/>
      <c r="AOB47" s="673"/>
      <c r="AOC47" s="673"/>
      <c r="AOD47" s="673"/>
      <c r="AOE47" s="673"/>
      <c r="AOF47" s="673"/>
      <c r="AOG47" s="673"/>
      <c r="AOH47" s="673"/>
      <c r="AOI47" s="673"/>
      <c r="AOJ47" s="673"/>
      <c r="AOK47" s="673"/>
      <c r="AOL47" s="673"/>
      <c r="AOM47" s="673"/>
      <c r="AON47" s="673"/>
      <c r="AOO47" s="673"/>
      <c r="AOP47" s="673"/>
      <c r="AOQ47" s="673"/>
      <c r="AOR47" s="673"/>
      <c r="AOS47" s="673"/>
      <c r="AOT47" s="673"/>
      <c r="AOU47" s="673"/>
      <c r="AOV47" s="673"/>
      <c r="AOW47" s="673"/>
      <c r="AOX47" s="673"/>
      <c r="AOY47" s="673"/>
      <c r="AOZ47" s="673"/>
      <c r="APA47" s="673"/>
      <c r="APB47" s="673"/>
      <c r="APC47" s="673"/>
      <c r="APD47" s="673"/>
      <c r="APE47" s="673"/>
      <c r="APF47" s="673"/>
      <c r="APG47" s="673"/>
      <c r="APH47" s="673"/>
      <c r="API47" s="673"/>
      <c r="APJ47" s="673"/>
      <c r="APK47" s="673"/>
      <c r="APL47" s="673"/>
      <c r="APM47" s="673"/>
      <c r="APN47" s="673"/>
      <c r="APO47" s="673"/>
      <c r="APP47" s="673"/>
      <c r="APQ47" s="673"/>
      <c r="APR47" s="673"/>
      <c r="APS47" s="673"/>
      <c r="APT47" s="673"/>
      <c r="APU47" s="673"/>
      <c r="APV47" s="673"/>
      <c r="APW47" s="673"/>
      <c r="APX47" s="673"/>
      <c r="APY47" s="673"/>
      <c r="APZ47" s="673"/>
      <c r="AQA47" s="673"/>
      <c r="AQB47" s="673"/>
      <c r="AQC47" s="673"/>
      <c r="AQD47" s="673"/>
      <c r="AQE47" s="673"/>
      <c r="AQF47" s="673"/>
      <c r="AQG47" s="673"/>
      <c r="AQH47" s="673"/>
      <c r="AQI47" s="673"/>
      <c r="AQJ47" s="673"/>
      <c r="AQK47" s="673"/>
      <c r="AQL47" s="673"/>
      <c r="AQM47" s="673"/>
      <c r="AQN47" s="673"/>
      <c r="AQO47" s="673"/>
      <c r="AQP47" s="673"/>
      <c r="AQQ47" s="673"/>
      <c r="AQR47" s="673"/>
      <c r="AQS47" s="673"/>
      <c r="AQT47" s="673"/>
      <c r="AQU47" s="673"/>
      <c r="AQV47" s="673"/>
      <c r="AQW47" s="673"/>
      <c r="AQX47" s="673"/>
      <c r="AQY47" s="673"/>
      <c r="AQZ47" s="673"/>
      <c r="ARA47" s="673"/>
      <c r="ARB47" s="673"/>
      <c r="ARC47" s="673"/>
      <c r="ARD47" s="673"/>
      <c r="ARE47" s="673"/>
      <c r="ARF47" s="673"/>
      <c r="ARG47" s="673"/>
      <c r="ARH47" s="673"/>
      <c r="ARI47" s="673"/>
      <c r="ARJ47" s="673"/>
      <c r="ARK47" s="673"/>
      <c r="ARL47" s="673"/>
      <c r="ARM47" s="673"/>
      <c r="ARN47" s="673"/>
      <c r="ARO47" s="673"/>
      <c r="ARP47" s="673"/>
      <c r="ARQ47" s="673"/>
      <c r="ARR47" s="673"/>
      <c r="ARS47" s="673"/>
      <c r="ART47" s="673"/>
      <c r="ARU47" s="673"/>
      <c r="ARV47" s="673"/>
      <c r="ARW47" s="673"/>
      <c r="ARX47" s="673"/>
      <c r="ARY47" s="673"/>
      <c r="ARZ47" s="673"/>
      <c r="ASA47" s="673"/>
      <c r="ASB47" s="673"/>
      <c r="ASC47" s="673"/>
      <c r="ASD47" s="673"/>
      <c r="ASE47" s="673"/>
      <c r="ASF47" s="673"/>
      <c r="ASG47" s="673"/>
      <c r="ASH47" s="673"/>
      <c r="ASI47" s="673"/>
      <c r="ASJ47" s="673"/>
      <c r="ASK47" s="673"/>
      <c r="ASL47" s="673"/>
      <c r="ASM47" s="673"/>
      <c r="ASN47" s="673"/>
      <c r="ASO47" s="673"/>
      <c r="ASP47" s="673"/>
      <c r="ASQ47" s="673"/>
      <c r="ASR47" s="673"/>
      <c r="ASS47" s="673"/>
      <c r="AST47" s="673"/>
      <c r="ASU47" s="673"/>
      <c r="ASV47" s="673"/>
      <c r="ASW47" s="673"/>
      <c r="ASX47" s="673"/>
      <c r="ASY47" s="673"/>
      <c r="ASZ47" s="673"/>
      <c r="ATA47" s="673"/>
      <c r="ATB47" s="673"/>
      <c r="ATC47" s="673"/>
      <c r="ATD47" s="673"/>
      <c r="ATE47" s="673"/>
      <c r="ATF47" s="673"/>
      <c r="ATG47" s="673"/>
      <c r="ATH47" s="673"/>
      <c r="ATI47" s="673"/>
      <c r="ATJ47" s="673"/>
      <c r="ATK47" s="673"/>
      <c r="ATL47" s="673"/>
      <c r="ATM47" s="673"/>
      <c r="ATN47" s="673"/>
      <c r="ATO47" s="673"/>
      <c r="ATP47" s="673"/>
      <c r="ATQ47" s="673"/>
      <c r="ATR47" s="673"/>
      <c r="ATS47" s="673"/>
      <c r="ATT47" s="673"/>
      <c r="ATU47" s="673"/>
      <c r="ATV47" s="673"/>
      <c r="ATW47" s="673"/>
      <c r="ATX47" s="673"/>
      <c r="ATY47" s="673"/>
      <c r="ATZ47" s="673"/>
      <c r="AUA47" s="673"/>
      <c r="AUB47" s="673"/>
      <c r="AUC47" s="673"/>
      <c r="AUD47" s="673"/>
      <c r="AUE47" s="673"/>
      <c r="AUF47" s="673"/>
      <c r="AUG47" s="673"/>
      <c r="AUH47" s="673"/>
      <c r="AUI47" s="673"/>
      <c r="AUJ47" s="673"/>
      <c r="AUK47" s="673"/>
      <c r="AUL47" s="673"/>
      <c r="AUM47" s="673"/>
      <c r="AUN47" s="673"/>
      <c r="AUO47" s="673"/>
      <c r="AUP47" s="673"/>
      <c r="AUQ47" s="673"/>
      <c r="AUR47" s="673"/>
      <c r="AUS47" s="673"/>
      <c r="AUT47" s="673"/>
      <c r="AUU47" s="673"/>
      <c r="AUV47" s="673"/>
      <c r="AUW47" s="673"/>
      <c r="AUX47" s="673"/>
      <c r="AUY47" s="673"/>
      <c r="AUZ47" s="673"/>
      <c r="AVA47" s="673"/>
      <c r="AVB47" s="673"/>
      <c r="AVC47" s="673"/>
      <c r="AVD47" s="673"/>
      <c r="AVE47" s="673"/>
      <c r="AVF47" s="673"/>
      <c r="AVG47" s="673"/>
      <c r="AVH47" s="673"/>
      <c r="AVI47" s="673"/>
      <c r="AVJ47" s="673"/>
      <c r="AVK47" s="673"/>
      <c r="AVL47" s="673"/>
      <c r="AVM47" s="673"/>
      <c r="AVN47" s="673"/>
      <c r="AVO47" s="673"/>
      <c r="AVP47" s="673"/>
      <c r="AVQ47" s="673"/>
      <c r="AVR47" s="673"/>
      <c r="AVS47" s="673"/>
      <c r="AVT47" s="673"/>
      <c r="AVU47" s="673"/>
      <c r="AVV47" s="673"/>
      <c r="AVW47" s="673"/>
      <c r="AVX47" s="673"/>
      <c r="AVY47" s="673"/>
      <c r="AVZ47" s="673"/>
      <c r="AWA47" s="673"/>
      <c r="AWB47" s="673"/>
      <c r="AWC47" s="673"/>
      <c r="AWD47" s="673"/>
      <c r="AWE47" s="673"/>
      <c r="AWF47" s="673"/>
      <c r="AWG47" s="673"/>
      <c r="AWH47" s="673"/>
      <c r="AWI47" s="673"/>
      <c r="AWJ47" s="673"/>
      <c r="AWK47" s="673"/>
      <c r="AWL47" s="673"/>
      <c r="AWM47" s="673"/>
      <c r="AWN47" s="673"/>
      <c r="AWO47" s="673"/>
      <c r="AWP47" s="673"/>
      <c r="AWQ47" s="673"/>
      <c r="AWR47" s="673"/>
      <c r="AWS47" s="673"/>
      <c r="AWT47" s="673"/>
      <c r="AWU47" s="673"/>
      <c r="AWV47" s="673"/>
      <c r="AWW47" s="673"/>
      <c r="AWX47" s="673"/>
      <c r="AWY47" s="673"/>
      <c r="AWZ47" s="673"/>
      <c r="AXA47" s="673"/>
      <c r="AXB47" s="673"/>
      <c r="AXC47" s="673"/>
      <c r="AXD47" s="673"/>
      <c r="AXE47" s="673"/>
      <c r="AXF47" s="673"/>
      <c r="AXG47" s="673"/>
      <c r="AXH47" s="673"/>
      <c r="AXI47" s="673"/>
      <c r="AXJ47" s="673"/>
      <c r="AXK47" s="673"/>
      <c r="AXL47" s="673"/>
      <c r="AXM47" s="673"/>
      <c r="AXN47" s="673"/>
      <c r="AXO47" s="673"/>
      <c r="AXP47" s="673"/>
      <c r="AXQ47" s="673"/>
      <c r="AXR47" s="673"/>
      <c r="AXS47" s="673"/>
      <c r="AXT47" s="673"/>
      <c r="AXU47" s="673"/>
      <c r="AXV47" s="673"/>
      <c r="AXW47" s="673"/>
      <c r="AXX47" s="673"/>
      <c r="AXY47" s="673"/>
      <c r="AXZ47" s="673"/>
      <c r="AYA47" s="673"/>
      <c r="AYB47" s="673"/>
      <c r="AYC47" s="673"/>
      <c r="AYD47" s="673"/>
      <c r="AYE47" s="673"/>
      <c r="AYF47" s="673"/>
      <c r="AYG47" s="673"/>
      <c r="AYH47" s="673"/>
      <c r="AYI47" s="673"/>
      <c r="AYJ47" s="673"/>
      <c r="AYK47" s="673"/>
      <c r="AYL47" s="673"/>
      <c r="AYM47" s="673"/>
      <c r="AYN47" s="673"/>
      <c r="AYO47" s="673"/>
      <c r="AYP47" s="673"/>
      <c r="AYQ47" s="673"/>
      <c r="AYR47" s="673"/>
      <c r="AYS47" s="673"/>
      <c r="AYT47" s="673"/>
      <c r="AYU47" s="673"/>
      <c r="AYV47" s="673"/>
      <c r="AYW47" s="673"/>
      <c r="AYX47" s="673"/>
      <c r="AYY47" s="673"/>
      <c r="AYZ47" s="673"/>
      <c r="AZA47" s="673"/>
      <c r="AZB47" s="673"/>
      <c r="AZC47" s="673"/>
      <c r="AZD47" s="673"/>
      <c r="AZE47" s="673"/>
      <c r="AZF47" s="673"/>
      <c r="AZG47" s="673"/>
      <c r="AZH47" s="673"/>
      <c r="AZI47" s="673"/>
      <c r="AZJ47" s="673"/>
      <c r="AZK47" s="673"/>
      <c r="AZL47" s="673"/>
      <c r="AZM47" s="673"/>
      <c r="AZN47" s="673"/>
      <c r="AZO47" s="673"/>
      <c r="AZP47" s="673"/>
      <c r="AZQ47" s="673"/>
      <c r="AZR47" s="673"/>
      <c r="AZS47" s="673"/>
      <c r="AZT47" s="673"/>
      <c r="AZU47" s="673"/>
      <c r="AZV47" s="673"/>
      <c r="AZW47" s="673"/>
      <c r="AZX47" s="673"/>
      <c r="AZY47" s="673"/>
      <c r="AZZ47" s="673"/>
      <c r="BAA47" s="673"/>
      <c r="BAB47" s="673"/>
      <c r="BAC47" s="673"/>
      <c r="BAD47" s="673"/>
      <c r="BAE47" s="673"/>
      <c r="BAF47" s="673"/>
      <c r="BAG47" s="673"/>
      <c r="BAH47" s="673"/>
      <c r="BAI47" s="673"/>
      <c r="BAJ47" s="673"/>
      <c r="BAK47" s="673"/>
      <c r="BAL47" s="673"/>
      <c r="BAM47" s="673"/>
      <c r="BAN47" s="673"/>
      <c r="BAO47" s="673"/>
      <c r="BAP47" s="673"/>
      <c r="BAQ47" s="673"/>
      <c r="BAR47" s="673"/>
      <c r="BAS47" s="673"/>
      <c r="BAT47" s="673"/>
      <c r="BAU47" s="673"/>
      <c r="BAV47" s="673"/>
      <c r="BAW47" s="673"/>
      <c r="BAX47" s="673"/>
      <c r="BAY47" s="673"/>
      <c r="BAZ47" s="673"/>
      <c r="BBA47" s="673"/>
      <c r="BBB47" s="673"/>
      <c r="BBC47" s="673"/>
      <c r="BBD47" s="673"/>
      <c r="BBE47" s="673"/>
      <c r="BBF47" s="673"/>
      <c r="BBG47" s="673"/>
      <c r="BBH47" s="673"/>
      <c r="BBI47" s="673"/>
      <c r="BBJ47" s="673"/>
      <c r="BBK47" s="673"/>
      <c r="BBL47" s="673"/>
      <c r="BBM47" s="673"/>
      <c r="BBN47" s="673"/>
      <c r="BBO47" s="673"/>
      <c r="BBP47" s="673"/>
      <c r="BBQ47" s="673"/>
      <c r="BBR47" s="673"/>
      <c r="BBS47" s="673"/>
      <c r="BBT47" s="673"/>
      <c r="BBU47" s="673"/>
      <c r="BBV47" s="673"/>
      <c r="BBW47" s="673"/>
      <c r="BBX47" s="673"/>
      <c r="BBY47" s="673"/>
      <c r="BBZ47" s="673"/>
      <c r="BCA47" s="673"/>
      <c r="BCB47" s="673"/>
      <c r="BCC47" s="673"/>
      <c r="BCD47" s="673"/>
      <c r="BCE47" s="673"/>
      <c r="BCF47" s="673"/>
      <c r="BCG47" s="673"/>
      <c r="BCH47" s="673"/>
      <c r="BCI47" s="673"/>
      <c r="BCJ47" s="673"/>
      <c r="BCK47" s="673"/>
      <c r="BCL47" s="673"/>
      <c r="BCM47" s="673"/>
      <c r="BCN47" s="673"/>
      <c r="BCO47" s="673"/>
      <c r="BCP47" s="673"/>
      <c r="BCQ47" s="673"/>
      <c r="BCR47" s="673"/>
      <c r="BCS47" s="673"/>
      <c r="BCT47" s="673"/>
      <c r="BCU47" s="673"/>
      <c r="BCV47" s="673"/>
      <c r="BCW47" s="673"/>
      <c r="BCX47" s="673"/>
      <c r="BCY47" s="673"/>
      <c r="BCZ47" s="673"/>
      <c r="BDA47" s="673"/>
      <c r="BDB47" s="673"/>
      <c r="BDC47" s="673"/>
      <c r="BDD47" s="673"/>
      <c r="BDE47" s="673"/>
      <c r="BDF47" s="673"/>
      <c r="BDG47" s="673"/>
      <c r="BDH47" s="673"/>
      <c r="BDI47" s="673"/>
      <c r="BDJ47" s="673"/>
      <c r="BDK47" s="673"/>
      <c r="BDL47" s="673"/>
      <c r="BDM47" s="673"/>
      <c r="BDN47" s="673"/>
      <c r="BDO47" s="673"/>
      <c r="BDP47" s="673"/>
      <c r="BDQ47" s="673"/>
      <c r="BDR47" s="673"/>
      <c r="BDS47" s="673"/>
      <c r="BDT47" s="673"/>
      <c r="BDU47" s="673"/>
      <c r="BDV47" s="673"/>
      <c r="BDW47" s="673"/>
      <c r="BDX47" s="673"/>
      <c r="BDY47" s="673"/>
      <c r="BDZ47" s="673"/>
      <c r="BEA47" s="673"/>
      <c r="BEB47" s="673"/>
      <c r="BEC47" s="673"/>
      <c r="BED47" s="673"/>
      <c r="BEE47" s="673"/>
      <c r="BEF47" s="673"/>
      <c r="BEG47" s="673"/>
      <c r="BEH47" s="673"/>
      <c r="BEI47" s="673"/>
      <c r="BEJ47" s="673"/>
      <c r="BEK47" s="673"/>
      <c r="BEL47" s="673"/>
      <c r="BEM47" s="673"/>
      <c r="BEN47" s="673"/>
      <c r="BEO47" s="673"/>
      <c r="BEP47" s="673"/>
      <c r="BEQ47" s="673"/>
      <c r="BER47" s="673"/>
      <c r="BES47" s="673"/>
      <c r="BET47" s="673"/>
      <c r="BEU47" s="673"/>
      <c r="BEV47" s="673"/>
      <c r="BEW47" s="673"/>
      <c r="BEX47" s="673"/>
      <c r="BEY47" s="673"/>
      <c r="BEZ47" s="673"/>
      <c r="BFA47" s="673"/>
      <c r="BFB47" s="673"/>
      <c r="BFC47" s="673"/>
      <c r="BFD47" s="673"/>
      <c r="BFE47" s="673"/>
      <c r="BFF47" s="673"/>
      <c r="BFG47" s="673"/>
      <c r="BFH47" s="673"/>
      <c r="BFI47" s="673"/>
      <c r="BFJ47" s="673"/>
      <c r="BFK47" s="673"/>
      <c r="BFL47" s="673"/>
      <c r="BFM47" s="673"/>
      <c r="BFN47" s="673"/>
      <c r="BFO47" s="673"/>
      <c r="BFP47" s="673"/>
      <c r="BFQ47" s="673"/>
      <c r="BFR47" s="673"/>
      <c r="BFS47" s="673"/>
      <c r="BFT47" s="673"/>
      <c r="BFU47" s="673"/>
      <c r="BFV47" s="673"/>
      <c r="BFW47" s="673"/>
      <c r="BFX47" s="673"/>
      <c r="BFY47" s="673"/>
      <c r="BFZ47" s="673"/>
      <c r="BGA47" s="673"/>
      <c r="BGB47" s="673"/>
      <c r="BGC47" s="673"/>
      <c r="BGD47" s="673"/>
      <c r="BGE47" s="673"/>
      <c r="BGF47" s="673"/>
      <c r="BGG47" s="673"/>
      <c r="BGH47" s="673"/>
      <c r="BGI47" s="673"/>
      <c r="BGJ47" s="673"/>
      <c r="BGK47" s="673"/>
      <c r="BGL47" s="673"/>
      <c r="BGM47" s="673"/>
      <c r="BGN47" s="673"/>
      <c r="BGO47" s="673"/>
      <c r="BGP47" s="673"/>
      <c r="BGQ47" s="673"/>
      <c r="BGR47" s="673"/>
      <c r="BGS47" s="673"/>
      <c r="BGT47" s="673"/>
      <c r="BGU47" s="673"/>
      <c r="BGV47" s="673"/>
      <c r="BGW47" s="673"/>
      <c r="BGX47" s="673"/>
      <c r="BGY47" s="673"/>
      <c r="BGZ47" s="673"/>
      <c r="BHA47" s="673"/>
      <c r="BHB47" s="673"/>
      <c r="BHC47" s="673"/>
      <c r="BHD47" s="673"/>
      <c r="BHE47" s="673"/>
      <c r="BHF47" s="673"/>
      <c r="BHG47" s="673"/>
      <c r="BHH47" s="673"/>
      <c r="BHI47" s="673"/>
      <c r="BHJ47" s="673"/>
      <c r="BHK47" s="673"/>
      <c r="BHL47" s="673"/>
      <c r="BHM47" s="673"/>
      <c r="BHN47" s="673"/>
      <c r="BHO47" s="673"/>
      <c r="BHP47" s="673"/>
      <c r="BHQ47" s="673"/>
      <c r="BHR47" s="673"/>
      <c r="BHS47" s="673"/>
      <c r="BHT47" s="673"/>
      <c r="BHU47" s="673"/>
      <c r="BHV47" s="673"/>
      <c r="BHW47" s="673"/>
      <c r="BHX47" s="673"/>
      <c r="BHY47" s="673"/>
      <c r="BHZ47" s="673"/>
      <c r="BIA47" s="673"/>
      <c r="BIB47" s="673"/>
      <c r="BIC47" s="673"/>
      <c r="BID47" s="673"/>
      <c r="BIE47" s="673"/>
      <c r="BIF47" s="673"/>
      <c r="BIG47" s="673"/>
      <c r="BIH47" s="673"/>
      <c r="BII47" s="673"/>
      <c r="BIJ47" s="673"/>
      <c r="BIK47" s="673"/>
      <c r="BIL47" s="673"/>
      <c r="BIM47" s="673"/>
      <c r="BIN47" s="673"/>
      <c r="BIO47" s="673"/>
      <c r="BIP47" s="673"/>
      <c r="BIQ47" s="673"/>
      <c r="BIR47" s="673"/>
      <c r="BIS47" s="673"/>
      <c r="BIT47" s="673"/>
      <c r="BIU47" s="673"/>
      <c r="BIV47" s="673"/>
      <c r="BIW47" s="673"/>
      <c r="BIX47" s="673"/>
      <c r="BIY47" s="673"/>
      <c r="BIZ47" s="673"/>
      <c r="BJA47" s="673"/>
      <c r="BJB47" s="673"/>
      <c r="BJC47" s="673"/>
      <c r="BJD47" s="673"/>
      <c r="BJE47" s="673"/>
      <c r="BJF47" s="673"/>
      <c r="BJG47" s="673"/>
      <c r="BJH47" s="673"/>
      <c r="BJI47" s="673"/>
      <c r="BJJ47" s="673"/>
      <c r="BJK47" s="673"/>
      <c r="BJL47" s="673"/>
      <c r="BJM47" s="673"/>
      <c r="BJN47" s="673"/>
      <c r="BJO47" s="673"/>
      <c r="BJP47" s="673"/>
      <c r="BJQ47" s="673"/>
      <c r="BJR47" s="673"/>
      <c r="BJS47" s="673"/>
      <c r="BJT47" s="673"/>
      <c r="BJU47" s="673"/>
      <c r="BJV47" s="673"/>
      <c r="BJW47" s="673"/>
      <c r="BJX47" s="673"/>
      <c r="BJY47" s="673"/>
      <c r="BJZ47" s="673"/>
      <c r="BKA47" s="673"/>
      <c r="BKB47" s="673"/>
      <c r="BKC47" s="673"/>
      <c r="BKD47" s="673"/>
      <c r="BKE47" s="673"/>
      <c r="BKF47" s="673"/>
      <c r="BKG47" s="673"/>
      <c r="BKH47" s="673"/>
      <c r="BKI47" s="673"/>
      <c r="BKJ47" s="673"/>
      <c r="BKK47" s="673"/>
      <c r="BKL47" s="673"/>
      <c r="BKM47" s="673"/>
      <c r="BKN47" s="673"/>
      <c r="BKO47" s="673"/>
      <c r="BKP47" s="673"/>
      <c r="BKQ47" s="673"/>
      <c r="BKR47" s="673"/>
      <c r="BKS47" s="673"/>
      <c r="BKT47" s="673"/>
      <c r="BKU47" s="673"/>
      <c r="BKV47" s="673"/>
      <c r="BKW47" s="673"/>
      <c r="BKX47" s="673"/>
      <c r="BKY47" s="673"/>
      <c r="BKZ47" s="673"/>
      <c r="BLA47" s="673"/>
      <c r="BLB47" s="673"/>
      <c r="BLC47" s="673"/>
      <c r="BLD47" s="673"/>
      <c r="BLE47" s="673"/>
      <c r="BLF47" s="673"/>
      <c r="BLG47" s="673"/>
      <c r="BLH47" s="673"/>
      <c r="BLI47" s="673"/>
      <c r="BLJ47" s="673"/>
      <c r="BLK47" s="673"/>
      <c r="BLL47" s="673"/>
      <c r="BLM47" s="673"/>
      <c r="BLN47" s="673"/>
      <c r="BLO47" s="673"/>
      <c r="BLP47" s="673"/>
      <c r="BLQ47" s="673"/>
      <c r="BLR47" s="673"/>
      <c r="BLS47" s="673"/>
      <c r="BLT47" s="673"/>
      <c r="BLU47" s="673"/>
      <c r="BLV47" s="673"/>
      <c r="BLW47" s="673"/>
      <c r="BLX47" s="673"/>
      <c r="BLY47" s="673"/>
      <c r="BLZ47" s="673"/>
      <c r="BMA47" s="673"/>
      <c r="BMB47" s="673"/>
      <c r="BMC47" s="673"/>
      <c r="BMD47" s="673"/>
      <c r="BME47" s="673"/>
      <c r="BMF47" s="673"/>
      <c r="BMG47" s="673"/>
      <c r="BMH47" s="673"/>
      <c r="BMI47" s="673"/>
      <c r="BMJ47" s="673"/>
      <c r="BMK47" s="673"/>
      <c r="BML47" s="673"/>
      <c r="BMM47" s="673"/>
      <c r="BMN47" s="673"/>
      <c r="BMO47" s="673"/>
      <c r="BMP47" s="673"/>
      <c r="BMQ47" s="673"/>
      <c r="BMR47" s="673"/>
      <c r="BMS47" s="673"/>
      <c r="BMT47" s="673"/>
      <c r="BMU47" s="673"/>
      <c r="BMV47" s="673"/>
      <c r="BMW47" s="673"/>
      <c r="BMX47" s="673"/>
      <c r="BMY47" s="673"/>
      <c r="BMZ47" s="673"/>
      <c r="BNA47" s="673"/>
      <c r="BNB47" s="673"/>
      <c r="BNC47" s="673"/>
      <c r="BND47" s="673"/>
      <c r="BNE47" s="673"/>
      <c r="BNF47" s="673"/>
      <c r="BNG47" s="673"/>
      <c r="BNH47" s="673"/>
      <c r="BNI47" s="673"/>
      <c r="BNJ47" s="673"/>
      <c r="BNK47" s="673"/>
      <c r="BNL47" s="673"/>
      <c r="BNM47" s="673"/>
      <c r="BNN47" s="673"/>
      <c r="BNO47" s="673"/>
      <c r="BNP47" s="673"/>
      <c r="BNQ47" s="673"/>
      <c r="BNR47" s="673"/>
      <c r="BNS47" s="673"/>
      <c r="BNT47" s="673"/>
      <c r="BNU47" s="673"/>
      <c r="BNV47" s="673"/>
      <c r="BNW47" s="673"/>
      <c r="BNX47" s="673"/>
      <c r="BNY47" s="673"/>
      <c r="BNZ47" s="673"/>
      <c r="BOA47" s="673"/>
      <c r="BOB47" s="673"/>
      <c r="BOC47" s="673"/>
      <c r="BOD47" s="673"/>
      <c r="BOE47" s="673"/>
      <c r="BOF47" s="673"/>
      <c r="BOG47" s="673"/>
      <c r="BOH47" s="673"/>
      <c r="BOI47" s="673"/>
      <c r="BOJ47" s="673"/>
      <c r="BOK47" s="673"/>
      <c r="BOL47" s="673"/>
      <c r="BOM47" s="673"/>
      <c r="BON47" s="673"/>
      <c r="BOO47" s="673"/>
      <c r="BOP47" s="673"/>
      <c r="BOQ47" s="673"/>
      <c r="BOR47" s="673"/>
      <c r="BOS47" s="673"/>
      <c r="BOT47" s="673"/>
      <c r="BOU47" s="673"/>
      <c r="BOV47" s="673"/>
      <c r="BOW47" s="673"/>
      <c r="BOX47" s="673"/>
      <c r="BOY47" s="673"/>
      <c r="BOZ47" s="673"/>
      <c r="BPA47" s="673"/>
      <c r="BPB47" s="673"/>
      <c r="BPC47" s="673"/>
      <c r="BPD47" s="673"/>
      <c r="BPE47" s="673"/>
      <c r="BPF47" s="673"/>
      <c r="BPG47" s="673"/>
      <c r="BPH47" s="673"/>
      <c r="BPI47" s="673"/>
      <c r="BPJ47" s="673"/>
      <c r="BPK47" s="673"/>
      <c r="BPL47" s="673"/>
      <c r="BPM47" s="673"/>
      <c r="BPN47" s="673"/>
      <c r="BPO47" s="673"/>
      <c r="BPP47" s="673"/>
      <c r="BPQ47" s="673"/>
      <c r="BPR47" s="673"/>
      <c r="BPS47" s="673"/>
      <c r="BPT47" s="673"/>
      <c r="BPU47" s="673"/>
      <c r="BPV47" s="673"/>
      <c r="BPW47" s="673"/>
      <c r="BPX47" s="673"/>
      <c r="BPY47" s="673"/>
      <c r="BPZ47" s="673"/>
      <c r="BQA47" s="673"/>
      <c r="BQB47" s="673"/>
      <c r="BQC47" s="673"/>
      <c r="BQD47" s="673"/>
      <c r="BQE47" s="673"/>
      <c r="BQF47" s="673"/>
      <c r="BQG47" s="673"/>
      <c r="BQH47" s="673"/>
      <c r="BQI47" s="673"/>
      <c r="BQJ47" s="673"/>
      <c r="BQK47" s="673"/>
      <c r="BQL47" s="673"/>
      <c r="BQM47" s="673"/>
      <c r="BQN47" s="673"/>
      <c r="BQO47" s="673"/>
      <c r="BQP47" s="673"/>
      <c r="BQQ47" s="673"/>
      <c r="BQR47" s="673"/>
      <c r="BQS47" s="673"/>
      <c r="BQT47" s="673"/>
      <c r="BQU47" s="673"/>
      <c r="BQV47" s="673"/>
      <c r="BQW47" s="673"/>
      <c r="BQX47" s="673"/>
      <c r="BQY47" s="673"/>
      <c r="BQZ47" s="673"/>
      <c r="BRA47" s="673"/>
      <c r="BRB47" s="673"/>
      <c r="BRC47" s="673"/>
      <c r="BRD47" s="673"/>
      <c r="BRE47" s="673"/>
      <c r="BRF47" s="673"/>
      <c r="BRG47" s="673"/>
      <c r="BRH47" s="673"/>
      <c r="BRI47" s="673"/>
      <c r="BRJ47" s="673"/>
      <c r="BRK47" s="673"/>
      <c r="BRL47" s="673"/>
      <c r="BRM47" s="673"/>
      <c r="BRN47" s="673"/>
      <c r="BRO47" s="673"/>
      <c r="BRP47" s="673"/>
      <c r="BRQ47" s="673"/>
      <c r="BRR47" s="673"/>
      <c r="BRS47" s="673"/>
      <c r="BRT47" s="673"/>
      <c r="BRU47" s="673"/>
      <c r="BRV47" s="673"/>
      <c r="BRW47" s="673"/>
      <c r="BRX47" s="673"/>
      <c r="BRY47" s="673"/>
      <c r="BRZ47" s="673"/>
      <c r="BSA47" s="673"/>
      <c r="BSB47" s="673"/>
      <c r="BSC47" s="673"/>
      <c r="BSD47" s="673"/>
      <c r="BSE47" s="673"/>
      <c r="BSF47" s="673"/>
      <c r="BSG47" s="673"/>
      <c r="BSH47" s="673"/>
      <c r="BSI47" s="673"/>
      <c r="BSJ47" s="673"/>
      <c r="BSK47" s="673"/>
      <c r="BSL47" s="673"/>
      <c r="BSM47" s="673"/>
      <c r="BSN47" s="673"/>
      <c r="BSO47" s="673"/>
      <c r="BSP47" s="673"/>
      <c r="BSQ47" s="673"/>
      <c r="BSR47" s="673"/>
      <c r="BSS47" s="673"/>
      <c r="BST47" s="673"/>
      <c r="BSU47" s="673"/>
      <c r="BSV47" s="673"/>
      <c r="BSW47" s="673"/>
      <c r="BSX47" s="673"/>
      <c r="BSY47" s="673"/>
      <c r="BSZ47" s="673"/>
      <c r="BTA47" s="673"/>
      <c r="BTB47" s="673"/>
      <c r="BTC47" s="673"/>
      <c r="BTD47" s="673"/>
      <c r="BTE47" s="673"/>
      <c r="BTF47" s="673"/>
      <c r="BTG47" s="673"/>
      <c r="BTH47" s="673"/>
      <c r="BTI47" s="673"/>
      <c r="BTJ47" s="673"/>
      <c r="BTK47" s="673"/>
      <c r="BTL47" s="673"/>
      <c r="BTM47" s="673"/>
      <c r="BTN47" s="673"/>
      <c r="BTO47" s="673"/>
      <c r="BTP47" s="673"/>
      <c r="BTQ47" s="673"/>
      <c r="BTR47" s="673"/>
      <c r="BTS47" s="673"/>
      <c r="BTT47" s="673"/>
      <c r="BTU47" s="673"/>
      <c r="BTV47" s="673"/>
      <c r="BTW47" s="673"/>
      <c r="BTX47" s="673"/>
      <c r="BTY47" s="673"/>
      <c r="BTZ47" s="673"/>
      <c r="BUA47" s="673"/>
      <c r="BUB47" s="673"/>
      <c r="BUC47" s="673"/>
      <c r="BUD47" s="673"/>
      <c r="BUE47" s="673"/>
      <c r="BUF47" s="673"/>
      <c r="BUG47" s="673"/>
      <c r="BUH47" s="673"/>
      <c r="BUI47" s="673"/>
      <c r="BUJ47" s="673"/>
      <c r="BUK47" s="673"/>
      <c r="BUL47" s="673"/>
      <c r="BUM47" s="673"/>
      <c r="BUN47" s="673"/>
      <c r="BUO47" s="673"/>
      <c r="BUP47" s="673"/>
      <c r="BUQ47" s="673"/>
      <c r="BUR47" s="673"/>
      <c r="BUS47" s="673"/>
      <c r="BUT47" s="673"/>
      <c r="BUU47" s="673"/>
      <c r="BUV47" s="673"/>
      <c r="BUW47" s="673"/>
      <c r="BUX47" s="673"/>
      <c r="BUY47" s="673"/>
      <c r="BUZ47" s="673"/>
      <c r="BVA47" s="673"/>
      <c r="BVB47" s="673"/>
      <c r="BVC47" s="673"/>
      <c r="BVD47" s="673"/>
      <c r="BVE47" s="673"/>
      <c r="BVF47" s="673"/>
      <c r="BVG47" s="673"/>
      <c r="BVH47" s="673"/>
      <c r="BVI47" s="673"/>
      <c r="BVJ47" s="673"/>
      <c r="BVK47" s="673"/>
      <c r="BVL47" s="673"/>
      <c r="BVM47" s="673"/>
      <c r="BVN47" s="673"/>
      <c r="BVO47" s="673"/>
      <c r="BVP47" s="673"/>
      <c r="BVQ47" s="673"/>
      <c r="BVR47" s="673"/>
      <c r="BVS47" s="673"/>
      <c r="BVT47" s="673"/>
      <c r="BVU47" s="673"/>
      <c r="BVV47" s="673"/>
      <c r="BVW47" s="673"/>
      <c r="BVX47" s="673"/>
      <c r="BVY47" s="673"/>
      <c r="BVZ47" s="673"/>
      <c r="BWA47" s="673"/>
      <c r="BWB47" s="673"/>
      <c r="BWC47" s="673"/>
      <c r="BWD47" s="673"/>
      <c r="BWE47" s="673"/>
      <c r="BWF47" s="673"/>
      <c r="BWG47" s="673"/>
      <c r="BWH47" s="673"/>
      <c r="BWI47" s="673"/>
      <c r="BWJ47" s="673"/>
      <c r="BWK47" s="673"/>
      <c r="BWL47" s="673"/>
      <c r="BWM47" s="673"/>
      <c r="BWN47" s="673"/>
      <c r="BWO47" s="673"/>
      <c r="BWP47" s="673"/>
      <c r="BWQ47" s="673"/>
      <c r="BWR47" s="673"/>
      <c r="BWS47" s="673"/>
      <c r="BWT47" s="673"/>
      <c r="BWU47" s="673"/>
      <c r="BWV47" s="673"/>
      <c r="BWW47" s="673"/>
      <c r="BWX47" s="673"/>
      <c r="BWY47" s="673"/>
      <c r="BWZ47" s="673"/>
      <c r="BXA47" s="673"/>
      <c r="BXB47" s="673"/>
      <c r="BXC47" s="673"/>
      <c r="BXD47" s="673"/>
      <c r="BXE47" s="673"/>
      <c r="BXF47" s="673"/>
      <c r="BXG47" s="673"/>
      <c r="BXH47" s="673"/>
      <c r="BXI47" s="673"/>
      <c r="BXJ47" s="673"/>
      <c r="BXK47" s="673"/>
      <c r="BXL47" s="673"/>
      <c r="BXM47" s="673"/>
      <c r="BXN47" s="673"/>
      <c r="BXO47" s="673"/>
      <c r="BXP47" s="673"/>
      <c r="BXQ47" s="673"/>
      <c r="BXR47" s="673"/>
      <c r="BXS47" s="673"/>
      <c r="BXT47" s="673"/>
      <c r="BXU47" s="673"/>
      <c r="BXV47" s="673"/>
      <c r="BXW47" s="673"/>
      <c r="BXX47" s="673"/>
      <c r="BXY47" s="673"/>
      <c r="BXZ47" s="673"/>
      <c r="BYA47" s="673"/>
      <c r="BYB47" s="673"/>
      <c r="BYC47" s="673"/>
      <c r="BYD47" s="673"/>
      <c r="BYE47" s="673"/>
      <c r="BYF47" s="673"/>
      <c r="BYG47" s="673"/>
      <c r="BYH47" s="673"/>
      <c r="BYI47" s="673"/>
      <c r="BYJ47" s="673"/>
      <c r="BYK47" s="673"/>
      <c r="BYL47" s="673"/>
      <c r="BYM47" s="673"/>
      <c r="BYN47" s="673"/>
      <c r="BYO47" s="673"/>
      <c r="BYP47" s="673"/>
      <c r="BYQ47" s="673"/>
      <c r="BYR47" s="673"/>
      <c r="BYS47" s="673"/>
      <c r="BYT47" s="673"/>
      <c r="BYU47" s="673"/>
      <c r="BYV47" s="673"/>
      <c r="BYW47" s="673"/>
      <c r="BYX47" s="673"/>
      <c r="BYY47" s="673"/>
      <c r="BYZ47" s="673"/>
      <c r="BZA47" s="673"/>
      <c r="BZB47" s="673"/>
      <c r="BZC47" s="673"/>
      <c r="BZD47" s="673"/>
      <c r="BZE47" s="673"/>
      <c r="BZF47" s="673"/>
      <c r="BZG47" s="673"/>
      <c r="BZH47" s="673"/>
      <c r="BZI47" s="673"/>
      <c r="BZJ47" s="673"/>
      <c r="BZK47" s="673"/>
      <c r="BZL47" s="673"/>
      <c r="BZM47" s="673"/>
      <c r="BZN47" s="673"/>
      <c r="BZO47" s="673"/>
      <c r="BZP47" s="673"/>
      <c r="BZQ47" s="673"/>
      <c r="BZR47" s="673"/>
      <c r="BZS47" s="673"/>
      <c r="BZT47" s="673"/>
      <c r="BZU47" s="673"/>
      <c r="BZV47" s="673"/>
      <c r="BZW47" s="673"/>
      <c r="BZX47" s="673"/>
      <c r="BZY47" s="673"/>
      <c r="BZZ47" s="673"/>
      <c r="CAA47" s="673"/>
      <c r="CAB47" s="673"/>
      <c r="CAC47" s="673"/>
      <c r="CAD47" s="673"/>
      <c r="CAE47" s="673"/>
      <c r="CAF47" s="673"/>
      <c r="CAG47" s="673"/>
      <c r="CAH47" s="673"/>
      <c r="CAI47" s="673"/>
      <c r="CAJ47" s="673"/>
      <c r="CAK47" s="673"/>
      <c r="CAL47" s="673"/>
      <c r="CAM47" s="673"/>
      <c r="CAN47" s="673"/>
      <c r="CAO47" s="673"/>
      <c r="CAP47" s="673"/>
      <c r="CAQ47" s="673"/>
      <c r="CAR47" s="673"/>
      <c r="CAS47" s="673"/>
      <c r="CAT47" s="673"/>
      <c r="CAU47" s="673"/>
      <c r="CAV47" s="673"/>
      <c r="CAW47" s="673"/>
      <c r="CAX47" s="673"/>
      <c r="CAY47" s="673"/>
      <c r="CAZ47" s="673"/>
      <c r="CBA47" s="673"/>
      <c r="CBB47" s="673"/>
      <c r="CBC47" s="673"/>
      <c r="CBD47" s="673"/>
      <c r="CBE47" s="673"/>
      <c r="CBF47" s="673"/>
      <c r="CBG47" s="673"/>
      <c r="CBH47" s="673"/>
      <c r="CBI47" s="673"/>
      <c r="CBJ47" s="673"/>
      <c r="CBK47" s="673"/>
      <c r="CBL47" s="673"/>
      <c r="CBM47" s="673"/>
      <c r="CBN47" s="673"/>
      <c r="CBO47" s="673"/>
      <c r="CBP47" s="673"/>
      <c r="CBQ47" s="673"/>
      <c r="CBR47" s="673"/>
      <c r="CBS47" s="673"/>
      <c r="CBT47" s="673"/>
      <c r="CBU47" s="673"/>
      <c r="CBV47" s="673"/>
      <c r="CBW47" s="673"/>
      <c r="CBX47" s="673"/>
      <c r="CBY47" s="673"/>
      <c r="CBZ47" s="673"/>
      <c r="CCA47" s="673"/>
      <c r="CCB47" s="673"/>
      <c r="CCC47" s="673"/>
      <c r="CCD47" s="673"/>
      <c r="CCE47" s="673"/>
      <c r="CCF47" s="673"/>
      <c r="CCG47" s="673"/>
      <c r="CCH47" s="673"/>
      <c r="CCI47" s="673"/>
      <c r="CCJ47" s="673"/>
      <c r="CCK47" s="673"/>
      <c r="CCL47" s="673"/>
      <c r="CCM47" s="673"/>
      <c r="CCN47" s="673"/>
      <c r="CCO47" s="673"/>
      <c r="CCP47" s="673"/>
      <c r="CCQ47" s="673"/>
      <c r="CCR47" s="673"/>
      <c r="CCS47" s="673"/>
      <c r="CCT47" s="673"/>
      <c r="CCU47" s="673"/>
      <c r="CCV47" s="673"/>
      <c r="CCW47" s="673"/>
      <c r="CCX47" s="673"/>
      <c r="CCY47" s="673"/>
      <c r="CCZ47" s="673"/>
      <c r="CDA47" s="673"/>
      <c r="CDB47" s="673"/>
      <c r="CDC47" s="673"/>
      <c r="CDD47" s="673"/>
      <c r="CDE47" s="673"/>
      <c r="CDF47" s="673"/>
      <c r="CDG47" s="673"/>
      <c r="CDH47" s="673"/>
      <c r="CDI47" s="673"/>
      <c r="CDJ47" s="673"/>
      <c r="CDK47" s="673"/>
      <c r="CDL47" s="673"/>
      <c r="CDM47" s="673"/>
      <c r="CDN47" s="673"/>
      <c r="CDO47" s="673"/>
      <c r="CDP47" s="673"/>
      <c r="CDQ47" s="673"/>
      <c r="CDR47" s="673"/>
      <c r="CDS47" s="673"/>
      <c r="CDT47" s="673"/>
      <c r="CDU47" s="673"/>
      <c r="CDV47" s="673"/>
      <c r="CDW47" s="673"/>
      <c r="CDX47" s="673"/>
      <c r="CDY47" s="673"/>
      <c r="CDZ47" s="673"/>
      <c r="CEA47" s="673"/>
      <c r="CEB47" s="673"/>
      <c r="CEC47" s="673"/>
      <c r="CED47" s="673"/>
      <c r="CEE47" s="673"/>
      <c r="CEF47" s="673"/>
      <c r="CEG47" s="673"/>
      <c r="CEH47" s="673"/>
      <c r="CEI47" s="673"/>
      <c r="CEJ47" s="673"/>
      <c r="CEK47" s="673"/>
      <c r="CEL47" s="673"/>
      <c r="CEM47" s="673"/>
      <c r="CEN47" s="673"/>
      <c r="CEO47" s="673"/>
      <c r="CEP47" s="673"/>
      <c r="CEQ47" s="673"/>
      <c r="CER47" s="673"/>
      <c r="CES47" s="673"/>
      <c r="CET47" s="673"/>
      <c r="CEU47" s="673"/>
      <c r="CEV47" s="673"/>
      <c r="CEW47" s="673"/>
      <c r="CEX47" s="673"/>
      <c r="CEY47" s="673"/>
      <c r="CEZ47" s="673"/>
      <c r="CFA47" s="673"/>
      <c r="CFB47" s="673"/>
      <c r="CFC47" s="673"/>
      <c r="CFD47" s="673"/>
      <c r="CFE47" s="673"/>
      <c r="CFF47" s="673"/>
      <c r="CFG47" s="673"/>
      <c r="CFH47" s="673"/>
      <c r="CFI47" s="673"/>
      <c r="CFJ47" s="673"/>
      <c r="CFK47" s="673"/>
      <c r="CFL47" s="673"/>
      <c r="CFM47" s="673"/>
      <c r="CFN47" s="673"/>
      <c r="CFO47" s="673"/>
      <c r="CFP47" s="673"/>
      <c r="CFQ47" s="673"/>
      <c r="CFR47" s="673"/>
      <c r="CFS47" s="673"/>
      <c r="CFT47" s="673"/>
      <c r="CFU47" s="673"/>
      <c r="CFV47" s="673"/>
      <c r="CFW47" s="673"/>
      <c r="CFX47" s="673"/>
      <c r="CFY47" s="673"/>
      <c r="CFZ47" s="673"/>
      <c r="CGA47" s="673"/>
      <c r="CGB47" s="673"/>
      <c r="CGC47" s="673"/>
      <c r="CGD47" s="673"/>
      <c r="CGE47" s="673"/>
      <c r="CGF47" s="673"/>
      <c r="CGG47" s="673"/>
      <c r="CGH47" s="673"/>
      <c r="CGI47" s="673"/>
      <c r="CGJ47" s="673"/>
      <c r="CGK47" s="673"/>
      <c r="CGL47" s="673"/>
      <c r="CGM47" s="673"/>
      <c r="CGN47" s="673"/>
      <c r="CGO47" s="673"/>
      <c r="CGP47" s="673"/>
      <c r="CGQ47" s="673"/>
      <c r="CGR47" s="673"/>
      <c r="CGS47" s="673"/>
      <c r="CGT47" s="673"/>
      <c r="CGU47" s="673"/>
      <c r="CGV47" s="673"/>
      <c r="CGW47" s="673"/>
      <c r="CGX47" s="673"/>
      <c r="CGY47" s="673"/>
      <c r="CGZ47" s="673"/>
      <c r="CHA47" s="673"/>
      <c r="CHB47" s="673"/>
      <c r="CHC47" s="673"/>
      <c r="CHD47" s="673"/>
      <c r="CHE47" s="673"/>
      <c r="CHF47" s="673"/>
      <c r="CHG47" s="673"/>
      <c r="CHH47" s="673"/>
      <c r="CHI47" s="673"/>
      <c r="CHJ47" s="673"/>
      <c r="CHK47" s="673"/>
      <c r="CHL47" s="673"/>
      <c r="CHM47" s="673"/>
      <c r="CHN47" s="673"/>
      <c r="CHO47" s="673"/>
      <c r="CHP47" s="673"/>
      <c r="CHQ47" s="673"/>
      <c r="CHR47" s="673"/>
      <c r="CHS47" s="673"/>
      <c r="CHT47" s="673"/>
      <c r="CHU47" s="673"/>
      <c r="CHV47" s="673"/>
      <c r="CHW47" s="673"/>
      <c r="CHX47" s="673"/>
      <c r="CHY47" s="673"/>
      <c r="CHZ47" s="673"/>
      <c r="CIA47" s="673"/>
      <c r="CIB47" s="673"/>
      <c r="CIC47" s="673"/>
      <c r="CID47" s="673"/>
      <c r="CIE47" s="673"/>
      <c r="CIF47" s="673"/>
      <c r="CIG47" s="673"/>
      <c r="CIH47" s="673"/>
      <c r="CII47" s="673"/>
      <c r="CIJ47" s="673"/>
      <c r="CIK47" s="673"/>
      <c r="CIL47" s="673"/>
      <c r="CIM47" s="673"/>
      <c r="CIN47" s="673"/>
      <c r="CIO47" s="673"/>
      <c r="CIP47" s="673"/>
      <c r="CIQ47" s="673"/>
      <c r="CIR47" s="673"/>
      <c r="CIS47" s="673"/>
      <c r="CIT47" s="673"/>
      <c r="CIU47" s="673"/>
      <c r="CIV47" s="673"/>
      <c r="CIW47" s="673"/>
      <c r="CIX47" s="673"/>
      <c r="CIY47" s="673"/>
      <c r="CIZ47" s="673"/>
      <c r="CJA47" s="673"/>
      <c r="CJB47" s="673"/>
      <c r="CJC47" s="673"/>
      <c r="CJD47" s="673"/>
      <c r="CJE47" s="673"/>
      <c r="CJF47" s="673"/>
      <c r="CJG47" s="673"/>
      <c r="CJH47" s="673"/>
      <c r="CJI47" s="673"/>
      <c r="CJJ47" s="673"/>
      <c r="CJK47" s="673"/>
      <c r="CJL47" s="673"/>
      <c r="CJM47" s="673"/>
      <c r="CJN47" s="673"/>
      <c r="CJO47" s="673"/>
      <c r="CJP47" s="673"/>
      <c r="CJQ47" s="673"/>
      <c r="CJR47" s="673"/>
      <c r="CJS47" s="673"/>
      <c r="CJT47" s="673"/>
      <c r="CJU47" s="673"/>
      <c r="CJV47" s="673"/>
      <c r="CJW47" s="673"/>
      <c r="CJX47" s="673"/>
      <c r="CJY47" s="673"/>
      <c r="CJZ47" s="673"/>
      <c r="CKA47" s="673"/>
      <c r="CKB47" s="673"/>
      <c r="CKC47" s="673"/>
      <c r="CKD47" s="673"/>
      <c r="CKE47" s="673"/>
      <c r="CKF47" s="673"/>
      <c r="CKG47" s="673"/>
      <c r="CKH47" s="673"/>
      <c r="CKI47" s="673"/>
      <c r="CKJ47" s="673"/>
      <c r="CKK47" s="673"/>
      <c r="CKL47" s="673"/>
      <c r="CKM47" s="673"/>
      <c r="CKN47" s="673"/>
      <c r="CKO47" s="673"/>
      <c r="CKP47" s="673"/>
      <c r="CKQ47" s="673"/>
      <c r="CKR47" s="673"/>
      <c r="CKS47" s="673"/>
      <c r="CKT47" s="673"/>
      <c r="CKU47" s="673"/>
      <c r="CKV47" s="673"/>
      <c r="CKW47" s="673"/>
      <c r="CKX47" s="673"/>
      <c r="CKY47" s="673"/>
      <c r="CKZ47" s="673"/>
      <c r="CLA47" s="673"/>
      <c r="CLB47" s="673"/>
      <c r="CLC47" s="673"/>
      <c r="CLD47" s="673"/>
      <c r="CLE47" s="673"/>
      <c r="CLF47" s="673"/>
      <c r="CLG47" s="673"/>
      <c r="CLH47" s="673"/>
      <c r="CLI47" s="673"/>
      <c r="CLJ47" s="673"/>
      <c r="CLK47" s="673"/>
      <c r="CLL47" s="673"/>
      <c r="CLM47" s="673"/>
      <c r="CLN47" s="673"/>
      <c r="CLO47" s="673"/>
      <c r="CLP47" s="673"/>
      <c r="CLQ47" s="673"/>
      <c r="CLR47" s="673"/>
      <c r="CLS47" s="673"/>
      <c r="CLT47" s="673"/>
      <c r="CLU47" s="673"/>
      <c r="CLV47" s="673"/>
      <c r="CLW47" s="673"/>
      <c r="CLX47" s="673"/>
      <c r="CLY47" s="673"/>
      <c r="CLZ47" s="673"/>
      <c r="CMA47" s="673"/>
      <c r="CMB47" s="673"/>
      <c r="CMC47" s="673"/>
      <c r="CMD47" s="673"/>
      <c r="CME47" s="673"/>
      <c r="CMF47" s="673"/>
      <c r="CMG47" s="673"/>
      <c r="CMH47" s="673"/>
      <c r="CMI47" s="673"/>
      <c r="CMJ47" s="673"/>
      <c r="CMK47" s="673"/>
      <c r="CML47" s="673"/>
      <c r="CMM47" s="673"/>
      <c r="CMN47" s="673"/>
      <c r="CMO47" s="673"/>
      <c r="CMP47" s="673"/>
      <c r="CMQ47" s="673"/>
      <c r="CMR47" s="673"/>
      <c r="CMS47" s="673"/>
      <c r="CMT47" s="673"/>
      <c r="CMU47" s="673"/>
      <c r="CMV47" s="673"/>
      <c r="CMW47" s="673"/>
      <c r="CMX47" s="673"/>
      <c r="CMY47" s="673"/>
      <c r="CMZ47" s="673"/>
      <c r="CNA47" s="673"/>
      <c r="CNB47" s="673"/>
      <c r="CNC47" s="673"/>
      <c r="CND47" s="673"/>
      <c r="CNE47" s="673"/>
      <c r="CNF47" s="673"/>
      <c r="CNG47" s="673"/>
      <c r="CNH47" s="673"/>
      <c r="CNI47" s="673"/>
      <c r="CNJ47" s="673"/>
      <c r="CNK47" s="673"/>
      <c r="CNL47" s="673"/>
      <c r="CNM47" s="673"/>
      <c r="CNN47" s="673"/>
      <c r="CNO47" s="673"/>
      <c r="CNP47" s="673"/>
      <c r="CNQ47" s="673"/>
      <c r="CNR47" s="673"/>
      <c r="CNS47" s="673"/>
      <c r="CNT47" s="673"/>
      <c r="CNU47" s="673"/>
      <c r="CNV47" s="673"/>
      <c r="CNW47" s="673"/>
      <c r="CNX47" s="673"/>
      <c r="CNY47" s="673"/>
      <c r="CNZ47" s="673"/>
      <c r="COA47" s="673"/>
      <c r="COB47" s="673"/>
      <c r="COC47" s="673"/>
      <c r="COD47" s="673"/>
      <c r="COE47" s="673"/>
      <c r="COF47" s="673"/>
      <c r="COG47" s="673"/>
      <c r="COH47" s="673"/>
      <c r="COI47" s="673"/>
      <c r="COJ47" s="673"/>
      <c r="COK47" s="673"/>
      <c r="COL47" s="673"/>
      <c r="COM47" s="673"/>
      <c r="CON47" s="673"/>
      <c r="COO47" s="673"/>
      <c r="COP47" s="673"/>
      <c r="COQ47" s="673"/>
      <c r="COR47" s="673"/>
      <c r="COS47" s="673"/>
      <c r="COT47" s="673"/>
      <c r="COU47" s="673"/>
      <c r="COV47" s="673"/>
      <c r="COW47" s="673"/>
      <c r="COX47" s="673"/>
      <c r="COY47" s="673"/>
      <c r="COZ47" s="673"/>
      <c r="CPA47" s="673"/>
      <c r="CPB47" s="673"/>
      <c r="CPC47" s="673"/>
      <c r="CPD47" s="673"/>
      <c r="CPE47" s="673"/>
      <c r="CPF47" s="673"/>
      <c r="CPG47" s="673"/>
      <c r="CPH47" s="673"/>
      <c r="CPI47" s="673"/>
      <c r="CPJ47" s="673"/>
      <c r="CPK47" s="673"/>
      <c r="CPL47" s="673"/>
      <c r="CPM47" s="673"/>
      <c r="CPN47" s="673"/>
      <c r="CPO47" s="673"/>
      <c r="CPP47" s="673"/>
      <c r="CPQ47" s="673"/>
      <c r="CPR47" s="673"/>
      <c r="CPS47" s="673"/>
      <c r="CPT47" s="673"/>
      <c r="CPU47" s="673"/>
      <c r="CPV47" s="673"/>
      <c r="CPW47" s="673"/>
      <c r="CPX47" s="673"/>
      <c r="CPY47" s="673"/>
      <c r="CPZ47" s="673"/>
      <c r="CQA47" s="673"/>
      <c r="CQB47" s="673"/>
      <c r="CQC47" s="673"/>
      <c r="CQD47" s="673"/>
      <c r="CQE47" s="673"/>
      <c r="CQF47" s="673"/>
      <c r="CQG47" s="673"/>
      <c r="CQH47" s="673"/>
      <c r="CQI47" s="673"/>
      <c r="CQJ47" s="673"/>
      <c r="CQK47" s="673"/>
      <c r="CQL47" s="673"/>
      <c r="CQM47" s="673"/>
      <c r="CQN47" s="673"/>
      <c r="CQO47" s="673"/>
      <c r="CQP47" s="673"/>
      <c r="CQQ47" s="673"/>
      <c r="CQR47" s="673"/>
      <c r="CQS47" s="673"/>
      <c r="CQT47" s="673"/>
      <c r="CQU47" s="673"/>
      <c r="CQV47" s="673"/>
      <c r="CQW47" s="673"/>
      <c r="CQX47" s="673"/>
      <c r="CQY47" s="673"/>
      <c r="CQZ47" s="673"/>
      <c r="CRA47" s="673"/>
      <c r="CRB47" s="673"/>
      <c r="CRC47" s="673"/>
      <c r="CRD47" s="673"/>
      <c r="CRE47" s="673"/>
      <c r="CRF47" s="673"/>
      <c r="CRG47" s="673"/>
      <c r="CRH47" s="673"/>
      <c r="CRI47" s="673"/>
      <c r="CRJ47" s="673"/>
      <c r="CRK47" s="673"/>
      <c r="CRL47" s="673"/>
      <c r="CRM47" s="673"/>
      <c r="CRN47" s="673"/>
      <c r="CRO47" s="673"/>
      <c r="CRP47" s="673"/>
      <c r="CRQ47" s="673"/>
      <c r="CRR47" s="673"/>
      <c r="CRS47" s="673"/>
      <c r="CRT47" s="673"/>
      <c r="CRU47" s="673"/>
      <c r="CRV47" s="673"/>
      <c r="CRW47" s="673"/>
      <c r="CRX47" s="673"/>
      <c r="CRY47" s="673"/>
      <c r="CRZ47" s="673"/>
      <c r="CSA47" s="673"/>
      <c r="CSB47" s="673"/>
      <c r="CSC47" s="673"/>
      <c r="CSD47" s="673"/>
      <c r="CSE47" s="673"/>
      <c r="CSF47" s="673"/>
      <c r="CSG47" s="673"/>
      <c r="CSH47" s="673"/>
      <c r="CSI47" s="673"/>
      <c r="CSJ47" s="673"/>
      <c r="CSK47" s="673"/>
      <c r="CSL47" s="673"/>
      <c r="CSM47" s="673"/>
      <c r="CSN47" s="673"/>
      <c r="CSO47" s="673"/>
      <c r="CSP47" s="673"/>
      <c r="CSQ47" s="673"/>
      <c r="CSR47" s="673"/>
      <c r="CSS47" s="673"/>
      <c r="CST47" s="673"/>
      <c r="CSU47" s="673"/>
      <c r="CSV47" s="673"/>
      <c r="CSW47" s="673"/>
      <c r="CSX47" s="673"/>
      <c r="CSY47" s="673"/>
      <c r="CSZ47" s="673"/>
      <c r="CTA47" s="673"/>
      <c r="CTB47" s="673"/>
      <c r="CTC47" s="673"/>
      <c r="CTD47" s="673"/>
      <c r="CTE47" s="673"/>
      <c r="CTF47" s="673"/>
      <c r="CTG47" s="673"/>
      <c r="CTH47" s="673"/>
      <c r="CTI47" s="673"/>
      <c r="CTJ47" s="673"/>
      <c r="CTK47" s="673"/>
      <c r="CTL47" s="673"/>
      <c r="CTM47" s="673"/>
      <c r="CTN47" s="673"/>
      <c r="CTO47" s="673"/>
      <c r="CTP47" s="673"/>
      <c r="CTQ47" s="673"/>
      <c r="CTR47" s="673"/>
      <c r="CTS47" s="673"/>
      <c r="CTT47" s="673"/>
      <c r="CTU47" s="673"/>
      <c r="CTV47" s="673"/>
      <c r="CTW47" s="673"/>
      <c r="CTX47" s="673"/>
      <c r="CTY47" s="673"/>
      <c r="CTZ47" s="673"/>
      <c r="CUA47" s="673"/>
      <c r="CUB47" s="673"/>
      <c r="CUC47" s="673"/>
      <c r="CUD47" s="673"/>
      <c r="CUE47" s="673"/>
      <c r="CUF47" s="673"/>
      <c r="CUG47" s="673"/>
      <c r="CUH47" s="673"/>
      <c r="CUI47" s="673"/>
      <c r="CUJ47" s="673"/>
      <c r="CUK47" s="673"/>
      <c r="CUL47" s="673"/>
      <c r="CUM47" s="673"/>
      <c r="CUN47" s="673"/>
      <c r="CUO47" s="673"/>
      <c r="CUP47" s="673"/>
      <c r="CUQ47" s="673"/>
      <c r="CUR47" s="673"/>
      <c r="CUS47" s="673"/>
      <c r="CUT47" s="673"/>
      <c r="CUU47" s="673"/>
      <c r="CUV47" s="673"/>
      <c r="CUW47" s="673"/>
      <c r="CUX47" s="673"/>
      <c r="CUY47" s="673"/>
      <c r="CUZ47" s="673"/>
      <c r="CVA47" s="673"/>
      <c r="CVB47" s="673"/>
      <c r="CVC47" s="673"/>
      <c r="CVD47" s="673"/>
      <c r="CVE47" s="673"/>
      <c r="CVF47" s="673"/>
      <c r="CVG47" s="673"/>
      <c r="CVH47" s="673"/>
      <c r="CVI47" s="673"/>
      <c r="CVJ47" s="673"/>
      <c r="CVK47" s="673"/>
      <c r="CVL47" s="673"/>
      <c r="CVM47" s="673"/>
      <c r="CVN47" s="673"/>
      <c r="CVO47" s="673"/>
      <c r="CVP47" s="673"/>
      <c r="CVQ47" s="673"/>
      <c r="CVR47" s="673"/>
      <c r="CVS47" s="673"/>
      <c r="CVT47" s="673"/>
      <c r="CVU47" s="673"/>
      <c r="CVV47" s="673"/>
      <c r="CVW47" s="673"/>
      <c r="CVX47" s="673"/>
      <c r="CVY47" s="673"/>
      <c r="CVZ47" s="673"/>
      <c r="CWA47" s="673"/>
      <c r="CWB47" s="673"/>
      <c r="CWC47" s="673"/>
      <c r="CWD47" s="673"/>
      <c r="CWE47" s="673"/>
      <c r="CWF47" s="673"/>
      <c r="CWG47" s="673"/>
      <c r="CWH47" s="673"/>
      <c r="CWI47" s="673"/>
      <c r="CWJ47" s="673"/>
      <c r="CWK47" s="673"/>
      <c r="CWL47" s="673"/>
      <c r="CWM47" s="673"/>
      <c r="CWN47" s="673"/>
      <c r="CWO47" s="673"/>
      <c r="CWP47" s="673"/>
      <c r="CWQ47" s="673"/>
      <c r="CWR47" s="673"/>
      <c r="CWS47" s="673"/>
      <c r="CWT47" s="673"/>
      <c r="CWU47" s="673"/>
      <c r="CWV47" s="673"/>
      <c r="CWW47" s="673"/>
      <c r="CWX47" s="673"/>
      <c r="CWY47" s="673"/>
      <c r="CWZ47" s="673"/>
      <c r="CXA47" s="673"/>
      <c r="CXB47" s="673"/>
      <c r="CXC47" s="673"/>
      <c r="CXD47" s="673"/>
      <c r="CXE47" s="673"/>
      <c r="CXF47" s="673"/>
      <c r="CXG47" s="673"/>
      <c r="CXH47" s="673"/>
      <c r="CXI47" s="673"/>
      <c r="CXJ47" s="673"/>
      <c r="CXK47" s="673"/>
      <c r="CXL47" s="673"/>
      <c r="CXM47" s="673"/>
      <c r="CXN47" s="673"/>
      <c r="CXO47" s="673"/>
      <c r="CXP47" s="673"/>
      <c r="CXQ47" s="673"/>
      <c r="CXR47" s="673"/>
      <c r="CXS47" s="673"/>
      <c r="CXT47" s="673"/>
      <c r="CXU47" s="673"/>
      <c r="CXV47" s="673"/>
      <c r="CXW47" s="673"/>
      <c r="CXX47" s="673"/>
      <c r="CXY47" s="673"/>
      <c r="CXZ47" s="673"/>
      <c r="CYA47" s="673"/>
      <c r="CYB47" s="673"/>
      <c r="CYC47" s="673"/>
      <c r="CYD47" s="673"/>
      <c r="CYE47" s="673"/>
      <c r="CYF47" s="673"/>
      <c r="CYG47" s="673"/>
      <c r="CYH47" s="673"/>
      <c r="CYI47" s="673"/>
      <c r="CYJ47" s="673"/>
      <c r="CYK47" s="673"/>
      <c r="CYL47" s="673"/>
      <c r="CYM47" s="673"/>
      <c r="CYN47" s="673"/>
      <c r="CYO47" s="673"/>
      <c r="CYP47" s="673"/>
      <c r="CYQ47" s="673"/>
      <c r="CYR47" s="673"/>
      <c r="CYS47" s="673"/>
      <c r="CYT47" s="673"/>
      <c r="CYU47" s="673"/>
      <c r="CYV47" s="673"/>
      <c r="CYW47" s="673"/>
      <c r="CYX47" s="673"/>
      <c r="CYY47" s="673"/>
      <c r="CYZ47" s="673"/>
      <c r="CZA47" s="673"/>
      <c r="CZB47" s="673"/>
      <c r="CZC47" s="673"/>
      <c r="CZD47" s="673"/>
      <c r="CZE47" s="673"/>
      <c r="CZF47" s="673"/>
      <c r="CZG47" s="673"/>
      <c r="CZH47" s="673"/>
      <c r="CZI47" s="673"/>
      <c r="CZJ47" s="673"/>
      <c r="CZK47" s="673"/>
      <c r="CZL47" s="673"/>
      <c r="CZM47" s="673"/>
      <c r="CZN47" s="673"/>
      <c r="CZO47" s="673"/>
      <c r="CZP47" s="673"/>
      <c r="CZQ47" s="673"/>
      <c r="CZR47" s="673"/>
      <c r="CZS47" s="673"/>
      <c r="CZT47" s="673"/>
      <c r="CZU47" s="673"/>
      <c r="CZV47" s="673"/>
      <c r="CZW47" s="673"/>
      <c r="CZX47" s="673"/>
      <c r="CZY47" s="673"/>
      <c r="CZZ47" s="673"/>
      <c r="DAA47" s="673"/>
      <c r="DAB47" s="673"/>
      <c r="DAC47" s="673"/>
      <c r="DAD47" s="673"/>
      <c r="DAE47" s="673"/>
      <c r="DAF47" s="673"/>
      <c r="DAG47" s="673"/>
      <c r="DAH47" s="673"/>
      <c r="DAI47" s="673"/>
      <c r="DAJ47" s="673"/>
      <c r="DAK47" s="673"/>
      <c r="DAL47" s="673"/>
      <c r="DAM47" s="673"/>
      <c r="DAN47" s="673"/>
      <c r="DAO47" s="673"/>
      <c r="DAP47" s="673"/>
      <c r="DAQ47" s="673"/>
      <c r="DAR47" s="673"/>
      <c r="DAS47" s="673"/>
      <c r="DAT47" s="673"/>
      <c r="DAU47" s="673"/>
      <c r="DAV47" s="673"/>
      <c r="DAW47" s="673"/>
      <c r="DAX47" s="673"/>
      <c r="DAY47" s="673"/>
      <c r="DAZ47" s="673"/>
      <c r="DBA47" s="673"/>
      <c r="DBB47" s="673"/>
      <c r="DBC47" s="673"/>
      <c r="DBD47" s="673"/>
      <c r="DBE47" s="673"/>
      <c r="DBF47" s="673"/>
      <c r="DBG47" s="673"/>
      <c r="DBH47" s="673"/>
      <c r="DBI47" s="673"/>
      <c r="DBJ47" s="673"/>
      <c r="DBK47" s="673"/>
      <c r="DBL47" s="673"/>
      <c r="DBM47" s="673"/>
      <c r="DBN47" s="673"/>
      <c r="DBO47" s="673"/>
      <c r="DBP47" s="673"/>
      <c r="DBQ47" s="673"/>
      <c r="DBR47" s="673"/>
      <c r="DBS47" s="673"/>
      <c r="DBT47" s="673"/>
      <c r="DBU47" s="673"/>
      <c r="DBV47" s="673"/>
      <c r="DBW47" s="673"/>
      <c r="DBX47" s="673"/>
      <c r="DBY47" s="673"/>
      <c r="DBZ47" s="673"/>
      <c r="DCA47" s="673"/>
      <c r="DCB47" s="673"/>
      <c r="DCC47" s="673"/>
      <c r="DCD47" s="673"/>
      <c r="DCE47" s="673"/>
      <c r="DCF47" s="673"/>
      <c r="DCG47" s="673"/>
      <c r="DCH47" s="673"/>
      <c r="DCI47" s="673"/>
      <c r="DCJ47" s="673"/>
      <c r="DCK47" s="673"/>
      <c r="DCL47" s="673"/>
      <c r="DCM47" s="673"/>
      <c r="DCN47" s="673"/>
      <c r="DCO47" s="673"/>
      <c r="DCP47" s="673"/>
      <c r="DCQ47" s="673"/>
      <c r="DCR47" s="673"/>
      <c r="DCS47" s="673"/>
      <c r="DCT47" s="673"/>
      <c r="DCU47" s="673"/>
      <c r="DCV47" s="673"/>
      <c r="DCW47" s="673"/>
      <c r="DCX47" s="673"/>
      <c r="DCY47" s="673"/>
      <c r="DCZ47" s="673"/>
      <c r="DDA47" s="673"/>
      <c r="DDB47" s="673"/>
      <c r="DDC47" s="673"/>
      <c r="DDD47" s="673"/>
      <c r="DDE47" s="673"/>
      <c r="DDF47" s="673"/>
      <c r="DDG47" s="673"/>
      <c r="DDH47" s="673"/>
      <c r="DDI47" s="673"/>
      <c r="DDJ47" s="673"/>
      <c r="DDK47" s="673"/>
      <c r="DDL47" s="673"/>
      <c r="DDM47" s="673"/>
      <c r="DDN47" s="673"/>
      <c r="DDO47" s="673"/>
      <c r="DDP47" s="673"/>
      <c r="DDQ47" s="673"/>
      <c r="DDR47" s="673"/>
      <c r="DDS47" s="673"/>
      <c r="DDT47" s="673"/>
      <c r="DDU47" s="673"/>
      <c r="DDV47" s="673"/>
      <c r="DDW47" s="673"/>
      <c r="DDX47" s="673"/>
      <c r="DDY47" s="673"/>
      <c r="DDZ47" s="673"/>
      <c r="DEA47" s="673"/>
      <c r="DEB47" s="673"/>
      <c r="DEC47" s="673"/>
    </row>
    <row r="48" spans="1:2837" customFormat="1" ht="50.1" customHeight="1">
      <c r="A48" s="634" t="s">
        <v>117</v>
      </c>
      <c r="B48" s="993" t="s">
        <v>2651</v>
      </c>
      <c r="C48" s="519" t="s">
        <v>2531</v>
      </c>
      <c r="D48" s="522" t="s">
        <v>1349</v>
      </c>
      <c r="E48" s="634" t="s">
        <v>2652</v>
      </c>
      <c r="F48" s="520">
        <v>1</v>
      </c>
      <c r="G48" s="522" t="s">
        <v>2534</v>
      </c>
      <c r="H48" s="522" t="s">
        <v>2492</v>
      </c>
      <c r="I48" s="636">
        <v>44197</v>
      </c>
      <c r="J48" s="636">
        <v>44530</v>
      </c>
      <c r="K48" s="801">
        <v>44195</v>
      </c>
      <c r="L48" s="742" t="s">
        <v>4290</v>
      </c>
      <c r="M48" s="723" t="s">
        <v>4291</v>
      </c>
      <c r="N48" s="763">
        <v>44289</v>
      </c>
      <c r="O48" s="185" t="s">
        <v>2465</v>
      </c>
      <c r="P48" s="289"/>
      <c r="Q48" s="895">
        <v>44417</v>
      </c>
      <c r="R48" s="741" t="s">
        <v>4343</v>
      </c>
      <c r="S48" s="890">
        <v>0.66659999999999997</v>
      </c>
      <c r="T48" s="1030">
        <v>44442</v>
      </c>
      <c r="U48" s="1021" t="s">
        <v>2465</v>
      </c>
      <c r="V48" s="289"/>
      <c r="W48" s="290"/>
      <c r="X48" s="291"/>
      <c r="Y48" s="289"/>
      <c r="Z48" s="292"/>
      <c r="AA48" s="293"/>
      <c r="AB48" s="294"/>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3"/>
      <c r="BZ48" s="673"/>
      <c r="CA48" s="673"/>
      <c r="CB48" s="673"/>
      <c r="CC48" s="673"/>
      <c r="CD48" s="673"/>
      <c r="CE48" s="673"/>
      <c r="CF48" s="673"/>
      <c r="CG48" s="673"/>
      <c r="CH48" s="673"/>
      <c r="CI48" s="673"/>
      <c r="CJ48" s="673"/>
      <c r="CK48" s="673"/>
      <c r="CL48" s="673"/>
      <c r="CM48" s="673"/>
      <c r="CN48" s="673"/>
      <c r="CO48" s="673"/>
      <c r="CP48" s="673"/>
      <c r="CQ48" s="673"/>
      <c r="CR48" s="673"/>
      <c r="CS48" s="673"/>
      <c r="CT48" s="673"/>
      <c r="CU48" s="673"/>
      <c r="CV48" s="673"/>
      <c r="CW48" s="673"/>
      <c r="CX48" s="673"/>
      <c r="CY48" s="673"/>
      <c r="CZ48" s="673"/>
      <c r="DA48" s="673"/>
      <c r="DB48" s="673"/>
      <c r="DC48" s="673"/>
      <c r="DD48" s="673"/>
      <c r="DE48" s="673"/>
      <c r="DF48" s="673"/>
      <c r="DG48" s="673"/>
      <c r="DH48" s="673"/>
      <c r="DI48" s="673"/>
      <c r="DJ48" s="673"/>
      <c r="DK48" s="673"/>
      <c r="DL48" s="673"/>
      <c r="DM48" s="673"/>
      <c r="DN48" s="673"/>
      <c r="DO48" s="673"/>
      <c r="DP48" s="673"/>
      <c r="DQ48" s="673"/>
      <c r="DR48" s="673"/>
      <c r="DS48" s="673"/>
      <c r="DT48" s="673"/>
      <c r="DU48" s="673"/>
      <c r="DV48" s="673"/>
      <c r="DW48" s="673"/>
      <c r="DX48" s="673"/>
      <c r="DY48" s="673"/>
      <c r="DZ48" s="673"/>
      <c r="EA48" s="673"/>
      <c r="EB48" s="673"/>
      <c r="EC48" s="673"/>
      <c r="ED48" s="673"/>
      <c r="EE48" s="673"/>
      <c r="EF48" s="673"/>
      <c r="EG48" s="673"/>
      <c r="EH48" s="673"/>
      <c r="EI48" s="673"/>
      <c r="EJ48" s="673"/>
      <c r="EK48" s="673"/>
      <c r="EL48" s="673"/>
      <c r="EM48" s="673"/>
      <c r="EN48" s="673"/>
      <c r="EO48" s="673"/>
      <c r="EP48" s="673"/>
      <c r="EQ48" s="673"/>
      <c r="ER48" s="673"/>
      <c r="ES48" s="673"/>
      <c r="ET48" s="673"/>
      <c r="EU48" s="673"/>
      <c r="EV48" s="673"/>
      <c r="EW48" s="673"/>
      <c r="EX48" s="673"/>
      <c r="EY48" s="673"/>
      <c r="EZ48" s="673"/>
      <c r="FA48" s="673"/>
      <c r="FB48" s="673"/>
      <c r="FC48" s="673"/>
      <c r="FD48" s="673"/>
      <c r="FE48" s="673"/>
      <c r="FF48" s="673"/>
      <c r="FG48" s="673"/>
      <c r="FH48" s="673"/>
      <c r="FI48" s="673"/>
      <c r="FJ48" s="673"/>
      <c r="FK48" s="673"/>
      <c r="FL48" s="673"/>
      <c r="FM48" s="673"/>
      <c r="FN48" s="673"/>
      <c r="FO48" s="673"/>
      <c r="FP48" s="673"/>
      <c r="FQ48" s="673"/>
      <c r="FR48" s="673"/>
      <c r="FS48" s="673"/>
      <c r="FT48" s="673"/>
      <c r="FU48" s="673"/>
      <c r="FV48" s="673"/>
      <c r="FW48" s="673"/>
      <c r="FX48" s="673"/>
      <c r="FY48" s="673"/>
      <c r="FZ48" s="673"/>
      <c r="GA48" s="673"/>
      <c r="GB48" s="673"/>
      <c r="GC48" s="673"/>
      <c r="GD48" s="673"/>
      <c r="GE48" s="673"/>
      <c r="GF48" s="673"/>
      <c r="GG48" s="673"/>
      <c r="GH48" s="673"/>
      <c r="GI48" s="673"/>
      <c r="GJ48" s="673"/>
      <c r="GK48" s="673"/>
      <c r="GL48" s="673"/>
      <c r="GM48" s="673"/>
      <c r="GN48" s="673"/>
      <c r="GO48" s="673"/>
      <c r="GP48" s="673"/>
      <c r="GQ48" s="673"/>
      <c r="GR48" s="673"/>
      <c r="GS48" s="673"/>
      <c r="GT48" s="673"/>
      <c r="GU48" s="673"/>
      <c r="GV48" s="673"/>
      <c r="GW48" s="673"/>
      <c r="GX48" s="673"/>
      <c r="GY48" s="673"/>
      <c r="GZ48" s="673"/>
      <c r="HA48" s="673"/>
      <c r="HB48" s="673"/>
      <c r="HC48" s="673"/>
      <c r="HD48" s="673"/>
      <c r="HE48" s="673"/>
      <c r="HF48" s="673"/>
      <c r="HG48" s="673"/>
      <c r="HH48" s="673"/>
      <c r="HI48" s="673"/>
      <c r="HJ48" s="673"/>
      <c r="HK48" s="673"/>
      <c r="HL48" s="673"/>
      <c r="HM48" s="673"/>
      <c r="HN48" s="673"/>
      <c r="HO48" s="673"/>
      <c r="HP48" s="673"/>
      <c r="HQ48" s="673"/>
      <c r="HR48" s="673"/>
      <c r="HS48" s="673"/>
      <c r="HT48" s="673"/>
      <c r="HU48" s="673"/>
      <c r="HV48" s="673"/>
      <c r="HW48" s="673"/>
      <c r="HX48" s="673"/>
      <c r="HY48" s="673"/>
      <c r="HZ48" s="673"/>
      <c r="IA48" s="673"/>
      <c r="IB48" s="673"/>
      <c r="IC48" s="673"/>
      <c r="ID48" s="673"/>
      <c r="IE48" s="673"/>
      <c r="IF48" s="673"/>
      <c r="IG48" s="673"/>
      <c r="IH48" s="673"/>
      <c r="II48" s="673"/>
      <c r="IJ48" s="673"/>
      <c r="IK48" s="673"/>
      <c r="IL48" s="673"/>
      <c r="IM48" s="673"/>
      <c r="IN48" s="673"/>
      <c r="IO48" s="673"/>
      <c r="IP48" s="673"/>
      <c r="IQ48" s="673"/>
      <c r="IR48" s="673"/>
      <c r="IS48" s="673"/>
      <c r="IT48" s="673"/>
      <c r="IU48" s="673"/>
      <c r="IV48" s="673"/>
      <c r="IW48" s="673"/>
      <c r="IX48" s="673"/>
      <c r="IY48" s="673"/>
      <c r="IZ48" s="673"/>
      <c r="JA48" s="673"/>
      <c r="JB48" s="673"/>
      <c r="JC48" s="673"/>
      <c r="JD48" s="673"/>
      <c r="JE48" s="673"/>
      <c r="JF48" s="673"/>
      <c r="JG48" s="673"/>
      <c r="JH48" s="673"/>
      <c r="JI48" s="673"/>
      <c r="JJ48" s="673"/>
      <c r="JK48" s="673"/>
      <c r="JL48" s="673"/>
      <c r="JM48" s="673"/>
      <c r="JN48" s="673"/>
      <c r="JO48" s="673"/>
      <c r="JP48" s="673"/>
      <c r="JQ48" s="673"/>
      <c r="JR48" s="673"/>
      <c r="JS48" s="673"/>
      <c r="JT48" s="673"/>
      <c r="JU48" s="673"/>
      <c r="JV48" s="673"/>
      <c r="JW48" s="673"/>
      <c r="JX48" s="673"/>
      <c r="JY48" s="673"/>
      <c r="JZ48" s="673"/>
      <c r="KA48" s="673"/>
      <c r="KB48" s="673"/>
      <c r="KC48" s="673"/>
      <c r="KD48" s="673"/>
      <c r="KE48" s="673"/>
      <c r="KF48" s="673"/>
      <c r="KG48" s="673"/>
      <c r="KH48" s="673"/>
      <c r="KI48" s="673"/>
      <c r="KJ48" s="673"/>
      <c r="KK48" s="673"/>
      <c r="KL48" s="673"/>
      <c r="KM48" s="673"/>
      <c r="KN48" s="673"/>
      <c r="KO48" s="673"/>
      <c r="KP48" s="673"/>
      <c r="KQ48" s="673"/>
      <c r="KR48" s="673"/>
      <c r="KS48" s="673"/>
      <c r="KT48" s="673"/>
      <c r="KU48" s="673"/>
      <c r="KV48" s="673"/>
      <c r="KW48" s="673"/>
      <c r="KX48" s="673"/>
      <c r="KY48" s="673"/>
      <c r="KZ48" s="673"/>
      <c r="LA48" s="673"/>
      <c r="LB48" s="673"/>
      <c r="LC48" s="673"/>
      <c r="LD48" s="673"/>
      <c r="LE48" s="673"/>
      <c r="LF48" s="673"/>
      <c r="LG48" s="673"/>
      <c r="LH48" s="673"/>
      <c r="LI48" s="673"/>
      <c r="LJ48" s="673"/>
      <c r="LK48" s="673"/>
      <c r="LL48" s="673"/>
      <c r="LM48" s="673"/>
      <c r="LN48" s="673"/>
      <c r="LO48" s="673"/>
      <c r="LP48" s="673"/>
      <c r="LQ48" s="673"/>
      <c r="LR48" s="673"/>
      <c r="LS48" s="673"/>
      <c r="LT48" s="673"/>
      <c r="LU48" s="673"/>
      <c r="LV48" s="673"/>
      <c r="LW48" s="673"/>
      <c r="LX48" s="673"/>
      <c r="LY48" s="673"/>
      <c r="LZ48" s="673"/>
      <c r="MA48" s="673"/>
      <c r="MB48" s="673"/>
      <c r="MC48" s="673"/>
      <c r="MD48" s="673"/>
      <c r="ME48" s="673"/>
      <c r="MF48" s="673"/>
      <c r="MG48" s="673"/>
      <c r="MH48" s="673"/>
      <c r="MI48" s="673"/>
      <c r="MJ48" s="673"/>
      <c r="MK48" s="673"/>
      <c r="ML48" s="673"/>
      <c r="MM48" s="673"/>
      <c r="MN48" s="673"/>
      <c r="MO48" s="673"/>
      <c r="MP48" s="673"/>
      <c r="MQ48" s="673"/>
      <c r="MR48" s="673"/>
      <c r="MS48" s="673"/>
      <c r="MT48" s="673"/>
      <c r="MU48" s="673"/>
      <c r="MV48" s="673"/>
      <c r="MW48" s="673"/>
      <c r="MX48" s="673"/>
      <c r="MY48" s="673"/>
      <c r="MZ48" s="673"/>
      <c r="NA48" s="673"/>
      <c r="NB48" s="673"/>
      <c r="NC48" s="673"/>
      <c r="ND48" s="673"/>
      <c r="NE48" s="673"/>
      <c r="NF48" s="673"/>
      <c r="NG48" s="673"/>
      <c r="NH48" s="673"/>
      <c r="NI48" s="673"/>
      <c r="NJ48" s="673"/>
      <c r="NK48" s="673"/>
      <c r="NL48" s="673"/>
      <c r="NM48" s="673"/>
      <c r="NN48" s="673"/>
      <c r="NO48" s="673"/>
      <c r="NP48" s="673"/>
      <c r="NQ48" s="673"/>
      <c r="NR48" s="673"/>
      <c r="NS48" s="673"/>
      <c r="NT48" s="673"/>
      <c r="NU48" s="673"/>
      <c r="NV48" s="673"/>
      <c r="NW48" s="673"/>
      <c r="NX48" s="673"/>
      <c r="NY48" s="673"/>
      <c r="NZ48" s="673"/>
      <c r="OA48" s="673"/>
      <c r="OB48" s="673"/>
      <c r="OC48" s="673"/>
      <c r="OD48" s="673"/>
      <c r="OE48" s="673"/>
      <c r="OF48" s="673"/>
      <c r="OG48" s="673"/>
      <c r="OH48" s="673"/>
      <c r="OI48" s="673"/>
      <c r="OJ48" s="673"/>
      <c r="OK48" s="673"/>
      <c r="OL48" s="673"/>
      <c r="OM48" s="673"/>
      <c r="ON48" s="673"/>
      <c r="OO48" s="673"/>
      <c r="OP48" s="673"/>
      <c r="OQ48" s="673"/>
      <c r="OR48" s="673"/>
      <c r="OS48" s="673"/>
      <c r="OT48" s="673"/>
      <c r="OU48" s="673"/>
      <c r="OV48" s="673"/>
      <c r="OW48" s="673"/>
      <c r="OX48" s="673"/>
      <c r="OY48" s="673"/>
      <c r="OZ48" s="673"/>
      <c r="PA48" s="673"/>
      <c r="PB48" s="673"/>
      <c r="PC48" s="673"/>
      <c r="PD48" s="673"/>
      <c r="PE48" s="673"/>
      <c r="PF48" s="673"/>
      <c r="PG48" s="673"/>
      <c r="PH48" s="673"/>
      <c r="PI48" s="673"/>
      <c r="PJ48" s="673"/>
      <c r="PK48" s="673"/>
      <c r="PL48" s="673"/>
      <c r="PM48" s="673"/>
      <c r="PN48" s="673"/>
      <c r="PO48" s="673"/>
      <c r="PP48" s="673"/>
      <c r="PQ48" s="673"/>
      <c r="PR48" s="673"/>
      <c r="PS48" s="673"/>
      <c r="PT48" s="673"/>
      <c r="PU48" s="673"/>
      <c r="PV48" s="673"/>
      <c r="PW48" s="673"/>
      <c r="PX48" s="673"/>
      <c r="PY48" s="673"/>
      <c r="PZ48" s="673"/>
      <c r="QA48" s="673"/>
      <c r="QB48" s="673"/>
      <c r="QC48" s="673"/>
      <c r="QD48" s="673"/>
      <c r="QE48" s="673"/>
      <c r="QF48" s="673"/>
      <c r="QG48" s="673"/>
      <c r="QH48" s="673"/>
      <c r="QI48" s="673"/>
      <c r="QJ48" s="673"/>
      <c r="QK48" s="673"/>
      <c r="QL48" s="673"/>
      <c r="QM48" s="673"/>
      <c r="QN48" s="673"/>
      <c r="QO48" s="673"/>
      <c r="QP48" s="673"/>
      <c r="QQ48" s="673"/>
      <c r="QR48" s="673"/>
      <c r="QS48" s="673"/>
      <c r="QT48" s="673"/>
      <c r="QU48" s="673"/>
      <c r="QV48" s="673"/>
      <c r="QW48" s="673"/>
      <c r="QX48" s="673"/>
      <c r="QY48" s="673"/>
      <c r="QZ48" s="673"/>
      <c r="RA48" s="673"/>
      <c r="RB48" s="673"/>
      <c r="RC48" s="673"/>
      <c r="RD48" s="673"/>
      <c r="RE48" s="673"/>
      <c r="RF48" s="673"/>
      <c r="RG48" s="673"/>
      <c r="RH48" s="673"/>
      <c r="RI48" s="673"/>
      <c r="RJ48" s="673"/>
      <c r="RK48" s="673"/>
      <c r="RL48" s="673"/>
      <c r="RM48" s="673"/>
      <c r="RN48" s="673"/>
      <c r="RO48" s="673"/>
      <c r="RP48" s="673"/>
      <c r="RQ48" s="673"/>
      <c r="RR48" s="673"/>
      <c r="RS48" s="673"/>
      <c r="RT48" s="673"/>
      <c r="RU48" s="673"/>
      <c r="RV48" s="673"/>
      <c r="RW48" s="673"/>
      <c r="RX48" s="673"/>
      <c r="RY48" s="673"/>
      <c r="RZ48" s="673"/>
      <c r="SA48" s="673"/>
      <c r="SB48" s="673"/>
      <c r="SC48" s="673"/>
      <c r="SD48" s="673"/>
      <c r="SE48" s="673"/>
      <c r="SF48" s="673"/>
      <c r="SG48" s="673"/>
      <c r="SH48" s="673"/>
      <c r="SI48" s="673"/>
      <c r="SJ48" s="673"/>
      <c r="SK48" s="673"/>
      <c r="SL48" s="673"/>
      <c r="SM48" s="673"/>
      <c r="SN48" s="673"/>
      <c r="SO48" s="673"/>
      <c r="SP48" s="673"/>
      <c r="SQ48" s="673"/>
      <c r="SR48" s="673"/>
      <c r="SS48" s="673"/>
      <c r="ST48" s="673"/>
      <c r="SU48" s="673"/>
      <c r="SV48" s="673"/>
      <c r="SW48" s="673"/>
      <c r="SX48" s="673"/>
      <c r="SY48" s="673"/>
      <c r="SZ48" s="673"/>
      <c r="TA48" s="673"/>
      <c r="TB48" s="673"/>
      <c r="TC48" s="673"/>
      <c r="TD48" s="673"/>
      <c r="TE48" s="673"/>
      <c r="TF48" s="673"/>
      <c r="TG48" s="673"/>
      <c r="TH48" s="673"/>
      <c r="TI48" s="673"/>
      <c r="TJ48" s="673"/>
      <c r="TK48" s="673"/>
      <c r="TL48" s="673"/>
      <c r="TM48" s="673"/>
      <c r="TN48" s="673"/>
      <c r="TO48" s="673"/>
      <c r="TP48" s="673"/>
      <c r="TQ48" s="673"/>
      <c r="TR48" s="673"/>
      <c r="TS48" s="673"/>
      <c r="TT48" s="673"/>
      <c r="TU48" s="673"/>
      <c r="TV48" s="673"/>
      <c r="TW48" s="673"/>
      <c r="TX48" s="673"/>
      <c r="TY48" s="673"/>
      <c r="TZ48" s="673"/>
      <c r="UA48" s="673"/>
      <c r="UB48" s="673"/>
      <c r="UC48" s="673"/>
      <c r="UD48" s="673"/>
      <c r="UE48" s="673"/>
      <c r="UF48" s="673"/>
      <c r="UG48" s="673"/>
      <c r="UH48" s="673"/>
      <c r="UI48" s="673"/>
      <c r="UJ48" s="673"/>
      <c r="UK48" s="673"/>
      <c r="UL48" s="673"/>
      <c r="UM48" s="673"/>
      <c r="UN48" s="673"/>
      <c r="UO48" s="673"/>
      <c r="UP48" s="673"/>
      <c r="UQ48" s="673"/>
      <c r="UR48" s="673"/>
      <c r="US48" s="673"/>
      <c r="UT48" s="673"/>
      <c r="UU48" s="673"/>
      <c r="UV48" s="673"/>
      <c r="UW48" s="673"/>
      <c r="UX48" s="673"/>
      <c r="UY48" s="673"/>
      <c r="UZ48" s="673"/>
      <c r="VA48" s="673"/>
      <c r="VB48" s="673"/>
      <c r="VC48" s="673"/>
      <c r="VD48" s="673"/>
      <c r="VE48" s="673"/>
      <c r="VF48" s="673"/>
      <c r="VG48" s="673"/>
      <c r="VH48" s="673"/>
      <c r="VI48" s="673"/>
      <c r="VJ48" s="673"/>
      <c r="VK48" s="673"/>
      <c r="VL48" s="673"/>
      <c r="VM48" s="673"/>
      <c r="VN48" s="673"/>
      <c r="VO48" s="673"/>
      <c r="VP48" s="673"/>
      <c r="VQ48" s="673"/>
      <c r="VR48" s="673"/>
      <c r="VS48" s="673"/>
      <c r="VT48" s="673"/>
      <c r="VU48" s="673"/>
      <c r="VV48" s="673"/>
      <c r="VW48" s="673"/>
      <c r="VX48" s="673"/>
      <c r="VY48" s="673"/>
      <c r="VZ48" s="673"/>
      <c r="WA48" s="673"/>
      <c r="WB48" s="673"/>
      <c r="WC48" s="673"/>
      <c r="WD48" s="673"/>
      <c r="WE48" s="673"/>
      <c r="WF48" s="673"/>
      <c r="WG48" s="673"/>
      <c r="WH48" s="673"/>
      <c r="WI48" s="673"/>
      <c r="WJ48" s="673"/>
      <c r="WK48" s="673"/>
      <c r="WL48" s="673"/>
      <c r="WM48" s="673"/>
      <c r="WN48" s="673"/>
      <c r="WO48" s="673"/>
      <c r="WP48" s="673"/>
      <c r="WQ48" s="673"/>
      <c r="WR48" s="673"/>
      <c r="WS48" s="673"/>
      <c r="WT48" s="673"/>
      <c r="WU48" s="673"/>
      <c r="WV48" s="673"/>
      <c r="WW48" s="673"/>
      <c r="WX48" s="673"/>
      <c r="WY48" s="673"/>
      <c r="WZ48" s="673"/>
      <c r="XA48" s="673"/>
      <c r="XB48" s="673"/>
      <c r="XC48" s="673"/>
      <c r="XD48" s="673"/>
      <c r="XE48" s="673"/>
      <c r="XF48" s="673"/>
      <c r="XG48" s="673"/>
      <c r="XH48" s="673"/>
      <c r="XI48" s="673"/>
      <c r="XJ48" s="673"/>
      <c r="XK48" s="673"/>
      <c r="XL48" s="673"/>
      <c r="XM48" s="673"/>
      <c r="XN48" s="673"/>
      <c r="XO48" s="673"/>
      <c r="XP48" s="673"/>
      <c r="XQ48" s="673"/>
      <c r="XR48" s="673"/>
      <c r="XS48" s="673"/>
      <c r="XT48" s="673"/>
      <c r="XU48" s="673"/>
      <c r="XV48" s="673"/>
      <c r="XW48" s="673"/>
      <c r="XX48" s="673"/>
      <c r="XY48" s="673"/>
      <c r="XZ48" s="673"/>
      <c r="YA48" s="673"/>
      <c r="YB48" s="673"/>
      <c r="YC48" s="673"/>
      <c r="YD48" s="673"/>
      <c r="YE48" s="673"/>
      <c r="YF48" s="673"/>
      <c r="YG48" s="673"/>
      <c r="YH48" s="673"/>
      <c r="YI48" s="673"/>
      <c r="YJ48" s="673"/>
      <c r="YK48" s="673"/>
      <c r="YL48" s="673"/>
      <c r="YM48" s="673"/>
      <c r="YN48" s="673"/>
      <c r="YO48" s="673"/>
      <c r="YP48" s="673"/>
      <c r="YQ48" s="673"/>
      <c r="YR48" s="673"/>
      <c r="YS48" s="673"/>
      <c r="YT48" s="673"/>
      <c r="YU48" s="673"/>
      <c r="YV48" s="673"/>
      <c r="YW48" s="673"/>
      <c r="YX48" s="673"/>
      <c r="YY48" s="673"/>
      <c r="YZ48" s="673"/>
      <c r="ZA48" s="673"/>
      <c r="ZB48" s="673"/>
      <c r="ZC48" s="673"/>
      <c r="ZD48" s="673"/>
      <c r="ZE48" s="673"/>
      <c r="ZF48" s="673"/>
      <c r="ZG48" s="673"/>
      <c r="ZH48" s="673"/>
      <c r="ZI48" s="673"/>
      <c r="ZJ48" s="673"/>
      <c r="ZK48" s="673"/>
      <c r="ZL48" s="673"/>
      <c r="ZM48" s="673"/>
      <c r="ZN48" s="673"/>
      <c r="ZO48" s="673"/>
      <c r="ZP48" s="673"/>
      <c r="ZQ48" s="673"/>
      <c r="ZR48" s="673"/>
      <c r="ZS48" s="673"/>
      <c r="ZT48" s="673"/>
      <c r="ZU48" s="673"/>
      <c r="ZV48" s="673"/>
      <c r="ZW48" s="673"/>
      <c r="ZX48" s="673"/>
      <c r="ZY48" s="673"/>
      <c r="ZZ48" s="673"/>
      <c r="AAA48" s="673"/>
      <c r="AAB48" s="673"/>
      <c r="AAC48" s="673"/>
      <c r="AAD48" s="673"/>
      <c r="AAE48" s="673"/>
      <c r="AAF48" s="673"/>
      <c r="AAG48" s="673"/>
      <c r="AAH48" s="673"/>
      <c r="AAI48" s="673"/>
      <c r="AAJ48" s="673"/>
      <c r="AAK48" s="673"/>
      <c r="AAL48" s="673"/>
      <c r="AAM48" s="673"/>
      <c r="AAN48" s="673"/>
      <c r="AAO48" s="673"/>
      <c r="AAP48" s="673"/>
      <c r="AAQ48" s="673"/>
      <c r="AAR48" s="673"/>
      <c r="AAS48" s="673"/>
      <c r="AAT48" s="673"/>
      <c r="AAU48" s="673"/>
      <c r="AAV48" s="673"/>
      <c r="AAW48" s="673"/>
      <c r="AAX48" s="673"/>
      <c r="AAY48" s="673"/>
      <c r="AAZ48" s="673"/>
      <c r="ABA48" s="673"/>
      <c r="ABB48" s="673"/>
      <c r="ABC48" s="673"/>
      <c r="ABD48" s="673"/>
      <c r="ABE48" s="673"/>
      <c r="ABF48" s="673"/>
      <c r="ABG48" s="673"/>
      <c r="ABH48" s="673"/>
      <c r="ABI48" s="673"/>
      <c r="ABJ48" s="673"/>
      <c r="ABK48" s="673"/>
      <c r="ABL48" s="673"/>
      <c r="ABM48" s="673"/>
      <c r="ABN48" s="673"/>
      <c r="ABO48" s="673"/>
      <c r="ABP48" s="673"/>
      <c r="ABQ48" s="673"/>
      <c r="ABR48" s="673"/>
      <c r="ABS48" s="673"/>
      <c r="ABT48" s="673"/>
      <c r="ABU48" s="673"/>
      <c r="ABV48" s="673"/>
      <c r="ABW48" s="673"/>
      <c r="ABX48" s="673"/>
      <c r="ABY48" s="673"/>
      <c r="ABZ48" s="673"/>
      <c r="ACA48" s="673"/>
      <c r="ACB48" s="673"/>
      <c r="ACC48" s="673"/>
      <c r="ACD48" s="673"/>
      <c r="ACE48" s="673"/>
      <c r="ACF48" s="673"/>
      <c r="ACG48" s="673"/>
      <c r="ACH48" s="673"/>
      <c r="ACI48" s="673"/>
      <c r="ACJ48" s="673"/>
      <c r="ACK48" s="673"/>
      <c r="ACL48" s="673"/>
      <c r="ACM48" s="673"/>
      <c r="ACN48" s="673"/>
      <c r="ACO48" s="673"/>
      <c r="ACP48" s="673"/>
      <c r="ACQ48" s="673"/>
      <c r="ACR48" s="673"/>
      <c r="ACS48" s="673"/>
      <c r="ACT48" s="673"/>
      <c r="ACU48" s="673"/>
      <c r="ACV48" s="673"/>
      <c r="ACW48" s="673"/>
      <c r="ACX48" s="673"/>
      <c r="ACY48" s="673"/>
      <c r="ACZ48" s="673"/>
      <c r="ADA48" s="673"/>
      <c r="ADB48" s="673"/>
      <c r="ADC48" s="673"/>
      <c r="ADD48" s="673"/>
      <c r="ADE48" s="673"/>
      <c r="ADF48" s="673"/>
      <c r="ADG48" s="673"/>
      <c r="ADH48" s="673"/>
      <c r="ADI48" s="673"/>
      <c r="ADJ48" s="673"/>
      <c r="ADK48" s="673"/>
      <c r="ADL48" s="673"/>
      <c r="ADM48" s="673"/>
      <c r="ADN48" s="673"/>
      <c r="ADO48" s="673"/>
      <c r="ADP48" s="673"/>
      <c r="ADQ48" s="673"/>
      <c r="ADR48" s="673"/>
      <c r="ADS48" s="673"/>
      <c r="ADT48" s="673"/>
      <c r="ADU48" s="673"/>
      <c r="ADV48" s="673"/>
      <c r="ADW48" s="673"/>
      <c r="ADX48" s="673"/>
      <c r="ADY48" s="673"/>
      <c r="ADZ48" s="673"/>
      <c r="AEA48" s="673"/>
      <c r="AEB48" s="673"/>
      <c r="AEC48" s="673"/>
      <c r="AED48" s="673"/>
      <c r="AEE48" s="673"/>
      <c r="AEF48" s="673"/>
      <c r="AEG48" s="673"/>
      <c r="AEH48" s="673"/>
      <c r="AEI48" s="673"/>
      <c r="AEJ48" s="673"/>
      <c r="AEK48" s="673"/>
      <c r="AEL48" s="673"/>
      <c r="AEM48" s="673"/>
      <c r="AEN48" s="673"/>
      <c r="AEO48" s="673"/>
      <c r="AEP48" s="673"/>
      <c r="AEQ48" s="673"/>
      <c r="AER48" s="673"/>
      <c r="AES48" s="673"/>
      <c r="AET48" s="673"/>
      <c r="AEU48" s="673"/>
      <c r="AEV48" s="673"/>
      <c r="AEW48" s="673"/>
      <c r="AEX48" s="673"/>
      <c r="AEY48" s="673"/>
      <c r="AEZ48" s="673"/>
      <c r="AFA48" s="673"/>
      <c r="AFB48" s="673"/>
      <c r="AFC48" s="673"/>
      <c r="AFD48" s="673"/>
      <c r="AFE48" s="673"/>
      <c r="AFF48" s="673"/>
      <c r="AFG48" s="673"/>
      <c r="AFH48" s="673"/>
      <c r="AFI48" s="673"/>
      <c r="AFJ48" s="673"/>
      <c r="AFK48" s="673"/>
      <c r="AFL48" s="673"/>
      <c r="AFM48" s="673"/>
      <c r="AFN48" s="673"/>
      <c r="AFO48" s="673"/>
      <c r="AFP48" s="673"/>
      <c r="AFQ48" s="673"/>
      <c r="AFR48" s="673"/>
      <c r="AFS48" s="673"/>
      <c r="AFT48" s="673"/>
      <c r="AFU48" s="673"/>
      <c r="AFV48" s="673"/>
      <c r="AFW48" s="673"/>
      <c r="AFX48" s="673"/>
      <c r="AFY48" s="673"/>
      <c r="AFZ48" s="673"/>
      <c r="AGA48" s="673"/>
      <c r="AGB48" s="673"/>
      <c r="AGC48" s="673"/>
      <c r="AGD48" s="673"/>
      <c r="AGE48" s="673"/>
      <c r="AGF48" s="673"/>
      <c r="AGG48" s="673"/>
      <c r="AGH48" s="673"/>
      <c r="AGI48" s="673"/>
      <c r="AGJ48" s="673"/>
      <c r="AGK48" s="673"/>
      <c r="AGL48" s="673"/>
      <c r="AGM48" s="673"/>
      <c r="AGN48" s="673"/>
      <c r="AGO48" s="673"/>
      <c r="AGP48" s="673"/>
      <c r="AGQ48" s="673"/>
      <c r="AGR48" s="673"/>
      <c r="AGS48" s="673"/>
      <c r="AGT48" s="673"/>
      <c r="AGU48" s="673"/>
      <c r="AGV48" s="673"/>
      <c r="AGW48" s="673"/>
      <c r="AGX48" s="673"/>
      <c r="AGY48" s="673"/>
      <c r="AGZ48" s="673"/>
      <c r="AHA48" s="673"/>
      <c r="AHB48" s="673"/>
      <c r="AHC48" s="673"/>
      <c r="AHD48" s="673"/>
      <c r="AHE48" s="673"/>
      <c r="AHF48" s="673"/>
      <c r="AHG48" s="673"/>
      <c r="AHH48" s="673"/>
      <c r="AHI48" s="673"/>
      <c r="AHJ48" s="673"/>
      <c r="AHK48" s="673"/>
      <c r="AHL48" s="673"/>
      <c r="AHM48" s="673"/>
      <c r="AHN48" s="673"/>
      <c r="AHO48" s="673"/>
      <c r="AHP48" s="673"/>
      <c r="AHQ48" s="673"/>
      <c r="AHR48" s="673"/>
      <c r="AHS48" s="673"/>
      <c r="AHT48" s="673"/>
      <c r="AHU48" s="673"/>
      <c r="AHV48" s="673"/>
      <c r="AHW48" s="673"/>
      <c r="AHX48" s="673"/>
      <c r="AHY48" s="673"/>
      <c r="AHZ48" s="673"/>
      <c r="AIA48" s="673"/>
      <c r="AIB48" s="673"/>
      <c r="AIC48" s="673"/>
      <c r="AID48" s="673"/>
      <c r="AIE48" s="673"/>
      <c r="AIF48" s="673"/>
      <c r="AIG48" s="673"/>
      <c r="AIH48" s="673"/>
      <c r="AII48" s="673"/>
      <c r="AIJ48" s="673"/>
      <c r="AIK48" s="673"/>
      <c r="AIL48" s="673"/>
      <c r="AIM48" s="673"/>
      <c r="AIN48" s="673"/>
      <c r="AIO48" s="673"/>
      <c r="AIP48" s="673"/>
      <c r="AIQ48" s="673"/>
      <c r="AIR48" s="673"/>
      <c r="AIS48" s="673"/>
      <c r="AIT48" s="673"/>
      <c r="AIU48" s="673"/>
      <c r="AIV48" s="673"/>
      <c r="AIW48" s="673"/>
      <c r="AIX48" s="673"/>
      <c r="AIY48" s="673"/>
      <c r="AIZ48" s="673"/>
      <c r="AJA48" s="673"/>
      <c r="AJB48" s="673"/>
      <c r="AJC48" s="673"/>
      <c r="AJD48" s="673"/>
      <c r="AJE48" s="673"/>
      <c r="AJF48" s="673"/>
      <c r="AJG48" s="673"/>
      <c r="AJH48" s="673"/>
      <c r="AJI48" s="673"/>
      <c r="AJJ48" s="673"/>
      <c r="AJK48" s="673"/>
      <c r="AJL48" s="673"/>
      <c r="AJM48" s="673"/>
      <c r="AJN48" s="673"/>
      <c r="AJO48" s="673"/>
      <c r="AJP48" s="673"/>
      <c r="AJQ48" s="673"/>
      <c r="AJR48" s="673"/>
      <c r="AJS48" s="673"/>
      <c r="AJT48" s="673"/>
      <c r="AJU48" s="673"/>
      <c r="AJV48" s="673"/>
      <c r="AJW48" s="673"/>
      <c r="AJX48" s="673"/>
      <c r="AJY48" s="673"/>
      <c r="AJZ48" s="673"/>
      <c r="AKA48" s="673"/>
      <c r="AKB48" s="673"/>
      <c r="AKC48" s="673"/>
      <c r="AKD48" s="673"/>
      <c r="AKE48" s="673"/>
      <c r="AKF48" s="673"/>
      <c r="AKG48" s="673"/>
      <c r="AKH48" s="673"/>
      <c r="AKI48" s="673"/>
      <c r="AKJ48" s="673"/>
      <c r="AKK48" s="673"/>
      <c r="AKL48" s="673"/>
      <c r="AKM48" s="673"/>
      <c r="AKN48" s="673"/>
      <c r="AKO48" s="673"/>
      <c r="AKP48" s="673"/>
      <c r="AKQ48" s="673"/>
      <c r="AKR48" s="673"/>
      <c r="AKS48" s="673"/>
      <c r="AKT48" s="673"/>
      <c r="AKU48" s="673"/>
      <c r="AKV48" s="673"/>
      <c r="AKW48" s="673"/>
      <c r="AKX48" s="673"/>
      <c r="AKY48" s="673"/>
      <c r="AKZ48" s="673"/>
      <c r="ALA48" s="673"/>
      <c r="ALB48" s="673"/>
      <c r="ALC48" s="673"/>
      <c r="ALD48" s="673"/>
      <c r="ALE48" s="673"/>
      <c r="ALF48" s="673"/>
      <c r="ALG48" s="673"/>
      <c r="ALH48" s="673"/>
      <c r="ALI48" s="673"/>
      <c r="ALJ48" s="673"/>
      <c r="ALK48" s="673"/>
      <c r="ALL48" s="673"/>
      <c r="ALM48" s="673"/>
      <c r="ALN48" s="673"/>
      <c r="ALO48" s="673"/>
      <c r="ALP48" s="673"/>
      <c r="ALQ48" s="673"/>
      <c r="ALR48" s="673"/>
      <c r="ALS48" s="673"/>
      <c r="ALT48" s="673"/>
      <c r="ALU48" s="673"/>
      <c r="ALV48" s="673"/>
      <c r="ALW48" s="673"/>
      <c r="ALX48" s="673"/>
      <c r="ALY48" s="673"/>
      <c r="ALZ48" s="673"/>
      <c r="AMA48" s="673"/>
      <c r="AMB48" s="673"/>
      <c r="AMC48" s="673"/>
      <c r="AMD48" s="673"/>
      <c r="AME48" s="673"/>
      <c r="AMF48" s="673"/>
      <c r="AMG48" s="673"/>
      <c r="AMH48" s="673"/>
      <c r="AMI48" s="673"/>
      <c r="AMJ48" s="673"/>
      <c r="AMK48" s="673"/>
      <c r="AML48" s="673"/>
      <c r="AMM48" s="673"/>
      <c r="AMN48" s="673"/>
      <c r="AMO48" s="673"/>
      <c r="AMP48" s="673"/>
      <c r="AMQ48" s="673"/>
      <c r="AMR48" s="673"/>
      <c r="AMS48" s="673"/>
      <c r="AMT48" s="673"/>
      <c r="AMU48" s="673"/>
      <c r="AMV48" s="673"/>
      <c r="AMW48" s="673"/>
      <c r="AMX48" s="673"/>
      <c r="AMY48" s="673"/>
      <c r="AMZ48" s="673"/>
      <c r="ANA48" s="673"/>
      <c r="ANB48" s="673"/>
      <c r="ANC48" s="673"/>
      <c r="AND48" s="673"/>
      <c r="ANE48" s="673"/>
      <c r="ANF48" s="673"/>
      <c r="ANG48" s="673"/>
      <c r="ANH48" s="673"/>
      <c r="ANI48" s="673"/>
      <c r="ANJ48" s="673"/>
      <c r="ANK48" s="673"/>
      <c r="ANL48" s="673"/>
      <c r="ANM48" s="673"/>
      <c r="ANN48" s="673"/>
      <c r="ANO48" s="673"/>
      <c r="ANP48" s="673"/>
      <c r="ANQ48" s="673"/>
      <c r="ANR48" s="673"/>
      <c r="ANS48" s="673"/>
      <c r="ANT48" s="673"/>
      <c r="ANU48" s="673"/>
      <c r="ANV48" s="673"/>
      <c r="ANW48" s="673"/>
      <c r="ANX48" s="673"/>
      <c r="ANY48" s="673"/>
      <c r="ANZ48" s="673"/>
      <c r="AOA48" s="673"/>
      <c r="AOB48" s="673"/>
      <c r="AOC48" s="673"/>
      <c r="AOD48" s="673"/>
      <c r="AOE48" s="673"/>
      <c r="AOF48" s="673"/>
      <c r="AOG48" s="673"/>
      <c r="AOH48" s="673"/>
      <c r="AOI48" s="673"/>
      <c r="AOJ48" s="673"/>
      <c r="AOK48" s="673"/>
      <c r="AOL48" s="673"/>
      <c r="AOM48" s="673"/>
      <c r="AON48" s="673"/>
      <c r="AOO48" s="673"/>
      <c r="AOP48" s="673"/>
      <c r="AOQ48" s="673"/>
      <c r="AOR48" s="673"/>
      <c r="AOS48" s="673"/>
      <c r="AOT48" s="673"/>
      <c r="AOU48" s="673"/>
      <c r="AOV48" s="673"/>
      <c r="AOW48" s="673"/>
      <c r="AOX48" s="673"/>
      <c r="AOY48" s="673"/>
      <c r="AOZ48" s="673"/>
      <c r="APA48" s="673"/>
      <c r="APB48" s="673"/>
      <c r="APC48" s="673"/>
      <c r="APD48" s="673"/>
      <c r="APE48" s="673"/>
      <c r="APF48" s="673"/>
      <c r="APG48" s="673"/>
      <c r="APH48" s="673"/>
      <c r="API48" s="673"/>
      <c r="APJ48" s="673"/>
      <c r="APK48" s="673"/>
      <c r="APL48" s="673"/>
      <c r="APM48" s="673"/>
      <c r="APN48" s="673"/>
      <c r="APO48" s="673"/>
      <c r="APP48" s="673"/>
      <c r="APQ48" s="673"/>
      <c r="APR48" s="673"/>
      <c r="APS48" s="673"/>
      <c r="APT48" s="673"/>
      <c r="APU48" s="673"/>
      <c r="APV48" s="673"/>
      <c r="APW48" s="673"/>
      <c r="APX48" s="673"/>
      <c r="APY48" s="673"/>
      <c r="APZ48" s="673"/>
      <c r="AQA48" s="673"/>
      <c r="AQB48" s="673"/>
      <c r="AQC48" s="673"/>
      <c r="AQD48" s="673"/>
      <c r="AQE48" s="673"/>
      <c r="AQF48" s="673"/>
      <c r="AQG48" s="673"/>
      <c r="AQH48" s="673"/>
      <c r="AQI48" s="673"/>
      <c r="AQJ48" s="673"/>
      <c r="AQK48" s="673"/>
      <c r="AQL48" s="673"/>
      <c r="AQM48" s="673"/>
      <c r="AQN48" s="673"/>
      <c r="AQO48" s="673"/>
      <c r="AQP48" s="673"/>
      <c r="AQQ48" s="673"/>
      <c r="AQR48" s="673"/>
      <c r="AQS48" s="673"/>
      <c r="AQT48" s="673"/>
      <c r="AQU48" s="673"/>
      <c r="AQV48" s="673"/>
      <c r="AQW48" s="673"/>
      <c r="AQX48" s="673"/>
      <c r="AQY48" s="673"/>
      <c r="AQZ48" s="673"/>
      <c r="ARA48" s="673"/>
      <c r="ARB48" s="673"/>
      <c r="ARC48" s="673"/>
      <c r="ARD48" s="673"/>
      <c r="ARE48" s="673"/>
      <c r="ARF48" s="673"/>
      <c r="ARG48" s="673"/>
      <c r="ARH48" s="673"/>
      <c r="ARI48" s="673"/>
      <c r="ARJ48" s="673"/>
      <c r="ARK48" s="673"/>
      <c r="ARL48" s="673"/>
      <c r="ARM48" s="673"/>
      <c r="ARN48" s="673"/>
      <c r="ARO48" s="673"/>
      <c r="ARP48" s="673"/>
      <c r="ARQ48" s="673"/>
      <c r="ARR48" s="673"/>
      <c r="ARS48" s="673"/>
      <c r="ART48" s="673"/>
      <c r="ARU48" s="673"/>
      <c r="ARV48" s="673"/>
      <c r="ARW48" s="673"/>
      <c r="ARX48" s="673"/>
      <c r="ARY48" s="673"/>
      <c r="ARZ48" s="673"/>
      <c r="ASA48" s="673"/>
      <c r="ASB48" s="673"/>
      <c r="ASC48" s="673"/>
      <c r="ASD48" s="673"/>
      <c r="ASE48" s="673"/>
      <c r="ASF48" s="673"/>
      <c r="ASG48" s="673"/>
      <c r="ASH48" s="673"/>
      <c r="ASI48" s="673"/>
      <c r="ASJ48" s="673"/>
      <c r="ASK48" s="673"/>
      <c r="ASL48" s="673"/>
      <c r="ASM48" s="673"/>
      <c r="ASN48" s="673"/>
      <c r="ASO48" s="673"/>
      <c r="ASP48" s="673"/>
      <c r="ASQ48" s="673"/>
      <c r="ASR48" s="673"/>
      <c r="ASS48" s="673"/>
      <c r="AST48" s="673"/>
      <c r="ASU48" s="673"/>
      <c r="ASV48" s="673"/>
      <c r="ASW48" s="673"/>
      <c r="ASX48" s="673"/>
      <c r="ASY48" s="673"/>
      <c r="ASZ48" s="673"/>
      <c r="ATA48" s="673"/>
      <c r="ATB48" s="673"/>
      <c r="ATC48" s="673"/>
      <c r="ATD48" s="673"/>
      <c r="ATE48" s="673"/>
      <c r="ATF48" s="673"/>
      <c r="ATG48" s="673"/>
      <c r="ATH48" s="673"/>
      <c r="ATI48" s="673"/>
      <c r="ATJ48" s="673"/>
      <c r="ATK48" s="673"/>
      <c r="ATL48" s="673"/>
      <c r="ATM48" s="673"/>
      <c r="ATN48" s="673"/>
      <c r="ATO48" s="673"/>
      <c r="ATP48" s="673"/>
      <c r="ATQ48" s="673"/>
      <c r="ATR48" s="673"/>
      <c r="ATS48" s="673"/>
      <c r="ATT48" s="673"/>
      <c r="ATU48" s="673"/>
      <c r="ATV48" s="673"/>
      <c r="ATW48" s="673"/>
      <c r="ATX48" s="673"/>
      <c r="ATY48" s="673"/>
      <c r="ATZ48" s="673"/>
      <c r="AUA48" s="673"/>
      <c r="AUB48" s="673"/>
      <c r="AUC48" s="673"/>
      <c r="AUD48" s="673"/>
      <c r="AUE48" s="673"/>
      <c r="AUF48" s="673"/>
      <c r="AUG48" s="673"/>
      <c r="AUH48" s="673"/>
      <c r="AUI48" s="673"/>
      <c r="AUJ48" s="673"/>
      <c r="AUK48" s="673"/>
      <c r="AUL48" s="673"/>
      <c r="AUM48" s="673"/>
      <c r="AUN48" s="673"/>
      <c r="AUO48" s="673"/>
      <c r="AUP48" s="673"/>
      <c r="AUQ48" s="673"/>
      <c r="AUR48" s="673"/>
      <c r="AUS48" s="673"/>
      <c r="AUT48" s="673"/>
      <c r="AUU48" s="673"/>
      <c r="AUV48" s="673"/>
      <c r="AUW48" s="673"/>
      <c r="AUX48" s="673"/>
      <c r="AUY48" s="673"/>
      <c r="AUZ48" s="673"/>
      <c r="AVA48" s="673"/>
      <c r="AVB48" s="673"/>
      <c r="AVC48" s="673"/>
      <c r="AVD48" s="673"/>
      <c r="AVE48" s="673"/>
      <c r="AVF48" s="673"/>
      <c r="AVG48" s="673"/>
      <c r="AVH48" s="673"/>
      <c r="AVI48" s="673"/>
      <c r="AVJ48" s="673"/>
      <c r="AVK48" s="673"/>
      <c r="AVL48" s="673"/>
      <c r="AVM48" s="673"/>
      <c r="AVN48" s="673"/>
      <c r="AVO48" s="673"/>
      <c r="AVP48" s="673"/>
      <c r="AVQ48" s="673"/>
      <c r="AVR48" s="673"/>
      <c r="AVS48" s="673"/>
      <c r="AVT48" s="673"/>
      <c r="AVU48" s="673"/>
      <c r="AVV48" s="673"/>
      <c r="AVW48" s="673"/>
      <c r="AVX48" s="673"/>
      <c r="AVY48" s="673"/>
      <c r="AVZ48" s="673"/>
      <c r="AWA48" s="673"/>
      <c r="AWB48" s="673"/>
      <c r="AWC48" s="673"/>
      <c r="AWD48" s="673"/>
      <c r="AWE48" s="673"/>
      <c r="AWF48" s="673"/>
      <c r="AWG48" s="673"/>
      <c r="AWH48" s="673"/>
      <c r="AWI48" s="673"/>
      <c r="AWJ48" s="673"/>
      <c r="AWK48" s="673"/>
      <c r="AWL48" s="673"/>
      <c r="AWM48" s="673"/>
      <c r="AWN48" s="673"/>
      <c r="AWO48" s="673"/>
      <c r="AWP48" s="673"/>
      <c r="AWQ48" s="673"/>
      <c r="AWR48" s="673"/>
      <c r="AWS48" s="673"/>
      <c r="AWT48" s="673"/>
      <c r="AWU48" s="673"/>
      <c r="AWV48" s="673"/>
      <c r="AWW48" s="673"/>
      <c r="AWX48" s="673"/>
      <c r="AWY48" s="673"/>
      <c r="AWZ48" s="673"/>
      <c r="AXA48" s="673"/>
      <c r="AXB48" s="673"/>
      <c r="AXC48" s="673"/>
      <c r="AXD48" s="673"/>
      <c r="AXE48" s="673"/>
      <c r="AXF48" s="673"/>
      <c r="AXG48" s="673"/>
      <c r="AXH48" s="673"/>
      <c r="AXI48" s="673"/>
      <c r="AXJ48" s="673"/>
      <c r="AXK48" s="673"/>
      <c r="AXL48" s="673"/>
      <c r="AXM48" s="673"/>
      <c r="AXN48" s="673"/>
      <c r="AXO48" s="673"/>
      <c r="AXP48" s="673"/>
      <c r="AXQ48" s="673"/>
      <c r="AXR48" s="673"/>
      <c r="AXS48" s="673"/>
      <c r="AXT48" s="673"/>
      <c r="AXU48" s="673"/>
      <c r="AXV48" s="673"/>
      <c r="AXW48" s="673"/>
      <c r="AXX48" s="673"/>
      <c r="AXY48" s="673"/>
      <c r="AXZ48" s="673"/>
      <c r="AYA48" s="673"/>
      <c r="AYB48" s="673"/>
      <c r="AYC48" s="673"/>
      <c r="AYD48" s="673"/>
      <c r="AYE48" s="673"/>
      <c r="AYF48" s="673"/>
      <c r="AYG48" s="673"/>
      <c r="AYH48" s="673"/>
      <c r="AYI48" s="673"/>
      <c r="AYJ48" s="673"/>
      <c r="AYK48" s="673"/>
      <c r="AYL48" s="673"/>
      <c r="AYM48" s="673"/>
      <c r="AYN48" s="673"/>
      <c r="AYO48" s="673"/>
      <c r="AYP48" s="673"/>
      <c r="AYQ48" s="673"/>
      <c r="AYR48" s="673"/>
      <c r="AYS48" s="673"/>
      <c r="AYT48" s="673"/>
      <c r="AYU48" s="673"/>
      <c r="AYV48" s="673"/>
      <c r="AYW48" s="673"/>
      <c r="AYX48" s="673"/>
      <c r="AYY48" s="673"/>
      <c r="AYZ48" s="673"/>
      <c r="AZA48" s="673"/>
      <c r="AZB48" s="673"/>
      <c r="AZC48" s="673"/>
      <c r="AZD48" s="673"/>
      <c r="AZE48" s="673"/>
      <c r="AZF48" s="673"/>
      <c r="AZG48" s="673"/>
      <c r="AZH48" s="673"/>
      <c r="AZI48" s="673"/>
      <c r="AZJ48" s="673"/>
      <c r="AZK48" s="673"/>
      <c r="AZL48" s="673"/>
      <c r="AZM48" s="673"/>
      <c r="AZN48" s="673"/>
      <c r="AZO48" s="673"/>
      <c r="AZP48" s="673"/>
      <c r="AZQ48" s="673"/>
      <c r="AZR48" s="673"/>
      <c r="AZS48" s="673"/>
      <c r="AZT48" s="673"/>
      <c r="AZU48" s="673"/>
      <c r="AZV48" s="673"/>
      <c r="AZW48" s="673"/>
      <c r="AZX48" s="673"/>
      <c r="AZY48" s="673"/>
      <c r="AZZ48" s="673"/>
      <c r="BAA48" s="673"/>
      <c r="BAB48" s="673"/>
      <c r="BAC48" s="673"/>
      <c r="BAD48" s="673"/>
      <c r="BAE48" s="673"/>
      <c r="BAF48" s="673"/>
      <c r="BAG48" s="673"/>
      <c r="BAH48" s="673"/>
      <c r="BAI48" s="673"/>
      <c r="BAJ48" s="673"/>
      <c r="BAK48" s="673"/>
      <c r="BAL48" s="673"/>
      <c r="BAM48" s="673"/>
      <c r="BAN48" s="673"/>
      <c r="BAO48" s="673"/>
      <c r="BAP48" s="673"/>
      <c r="BAQ48" s="673"/>
      <c r="BAR48" s="673"/>
      <c r="BAS48" s="673"/>
      <c r="BAT48" s="673"/>
      <c r="BAU48" s="673"/>
      <c r="BAV48" s="673"/>
      <c r="BAW48" s="673"/>
      <c r="BAX48" s="673"/>
      <c r="BAY48" s="673"/>
      <c r="BAZ48" s="673"/>
      <c r="BBA48" s="673"/>
      <c r="BBB48" s="673"/>
      <c r="BBC48" s="673"/>
      <c r="BBD48" s="673"/>
      <c r="BBE48" s="673"/>
      <c r="BBF48" s="673"/>
      <c r="BBG48" s="673"/>
      <c r="BBH48" s="673"/>
      <c r="BBI48" s="673"/>
      <c r="BBJ48" s="673"/>
      <c r="BBK48" s="673"/>
      <c r="BBL48" s="673"/>
      <c r="BBM48" s="673"/>
      <c r="BBN48" s="673"/>
      <c r="BBO48" s="673"/>
      <c r="BBP48" s="673"/>
      <c r="BBQ48" s="673"/>
      <c r="BBR48" s="673"/>
      <c r="BBS48" s="673"/>
      <c r="BBT48" s="673"/>
      <c r="BBU48" s="673"/>
      <c r="BBV48" s="673"/>
      <c r="BBW48" s="673"/>
      <c r="BBX48" s="673"/>
      <c r="BBY48" s="673"/>
      <c r="BBZ48" s="673"/>
      <c r="BCA48" s="673"/>
      <c r="BCB48" s="673"/>
      <c r="BCC48" s="673"/>
      <c r="BCD48" s="673"/>
      <c r="BCE48" s="673"/>
      <c r="BCF48" s="673"/>
      <c r="BCG48" s="673"/>
      <c r="BCH48" s="673"/>
      <c r="BCI48" s="673"/>
      <c r="BCJ48" s="673"/>
      <c r="BCK48" s="673"/>
      <c r="BCL48" s="673"/>
      <c r="BCM48" s="673"/>
      <c r="BCN48" s="673"/>
      <c r="BCO48" s="673"/>
      <c r="BCP48" s="673"/>
      <c r="BCQ48" s="673"/>
      <c r="BCR48" s="673"/>
      <c r="BCS48" s="673"/>
      <c r="BCT48" s="673"/>
      <c r="BCU48" s="673"/>
      <c r="BCV48" s="673"/>
      <c r="BCW48" s="673"/>
      <c r="BCX48" s="673"/>
      <c r="BCY48" s="673"/>
      <c r="BCZ48" s="673"/>
      <c r="BDA48" s="673"/>
      <c r="BDB48" s="673"/>
      <c r="BDC48" s="673"/>
      <c r="BDD48" s="673"/>
      <c r="BDE48" s="673"/>
      <c r="BDF48" s="673"/>
      <c r="BDG48" s="673"/>
      <c r="BDH48" s="673"/>
      <c r="BDI48" s="673"/>
      <c r="BDJ48" s="673"/>
      <c r="BDK48" s="673"/>
      <c r="BDL48" s="673"/>
      <c r="BDM48" s="673"/>
      <c r="BDN48" s="673"/>
      <c r="BDO48" s="673"/>
      <c r="BDP48" s="673"/>
      <c r="BDQ48" s="673"/>
      <c r="BDR48" s="673"/>
      <c r="BDS48" s="673"/>
      <c r="BDT48" s="673"/>
      <c r="BDU48" s="673"/>
      <c r="BDV48" s="673"/>
      <c r="BDW48" s="673"/>
      <c r="BDX48" s="673"/>
      <c r="BDY48" s="673"/>
      <c r="BDZ48" s="673"/>
      <c r="BEA48" s="673"/>
      <c r="BEB48" s="673"/>
      <c r="BEC48" s="673"/>
      <c r="BED48" s="673"/>
      <c r="BEE48" s="673"/>
      <c r="BEF48" s="673"/>
      <c r="BEG48" s="673"/>
      <c r="BEH48" s="673"/>
      <c r="BEI48" s="673"/>
      <c r="BEJ48" s="673"/>
      <c r="BEK48" s="673"/>
      <c r="BEL48" s="673"/>
      <c r="BEM48" s="673"/>
      <c r="BEN48" s="673"/>
      <c r="BEO48" s="673"/>
      <c r="BEP48" s="673"/>
      <c r="BEQ48" s="673"/>
      <c r="BER48" s="673"/>
      <c r="BES48" s="673"/>
      <c r="BET48" s="673"/>
      <c r="BEU48" s="673"/>
      <c r="BEV48" s="673"/>
      <c r="BEW48" s="673"/>
      <c r="BEX48" s="673"/>
      <c r="BEY48" s="673"/>
      <c r="BEZ48" s="673"/>
      <c r="BFA48" s="673"/>
      <c r="BFB48" s="673"/>
      <c r="BFC48" s="673"/>
      <c r="BFD48" s="673"/>
      <c r="BFE48" s="673"/>
      <c r="BFF48" s="673"/>
      <c r="BFG48" s="673"/>
      <c r="BFH48" s="673"/>
      <c r="BFI48" s="673"/>
      <c r="BFJ48" s="673"/>
      <c r="BFK48" s="673"/>
      <c r="BFL48" s="673"/>
      <c r="BFM48" s="673"/>
      <c r="BFN48" s="673"/>
      <c r="BFO48" s="673"/>
      <c r="BFP48" s="673"/>
      <c r="BFQ48" s="673"/>
      <c r="BFR48" s="673"/>
      <c r="BFS48" s="673"/>
      <c r="BFT48" s="673"/>
      <c r="BFU48" s="673"/>
      <c r="BFV48" s="673"/>
      <c r="BFW48" s="673"/>
      <c r="BFX48" s="673"/>
      <c r="BFY48" s="673"/>
      <c r="BFZ48" s="673"/>
      <c r="BGA48" s="673"/>
      <c r="BGB48" s="673"/>
      <c r="BGC48" s="673"/>
      <c r="BGD48" s="673"/>
      <c r="BGE48" s="673"/>
      <c r="BGF48" s="673"/>
      <c r="BGG48" s="673"/>
      <c r="BGH48" s="673"/>
      <c r="BGI48" s="673"/>
      <c r="BGJ48" s="673"/>
      <c r="BGK48" s="673"/>
      <c r="BGL48" s="673"/>
      <c r="BGM48" s="673"/>
      <c r="BGN48" s="673"/>
      <c r="BGO48" s="673"/>
      <c r="BGP48" s="673"/>
      <c r="BGQ48" s="673"/>
      <c r="BGR48" s="673"/>
      <c r="BGS48" s="673"/>
      <c r="BGT48" s="673"/>
      <c r="BGU48" s="673"/>
      <c r="BGV48" s="673"/>
      <c r="BGW48" s="673"/>
      <c r="BGX48" s="673"/>
      <c r="BGY48" s="673"/>
      <c r="BGZ48" s="673"/>
      <c r="BHA48" s="673"/>
      <c r="BHB48" s="673"/>
      <c r="BHC48" s="673"/>
      <c r="BHD48" s="673"/>
      <c r="BHE48" s="673"/>
      <c r="BHF48" s="673"/>
      <c r="BHG48" s="673"/>
      <c r="BHH48" s="673"/>
      <c r="BHI48" s="673"/>
      <c r="BHJ48" s="673"/>
      <c r="BHK48" s="673"/>
      <c r="BHL48" s="673"/>
      <c r="BHM48" s="673"/>
      <c r="BHN48" s="673"/>
      <c r="BHO48" s="673"/>
      <c r="BHP48" s="673"/>
      <c r="BHQ48" s="673"/>
      <c r="BHR48" s="673"/>
      <c r="BHS48" s="673"/>
      <c r="BHT48" s="673"/>
      <c r="BHU48" s="673"/>
      <c r="BHV48" s="673"/>
      <c r="BHW48" s="673"/>
      <c r="BHX48" s="673"/>
      <c r="BHY48" s="673"/>
      <c r="BHZ48" s="673"/>
      <c r="BIA48" s="673"/>
      <c r="BIB48" s="673"/>
      <c r="BIC48" s="673"/>
      <c r="BID48" s="673"/>
      <c r="BIE48" s="673"/>
      <c r="BIF48" s="673"/>
      <c r="BIG48" s="673"/>
      <c r="BIH48" s="673"/>
      <c r="BII48" s="673"/>
      <c r="BIJ48" s="673"/>
      <c r="BIK48" s="673"/>
      <c r="BIL48" s="673"/>
      <c r="BIM48" s="673"/>
      <c r="BIN48" s="673"/>
      <c r="BIO48" s="673"/>
      <c r="BIP48" s="673"/>
      <c r="BIQ48" s="673"/>
      <c r="BIR48" s="673"/>
      <c r="BIS48" s="673"/>
      <c r="BIT48" s="673"/>
      <c r="BIU48" s="673"/>
      <c r="BIV48" s="673"/>
      <c r="BIW48" s="673"/>
      <c r="BIX48" s="673"/>
      <c r="BIY48" s="673"/>
      <c r="BIZ48" s="673"/>
      <c r="BJA48" s="673"/>
      <c r="BJB48" s="673"/>
      <c r="BJC48" s="673"/>
      <c r="BJD48" s="673"/>
      <c r="BJE48" s="673"/>
      <c r="BJF48" s="673"/>
      <c r="BJG48" s="673"/>
      <c r="BJH48" s="673"/>
      <c r="BJI48" s="673"/>
      <c r="BJJ48" s="673"/>
      <c r="BJK48" s="673"/>
      <c r="BJL48" s="673"/>
      <c r="BJM48" s="673"/>
      <c r="BJN48" s="673"/>
      <c r="BJO48" s="673"/>
      <c r="BJP48" s="673"/>
      <c r="BJQ48" s="673"/>
      <c r="BJR48" s="673"/>
      <c r="BJS48" s="673"/>
      <c r="BJT48" s="673"/>
      <c r="BJU48" s="673"/>
      <c r="BJV48" s="673"/>
      <c r="BJW48" s="673"/>
      <c r="BJX48" s="673"/>
      <c r="BJY48" s="673"/>
      <c r="BJZ48" s="673"/>
      <c r="BKA48" s="673"/>
      <c r="BKB48" s="673"/>
      <c r="BKC48" s="673"/>
      <c r="BKD48" s="673"/>
      <c r="BKE48" s="673"/>
      <c r="BKF48" s="673"/>
      <c r="BKG48" s="673"/>
      <c r="BKH48" s="673"/>
      <c r="BKI48" s="673"/>
      <c r="BKJ48" s="673"/>
      <c r="BKK48" s="673"/>
      <c r="BKL48" s="673"/>
      <c r="BKM48" s="673"/>
      <c r="BKN48" s="673"/>
      <c r="BKO48" s="673"/>
      <c r="BKP48" s="673"/>
      <c r="BKQ48" s="673"/>
      <c r="BKR48" s="673"/>
      <c r="BKS48" s="673"/>
      <c r="BKT48" s="673"/>
      <c r="BKU48" s="673"/>
      <c r="BKV48" s="673"/>
      <c r="BKW48" s="673"/>
      <c r="BKX48" s="673"/>
      <c r="BKY48" s="673"/>
      <c r="BKZ48" s="673"/>
      <c r="BLA48" s="673"/>
      <c r="BLB48" s="673"/>
      <c r="BLC48" s="673"/>
      <c r="BLD48" s="673"/>
      <c r="BLE48" s="673"/>
      <c r="BLF48" s="673"/>
      <c r="BLG48" s="673"/>
      <c r="BLH48" s="673"/>
      <c r="BLI48" s="673"/>
      <c r="BLJ48" s="673"/>
      <c r="BLK48" s="673"/>
      <c r="BLL48" s="673"/>
      <c r="BLM48" s="673"/>
      <c r="BLN48" s="673"/>
      <c r="BLO48" s="673"/>
      <c r="BLP48" s="673"/>
      <c r="BLQ48" s="673"/>
      <c r="BLR48" s="673"/>
      <c r="BLS48" s="673"/>
      <c r="BLT48" s="673"/>
      <c r="BLU48" s="673"/>
      <c r="BLV48" s="673"/>
      <c r="BLW48" s="673"/>
      <c r="BLX48" s="673"/>
      <c r="BLY48" s="673"/>
      <c r="BLZ48" s="673"/>
      <c r="BMA48" s="673"/>
      <c r="BMB48" s="673"/>
      <c r="BMC48" s="673"/>
      <c r="BMD48" s="673"/>
      <c r="BME48" s="673"/>
      <c r="BMF48" s="673"/>
      <c r="BMG48" s="673"/>
      <c r="BMH48" s="673"/>
      <c r="BMI48" s="673"/>
      <c r="BMJ48" s="673"/>
      <c r="BMK48" s="673"/>
      <c r="BML48" s="673"/>
      <c r="BMM48" s="673"/>
      <c r="BMN48" s="673"/>
      <c r="BMO48" s="673"/>
      <c r="BMP48" s="673"/>
      <c r="BMQ48" s="673"/>
      <c r="BMR48" s="673"/>
      <c r="BMS48" s="673"/>
      <c r="BMT48" s="673"/>
      <c r="BMU48" s="673"/>
      <c r="BMV48" s="673"/>
      <c r="BMW48" s="673"/>
      <c r="BMX48" s="673"/>
      <c r="BMY48" s="673"/>
      <c r="BMZ48" s="673"/>
      <c r="BNA48" s="673"/>
      <c r="BNB48" s="673"/>
      <c r="BNC48" s="673"/>
      <c r="BND48" s="673"/>
      <c r="BNE48" s="673"/>
      <c r="BNF48" s="673"/>
      <c r="BNG48" s="673"/>
      <c r="BNH48" s="673"/>
      <c r="BNI48" s="673"/>
      <c r="BNJ48" s="673"/>
      <c r="BNK48" s="673"/>
      <c r="BNL48" s="673"/>
      <c r="BNM48" s="673"/>
      <c r="BNN48" s="673"/>
      <c r="BNO48" s="673"/>
      <c r="BNP48" s="673"/>
      <c r="BNQ48" s="673"/>
      <c r="BNR48" s="673"/>
      <c r="BNS48" s="673"/>
      <c r="BNT48" s="673"/>
      <c r="BNU48" s="673"/>
      <c r="BNV48" s="673"/>
      <c r="BNW48" s="673"/>
      <c r="BNX48" s="673"/>
      <c r="BNY48" s="673"/>
      <c r="BNZ48" s="673"/>
      <c r="BOA48" s="673"/>
      <c r="BOB48" s="673"/>
      <c r="BOC48" s="673"/>
      <c r="BOD48" s="673"/>
      <c r="BOE48" s="673"/>
      <c r="BOF48" s="673"/>
      <c r="BOG48" s="673"/>
      <c r="BOH48" s="673"/>
      <c r="BOI48" s="673"/>
      <c r="BOJ48" s="673"/>
      <c r="BOK48" s="673"/>
      <c r="BOL48" s="673"/>
      <c r="BOM48" s="673"/>
      <c r="BON48" s="673"/>
      <c r="BOO48" s="673"/>
      <c r="BOP48" s="673"/>
      <c r="BOQ48" s="673"/>
      <c r="BOR48" s="673"/>
      <c r="BOS48" s="673"/>
      <c r="BOT48" s="673"/>
      <c r="BOU48" s="673"/>
      <c r="BOV48" s="673"/>
      <c r="BOW48" s="673"/>
      <c r="BOX48" s="673"/>
      <c r="BOY48" s="673"/>
      <c r="BOZ48" s="673"/>
      <c r="BPA48" s="673"/>
      <c r="BPB48" s="673"/>
      <c r="BPC48" s="673"/>
      <c r="BPD48" s="673"/>
      <c r="BPE48" s="673"/>
      <c r="BPF48" s="673"/>
      <c r="BPG48" s="673"/>
      <c r="BPH48" s="673"/>
      <c r="BPI48" s="673"/>
      <c r="BPJ48" s="673"/>
      <c r="BPK48" s="673"/>
      <c r="BPL48" s="673"/>
      <c r="BPM48" s="673"/>
      <c r="BPN48" s="673"/>
      <c r="BPO48" s="673"/>
      <c r="BPP48" s="673"/>
      <c r="BPQ48" s="673"/>
      <c r="BPR48" s="673"/>
      <c r="BPS48" s="673"/>
      <c r="BPT48" s="673"/>
      <c r="BPU48" s="673"/>
      <c r="BPV48" s="673"/>
      <c r="BPW48" s="673"/>
      <c r="BPX48" s="673"/>
      <c r="BPY48" s="673"/>
      <c r="BPZ48" s="673"/>
      <c r="BQA48" s="673"/>
      <c r="BQB48" s="673"/>
      <c r="BQC48" s="673"/>
      <c r="BQD48" s="673"/>
      <c r="BQE48" s="673"/>
      <c r="BQF48" s="673"/>
      <c r="BQG48" s="673"/>
      <c r="BQH48" s="673"/>
      <c r="BQI48" s="673"/>
      <c r="BQJ48" s="673"/>
      <c r="BQK48" s="673"/>
      <c r="BQL48" s="673"/>
      <c r="BQM48" s="673"/>
      <c r="BQN48" s="673"/>
      <c r="BQO48" s="673"/>
      <c r="BQP48" s="673"/>
      <c r="BQQ48" s="673"/>
      <c r="BQR48" s="673"/>
      <c r="BQS48" s="673"/>
      <c r="BQT48" s="673"/>
      <c r="BQU48" s="673"/>
      <c r="BQV48" s="673"/>
      <c r="BQW48" s="673"/>
      <c r="BQX48" s="673"/>
      <c r="BQY48" s="673"/>
      <c r="BQZ48" s="673"/>
      <c r="BRA48" s="673"/>
      <c r="BRB48" s="673"/>
      <c r="BRC48" s="673"/>
      <c r="BRD48" s="673"/>
      <c r="BRE48" s="673"/>
      <c r="BRF48" s="673"/>
      <c r="BRG48" s="673"/>
      <c r="BRH48" s="673"/>
      <c r="BRI48" s="673"/>
      <c r="BRJ48" s="673"/>
      <c r="BRK48" s="673"/>
      <c r="BRL48" s="673"/>
      <c r="BRM48" s="673"/>
      <c r="BRN48" s="673"/>
      <c r="BRO48" s="673"/>
      <c r="BRP48" s="673"/>
      <c r="BRQ48" s="673"/>
      <c r="BRR48" s="673"/>
      <c r="BRS48" s="673"/>
      <c r="BRT48" s="673"/>
      <c r="BRU48" s="673"/>
      <c r="BRV48" s="673"/>
      <c r="BRW48" s="673"/>
      <c r="BRX48" s="673"/>
      <c r="BRY48" s="673"/>
      <c r="BRZ48" s="673"/>
      <c r="BSA48" s="673"/>
      <c r="BSB48" s="673"/>
      <c r="BSC48" s="673"/>
      <c r="BSD48" s="673"/>
      <c r="BSE48" s="673"/>
      <c r="BSF48" s="673"/>
      <c r="BSG48" s="673"/>
      <c r="BSH48" s="673"/>
      <c r="BSI48" s="673"/>
      <c r="BSJ48" s="673"/>
      <c r="BSK48" s="673"/>
      <c r="BSL48" s="673"/>
      <c r="BSM48" s="673"/>
      <c r="BSN48" s="673"/>
      <c r="BSO48" s="673"/>
      <c r="BSP48" s="673"/>
      <c r="BSQ48" s="673"/>
      <c r="BSR48" s="673"/>
      <c r="BSS48" s="673"/>
      <c r="BST48" s="673"/>
      <c r="BSU48" s="673"/>
      <c r="BSV48" s="673"/>
      <c r="BSW48" s="673"/>
      <c r="BSX48" s="673"/>
      <c r="BSY48" s="673"/>
      <c r="BSZ48" s="673"/>
      <c r="BTA48" s="673"/>
      <c r="BTB48" s="673"/>
      <c r="BTC48" s="673"/>
      <c r="BTD48" s="673"/>
      <c r="BTE48" s="673"/>
      <c r="BTF48" s="673"/>
      <c r="BTG48" s="673"/>
      <c r="BTH48" s="673"/>
      <c r="BTI48" s="673"/>
      <c r="BTJ48" s="673"/>
      <c r="BTK48" s="673"/>
      <c r="BTL48" s="673"/>
      <c r="BTM48" s="673"/>
      <c r="BTN48" s="673"/>
      <c r="BTO48" s="673"/>
      <c r="BTP48" s="673"/>
      <c r="BTQ48" s="673"/>
      <c r="BTR48" s="673"/>
      <c r="BTS48" s="673"/>
      <c r="BTT48" s="673"/>
      <c r="BTU48" s="673"/>
      <c r="BTV48" s="673"/>
      <c r="BTW48" s="673"/>
      <c r="BTX48" s="673"/>
      <c r="BTY48" s="673"/>
      <c r="BTZ48" s="673"/>
      <c r="BUA48" s="673"/>
      <c r="BUB48" s="673"/>
      <c r="BUC48" s="673"/>
      <c r="BUD48" s="673"/>
      <c r="BUE48" s="673"/>
      <c r="BUF48" s="673"/>
      <c r="BUG48" s="673"/>
      <c r="BUH48" s="673"/>
      <c r="BUI48" s="673"/>
      <c r="BUJ48" s="673"/>
      <c r="BUK48" s="673"/>
      <c r="BUL48" s="673"/>
      <c r="BUM48" s="673"/>
      <c r="BUN48" s="673"/>
      <c r="BUO48" s="673"/>
      <c r="BUP48" s="673"/>
      <c r="BUQ48" s="673"/>
      <c r="BUR48" s="673"/>
      <c r="BUS48" s="673"/>
      <c r="BUT48" s="673"/>
      <c r="BUU48" s="673"/>
      <c r="BUV48" s="673"/>
      <c r="BUW48" s="673"/>
      <c r="BUX48" s="673"/>
      <c r="BUY48" s="673"/>
      <c r="BUZ48" s="673"/>
      <c r="BVA48" s="673"/>
      <c r="BVB48" s="673"/>
      <c r="BVC48" s="673"/>
      <c r="BVD48" s="673"/>
      <c r="BVE48" s="673"/>
      <c r="BVF48" s="673"/>
      <c r="BVG48" s="673"/>
      <c r="BVH48" s="673"/>
      <c r="BVI48" s="673"/>
      <c r="BVJ48" s="673"/>
      <c r="BVK48" s="673"/>
      <c r="BVL48" s="673"/>
      <c r="BVM48" s="673"/>
      <c r="BVN48" s="673"/>
      <c r="BVO48" s="673"/>
      <c r="BVP48" s="673"/>
      <c r="BVQ48" s="673"/>
      <c r="BVR48" s="673"/>
      <c r="BVS48" s="673"/>
      <c r="BVT48" s="673"/>
      <c r="BVU48" s="673"/>
      <c r="BVV48" s="673"/>
      <c r="BVW48" s="673"/>
      <c r="BVX48" s="673"/>
      <c r="BVY48" s="673"/>
      <c r="BVZ48" s="673"/>
      <c r="BWA48" s="673"/>
      <c r="BWB48" s="673"/>
      <c r="BWC48" s="673"/>
      <c r="BWD48" s="673"/>
      <c r="BWE48" s="673"/>
      <c r="BWF48" s="673"/>
      <c r="BWG48" s="673"/>
      <c r="BWH48" s="673"/>
      <c r="BWI48" s="673"/>
      <c r="BWJ48" s="673"/>
      <c r="BWK48" s="673"/>
      <c r="BWL48" s="673"/>
      <c r="BWM48" s="673"/>
      <c r="BWN48" s="673"/>
      <c r="BWO48" s="673"/>
      <c r="BWP48" s="673"/>
      <c r="BWQ48" s="673"/>
      <c r="BWR48" s="673"/>
      <c r="BWS48" s="673"/>
      <c r="BWT48" s="673"/>
      <c r="BWU48" s="673"/>
      <c r="BWV48" s="673"/>
      <c r="BWW48" s="673"/>
      <c r="BWX48" s="673"/>
      <c r="BWY48" s="673"/>
      <c r="BWZ48" s="673"/>
      <c r="BXA48" s="673"/>
      <c r="BXB48" s="673"/>
      <c r="BXC48" s="673"/>
      <c r="BXD48" s="673"/>
      <c r="BXE48" s="673"/>
      <c r="BXF48" s="673"/>
      <c r="BXG48" s="673"/>
      <c r="BXH48" s="673"/>
      <c r="BXI48" s="673"/>
      <c r="BXJ48" s="673"/>
      <c r="BXK48" s="673"/>
      <c r="BXL48" s="673"/>
      <c r="BXM48" s="673"/>
      <c r="BXN48" s="673"/>
      <c r="BXO48" s="673"/>
      <c r="BXP48" s="673"/>
      <c r="BXQ48" s="673"/>
      <c r="BXR48" s="673"/>
      <c r="BXS48" s="673"/>
      <c r="BXT48" s="673"/>
      <c r="BXU48" s="673"/>
      <c r="BXV48" s="673"/>
      <c r="BXW48" s="673"/>
      <c r="BXX48" s="673"/>
      <c r="BXY48" s="673"/>
      <c r="BXZ48" s="673"/>
      <c r="BYA48" s="673"/>
      <c r="BYB48" s="673"/>
      <c r="BYC48" s="673"/>
      <c r="BYD48" s="673"/>
      <c r="BYE48" s="673"/>
      <c r="BYF48" s="673"/>
      <c r="BYG48" s="673"/>
      <c r="BYH48" s="673"/>
      <c r="BYI48" s="673"/>
      <c r="BYJ48" s="673"/>
      <c r="BYK48" s="673"/>
      <c r="BYL48" s="673"/>
      <c r="BYM48" s="673"/>
      <c r="BYN48" s="673"/>
      <c r="BYO48" s="673"/>
      <c r="BYP48" s="673"/>
      <c r="BYQ48" s="673"/>
      <c r="BYR48" s="673"/>
      <c r="BYS48" s="673"/>
      <c r="BYT48" s="673"/>
      <c r="BYU48" s="673"/>
      <c r="BYV48" s="673"/>
      <c r="BYW48" s="673"/>
      <c r="BYX48" s="673"/>
      <c r="BYY48" s="673"/>
      <c r="BYZ48" s="673"/>
      <c r="BZA48" s="673"/>
      <c r="BZB48" s="673"/>
      <c r="BZC48" s="673"/>
      <c r="BZD48" s="673"/>
      <c r="BZE48" s="673"/>
      <c r="BZF48" s="673"/>
      <c r="BZG48" s="673"/>
      <c r="BZH48" s="673"/>
      <c r="BZI48" s="673"/>
      <c r="BZJ48" s="673"/>
      <c r="BZK48" s="673"/>
      <c r="BZL48" s="673"/>
      <c r="BZM48" s="673"/>
      <c r="BZN48" s="673"/>
      <c r="BZO48" s="673"/>
      <c r="BZP48" s="673"/>
      <c r="BZQ48" s="673"/>
      <c r="BZR48" s="673"/>
      <c r="BZS48" s="673"/>
      <c r="BZT48" s="673"/>
      <c r="BZU48" s="673"/>
      <c r="BZV48" s="673"/>
      <c r="BZW48" s="673"/>
      <c r="BZX48" s="673"/>
      <c r="BZY48" s="673"/>
      <c r="BZZ48" s="673"/>
      <c r="CAA48" s="673"/>
      <c r="CAB48" s="673"/>
      <c r="CAC48" s="673"/>
      <c r="CAD48" s="673"/>
      <c r="CAE48" s="673"/>
      <c r="CAF48" s="673"/>
      <c r="CAG48" s="673"/>
      <c r="CAH48" s="673"/>
      <c r="CAI48" s="673"/>
      <c r="CAJ48" s="673"/>
      <c r="CAK48" s="673"/>
      <c r="CAL48" s="673"/>
      <c r="CAM48" s="673"/>
      <c r="CAN48" s="673"/>
      <c r="CAO48" s="673"/>
      <c r="CAP48" s="673"/>
      <c r="CAQ48" s="673"/>
      <c r="CAR48" s="673"/>
      <c r="CAS48" s="673"/>
      <c r="CAT48" s="673"/>
      <c r="CAU48" s="673"/>
      <c r="CAV48" s="673"/>
      <c r="CAW48" s="673"/>
      <c r="CAX48" s="673"/>
      <c r="CAY48" s="673"/>
      <c r="CAZ48" s="673"/>
      <c r="CBA48" s="673"/>
      <c r="CBB48" s="673"/>
      <c r="CBC48" s="673"/>
      <c r="CBD48" s="673"/>
      <c r="CBE48" s="673"/>
      <c r="CBF48" s="673"/>
      <c r="CBG48" s="673"/>
      <c r="CBH48" s="673"/>
      <c r="CBI48" s="673"/>
      <c r="CBJ48" s="673"/>
      <c r="CBK48" s="673"/>
      <c r="CBL48" s="673"/>
      <c r="CBM48" s="673"/>
      <c r="CBN48" s="673"/>
      <c r="CBO48" s="673"/>
      <c r="CBP48" s="673"/>
      <c r="CBQ48" s="673"/>
      <c r="CBR48" s="673"/>
      <c r="CBS48" s="673"/>
      <c r="CBT48" s="673"/>
      <c r="CBU48" s="673"/>
      <c r="CBV48" s="673"/>
      <c r="CBW48" s="673"/>
      <c r="CBX48" s="673"/>
      <c r="CBY48" s="673"/>
      <c r="CBZ48" s="673"/>
      <c r="CCA48" s="673"/>
      <c r="CCB48" s="673"/>
      <c r="CCC48" s="673"/>
      <c r="CCD48" s="673"/>
      <c r="CCE48" s="673"/>
      <c r="CCF48" s="673"/>
      <c r="CCG48" s="673"/>
      <c r="CCH48" s="673"/>
      <c r="CCI48" s="673"/>
      <c r="CCJ48" s="673"/>
      <c r="CCK48" s="673"/>
      <c r="CCL48" s="673"/>
      <c r="CCM48" s="673"/>
      <c r="CCN48" s="673"/>
      <c r="CCO48" s="673"/>
      <c r="CCP48" s="673"/>
      <c r="CCQ48" s="673"/>
      <c r="CCR48" s="673"/>
      <c r="CCS48" s="673"/>
      <c r="CCT48" s="673"/>
      <c r="CCU48" s="673"/>
      <c r="CCV48" s="673"/>
      <c r="CCW48" s="673"/>
      <c r="CCX48" s="673"/>
      <c r="CCY48" s="673"/>
      <c r="CCZ48" s="673"/>
      <c r="CDA48" s="673"/>
      <c r="CDB48" s="673"/>
      <c r="CDC48" s="673"/>
      <c r="CDD48" s="673"/>
      <c r="CDE48" s="673"/>
      <c r="CDF48" s="673"/>
      <c r="CDG48" s="673"/>
      <c r="CDH48" s="673"/>
      <c r="CDI48" s="673"/>
      <c r="CDJ48" s="673"/>
      <c r="CDK48" s="673"/>
      <c r="CDL48" s="673"/>
      <c r="CDM48" s="673"/>
      <c r="CDN48" s="673"/>
      <c r="CDO48" s="673"/>
      <c r="CDP48" s="673"/>
      <c r="CDQ48" s="673"/>
      <c r="CDR48" s="673"/>
      <c r="CDS48" s="673"/>
      <c r="CDT48" s="673"/>
      <c r="CDU48" s="673"/>
      <c r="CDV48" s="673"/>
      <c r="CDW48" s="673"/>
      <c r="CDX48" s="673"/>
      <c r="CDY48" s="673"/>
      <c r="CDZ48" s="673"/>
      <c r="CEA48" s="673"/>
      <c r="CEB48" s="673"/>
      <c r="CEC48" s="673"/>
      <c r="CED48" s="673"/>
      <c r="CEE48" s="673"/>
      <c r="CEF48" s="673"/>
      <c r="CEG48" s="673"/>
      <c r="CEH48" s="673"/>
      <c r="CEI48" s="673"/>
      <c r="CEJ48" s="673"/>
      <c r="CEK48" s="673"/>
      <c r="CEL48" s="673"/>
      <c r="CEM48" s="673"/>
      <c r="CEN48" s="673"/>
      <c r="CEO48" s="673"/>
      <c r="CEP48" s="673"/>
      <c r="CEQ48" s="673"/>
      <c r="CER48" s="673"/>
      <c r="CES48" s="673"/>
      <c r="CET48" s="673"/>
      <c r="CEU48" s="673"/>
      <c r="CEV48" s="673"/>
      <c r="CEW48" s="673"/>
      <c r="CEX48" s="673"/>
      <c r="CEY48" s="673"/>
      <c r="CEZ48" s="673"/>
      <c r="CFA48" s="673"/>
      <c r="CFB48" s="673"/>
      <c r="CFC48" s="673"/>
      <c r="CFD48" s="673"/>
      <c r="CFE48" s="673"/>
      <c r="CFF48" s="673"/>
      <c r="CFG48" s="673"/>
      <c r="CFH48" s="673"/>
      <c r="CFI48" s="673"/>
      <c r="CFJ48" s="673"/>
      <c r="CFK48" s="673"/>
      <c r="CFL48" s="673"/>
      <c r="CFM48" s="673"/>
      <c r="CFN48" s="673"/>
      <c r="CFO48" s="673"/>
      <c r="CFP48" s="673"/>
      <c r="CFQ48" s="673"/>
      <c r="CFR48" s="673"/>
      <c r="CFS48" s="673"/>
      <c r="CFT48" s="673"/>
      <c r="CFU48" s="673"/>
      <c r="CFV48" s="673"/>
      <c r="CFW48" s="673"/>
      <c r="CFX48" s="673"/>
      <c r="CFY48" s="673"/>
      <c r="CFZ48" s="673"/>
      <c r="CGA48" s="673"/>
      <c r="CGB48" s="673"/>
      <c r="CGC48" s="673"/>
      <c r="CGD48" s="673"/>
      <c r="CGE48" s="673"/>
      <c r="CGF48" s="673"/>
      <c r="CGG48" s="673"/>
      <c r="CGH48" s="673"/>
      <c r="CGI48" s="673"/>
      <c r="CGJ48" s="673"/>
      <c r="CGK48" s="673"/>
      <c r="CGL48" s="673"/>
      <c r="CGM48" s="673"/>
      <c r="CGN48" s="673"/>
      <c r="CGO48" s="673"/>
      <c r="CGP48" s="673"/>
      <c r="CGQ48" s="673"/>
      <c r="CGR48" s="673"/>
      <c r="CGS48" s="673"/>
      <c r="CGT48" s="673"/>
      <c r="CGU48" s="673"/>
      <c r="CGV48" s="673"/>
      <c r="CGW48" s="673"/>
      <c r="CGX48" s="673"/>
      <c r="CGY48" s="673"/>
      <c r="CGZ48" s="673"/>
      <c r="CHA48" s="673"/>
      <c r="CHB48" s="673"/>
      <c r="CHC48" s="673"/>
      <c r="CHD48" s="673"/>
      <c r="CHE48" s="673"/>
      <c r="CHF48" s="673"/>
      <c r="CHG48" s="673"/>
      <c r="CHH48" s="673"/>
      <c r="CHI48" s="673"/>
      <c r="CHJ48" s="673"/>
      <c r="CHK48" s="673"/>
      <c r="CHL48" s="673"/>
      <c r="CHM48" s="673"/>
      <c r="CHN48" s="673"/>
      <c r="CHO48" s="673"/>
      <c r="CHP48" s="673"/>
      <c r="CHQ48" s="673"/>
      <c r="CHR48" s="673"/>
      <c r="CHS48" s="673"/>
      <c r="CHT48" s="673"/>
      <c r="CHU48" s="673"/>
      <c r="CHV48" s="673"/>
      <c r="CHW48" s="673"/>
      <c r="CHX48" s="673"/>
      <c r="CHY48" s="673"/>
      <c r="CHZ48" s="673"/>
      <c r="CIA48" s="673"/>
      <c r="CIB48" s="673"/>
      <c r="CIC48" s="673"/>
      <c r="CID48" s="673"/>
      <c r="CIE48" s="673"/>
      <c r="CIF48" s="673"/>
      <c r="CIG48" s="673"/>
      <c r="CIH48" s="673"/>
      <c r="CII48" s="673"/>
      <c r="CIJ48" s="673"/>
      <c r="CIK48" s="673"/>
      <c r="CIL48" s="673"/>
      <c r="CIM48" s="673"/>
      <c r="CIN48" s="673"/>
      <c r="CIO48" s="673"/>
      <c r="CIP48" s="673"/>
      <c r="CIQ48" s="673"/>
      <c r="CIR48" s="673"/>
      <c r="CIS48" s="673"/>
      <c r="CIT48" s="673"/>
      <c r="CIU48" s="673"/>
      <c r="CIV48" s="673"/>
      <c r="CIW48" s="673"/>
      <c r="CIX48" s="673"/>
      <c r="CIY48" s="673"/>
      <c r="CIZ48" s="673"/>
      <c r="CJA48" s="673"/>
      <c r="CJB48" s="673"/>
      <c r="CJC48" s="673"/>
      <c r="CJD48" s="673"/>
      <c r="CJE48" s="673"/>
      <c r="CJF48" s="673"/>
      <c r="CJG48" s="673"/>
      <c r="CJH48" s="673"/>
      <c r="CJI48" s="673"/>
      <c r="CJJ48" s="673"/>
      <c r="CJK48" s="673"/>
      <c r="CJL48" s="673"/>
      <c r="CJM48" s="673"/>
      <c r="CJN48" s="673"/>
      <c r="CJO48" s="673"/>
      <c r="CJP48" s="673"/>
      <c r="CJQ48" s="673"/>
      <c r="CJR48" s="673"/>
      <c r="CJS48" s="673"/>
      <c r="CJT48" s="673"/>
      <c r="CJU48" s="673"/>
      <c r="CJV48" s="673"/>
      <c r="CJW48" s="673"/>
      <c r="CJX48" s="673"/>
      <c r="CJY48" s="673"/>
      <c r="CJZ48" s="673"/>
      <c r="CKA48" s="673"/>
      <c r="CKB48" s="673"/>
      <c r="CKC48" s="673"/>
      <c r="CKD48" s="673"/>
      <c r="CKE48" s="673"/>
      <c r="CKF48" s="673"/>
      <c r="CKG48" s="673"/>
      <c r="CKH48" s="673"/>
      <c r="CKI48" s="673"/>
      <c r="CKJ48" s="673"/>
      <c r="CKK48" s="673"/>
      <c r="CKL48" s="673"/>
      <c r="CKM48" s="673"/>
      <c r="CKN48" s="673"/>
      <c r="CKO48" s="673"/>
      <c r="CKP48" s="673"/>
      <c r="CKQ48" s="673"/>
      <c r="CKR48" s="673"/>
      <c r="CKS48" s="673"/>
      <c r="CKT48" s="673"/>
      <c r="CKU48" s="673"/>
      <c r="CKV48" s="673"/>
      <c r="CKW48" s="673"/>
      <c r="CKX48" s="673"/>
      <c r="CKY48" s="673"/>
      <c r="CKZ48" s="673"/>
      <c r="CLA48" s="673"/>
      <c r="CLB48" s="673"/>
      <c r="CLC48" s="673"/>
      <c r="CLD48" s="673"/>
      <c r="CLE48" s="673"/>
      <c r="CLF48" s="673"/>
      <c r="CLG48" s="673"/>
      <c r="CLH48" s="673"/>
      <c r="CLI48" s="673"/>
      <c r="CLJ48" s="673"/>
      <c r="CLK48" s="673"/>
      <c r="CLL48" s="673"/>
      <c r="CLM48" s="673"/>
      <c r="CLN48" s="673"/>
      <c r="CLO48" s="673"/>
      <c r="CLP48" s="673"/>
      <c r="CLQ48" s="673"/>
      <c r="CLR48" s="673"/>
      <c r="CLS48" s="673"/>
      <c r="CLT48" s="673"/>
      <c r="CLU48" s="673"/>
      <c r="CLV48" s="673"/>
      <c r="CLW48" s="673"/>
      <c r="CLX48" s="673"/>
      <c r="CLY48" s="673"/>
      <c r="CLZ48" s="673"/>
      <c r="CMA48" s="673"/>
      <c r="CMB48" s="673"/>
      <c r="CMC48" s="673"/>
      <c r="CMD48" s="673"/>
      <c r="CME48" s="673"/>
      <c r="CMF48" s="673"/>
      <c r="CMG48" s="673"/>
      <c r="CMH48" s="673"/>
      <c r="CMI48" s="673"/>
      <c r="CMJ48" s="673"/>
      <c r="CMK48" s="673"/>
      <c r="CML48" s="673"/>
      <c r="CMM48" s="673"/>
      <c r="CMN48" s="673"/>
      <c r="CMO48" s="673"/>
      <c r="CMP48" s="673"/>
      <c r="CMQ48" s="673"/>
      <c r="CMR48" s="673"/>
      <c r="CMS48" s="673"/>
      <c r="CMT48" s="673"/>
      <c r="CMU48" s="673"/>
      <c r="CMV48" s="673"/>
      <c r="CMW48" s="673"/>
      <c r="CMX48" s="673"/>
      <c r="CMY48" s="673"/>
      <c r="CMZ48" s="673"/>
      <c r="CNA48" s="673"/>
      <c r="CNB48" s="673"/>
      <c r="CNC48" s="673"/>
      <c r="CND48" s="673"/>
      <c r="CNE48" s="673"/>
      <c r="CNF48" s="673"/>
      <c r="CNG48" s="673"/>
      <c r="CNH48" s="673"/>
      <c r="CNI48" s="673"/>
      <c r="CNJ48" s="673"/>
      <c r="CNK48" s="673"/>
      <c r="CNL48" s="673"/>
      <c r="CNM48" s="673"/>
      <c r="CNN48" s="673"/>
      <c r="CNO48" s="673"/>
      <c r="CNP48" s="673"/>
      <c r="CNQ48" s="673"/>
      <c r="CNR48" s="673"/>
      <c r="CNS48" s="673"/>
      <c r="CNT48" s="673"/>
      <c r="CNU48" s="673"/>
      <c r="CNV48" s="673"/>
      <c r="CNW48" s="673"/>
      <c r="CNX48" s="673"/>
      <c r="CNY48" s="673"/>
      <c r="CNZ48" s="673"/>
      <c r="COA48" s="673"/>
      <c r="COB48" s="673"/>
      <c r="COC48" s="673"/>
      <c r="COD48" s="673"/>
      <c r="COE48" s="673"/>
      <c r="COF48" s="673"/>
      <c r="COG48" s="673"/>
      <c r="COH48" s="673"/>
      <c r="COI48" s="673"/>
      <c r="COJ48" s="673"/>
      <c r="COK48" s="673"/>
      <c r="COL48" s="673"/>
      <c r="COM48" s="673"/>
      <c r="CON48" s="673"/>
      <c r="COO48" s="673"/>
      <c r="COP48" s="673"/>
      <c r="COQ48" s="673"/>
      <c r="COR48" s="673"/>
      <c r="COS48" s="673"/>
      <c r="COT48" s="673"/>
      <c r="COU48" s="673"/>
      <c r="COV48" s="673"/>
      <c r="COW48" s="673"/>
      <c r="COX48" s="673"/>
      <c r="COY48" s="673"/>
      <c r="COZ48" s="673"/>
      <c r="CPA48" s="673"/>
      <c r="CPB48" s="673"/>
      <c r="CPC48" s="673"/>
      <c r="CPD48" s="673"/>
      <c r="CPE48" s="673"/>
      <c r="CPF48" s="673"/>
      <c r="CPG48" s="673"/>
      <c r="CPH48" s="673"/>
      <c r="CPI48" s="673"/>
      <c r="CPJ48" s="673"/>
      <c r="CPK48" s="673"/>
      <c r="CPL48" s="673"/>
      <c r="CPM48" s="673"/>
      <c r="CPN48" s="673"/>
      <c r="CPO48" s="673"/>
      <c r="CPP48" s="673"/>
      <c r="CPQ48" s="673"/>
      <c r="CPR48" s="673"/>
      <c r="CPS48" s="673"/>
      <c r="CPT48" s="673"/>
      <c r="CPU48" s="673"/>
      <c r="CPV48" s="673"/>
      <c r="CPW48" s="673"/>
      <c r="CPX48" s="673"/>
      <c r="CPY48" s="673"/>
      <c r="CPZ48" s="673"/>
      <c r="CQA48" s="673"/>
      <c r="CQB48" s="673"/>
      <c r="CQC48" s="673"/>
      <c r="CQD48" s="673"/>
      <c r="CQE48" s="673"/>
      <c r="CQF48" s="673"/>
      <c r="CQG48" s="673"/>
      <c r="CQH48" s="673"/>
      <c r="CQI48" s="673"/>
      <c r="CQJ48" s="673"/>
      <c r="CQK48" s="673"/>
      <c r="CQL48" s="673"/>
      <c r="CQM48" s="673"/>
      <c r="CQN48" s="673"/>
      <c r="CQO48" s="673"/>
      <c r="CQP48" s="673"/>
      <c r="CQQ48" s="673"/>
      <c r="CQR48" s="673"/>
      <c r="CQS48" s="673"/>
      <c r="CQT48" s="673"/>
      <c r="CQU48" s="673"/>
      <c r="CQV48" s="673"/>
      <c r="CQW48" s="673"/>
      <c r="CQX48" s="673"/>
      <c r="CQY48" s="673"/>
      <c r="CQZ48" s="673"/>
      <c r="CRA48" s="673"/>
      <c r="CRB48" s="673"/>
      <c r="CRC48" s="673"/>
      <c r="CRD48" s="673"/>
      <c r="CRE48" s="673"/>
      <c r="CRF48" s="673"/>
      <c r="CRG48" s="673"/>
      <c r="CRH48" s="673"/>
      <c r="CRI48" s="673"/>
      <c r="CRJ48" s="673"/>
      <c r="CRK48" s="673"/>
      <c r="CRL48" s="673"/>
      <c r="CRM48" s="673"/>
      <c r="CRN48" s="673"/>
      <c r="CRO48" s="673"/>
      <c r="CRP48" s="673"/>
      <c r="CRQ48" s="673"/>
      <c r="CRR48" s="673"/>
      <c r="CRS48" s="673"/>
      <c r="CRT48" s="673"/>
      <c r="CRU48" s="673"/>
      <c r="CRV48" s="673"/>
      <c r="CRW48" s="673"/>
      <c r="CRX48" s="673"/>
      <c r="CRY48" s="673"/>
      <c r="CRZ48" s="673"/>
      <c r="CSA48" s="673"/>
      <c r="CSB48" s="673"/>
      <c r="CSC48" s="673"/>
      <c r="CSD48" s="673"/>
      <c r="CSE48" s="673"/>
      <c r="CSF48" s="673"/>
      <c r="CSG48" s="673"/>
      <c r="CSH48" s="673"/>
      <c r="CSI48" s="673"/>
      <c r="CSJ48" s="673"/>
      <c r="CSK48" s="673"/>
      <c r="CSL48" s="673"/>
      <c r="CSM48" s="673"/>
      <c r="CSN48" s="673"/>
      <c r="CSO48" s="673"/>
      <c r="CSP48" s="673"/>
      <c r="CSQ48" s="673"/>
      <c r="CSR48" s="673"/>
      <c r="CSS48" s="673"/>
      <c r="CST48" s="673"/>
      <c r="CSU48" s="673"/>
      <c r="CSV48" s="673"/>
      <c r="CSW48" s="673"/>
      <c r="CSX48" s="673"/>
      <c r="CSY48" s="673"/>
      <c r="CSZ48" s="673"/>
      <c r="CTA48" s="673"/>
      <c r="CTB48" s="673"/>
      <c r="CTC48" s="673"/>
      <c r="CTD48" s="673"/>
      <c r="CTE48" s="673"/>
      <c r="CTF48" s="673"/>
      <c r="CTG48" s="673"/>
      <c r="CTH48" s="673"/>
      <c r="CTI48" s="673"/>
      <c r="CTJ48" s="673"/>
      <c r="CTK48" s="673"/>
      <c r="CTL48" s="673"/>
      <c r="CTM48" s="673"/>
      <c r="CTN48" s="673"/>
      <c r="CTO48" s="673"/>
      <c r="CTP48" s="673"/>
      <c r="CTQ48" s="673"/>
      <c r="CTR48" s="673"/>
      <c r="CTS48" s="673"/>
      <c r="CTT48" s="673"/>
      <c r="CTU48" s="673"/>
      <c r="CTV48" s="673"/>
      <c r="CTW48" s="673"/>
      <c r="CTX48" s="673"/>
      <c r="CTY48" s="673"/>
      <c r="CTZ48" s="673"/>
      <c r="CUA48" s="673"/>
      <c r="CUB48" s="673"/>
      <c r="CUC48" s="673"/>
      <c r="CUD48" s="673"/>
      <c r="CUE48" s="673"/>
      <c r="CUF48" s="673"/>
      <c r="CUG48" s="673"/>
      <c r="CUH48" s="673"/>
      <c r="CUI48" s="673"/>
      <c r="CUJ48" s="673"/>
      <c r="CUK48" s="673"/>
      <c r="CUL48" s="673"/>
      <c r="CUM48" s="673"/>
      <c r="CUN48" s="673"/>
      <c r="CUO48" s="673"/>
      <c r="CUP48" s="673"/>
      <c r="CUQ48" s="673"/>
      <c r="CUR48" s="673"/>
      <c r="CUS48" s="673"/>
      <c r="CUT48" s="673"/>
      <c r="CUU48" s="673"/>
      <c r="CUV48" s="673"/>
      <c r="CUW48" s="673"/>
      <c r="CUX48" s="673"/>
      <c r="CUY48" s="673"/>
      <c r="CUZ48" s="673"/>
      <c r="CVA48" s="673"/>
      <c r="CVB48" s="673"/>
      <c r="CVC48" s="673"/>
      <c r="CVD48" s="673"/>
      <c r="CVE48" s="673"/>
      <c r="CVF48" s="673"/>
      <c r="CVG48" s="673"/>
      <c r="CVH48" s="673"/>
      <c r="CVI48" s="673"/>
      <c r="CVJ48" s="673"/>
      <c r="CVK48" s="673"/>
      <c r="CVL48" s="673"/>
      <c r="CVM48" s="673"/>
      <c r="CVN48" s="673"/>
      <c r="CVO48" s="673"/>
      <c r="CVP48" s="673"/>
      <c r="CVQ48" s="673"/>
      <c r="CVR48" s="673"/>
      <c r="CVS48" s="673"/>
      <c r="CVT48" s="673"/>
      <c r="CVU48" s="673"/>
      <c r="CVV48" s="673"/>
      <c r="CVW48" s="673"/>
      <c r="CVX48" s="673"/>
      <c r="CVY48" s="673"/>
      <c r="CVZ48" s="673"/>
      <c r="CWA48" s="673"/>
      <c r="CWB48" s="673"/>
      <c r="CWC48" s="673"/>
      <c r="CWD48" s="673"/>
      <c r="CWE48" s="673"/>
      <c r="CWF48" s="673"/>
      <c r="CWG48" s="673"/>
      <c r="CWH48" s="673"/>
      <c r="CWI48" s="673"/>
      <c r="CWJ48" s="673"/>
      <c r="CWK48" s="673"/>
      <c r="CWL48" s="673"/>
      <c r="CWM48" s="673"/>
      <c r="CWN48" s="673"/>
      <c r="CWO48" s="673"/>
      <c r="CWP48" s="673"/>
      <c r="CWQ48" s="673"/>
      <c r="CWR48" s="673"/>
      <c r="CWS48" s="673"/>
      <c r="CWT48" s="673"/>
      <c r="CWU48" s="673"/>
      <c r="CWV48" s="673"/>
      <c r="CWW48" s="673"/>
      <c r="CWX48" s="673"/>
      <c r="CWY48" s="673"/>
      <c r="CWZ48" s="673"/>
      <c r="CXA48" s="673"/>
      <c r="CXB48" s="673"/>
      <c r="CXC48" s="673"/>
      <c r="CXD48" s="673"/>
      <c r="CXE48" s="673"/>
      <c r="CXF48" s="673"/>
      <c r="CXG48" s="673"/>
      <c r="CXH48" s="673"/>
      <c r="CXI48" s="673"/>
      <c r="CXJ48" s="673"/>
      <c r="CXK48" s="673"/>
      <c r="CXL48" s="673"/>
      <c r="CXM48" s="673"/>
      <c r="CXN48" s="673"/>
      <c r="CXO48" s="673"/>
      <c r="CXP48" s="673"/>
      <c r="CXQ48" s="673"/>
      <c r="CXR48" s="673"/>
      <c r="CXS48" s="673"/>
      <c r="CXT48" s="673"/>
      <c r="CXU48" s="673"/>
      <c r="CXV48" s="673"/>
      <c r="CXW48" s="673"/>
      <c r="CXX48" s="673"/>
      <c r="CXY48" s="673"/>
      <c r="CXZ48" s="673"/>
      <c r="CYA48" s="673"/>
      <c r="CYB48" s="673"/>
      <c r="CYC48" s="673"/>
      <c r="CYD48" s="673"/>
      <c r="CYE48" s="673"/>
      <c r="CYF48" s="673"/>
      <c r="CYG48" s="673"/>
      <c r="CYH48" s="673"/>
      <c r="CYI48" s="673"/>
      <c r="CYJ48" s="673"/>
      <c r="CYK48" s="673"/>
      <c r="CYL48" s="673"/>
      <c r="CYM48" s="673"/>
      <c r="CYN48" s="673"/>
      <c r="CYO48" s="673"/>
      <c r="CYP48" s="673"/>
      <c r="CYQ48" s="673"/>
      <c r="CYR48" s="673"/>
      <c r="CYS48" s="673"/>
      <c r="CYT48" s="673"/>
      <c r="CYU48" s="673"/>
      <c r="CYV48" s="673"/>
      <c r="CYW48" s="673"/>
      <c r="CYX48" s="673"/>
      <c r="CYY48" s="673"/>
      <c r="CYZ48" s="673"/>
      <c r="CZA48" s="673"/>
      <c r="CZB48" s="673"/>
      <c r="CZC48" s="673"/>
      <c r="CZD48" s="673"/>
      <c r="CZE48" s="673"/>
      <c r="CZF48" s="673"/>
      <c r="CZG48" s="673"/>
      <c r="CZH48" s="673"/>
      <c r="CZI48" s="673"/>
      <c r="CZJ48" s="673"/>
      <c r="CZK48" s="673"/>
      <c r="CZL48" s="673"/>
      <c r="CZM48" s="673"/>
      <c r="CZN48" s="673"/>
      <c r="CZO48" s="673"/>
      <c r="CZP48" s="673"/>
      <c r="CZQ48" s="673"/>
      <c r="CZR48" s="673"/>
      <c r="CZS48" s="673"/>
      <c r="CZT48" s="673"/>
      <c r="CZU48" s="673"/>
      <c r="CZV48" s="673"/>
      <c r="CZW48" s="673"/>
      <c r="CZX48" s="673"/>
      <c r="CZY48" s="673"/>
      <c r="CZZ48" s="673"/>
      <c r="DAA48" s="673"/>
      <c r="DAB48" s="673"/>
      <c r="DAC48" s="673"/>
      <c r="DAD48" s="673"/>
      <c r="DAE48" s="673"/>
      <c r="DAF48" s="673"/>
      <c r="DAG48" s="673"/>
      <c r="DAH48" s="673"/>
      <c r="DAI48" s="673"/>
      <c r="DAJ48" s="673"/>
      <c r="DAK48" s="673"/>
      <c r="DAL48" s="673"/>
      <c r="DAM48" s="673"/>
      <c r="DAN48" s="673"/>
      <c r="DAO48" s="673"/>
      <c r="DAP48" s="673"/>
      <c r="DAQ48" s="673"/>
      <c r="DAR48" s="673"/>
      <c r="DAS48" s="673"/>
      <c r="DAT48" s="673"/>
      <c r="DAU48" s="673"/>
      <c r="DAV48" s="673"/>
      <c r="DAW48" s="673"/>
      <c r="DAX48" s="673"/>
      <c r="DAY48" s="673"/>
      <c r="DAZ48" s="673"/>
      <c r="DBA48" s="673"/>
      <c r="DBB48" s="673"/>
      <c r="DBC48" s="673"/>
      <c r="DBD48" s="673"/>
      <c r="DBE48" s="673"/>
      <c r="DBF48" s="673"/>
      <c r="DBG48" s="673"/>
      <c r="DBH48" s="673"/>
      <c r="DBI48" s="673"/>
      <c r="DBJ48" s="673"/>
      <c r="DBK48" s="673"/>
      <c r="DBL48" s="673"/>
      <c r="DBM48" s="673"/>
      <c r="DBN48" s="673"/>
      <c r="DBO48" s="673"/>
      <c r="DBP48" s="673"/>
      <c r="DBQ48" s="673"/>
      <c r="DBR48" s="673"/>
      <c r="DBS48" s="673"/>
      <c r="DBT48" s="673"/>
      <c r="DBU48" s="673"/>
      <c r="DBV48" s="673"/>
      <c r="DBW48" s="673"/>
      <c r="DBX48" s="673"/>
      <c r="DBY48" s="673"/>
      <c r="DBZ48" s="673"/>
      <c r="DCA48" s="673"/>
      <c r="DCB48" s="673"/>
      <c r="DCC48" s="673"/>
      <c r="DCD48" s="673"/>
      <c r="DCE48" s="673"/>
      <c r="DCF48" s="673"/>
      <c r="DCG48" s="673"/>
      <c r="DCH48" s="673"/>
      <c r="DCI48" s="673"/>
      <c r="DCJ48" s="673"/>
      <c r="DCK48" s="673"/>
      <c r="DCL48" s="673"/>
      <c r="DCM48" s="673"/>
      <c r="DCN48" s="673"/>
      <c r="DCO48" s="673"/>
      <c r="DCP48" s="673"/>
      <c r="DCQ48" s="673"/>
      <c r="DCR48" s="673"/>
      <c r="DCS48" s="673"/>
      <c r="DCT48" s="673"/>
      <c r="DCU48" s="673"/>
      <c r="DCV48" s="673"/>
      <c r="DCW48" s="673"/>
      <c r="DCX48" s="673"/>
      <c r="DCY48" s="673"/>
      <c r="DCZ48" s="673"/>
      <c r="DDA48" s="673"/>
      <c r="DDB48" s="673"/>
      <c r="DDC48" s="673"/>
      <c r="DDD48" s="673"/>
      <c r="DDE48" s="673"/>
      <c r="DDF48" s="673"/>
      <c r="DDG48" s="673"/>
      <c r="DDH48" s="673"/>
      <c r="DDI48" s="673"/>
      <c r="DDJ48" s="673"/>
      <c r="DDK48" s="673"/>
      <c r="DDL48" s="673"/>
      <c r="DDM48" s="673"/>
      <c r="DDN48" s="673"/>
      <c r="DDO48" s="673"/>
      <c r="DDP48" s="673"/>
      <c r="DDQ48" s="673"/>
      <c r="DDR48" s="673"/>
      <c r="DDS48" s="673"/>
      <c r="DDT48" s="673"/>
      <c r="DDU48" s="673"/>
      <c r="DDV48" s="673"/>
      <c r="DDW48" s="673"/>
      <c r="DDX48" s="673"/>
      <c r="DDY48" s="673"/>
      <c r="DDZ48" s="673"/>
      <c r="DEA48" s="673"/>
      <c r="DEB48" s="673"/>
      <c r="DEC48" s="673"/>
    </row>
    <row r="49" spans="1:2837" customFormat="1" ht="50.1" customHeight="1">
      <c r="A49" s="634" t="s">
        <v>117</v>
      </c>
      <c r="B49" s="1013" t="s">
        <v>2653</v>
      </c>
      <c r="C49" s="634" t="s">
        <v>2531</v>
      </c>
      <c r="D49" s="522" t="s">
        <v>2654</v>
      </c>
      <c r="E49" s="634" t="s">
        <v>2655</v>
      </c>
      <c r="F49" s="520">
        <v>1</v>
      </c>
      <c r="G49" s="522" t="s">
        <v>2656</v>
      </c>
      <c r="H49" s="522" t="s">
        <v>2492</v>
      </c>
      <c r="I49" s="636">
        <v>44197</v>
      </c>
      <c r="J49" s="636">
        <v>44530</v>
      </c>
      <c r="K49" s="801">
        <v>44298</v>
      </c>
      <c r="L49" s="742" t="s">
        <v>4292</v>
      </c>
      <c r="M49" s="723" t="s">
        <v>4293</v>
      </c>
      <c r="N49" s="763">
        <v>44289</v>
      </c>
      <c r="O49" s="185" t="s">
        <v>2465</v>
      </c>
      <c r="P49" s="289"/>
      <c r="Q49" s="718" t="s">
        <v>59</v>
      </c>
      <c r="R49" s="734" t="s">
        <v>3285</v>
      </c>
      <c r="S49" s="739" t="s">
        <v>4388</v>
      </c>
      <c r="T49" s="1030">
        <v>44442</v>
      </c>
      <c r="U49" s="1021" t="s">
        <v>2465</v>
      </c>
      <c r="V49" s="289"/>
      <c r="W49" s="290"/>
      <c r="X49" s="291"/>
      <c r="Y49" s="289"/>
      <c r="Z49" s="292"/>
      <c r="AA49" s="293"/>
      <c r="AB49" s="294"/>
      <c r="AC49" s="673"/>
      <c r="AD49" s="673"/>
      <c r="AE49" s="673"/>
      <c r="AF49" s="673"/>
      <c r="AG49" s="673"/>
      <c r="AH49" s="673"/>
      <c r="AI49" s="673"/>
      <c r="AJ49" s="673"/>
      <c r="AK49" s="673"/>
      <c r="AL49" s="673"/>
      <c r="AM49" s="673"/>
      <c r="AN49" s="673"/>
      <c r="AO49" s="673"/>
      <c r="AP49" s="673"/>
      <c r="AQ49" s="673"/>
      <c r="AR49" s="673"/>
      <c r="AS49" s="673"/>
      <c r="AT49" s="673"/>
      <c r="AU49" s="673"/>
      <c r="AV49" s="673"/>
      <c r="AW49" s="673"/>
      <c r="AX49" s="673"/>
      <c r="AY49" s="673"/>
      <c r="AZ49" s="673"/>
      <c r="BA49" s="673"/>
      <c r="BB49" s="673"/>
      <c r="BC49" s="673"/>
      <c r="BD49" s="673"/>
      <c r="BE49" s="673"/>
      <c r="BF49" s="673"/>
      <c r="BG49" s="673"/>
      <c r="BH49" s="673"/>
      <c r="BI49" s="673"/>
      <c r="BJ49" s="673"/>
      <c r="BK49" s="673"/>
      <c r="BL49" s="673"/>
      <c r="BM49" s="673"/>
      <c r="BN49" s="673"/>
      <c r="BO49" s="673"/>
      <c r="BP49" s="673"/>
      <c r="BQ49" s="673"/>
      <c r="BR49" s="673"/>
      <c r="BS49" s="673"/>
      <c r="BT49" s="673"/>
      <c r="BU49" s="673"/>
      <c r="BV49" s="673"/>
      <c r="BW49" s="673"/>
      <c r="BX49" s="673"/>
      <c r="BY49" s="673"/>
      <c r="BZ49" s="673"/>
      <c r="CA49" s="673"/>
      <c r="CB49" s="673"/>
      <c r="CC49" s="673"/>
      <c r="CD49" s="673"/>
      <c r="CE49" s="673"/>
      <c r="CF49" s="673"/>
      <c r="CG49" s="673"/>
      <c r="CH49" s="673"/>
      <c r="CI49" s="673"/>
      <c r="CJ49" s="673"/>
      <c r="CK49" s="673"/>
      <c r="CL49" s="673"/>
      <c r="CM49" s="673"/>
      <c r="CN49" s="673"/>
      <c r="CO49" s="673"/>
      <c r="CP49" s="673"/>
      <c r="CQ49" s="673"/>
      <c r="CR49" s="673"/>
      <c r="CS49" s="673"/>
      <c r="CT49" s="673"/>
      <c r="CU49" s="673"/>
      <c r="CV49" s="673"/>
      <c r="CW49" s="673"/>
      <c r="CX49" s="673"/>
      <c r="CY49" s="673"/>
      <c r="CZ49" s="673"/>
      <c r="DA49" s="673"/>
      <c r="DB49" s="673"/>
      <c r="DC49" s="673"/>
      <c r="DD49" s="673"/>
      <c r="DE49" s="673"/>
      <c r="DF49" s="673"/>
      <c r="DG49" s="673"/>
      <c r="DH49" s="673"/>
      <c r="DI49" s="673"/>
      <c r="DJ49" s="673"/>
      <c r="DK49" s="673"/>
      <c r="DL49" s="673"/>
      <c r="DM49" s="673"/>
      <c r="DN49" s="673"/>
      <c r="DO49" s="673"/>
      <c r="DP49" s="673"/>
      <c r="DQ49" s="673"/>
      <c r="DR49" s="673"/>
      <c r="DS49" s="673"/>
      <c r="DT49" s="673"/>
      <c r="DU49" s="673"/>
      <c r="DV49" s="673"/>
      <c r="DW49" s="673"/>
      <c r="DX49" s="673"/>
      <c r="DY49" s="673"/>
      <c r="DZ49" s="673"/>
      <c r="EA49" s="673"/>
      <c r="EB49" s="673"/>
      <c r="EC49" s="673"/>
      <c r="ED49" s="673"/>
      <c r="EE49" s="673"/>
      <c r="EF49" s="673"/>
      <c r="EG49" s="673"/>
      <c r="EH49" s="673"/>
      <c r="EI49" s="673"/>
      <c r="EJ49" s="673"/>
      <c r="EK49" s="673"/>
      <c r="EL49" s="673"/>
      <c r="EM49" s="673"/>
      <c r="EN49" s="673"/>
      <c r="EO49" s="673"/>
      <c r="EP49" s="673"/>
      <c r="EQ49" s="673"/>
      <c r="ER49" s="673"/>
      <c r="ES49" s="673"/>
      <c r="ET49" s="673"/>
      <c r="EU49" s="673"/>
      <c r="EV49" s="673"/>
      <c r="EW49" s="673"/>
      <c r="EX49" s="673"/>
      <c r="EY49" s="673"/>
      <c r="EZ49" s="673"/>
      <c r="FA49" s="673"/>
      <c r="FB49" s="673"/>
      <c r="FC49" s="673"/>
      <c r="FD49" s="673"/>
      <c r="FE49" s="673"/>
      <c r="FF49" s="673"/>
      <c r="FG49" s="673"/>
      <c r="FH49" s="673"/>
      <c r="FI49" s="673"/>
      <c r="FJ49" s="673"/>
      <c r="FK49" s="673"/>
      <c r="FL49" s="673"/>
      <c r="FM49" s="673"/>
      <c r="FN49" s="673"/>
      <c r="FO49" s="673"/>
      <c r="FP49" s="673"/>
      <c r="FQ49" s="673"/>
      <c r="FR49" s="673"/>
      <c r="FS49" s="673"/>
      <c r="FT49" s="673"/>
      <c r="FU49" s="673"/>
      <c r="FV49" s="673"/>
      <c r="FW49" s="673"/>
      <c r="FX49" s="673"/>
      <c r="FY49" s="673"/>
      <c r="FZ49" s="673"/>
      <c r="GA49" s="673"/>
      <c r="GB49" s="673"/>
      <c r="GC49" s="673"/>
      <c r="GD49" s="673"/>
      <c r="GE49" s="673"/>
      <c r="GF49" s="673"/>
      <c r="GG49" s="673"/>
      <c r="GH49" s="673"/>
      <c r="GI49" s="673"/>
      <c r="GJ49" s="673"/>
      <c r="GK49" s="673"/>
      <c r="GL49" s="673"/>
      <c r="GM49" s="673"/>
      <c r="GN49" s="673"/>
      <c r="GO49" s="673"/>
      <c r="GP49" s="673"/>
      <c r="GQ49" s="673"/>
      <c r="GR49" s="673"/>
      <c r="GS49" s="673"/>
      <c r="GT49" s="673"/>
      <c r="GU49" s="673"/>
      <c r="GV49" s="673"/>
      <c r="GW49" s="673"/>
      <c r="GX49" s="673"/>
      <c r="GY49" s="673"/>
      <c r="GZ49" s="673"/>
      <c r="HA49" s="673"/>
      <c r="HB49" s="673"/>
      <c r="HC49" s="673"/>
      <c r="HD49" s="673"/>
      <c r="HE49" s="673"/>
      <c r="HF49" s="673"/>
      <c r="HG49" s="673"/>
      <c r="HH49" s="673"/>
      <c r="HI49" s="673"/>
      <c r="HJ49" s="673"/>
      <c r="HK49" s="673"/>
      <c r="HL49" s="673"/>
      <c r="HM49" s="673"/>
      <c r="HN49" s="673"/>
      <c r="HO49" s="673"/>
      <c r="HP49" s="673"/>
      <c r="HQ49" s="673"/>
      <c r="HR49" s="673"/>
      <c r="HS49" s="673"/>
      <c r="HT49" s="673"/>
      <c r="HU49" s="673"/>
      <c r="HV49" s="673"/>
      <c r="HW49" s="673"/>
      <c r="HX49" s="673"/>
      <c r="HY49" s="673"/>
      <c r="HZ49" s="673"/>
      <c r="IA49" s="673"/>
      <c r="IB49" s="673"/>
      <c r="IC49" s="673"/>
      <c r="ID49" s="673"/>
      <c r="IE49" s="673"/>
      <c r="IF49" s="673"/>
      <c r="IG49" s="673"/>
      <c r="IH49" s="673"/>
      <c r="II49" s="673"/>
      <c r="IJ49" s="673"/>
      <c r="IK49" s="673"/>
      <c r="IL49" s="673"/>
      <c r="IM49" s="673"/>
      <c r="IN49" s="673"/>
      <c r="IO49" s="673"/>
      <c r="IP49" s="673"/>
      <c r="IQ49" s="673"/>
      <c r="IR49" s="673"/>
      <c r="IS49" s="673"/>
      <c r="IT49" s="673"/>
      <c r="IU49" s="673"/>
      <c r="IV49" s="673"/>
      <c r="IW49" s="673"/>
      <c r="IX49" s="673"/>
      <c r="IY49" s="673"/>
      <c r="IZ49" s="673"/>
      <c r="JA49" s="673"/>
      <c r="JB49" s="673"/>
      <c r="JC49" s="673"/>
      <c r="JD49" s="673"/>
      <c r="JE49" s="673"/>
      <c r="JF49" s="673"/>
      <c r="JG49" s="673"/>
      <c r="JH49" s="673"/>
      <c r="JI49" s="673"/>
      <c r="JJ49" s="673"/>
      <c r="JK49" s="673"/>
      <c r="JL49" s="673"/>
      <c r="JM49" s="673"/>
      <c r="JN49" s="673"/>
      <c r="JO49" s="673"/>
      <c r="JP49" s="673"/>
      <c r="JQ49" s="673"/>
      <c r="JR49" s="673"/>
      <c r="JS49" s="673"/>
      <c r="JT49" s="673"/>
      <c r="JU49" s="673"/>
      <c r="JV49" s="673"/>
      <c r="JW49" s="673"/>
      <c r="JX49" s="673"/>
      <c r="JY49" s="673"/>
      <c r="JZ49" s="673"/>
      <c r="KA49" s="673"/>
      <c r="KB49" s="673"/>
      <c r="KC49" s="673"/>
      <c r="KD49" s="673"/>
      <c r="KE49" s="673"/>
      <c r="KF49" s="673"/>
      <c r="KG49" s="673"/>
      <c r="KH49" s="673"/>
      <c r="KI49" s="673"/>
      <c r="KJ49" s="673"/>
      <c r="KK49" s="673"/>
      <c r="KL49" s="673"/>
      <c r="KM49" s="673"/>
      <c r="KN49" s="673"/>
      <c r="KO49" s="673"/>
      <c r="KP49" s="673"/>
      <c r="KQ49" s="673"/>
      <c r="KR49" s="673"/>
      <c r="KS49" s="673"/>
      <c r="KT49" s="673"/>
      <c r="KU49" s="673"/>
      <c r="KV49" s="673"/>
      <c r="KW49" s="673"/>
      <c r="KX49" s="673"/>
      <c r="KY49" s="673"/>
      <c r="KZ49" s="673"/>
      <c r="LA49" s="673"/>
      <c r="LB49" s="673"/>
      <c r="LC49" s="673"/>
      <c r="LD49" s="673"/>
      <c r="LE49" s="673"/>
      <c r="LF49" s="673"/>
      <c r="LG49" s="673"/>
      <c r="LH49" s="673"/>
      <c r="LI49" s="673"/>
      <c r="LJ49" s="673"/>
      <c r="LK49" s="673"/>
      <c r="LL49" s="673"/>
      <c r="LM49" s="673"/>
      <c r="LN49" s="673"/>
      <c r="LO49" s="673"/>
      <c r="LP49" s="673"/>
      <c r="LQ49" s="673"/>
      <c r="LR49" s="673"/>
      <c r="LS49" s="673"/>
      <c r="LT49" s="673"/>
      <c r="LU49" s="673"/>
      <c r="LV49" s="673"/>
      <c r="LW49" s="673"/>
      <c r="LX49" s="673"/>
      <c r="LY49" s="673"/>
      <c r="LZ49" s="673"/>
      <c r="MA49" s="673"/>
      <c r="MB49" s="673"/>
      <c r="MC49" s="673"/>
      <c r="MD49" s="673"/>
      <c r="ME49" s="673"/>
      <c r="MF49" s="673"/>
      <c r="MG49" s="673"/>
      <c r="MH49" s="673"/>
      <c r="MI49" s="673"/>
      <c r="MJ49" s="673"/>
      <c r="MK49" s="673"/>
      <c r="ML49" s="673"/>
      <c r="MM49" s="673"/>
      <c r="MN49" s="673"/>
      <c r="MO49" s="673"/>
      <c r="MP49" s="673"/>
      <c r="MQ49" s="673"/>
      <c r="MR49" s="673"/>
      <c r="MS49" s="673"/>
      <c r="MT49" s="673"/>
      <c r="MU49" s="673"/>
      <c r="MV49" s="673"/>
      <c r="MW49" s="673"/>
      <c r="MX49" s="673"/>
      <c r="MY49" s="673"/>
      <c r="MZ49" s="673"/>
      <c r="NA49" s="673"/>
      <c r="NB49" s="673"/>
      <c r="NC49" s="673"/>
      <c r="ND49" s="673"/>
      <c r="NE49" s="673"/>
      <c r="NF49" s="673"/>
      <c r="NG49" s="673"/>
      <c r="NH49" s="673"/>
      <c r="NI49" s="673"/>
      <c r="NJ49" s="673"/>
      <c r="NK49" s="673"/>
      <c r="NL49" s="673"/>
      <c r="NM49" s="673"/>
      <c r="NN49" s="673"/>
      <c r="NO49" s="673"/>
      <c r="NP49" s="673"/>
      <c r="NQ49" s="673"/>
      <c r="NR49" s="673"/>
      <c r="NS49" s="673"/>
      <c r="NT49" s="673"/>
      <c r="NU49" s="673"/>
      <c r="NV49" s="673"/>
      <c r="NW49" s="673"/>
      <c r="NX49" s="673"/>
      <c r="NY49" s="673"/>
      <c r="NZ49" s="673"/>
      <c r="OA49" s="673"/>
      <c r="OB49" s="673"/>
      <c r="OC49" s="673"/>
      <c r="OD49" s="673"/>
      <c r="OE49" s="673"/>
      <c r="OF49" s="673"/>
      <c r="OG49" s="673"/>
      <c r="OH49" s="673"/>
      <c r="OI49" s="673"/>
      <c r="OJ49" s="673"/>
      <c r="OK49" s="673"/>
      <c r="OL49" s="673"/>
      <c r="OM49" s="673"/>
      <c r="ON49" s="673"/>
      <c r="OO49" s="673"/>
      <c r="OP49" s="673"/>
      <c r="OQ49" s="673"/>
      <c r="OR49" s="673"/>
      <c r="OS49" s="673"/>
      <c r="OT49" s="673"/>
      <c r="OU49" s="673"/>
      <c r="OV49" s="673"/>
      <c r="OW49" s="673"/>
      <c r="OX49" s="673"/>
      <c r="OY49" s="673"/>
      <c r="OZ49" s="673"/>
      <c r="PA49" s="673"/>
      <c r="PB49" s="673"/>
      <c r="PC49" s="673"/>
      <c r="PD49" s="673"/>
      <c r="PE49" s="673"/>
      <c r="PF49" s="673"/>
      <c r="PG49" s="673"/>
      <c r="PH49" s="673"/>
      <c r="PI49" s="673"/>
      <c r="PJ49" s="673"/>
      <c r="PK49" s="673"/>
      <c r="PL49" s="673"/>
      <c r="PM49" s="673"/>
      <c r="PN49" s="673"/>
      <c r="PO49" s="673"/>
      <c r="PP49" s="673"/>
      <c r="PQ49" s="673"/>
      <c r="PR49" s="673"/>
      <c r="PS49" s="673"/>
      <c r="PT49" s="673"/>
      <c r="PU49" s="673"/>
      <c r="PV49" s="673"/>
      <c r="PW49" s="673"/>
      <c r="PX49" s="673"/>
      <c r="PY49" s="673"/>
      <c r="PZ49" s="673"/>
      <c r="QA49" s="673"/>
      <c r="QB49" s="673"/>
      <c r="QC49" s="673"/>
      <c r="QD49" s="673"/>
      <c r="QE49" s="673"/>
      <c r="QF49" s="673"/>
      <c r="QG49" s="673"/>
      <c r="QH49" s="673"/>
      <c r="QI49" s="673"/>
      <c r="QJ49" s="673"/>
      <c r="QK49" s="673"/>
      <c r="QL49" s="673"/>
      <c r="QM49" s="673"/>
      <c r="QN49" s="673"/>
      <c r="QO49" s="673"/>
      <c r="QP49" s="673"/>
      <c r="QQ49" s="673"/>
      <c r="QR49" s="673"/>
      <c r="QS49" s="673"/>
      <c r="QT49" s="673"/>
      <c r="QU49" s="673"/>
      <c r="QV49" s="673"/>
      <c r="QW49" s="673"/>
      <c r="QX49" s="673"/>
      <c r="QY49" s="673"/>
      <c r="QZ49" s="673"/>
      <c r="RA49" s="673"/>
      <c r="RB49" s="673"/>
      <c r="RC49" s="673"/>
      <c r="RD49" s="673"/>
      <c r="RE49" s="673"/>
      <c r="RF49" s="673"/>
      <c r="RG49" s="673"/>
      <c r="RH49" s="673"/>
      <c r="RI49" s="673"/>
      <c r="RJ49" s="673"/>
      <c r="RK49" s="673"/>
      <c r="RL49" s="673"/>
      <c r="RM49" s="673"/>
      <c r="RN49" s="673"/>
      <c r="RO49" s="673"/>
      <c r="RP49" s="673"/>
      <c r="RQ49" s="673"/>
      <c r="RR49" s="673"/>
      <c r="RS49" s="673"/>
      <c r="RT49" s="673"/>
      <c r="RU49" s="673"/>
      <c r="RV49" s="673"/>
      <c r="RW49" s="673"/>
      <c r="RX49" s="673"/>
      <c r="RY49" s="673"/>
      <c r="RZ49" s="673"/>
      <c r="SA49" s="673"/>
      <c r="SB49" s="673"/>
      <c r="SC49" s="673"/>
      <c r="SD49" s="673"/>
      <c r="SE49" s="673"/>
      <c r="SF49" s="673"/>
      <c r="SG49" s="673"/>
      <c r="SH49" s="673"/>
      <c r="SI49" s="673"/>
      <c r="SJ49" s="673"/>
      <c r="SK49" s="673"/>
      <c r="SL49" s="673"/>
      <c r="SM49" s="673"/>
      <c r="SN49" s="673"/>
      <c r="SO49" s="673"/>
      <c r="SP49" s="673"/>
      <c r="SQ49" s="673"/>
      <c r="SR49" s="673"/>
      <c r="SS49" s="673"/>
      <c r="ST49" s="673"/>
      <c r="SU49" s="673"/>
      <c r="SV49" s="673"/>
      <c r="SW49" s="673"/>
      <c r="SX49" s="673"/>
      <c r="SY49" s="673"/>
      <c r="SZ49" s="673"/>
      <c r="TA49" s="673"/>
      <c r="TB49" s="673"/>
      <c r="TC49" s="673"/>
      <c r="TD49" s="673"/>
      <c r="TE49" s="673"/>
      <c r="TF49" s="673"/>
      <c r="TG49" s="673"/>
      <c r="TH49" s="673"/>
      <c r="TI49" s="673"/>
      <c r="TJ49" s="673"/>
      <c r="TK49" s="673"/>
      <c r="TL49" s="673"/>
      <c r="TM49" s="673"/>
      <c r="TN49" s="673"/>
      <c r="TO49" s="673"/>
      <c r="TP49" s="673"/>
      <c r="TQ49" s="673"/>
      <c r="TR49" s="673"/>
      <c r="TS49" s="673"/>
      <c r="TT49" s="673"/>
      <c r="TU49" s="673"/>
      <c r="TV49" s="673"/>
      <c r="TW49" s="673"/>
      <c r="TX49" s="673"/>
      <c r="TY49" s="673"/>
      <c r="TZ49" s="673"/>
      <c r="UA49" s="673"/>
      <c r="UB49" s="673"/>
      <c r="UC49" s="673"/>
      <c r="UD49" s="673"/>
      <c r="UE49" s="673"/>
      <c r="UF49" s="673"/>
      <c r="UG49" s="673"/>
      <c r="UH49" s="673"/>
      <c r="UI49" s="673"/>
      <c r="UJ49" s="673"/>
      <c r="UK49" s="673"/>
      <c r="UL49" s="673"/>
      <c r="UM49" s="673"/>
      <c r="UN49" s="673"/>
      <c r="UO49" s="673"/>
      <c r="UP49" s="673"/>
      <c r="UQ49" s="673"/>
      <c r="UR49" s="673"/>
      <c r="US49" s="673"/>
      <c r="UT49" s="673"/>
      <c r="UU49" s="673"/>
      <c r="UV49" s="673"/>
      <c r="UW49" s="673"/>
      <c r="UX49" s="673"/>
      <c r="UY49" s="673"/>
      <c r="UZ49" s="673"/>
      <c r="VA49" s="673"/>
      <c r="VB49" s="673"/>
      <c r="VC49" s="673"/>
      <c r="VD49" s="673"/>
      <c r="VE49" s="673"/>
      <c r="VF49" s="673"/>
      <c r="VG49" s="673"/>
      <c r="VH49" s="673"/>
      <c r="VI49" s="673"/>
      <c r="VJ49" s="673"/>
      <c r="VK49" s="673"/>
      <c r="VL49" s="673"/>
      <c r="VM49" s="673"/>
      <c r="VN49" s="673"/>
      <c r="VO49" s="673"/>
      <c r="VP49" s="673"/>
      <c r="VQ49" s="673"/>
      <c r="VR49" s="673"/>
      <c r="VS49" s="673"/>
      <c r="VT49" s="673"/>
      <c r="VU49" s="673"/>
      <c r="VV49" s="673"/>
      <c r="VW49" s="673"/>
      <c r="VX49" s="673"/>
      <c r="VY49" s="673"/>
      <c r="VZ49" s="673"/>
      <c r="WA49" s="673"/>
      <c r="WB49" s="673"/>
      <c r="WC49" s="673"/>
      <c r="WD49" s="673"/>
      <c r="WE49" s="673"/>
      <c r="WF49" s="673"/>
      <c r="WG49" s="673"/>
      <c r="WH49" s="673"/>
      <c r="WI49" s="673"/>
      <c r="WJ49" s="673"/>
      <c r="WK49" s="673"/>
      <c r="WL49" s="673"/>
      <c r="WM49" s="673"/>
      <c r="WN49" s="673"/>
      <c r="WO49" s="673"/>
      <c r="WP49" s="673"/>
      <c r="WQ49" s="673"/>
      <c r="WR49" s="673"/>
      <c r="WS49" s="673"/>
      <c r="WT49" s="673"/>
      <c r="WU49" s="673"/>
      <c r="WV49" s="673"/>
      <c r="WW49" s="673"/>
      <c r="WX49" s="673"/>
      <c r="WY49" s="673"/>
      <c r="WZ49" s="673"/>
      <c r="XA49" s="673"/>
      <c r="XB49" s="673"/>
      <c r="XC49" s="673"/>
      <c r="XD49" s="673"/>
      <c r="XE49" s="673"/>
      <c r="XF49" s="673"/>
      <c r="XG49" s="673"/>
      <c r="XH49" s="673"/>
      <c r="XI49" s="673"/>
      <c r="XJ49" s="673"/>
      <c r="XK49" s="673"/>
      <c r="XL49" s="673"/>
      <c r="XM49" s="673"/>
      <c r="XN49" s="673"/>
      <c r="XO49" s="673"/>
      <c r="XP49" s="673"/>
      <c r="XQ49" s="673"/>
      <c r="XR49" s="673"/>
      <c r="XS49" s="673"/>
      <c r="XT49" s="673"/>
      <c r="XU49" s="673"/>
      <c r="XV49" s="673"/>
      <c r="XW49" s="673"/>
      <c r="XX49" s="673"/>
      <c r="XY49" s="673"/>
      <c r="XZ49" s="673"/>
      <c r="YA49" s="673"/>
      <c r="YB49" s="673"/>
      <c r="YC49" s="673"/>
      <c r="YD49" s="673"/>
      <c r="YE49" s="673"/>
      <c r="YF49" s="673"/>
      <c r="YG49" s="673"/>
      <c r="YH49" s="673"/>
      <c r="YI49" s="673"/>
      <c r="YJ49" s="673"/>
      <c r="YK49" s="673"/>
      <c r="YL49" s="673"/>
      <c r="YM49" s="673"/>
      <c r="YN49" s="673"/>
      <c r="YO49" s="673"/>
      <c r="YP49" s="673"/>
      <c r="YQ49" s="673"/>
      <c r="YR49" s="673"/>
      <c r="YS49" s="673"/>
      <c r="YT49" s="673"/>
      <c r="YU49" s="673"/>
      <c r="YV49" s="673"/>
      <c r="YW49" s="673"/>
      <c r="YX49" s="673"/>
      <c r="YY49" s="673"/>
      <c r="YZ49" s="673"/>
      <c r="ZA49" s="673"/>
      <c r="ZB49" s="673"/>
      <c r="ZC49" s="673"/>
      <c r="ZD49" s="673"/>
      <c r="ZE49" s="673"/>
      <c r="ZF49" s="673"/>
      <c r="ZG49" s="673"/>
      <c r="ZH49" s="673"/>
      <c r="ZI49" s="673"/>
      <c r="ZJ49" s="673"/>
      <c r="ZK49" s="673"/>
      <c r="ZL49" s="673"/>
      <c r="ZM49" s="673"/>
      <c r="ZN49" s="673"/>
      <c r="ZO49" s="673"/>
      <c r="ZP49" s="673"/>
      <c r="ZQ49" s="673"/>
      <c r="ZR49" s="673"/>
      <c r="ZS49" s="673"/>
      <c r="ZT49" s="673"/>
      <c r="ZU49" s="673"/>
      <c r="ZV49" s="673"/>
      <c r="ZW49" s="673"/>
      <c r="ZX49" s="673"/>
      <c r="ZY49" s="673"/>
      <c r="ZZ49" s="673"/>
      <c r="AAA49" s="673"/>
      <c r="AAB49" s="673"/>
      <c r="AAC49" s="673"/>
      <c r="AAD49" s="673"/>
      <c r="AAE49" s="673"/>
      <c r="AAF49" s="673"/>
      <c r="AAG49" s="673"/>
      <c r="AAH49" s="673"/>
      <c r="AAI49" s="673"/>
      <c r="AAJ49" s="673"/>
      <c r="AAK49" s="673"/>
      <c r="AAL49" s="673"/>
      <c r="AAM49" s="673"/>
      <c r="AAN49" s="673"/>
      <c r="AAO49" s="673"/>
      <c r="AAP49" s="673"/>
      <c r="AAQ49" s="673"/>
      <c r="AAR49" s="673"/>
      <c r="AAS49" s="673"/>
      <c r="AAT49" s="673"/>
      <c r="AAU49" s="673"/>
      <c r="AAV49" s="673"/>
      <c r="AAW49" s="673"/>
      <c r="AAX49" s="673"/>
      <c r="AAY49" s="673"/>
      <c r="AAZ49" s="673"/>
      <c r="ABA49" s="673"/>
      <c r="ABB49" s="673"/>
      <c r="ABC49" s="673"/>
      <c r="ABD49" s="673"/>
      <c r="ABE49" s="673"/>
      <c r="ABF49" s="673"/>
      <c r="ABG49" s="673"/>
      <c r="ABH49" s="673"/>
      <c r="ABI49" s="673"/>
      <c r="ABJ49" s="673"/>
      <c r="ABK49" s="673"/>
      <c r="ABL49" s="673"/>
      <c r="ABM49" s="673"/>
      <c r="ABN49" s="673"/>
      <c r="ABO49" s="673"/>
      <c r="ABP49" s="673"/>
      <c r="ABQ49" s="673"/>
      <c r="ABR49" s="673"/>
      <c r="ABS49" s="673"/>
      <c r="ABT49" s="673"/>
      <c r="ABU49" s="673"/>
      <c r="ABV49" s="673"/>
      <c r="ABW49" s="673"/>
      <c r="ABX49" s="673"/>
      <c r="ABY49" s="673"/>
      <c r="ABZ49" s="673"/>
      <c r="ACA49" s="673"/>
      <c r="ACB49" s="673"/>
      <c r="ACC49" s="673"/>
      <c r="ACD49" s="673"/>
      <c r="ACE49" s="673"/>
      <c r="ACF49" s="673"/>
      <c r="ACG49" s="673"/>
      <c r="ACH49" s="673"/>
      <c r="ACI49" s="673"/>
      <c r="ACJ49" s="673"/>
      <c r="ACK49" s="673"/>
      <c r="ACL49" s="673"/>
      <c r="ACM49" s="673"/>
      <c r="ACN49" s="673"/>
      <c r="ACO49" s="673"/>
      <c r="ACP49" s="673"/>
      <c r="ACQ49" s="673"/>
      <c r="ACR49" s="673"/>
      <c r="ACS49" s="673"/>
      <c r="ACT49" s="673"/>
      <c r="ACU49" s="673"/>
      <c r="ACV49" s="673"/>
      <c r="ACW49" s="673"/>
      <c r="ACX49" s="673"/>
      <c r="ACY49" s="673"/>
      <c r="ACZ49" s="673"/>
      <c r="ADA49" s="673"/>
      <c r="ADB49" s="673"/>
      <c r="ADC49" s="673"/>
      <c r="ADD49" s="673"/>
      <c r="ADE49" s="673"/>
      <c r="ADF49" s="673"/>
      <c r="ADG49" s="673"/>
      <c r="ADH49" s="673"/>
      <c r="ADI49" s="673"/>
      <c r="ADJ49" s="673"/>
      <c r="ADK49" s="673"/>
      <c r="ADL49" s="673"/>
      <c r="ADM49" s="673"/>
      <c r="ADN49" s="673"/>
      <c r="ADO49" s="673"/>
      <c r="ADP49" s="673"/>
      <c r="ADQ49" s="673"/>
      <c r="ADR49" s="673"/>
      <c r="ADS49" s="673"/>
      <c r="ADT49" s="673"/>
      <c r="ADU49" s="673"/>
      <c r="ADV49" s="673"/>
      <c r="ADW49" s="673"/>
      <c r="ADX49" s="673"/>
      <c r="ADY49" s="673"/>
      <c r="ADZ49" s="673"/>
      <c r="AEA49" s="673"/>
      <c r="AEB49" s="673"/>
      <c r="AEC49" s="673"/>
      <c r="AED49" s="673"/>
      <c r="AEE49" s="673"/>
      <c r="AEF49" s="673"/>
      <c r="AEG49" s="673"/>
      <c r="AEH49" s="673"/>
      <c r="AEI49" s="673"/>
      <c r="AEJ49" s="673"/>
      <c r="AEK49" s="673"/>
      <c r="AEL49" s="673"/>
      <c r="AEM49" s="673"/>
      <c r="AEN49" s="673"/>
      <c r="AEO49" s="673"/>
      <c r="AEP49" s="673"/>
      <c r="AEQ49" s="673"/>
      <c r="AER49" s="673"/>
      <c r="AES49" s="673"/>
      <c r="AET49" s="673"/>
      <c r="AEU49" s="673"/>
      <c r="AEV49" s="673"/>
      <c r="AEW49" s="673"/>
      <c r="AEX49" s="673"/>
      <c r="AEY49" s="673"/>
      <c r="AEZ49" s="673"/>
      <c r="AFA49" s="673"/>
      <c r="AFB49" s="673"/>
      <c r="AFC49" s="673"/>
      <c r="AFD49" s="673"/>
      <c r="AFE49" s="673"/>
      <c r="AFF49" s="673"/>
      <c r="AFG49" s="673"/>
      <c r="AFH49" s="673"/>
      <c r="AFI49" s="673"/>
      <c r="AFJ49" s="673"/>
      <c r="AFK49" s="673"/>
      <c r="AFL49" s="673"/>
      <c r="AFM49" s="673"/>
      <c r="AFN49" s="673"/>
      <c r="AFO49" s="673"/>
      <c r="AFP49" s="673"/>
      <c r="AFQ49" s="673"/>
      <c r="AFR49" s="673"/>
      <c r="AFS49" s="673"/>
      <c r="AFT49" s="673"/>
      <c r="AFU49" s="673"/>
      <c r="AFV49" s="673"/>
      <c r="AFW49" s="673"/>
      <c r="AFX49" s="673"/>
      <c r="AFY49" s="673"/>
      <c r="AFZ49" s="673"/>
      <c r="AGA49" s="673"/>
      <c r="AGB49" s="673"/>
      <c r="AGC49" s="673"/>
      <c r="AGD49" s="673"/>
      <c r="AGE49" s="673"/>
      <c r="AGF49" s="673"/>
      <c r="AGG49" s="673"/>
      <c r="AGH49" s="673"/>
      <c r="AGI49" s="673"/>
      <c r="AGJ49" s="673"/>
      <c r="AGK49" s="673"/>
      <c r="AGL49" s="673"/>
      <c r="AGM49" s="673"/>
      <c r="AGN49" s="673"/>
      <c r="AGO49" s="673"/>
      <c r="AGP49" s="673"/>
      <c r="AGQ49" s="673"/>
      <c r="AGR49" s="673"/>
      <c r="AGS49" s="673"/>
      <c r="AGT49" s="673"/>
      <c r="AGU49" s="673"/>
      <c r="AGV49" s="673"/>
      <c r="AGW49" s="673"/>
      <c r="AGX49" s="673"/>
      <c r="AGY49" s="673"/>
      <c r="AGZ49" s="673"/>
      <c r="AHA49" s="673"/>
      <c r="AHB49" s="673"/>
      <c r="AHC49" s="673"/>
      <c r="AHD49" s="673"/>
      <c r="AHE49" s="673"/>
      <c r="AHF49" s="673"/>
      <c r="AHG49" s="673"/>
      <c r="AHH49" s="673"/>
      <c r="AHI49" s="673"/>
      <c r="AHJ49" s="673"/>
      <c r="AHK49" s="673"/>
      <c r="AHL49" s="673"/>
      <c r="AHM49" s="673"/>
      <c r="AHN49" s="673"/>
      <c r="AHO49" s="673"/>
      <c r="AHP49" s="673"/>
      <c r="AHQ49" s="673"/>
      <c r="AHR49" s="673"/>
      <c r="AHS49" s="673"/>
      <c r="AHT49" s="673"/>
      <c r="AHU49" s="673"/>
      <c r="AHV49" s="673"/>
      <c r="AHW49" s="673"/>
      <c r="AHX49" s="673"/>
      <c r="AHY49" s="673"/>
      <c r="AHZ49" s="673"/>
      <c r="AIA49" s="673"/>
      <c r="AIB49" s="673"/>
      <c r="AIC49" s="673"/>
      <c r="AID49" s="673"/>
      <c r="AIE49" s="673"/>
      <c r="AIF49" s="673"/>
      <c r="AIG49" s="673"/>
      <c r="AIH49" s="673"/>
      <c r="AII49" s="673"/>
      <c r="AIJ49" s="673"/>
      <c r="AIK49" s="673"/>
      <c r="AIL49" s="673"/>
      <c r="AIM49" s="673"/>
      <c r="AIN49" s="673"/>
      <c r="AIO49" s="673"/>
      <c r="AIP49" s="673"/>
      <c r="AIQ49" s="673"/>
      <c r="AIR49" s="673"/>
      <c r="AIS49" s="673"/>
      <c r="AIT49" s="673"/>
      <c r="AIU49" s="673"/>
      <c r="AIV49" s="673"/>
      <c r="AIW49" s="673"/>
      <c r="AIX49" s="673"/>
      <c r="AIY49" s="673"/>
      <c r="AIZ49" s="673"/>
      <c r="AJA49" s="673"/>
      <c r="AJB49" s="673"/>
      <c r="AJC49" s="673"/>
      <c r="AJD49" s="673"/>
      <c r="AJE49" s="673"/>
      <c r="AJF49" s="673"/>
      <c r="AJG49" s="673"/>
      <c r="AJH49" s="673"/>
      <c r="AJI49" s="673"/>
      <c r="AJJ49" s="673"/>
      <c r="AJK49" s="673"/>
      <c r="AJL49" s="673"/>
      <c r="AJM49" s="673"/>
      <c r="AJN49" s="673"/>
      <c r="AJO49" s="673"/>
      <c r="AJP49" s="673"/>
      <c r="AJQ49" s="673"/>
      <c r="AJR49" s="673"/>
      <c r="AJS49" s="673"/>
      <c r="AJT49" s="673"/>
      <c r="AJU49" s="673"/>
      <c r="AJV49" s="673"/>
      <c r="AJW49" s="673"/>
      <c r="AJX49" s="673"/>
      <c r="AJY49" s="673"/>
      <c r="AJZ49" s="673"/>
      <c r="AKA49" s="673"/>
      <c r="AKB49" s="673"/>
      <c r="AKC49" s="673"/>
      <c r="AKD49" s="673"/>
      <c r="AKE49" s="673"/>
      <c r="AKF49" s="673"/>
      <c r="AKG49" s="673"/>
      <c r="AKH49" s="673"/>
      <c r="AKI49" s="673"/>
      <c r="AKJ49" s="673"/>
      <c r="AKK49" s="673"/>
      <c r="AKL49" s="673"/>
      <c r="AKM49" s="673"/>
      <c r="AKN49" s="673"/>
      <c r="AKO49" s="673"/>
      <c r="AKP49" s="673"/>
      <c r="AKQ49" s="673"/>
      <c r="AKR49" s="673"/>
      <c r="AKS49" s="673"/>
      <c r="AKT49" s="673"/>
      <c r="AKU49" s="673"/>
      <c r="AKV49" s="673"/>
      <c r="AKW49" s="673"/>
      <c r="AKX49" s="673"/>
      <c r="AKY49" s="673"/>
      <c r="AKZ49" s="673"/>
      <c r="ALA49" s="673"/>
      <c r="ALB49" s="673"/>
      <c r="ALC49" s="673"/>
      <c r="ALD49" s="673"/>
      <c r="ALE49" s="673"/>
      <c r="ALF49" s="673"/>
      <c r="ALG49" s="673"/>
      <c r="ALH49" s="673"/>
      <c r="ALI49" s="673"/>
      <c r="ALJ49" s="673"/>
      <c r="ALK49" s="673"/>
      <c r="ALL49" s="673"/>
      <c r="ALM49" s="673"/>
      <c r="ALN49" s="673"/>
      <c r="ALO49" s="673"/>
      <c r="ALP49" s="673"/>
      <c r="ALQ49" s="673"/>
      <c r="ALR49" s="673"/>
      <c r="ALS49" s="673"/>
      <c r="ALT49" s="673"/>
      <c r="ALU49" s="673"/>
      <c r="ALV49" s="673"/>
      <c r="ALW49" s="673"/>
      <c r="ALX49" s="673"/>
      <c r="ALY49" s="673"/>
      <c r="ALZ49" s="673"/>
      <c r="AMA49" s="673"/>
      <c r="AMB49" s="673"/>
      <c r="AMC49" s="673"/>
      <c r="AMD49" s="673"/>
      <c r="AME49" s="673"/>
      <c r="AMF49" s="673"/>
      <c r="AMG49" s="673"/>
      <c r="AMH49" s="673"/>
      <c r="AMI49" s="673"/>
      <c r="AMJ49" s="673"/>
      <c r="AMK49" s="673"/>
      <c r="AML49" s="673"/>
      <c r="AMM49" s="673"/>
      <c r="AMN49" s="673"/>
      <c r="AMO49" s="673"/>
      <c r="AMP49" s="673"/>
      <c r="AMQ49" s="673"/>
      <c r="AMR49" s="673"/>
      <c r="AMS49" s="673"/>
      <c r="AMT49" s="673"/>
      <c r="AMU49" s="673"/>
      <c r="AMV49" s="673"/>
      <c r="AMW49" s="673"/>
      <c r="AMX49" s="673"/>
      <c r="AMY49" s="673"/>
      <c r="AMZ49" s="673"/>
      <c r="ANA49" s="673"/>
      <c r="ANB49" s="673"/>
      <c r="ANC49" s="673"/>
      <c r="AND49" s="673"/>
      <c r="ANE49" s="673"/>
      <c r="ANF49" s="673"/>
      <c r="ANG49" s="673"/>
      <c r="ANH49" s="673"/>
      <c r="ANI49" s="673"/>
      <c r="ANJ49" s="673"/>
      <c r="ANK49" s="673"/>
      <c r="ANL49" s="673"/>
      <c r="ANM49" s="673"/>
      <c r="ANN49" s="673"/>
      <c r="ANO49" s="673"/>
      <c r="ANP49" s="673"/>
      <c r="ANQ49" s="673"/>
      <c r="ANR49" s="673"/>
      <c r="ANS49" s="673"/>
      <c r="ANT49" s="673"/>
      <c r="ANU49" s="673"/>
      <c r="ANV49" s="673"/>
      <c r="ANW49" s="673"/>
      <c r="ANX49" s="673"/>
      <c r="ANY49" s="673"/>
      <c r="ANZ49" s="673"/>
      <c r="AOA49" s="673"/>
      <c r="AOB49" s="673"/>
      <c r="AOC49" s="673"/>
      <c r="AOD49" s="673"/>
      <c r="AOE49" s="673"/>
      <c r="AOF49" s="673"/>
      <c r="AOG49" s="673"/>
      <c r="AOH49" s="673"/>
      <c r="AOI49" s="673"/>
      <c r="AOJ49" s="673"/>
      <c r="AOK49" s="673"/>
      <c r="AOL49" s="673"/>
      <c r="AOM49" s="673"/>
      <c r="AON49" s="673"/>
      <c r="AOO49" s="673"/>
      <c r="AOP49" s="673"/>
      <c r="AOQ49" s="673"/>
      <c r="AOR49" s="673"/>
      <c r="AOS49" s="673"/>
      <c r="AOT49" s="673"/>
      <c r="AOU49" s="673"/>
      <c r="AOV49" s="673"/>
      <c r="AOW49" s="673"/>
      <c r="AOX49" s="673"/>
      <c r="AOY49" s="673"/>
      <c r="AOZ49" s="673"/>
      <c r="APA49" s="673"/>
      <c r="APB49" s="673"/>
      <c r="APC49" s="673"/>
      <c r="APD49" s="673"/>
      <c r="APE49" s="673"/>
      <c r="APF49" s="673"/>
      <c r="APG49" s="673"/>
      <c r="APH49" s="673"/>
      <c r="API49" s="673"/>
      <c r="APJ49" s="673"/>
      <c r="APK49" s="673"/>
      <c r="APL49" s="673"/>
      <c r="APM49" s="673"/>
      <c r="APN49" s="673"/>
      <c r="APO49" s="673"/>
      <c r="APP49" s="673"/>
      <c r="APQ49" s="673"/>
      <c r="APR49" s="673"/>
      <c r="APS49" s="673"/>
      <c r="APT49" s="673"/>
      <c r="APU49" s="673"/>
      <c r="APV49" s="673"/>
      <c r="APW49" s="673"/>
      <c r="APX49" s="673"/>
      <c r="APY49" s="673"/>
      <c r="APZ49" s="673"/>
      <c r="AQA49" s="673"/>
      <c r="AQB49" s="673"/>
      <c r="AQC49" s="673"/>
      <c r="AQD49" s="673"/>
      <c r="AQE49" s="673"/>
      <c r="AQF49" s="673"/>
      <c r="AQG49" s="673"/>
      <c r="AQH49" s="673"/>
      <c r="AQI49" s="673"/>
      <c r="AQJ49" s="673"/>
      <c r="AQK49" s="673"/>
      <c r="AQL49" s="673"/>
      <c r="AQM49" s="673"/>
      <c r="AQN49" s="673"/>
      <c r="AQO49" s="673"/>
      <c r="AQP49" s="673"/>
      <c r="AQQ49" s="673"/>
      <c r="AQR49" s="673"/>
      <c r="AQS49" s="673"/>
      <c r="AQT49" s="673"/>
      <c r="AQU49" s="673"/>
      <c r="AQV49" s="673"/>
      <c r="AQW49" s="673"/>
      <c r="AQX49" s="673"/>
      <c r="AQY49" s="673"/>
      <c r="AQZ49" s="673"/>
      <c r="ARA49" s="673"/>
      <c r="ARB49" s="673"/>
      <c r="ARC49" s="673"/>
      <c r="ARD49" s="673"/>
      <c r="ARE49" s="673"/>
      <c r="ARF49" s="673"/>
      <c r="ARG49" s="673"/>
      <c r="ARH49" s="673"/>
      <c r="ARI49" s="673"/>
      <c r="ARJ49" s="673"/>
      <c r="ARK49" s="673"/>
      <c r="ARL49" s="673"/>
      <c r="ARM49" s="673"/>
      <c r="ARN49" s="673"/>
      <c r="ARO49" s="673"/>
      <c r="ARP49" s="673"/>
      <c r="ARQ49" s="673"/>
      <c r="ARR49" s="673"/>
      <c r="ARS49" s="673"/>
      <c r="ART49" s="673"/>
      <c r="ARU49" s="673"/>
      <c r="ARV49" s="673"/>
      <c r="ARW49" s="673"/>
      <c r="ARX49" s="673"/>
      <c r="ARY49" s="673"/>
      <c r="ARZ49" s="673"/>
      <c r="ASA49" s="673"/>
      <c r="ASB49" s="673"/>
      <c r="ASC49" s="673"/>
      <c r="ASD49" s="673"/>
      <c r="ASE49" s="673"/>
      <c r="ASF49" s="673"/>
      <c r="ASG49" s="673"/>
      <c r="ASH49" s="673"/>
      <c r="ASI49" s="673"/>
      <c r="ASJ49" s="673"/>
      <c r="ASK49" s="673"/>
      <c r="ASL49" s="673"/>
      <c r="ASM49" s="673"/>
      <c r="ASN49" s="673"/>
      <c r="ASO49" s="673"/>
      <c r="ASP49" s="673"/>
      <c r="ASQ49" s="673"/>
      <c r="ASR49" s="673"/>
      <c r="ASS49" s="673"/>
      <c r="AST49" s="673"/>
      <c r="ASU49" s="673"/>
      <c r="ASV49" s="673"/>
      <c r="ASW49" s="673"/>
      <c r="ASX49" s="673"/>
      <c r="ASY49" s="673"/>
      <c r="ASZ49" s="673"/>
      <c r="ATA49" s="673"/>
      <c r="ATB49" s="673"/>
      <c r="ATC49" s="673"/>
      <c r="ATD49" s="673"/>
      <c r="ATE49" s="673"/>
      <c r="ATF49" s="673"/>
      <c r="ATG49" s="673"/>
      <c r="ATH49" s="673"/>
      <c r="ATI49" s="673"/>
      <c r="ATJ49" s="673"/>
      <c r="ATK49" s="673"/>
      <c r="ATL49" s="673"/>
      <c r="ATM49" s="673"/>
      <c r="ATN49" s="673"/>
      <c r="ATO49" s="673"/>
      <c r="ATP49" s="673"/>
      <c r="ATQ49" s="673"/>
      <c r="ATR49" s="673"/>
      <c r="ATS49" s="673"/>
      <c r="ATT49" s="673"/>
      <c r="ATU49" s="673"/>
      <c r="ATV49" s="673"/>
      <c r="ATW49" s="673"/>
      <c r="ATX49" s="673"/>
      <c r="ATY49" s="673"/>
      <c r="ATZ49" s="673"/>
      <c r="AUA49" s="673"/>
      <c r="AUB49" s="673"/>
      <c r="AUC49" s="673"/>
      <c r="AUD49" s="673"/>
      <c r="AUE49" s="673"/>
      <c r="AUF49" s="673"/>
      <c r="AUG49" s="673"/>
      <c r="AUH49" s="673"/>
      <c r="AUI49" s="673"/>
      <c r="AUJ49" s="673"/>
      <c r="AUK49" s="673"/>
      <c r="AUL49" s="673"/>
      <c r="AUM49" s="673"/>
      <c r="AUN49" s="673"/>
      <c r="AUO49" s="673"/>
      <c r="AUP49" s="673"/>
      <c r="AUQ49" s="673"/>
      <c r="AUR49" s="673"/>
      <c r="AUS49" s="673"/>
      <c r="AUT49" s="673"/>
      <c r="AUU49" s="673"/>
      <c r="AUV49" s="673"/>
      <c r="AUW49" s="673"/>
      <c r="AUX49" s="673"/>
      <c r="AUY49" s="673"/>
      <c r="AUZ49" s="673"/>
      <c r="AVA49" s="673"/>
      <c r="AVB49" s="673"/>
      <c r="AVC49" s="673"/>
      <c r="AVD49" s="673"/>
      <c r="AVE49" s="673"/>
      <c r="AVF49" s="673"/>
      <c r="AVG49" s="673"/>
      <c r="AVH49" s="673"/>
      <c r="AVI49" s="673"/>
      <c r="AVJ49" s="673"/>
      <c r="AVK49" s="673"/>
      <c r="AVL49" s="673"/>
      <c r="AVM49" s="673"/>
      <c r="AVN49" s="673"/>
      <c r="AVO49" s="673"/>
      <c r="AVP49" s="673"/>
      <c r="AVQ49" s="673"/>
      <c r="AVR49" s="673"/>
      <c r="AVS49" s="673"/>
      <c r="AVT49" s="673"/>
      <c r="AVU49" s="673"/>
      <c r="AVV49" s="673"/>
      <c r="AVW49" s="673"/>
      <c r="AVX49" s="673"/>
      <c r="AVY49" s="673"/>
      <c r="AVZ49" s="673"/>
      <c r="AWA49" s="673"/>
      <c r="AWB49" s="673"/>
      <c r="AWC49" s="673"/>
      <c r="AWD49" s="673"/>
      <c r="AWE49" s="673"/>
      <c r="AWF49" s="673"/>
      <c r="AWG49" s="673"/>
      <c r="AWH49" s="673"/>
      <c r="AWI49" s="673"/>
      <c r="AWJ49" s="673"/>
      <c r="AWK49" s="673"/>
      <c r="AWL49" s="673"/>
      <c r="AWM49" s="673"/>
      <c r="AWN49" s="673"/>
      <c r="AWO49" s="673"/>
      <c r="AWP49" s="673"/>
      <c r="AWQ49" s="673"/>
      <c r="AWR49" s="673"/>
      <c r="AWS49" s="673"/>
      <c r="AWT49" s="673"/>
      <c r="AWU49" s="673"/>
      <c r="AWV49" s="673"/>
      <c r="AWW49" s="673"/>
      <c r="AWX49" s="673"/>
      <c r="AWY49" s="673"/>
      <c r="AWZ49" s="673"/>
      <c r="AXA49" s="673"/>
      <c r="AXB49" s="673"/>
      <c r="AXC49" s="673"/>
      <c r="AXD49" s="673"/>
      <c r="AXE49" s="673"/>
      <c r="AXF49" s="673"/>
      <c r="AXG49" s="673"/>
      <c r="AXH49" s="673"/>
      <c r="AXI49" s="673"/>
      <c r="AXJ49" s="673"/>
      <c r="AXK49" s="673"/>
      <c r="AXL49" s="673"/>
      <c r="AXM49" s="673"/>
      <c r="AXN49" s="673"/>
      <c r="AXO49" s="673"/>
      <c r="AXP49" s="673"/>
      <c r="AXQ49" s="673"/>
      <c r="AXR49" s="673"/>
      <c r="AXS49" s="673"/>
      <c r="AXT49" s="673"/>
      <c r="AXU49" s="673"/>
      <c r="AXV49" s="673"/>
      <c r="AXW49" s="673"/>
      <c r="AXX49" s="673"/>
      <c r="AXY49" s="673"/>
      <c r="AXZ49" s="673"/>
      <c r="AYA49" s="673"/>
      <c r="AYB49" s="673"/>
      <c r="AYC49" s="673"/>
      <c r="AYD49" s="673"/>
      <c r="AYE49" s="673"/>
      <c r="AYF49" s="673"/>
      <c r="AYG49" s="673"/>
      <c r="AYH49" s="673"/>
      <c r="AYI49" s="673"/>
      <c r="AYJ49" s="673"/>
      <c r="AYK49" s="673"/>
      <c r="AYL49" s="673"/>
      <c r="AYM49" s="673"/>
      <c r="AYN49" s="673"/>
      <c r="AYO49" s="673"/>
      <c r="AYP49" s="673"/>
      <c r="AYQ49" s="673"/>
      <c r="AYR49" s="673"/>
      <c r="AYS49" s="673"/>
      <c r="AYT49" s="673"/>
      <c r="AYU49" s="673"/>
      <c r="AYV49" s="673"/>
      <c r="AYW49" s="673"/>
      <c r="AYX49" s="673"/>
      <c r="AYY49" s="673"/>
      <c r="AYZ49" s="673"/>
      <c r="AZA49" s="673"/>
      <c r="AZB49" s="673"/>
      <c r="AZC49" s="673"/>
      <c r="AZD49" s="673"/>
      <c r="AZE49" s="673"/>
      <c r="AZF49" s="673"/>
      <c r="AZG49" s="673"/>
      <c r="AZH49" s="673"/>
      <c r="AZI49" s="673"/>
      <c r="AZJ49" s="673"/>
      <c r="AZK49" s="673"/>
      <c r="AZL49" s="673"/>
      <c r="AZM49" s="673"/>
      <c r="AZN49" s="673"/>
      <c r="AZO49" s="673"/>
      <c r="AZP49" s="673"/>
      <c r="AZQ49" s="673"/>
      <c r="AZR49" s="673"/>
      <c r="AZS49" s="673"/>
      <c r="AZT49" s="673"/>
      <c r="AZU49" s="673"/>
      <c r="AZV49" s="673"/>
      <c r="AZW49" s="673"/>
      <c r="AZX49" s="673"/>
      <c r="AZY49" s="673"/>
      <c r="AZZ49" s="673"/>
      <c r="BAA49" s="673"/>
      <c r="BAB49" s="673"/>
      <c r="BAC49" s="673"/>
      <c r="BAD49" s="673"/>
      <c r="BAE49" s="673"/>
      <c r="BAF49" s="673"/>
      <c r="BAG49" s="673"/>
      <c r="BAH49" s="673"/>
      <c r="BAI49" s="673"/>
      <c r="BAJ49" s="673"/>
      <c r="BAK49" s="673"/>
      <c r="BAL49" s="673"/>
      <c r="BAM49" s="673"/>
      <c r="BAN49" s="673"/>
      <c r="BAO49" s="673"/>
      <c r="BAP49" s="673"/>
      <c r="BAQ49" s="673"/>
      <c r="BAR49" s="673"/>
      <c r="BAS49" s="673"/>
      <c r="BAT49" s="673"/>
      <c r="BAU49" s="673"/>
      <c r="BAV49" s="673"/>
      <c r="BAW49" s="673"/>
      <c r="BAX49" s="673"/>
      <c r="BAY49" s="673"/>
      <c r="BAZ49" s="673"/>
      <c r="BBA49" s="673"/>
      <c r="BBB49" s="673"/>
      <c r="BBC49" s="673"/>
      <c r="BBD49" s="673"/>
      <c r="BBE49" s="673"/>
      <c r="BBF49" s="673"/>
      <c r="BBG49" s="673"/>
      <c r="BBH49" s="673"/>
      <c r="BBI49" s="673"/>
      <c r="BBJ49" s="673"/>
      <c r="BBK49" s="673"/>
      <c r="BBL49" s="673"/>
      <c r="BBM49" s="673"/>
      <c r="BBN49" s="673"/>
      <c r="BBO49" s="673"/>
      <c r="BBP49" s="673"/>
      <c r="BBQ49" s="673"/>
      <c r="BBR49" s="673"/>
      <c r="BBS49" s="673"/>
      <c r="BBT49" s="673"/>
      <c r="BBU49" s="673"/>
      <c r="BBV49" s="673"/>
      <c r="BBW49" s="673"/>
      <c r="BBX49" s="673"/>
      <c r="BBY49" s="673"/>
      <c r="BBZ49" s="673"/>
      <c r="BCA49" s="673"/>
      <c r="BCB49" s="673"/>
      <c r="BCC49" s="673"/>
      <c r="BCD49" s="673"/>
      <c r="BCE49" s="673"/>
      <c r="BCF49" s="673"/>
      <c r="BCG49" s="673"/>
      <c r="BCH49" s="673"/>
      <c r="BCI49" s="673"/>
      <c r="BCJ49" s="673"/>
      <c r="BCK49" s="673"/>
      <c r="BCL49" s="673"/>
      <c r="BCM49" s="673"/>
      <c r="BCN49" s="673"/>
      <c r="BCO49" s="673"/>
      <c r="BCP49" s="673"/>
      <c r="BCQ49" s="673"/>
      <c r="BCR49" s="673"/>
      <c r="BCS49" s="673"/>
      <c r="BCT49" s="673"/>
      <c r="BCU49" s="673"/>
      <c r="BCV49" s="673"/>
      <c r="BCW49" s="673"/>
      <c r="BCX49" s="673"/>
      <c r="BCY49" s="673"/>
      <c r="BCZ49" s="673"/>
      <c r="BDA49" s="673"/>
      <c r="BDB49" s="673"/>
      <c r="BDC49" s="673"/>
      <c r="BDD49" s="673"/>
      <c r="BDE49" s="673"/>
      <c r="BDF49" s="673"/>
      <c r="BDG49" s="673"/>
      <c r="BDH49" s="673"/>
      <c r="BDI49" s="673"/>
      <c r="BDJ49" s="673"/>
      <c r="BDK49" s="673"/>
      <c r="BDL49" s="673"/>
      <c r="BDM49" s="673"/>
      <c r="BDN49" s="673"/>
      <c r="BDO49" s="673"/>
      <c r="BDP49" s="673"/>
      <c r="BDQ49" s="673"/>
      <c r="BDR49" s="673"/>
      <c r="BDS49" s="673"/>
      <c r="BDT49" s="673"/>
      <c r="BDU49" s="673"/>
      <c r="BDV49" s="673"/>
      <c r="BDW49" s="673"/>
      <c r="BDX49" s="673"/>
      <c r="BDY49" s="673"/>
      <c r="BDZ49" s="673"/>
      <c r="BEA49" s="673"/>
      <c r="BEB49" s="673"/>
      <c r="BEC49" s="673"/>
      <c r="BED49" s="673"/>
      <c r="BEE49" s="673"/>
      <c r="BEF49" s="673"/>
      <c r="BEG49" s="673"/>
      <c r="BEH49" s="673"/>
      <c r="BEI49" s="673"/>
      <c r="BEJ49" s="673"/>
      <c r="BEK49" s="673"/>
      <c r="BEL49" s="673"/>
      <c r="BEM49" s="673"/>
      <c r="BEN49" s="673"/>
      <c r="BEO49" s="673"/>
      <c r="BEP49" s="673"/>
      <c r="BEQ49" s="673"/>
      <c r="BER49" s="673"/>
      <c r="BES49" s="673"/>
      <c r="BET49" s="673"/>
      <c r="BEU49" s="673"/>
      <c r="BEV49" s="673"/>
      <c r="BEW49" s="673"/>
      <c r="BEX49" s="673"/>
      <c r="BEY49" s="673"/>
      <c r="BEZ49" s="673"/>
      <c r="BFA49" s="673"/>
      <c r="BFB49" s="673"/>
      <c r="BFC49" s="673"/>
      <c r="BFD49" s="673"/>
      <c r="BFE49" s="673"/>
      <c r="BFF49" s="673"/>
      <c r="BFG49" s="673"/>
      <c r="BFH49" s="673"/>
      <c r="BFI49" s="673"/>
      <c r="BFJ49" s="673"/>
      <c r="BFK49" s="673"/>
      <c r="BFL49" s="673"/>
      <c r="BFM49" s="673"/>
      <c r="BFN49" s="673"/>
      <c r="BFO49" s="673"/>
      <c r="BFP49" s="673"/>
      <c r="BFQ49" s="673"/>
      <c r="BFR49" s="673"/>
      <c r="BFS49" s="673"/>
      <c r="BFT49" s="673"/>
      <c r="BFU49" s="673"/>
      <c r="BFV49" s="673"/>
      <c r="BFW49" s="673"/>
      <c r="BFX49" s="673"/>
      <c r="BFY49" s="673"/>
      <c r="BFZ49" s="673"/>
      <c r="BGA49" s="673"/>
      <c r="BGB49" s="673"/>
      <c r="BGC49" s="673"/>
      <c r="BGD49" s="673"/>
      <c r="BGE49" s="673"/>
      <c r="BGF49" s="673"/>
      <c r="BGG49" s="673"/>
      <c r="BGH49" s="673"/>
      <c r="BGI49" s="673"/>
      <c r="BGJ49" s="673"/>
      <c r="BGK49" s="673"/>
      <c r="BGL49" s="673"/>
      <c r="BGM49" s="673"/>
      <c r="BGN49" s="673"/>
      <c r="BGO49" s="673"/>
      <c r="BGP49" s="673"/>
      <c r="BGQ49" s="673"/>
      <c r="BGR49" s="673"/>
      <c r="BGS49" s="673"/>
      <c r="BGT49" s="673"/>
      <c r="BGU49" s="673"/>
      <c r="BGV49" s="673"/>
      <c r="BGW49" s="673"/>
      <c r="BGX49" s="673"/>
      <c r="BGY49" s="673"/>
      <c r="BGZ49" s="673"/>
      <c r="BHA49" s="673"/>
      <c r="BHB49" s="673"/>
      <c r="BHC49" s="673"/>
      <c r="BHD49" s="673"/>
      <c r="BHE49" s="673"/>
      <c r="BHF49" s="673"/>
      <c r="BHG49" s="673"/>
      <c r="BHH49" s="673"/>
      <c r="BHI49" s="673"/>
      <c r="BHJ49" s="673"/>
      <c r="BHK49" s="673"/>
      <c r="BHL49" s="673"/>
      <c r="BHM49" s="673"/>
      <c r="BHN49" s="673"/>
      <c r="BHO49" s="673"/>
      <c r="BHP49" s="673"/>
      <c r="BHQ49" s="673"/>
      <c r="BHR49" s="673"/>
      <c r="BHS49" s="673"/>
      <c r="BHT49" s="673"/>
      <c r="BHU49" s="673"/>
      <c r="BHV49" s="673"/>
      <c r="BHW49" s="673"/>
      <c r="BHX49" s="673"/>
      <c r="BHY49" s="673"/>
      <c r="BHZ49" s="673"/>
      <c r="BIA49" s="673"/>
      <c r="BIB49" s="673"/>
      <c r="BIC49" s="673"/>
      <c r="BID49" s="673"/>
      <c r="BIE49" s="673"/>
      <c r="BIF49" s="673"/>
      <c r="BIG49" s="673"/>
      <c r="BIH49" s="673"/>
      <c r="BII49" s="673"/>
      <c r="BIJ49" s="673"/>
      <c r="BIK49" s="673"/>
      <c r="BIL49" s="673"/>
      <c r="BIM49" s="673"/>
      <c r="BIN49" s="673"/>
      <c r="BIO49" s="673"/>
      <c r="BIP49" s="673"/>
      <c r="BIQ49" s="673"/>
      <c r="BIR49" s="673"/>
      <c r="BIS49" s="673"/>
      <c r="BIT49" s="673"/>
      <c r="BIU49" s="673"/>
      <c r="BIV49" s="673"/>
      <c r="BIW49" s="673"/>
      <c r="BIX49" s="673"/>
      <c r="BIY49" s="673"/>
      <c r="BIZ49" s="673"/>
      <c r="BJA49" s="673"/>
      <c r="BJB49" s="673"/>
      <c r="BJC49" s="673"/>
      <c r="BJD49" s="673"/>
      <c r="BJE49" s="673"/>
      <c r="BJF49" s="673"/>
      <c r="BJG49" s="673"/>
      <c r="BJH49" s="673"/>
      <c r="BJI49" s="673"/>
      <c r="BJJ49" s="673"/>
      <c r="BJK49" s="673"/>
      <c r="BJL49" s="673"/>
      <c r="BJM49" s="673"/>
      <c r="BJN49" s="673"/>
      <c r="BJO49" s="673"/>
      <c r="BJP49" s="673"/>
      <c r="BJQ49" s="673"/>
      <c r="BJR49" s="673"/>
      <c r="BJS49" s="673"/>
      <c r="BJT49" s="673"/>
      <c r="BJU49" s="673"/>
      <c r="BJV49" s="673"/>
      <c r="BJW49" s="673"/>
      <c r="BJX49" s="673"/>
      <c r="BJY49" s="673"/>
      <c r="BJZ49" s="673"/>
      <c r="BKA49" s="673"/>
      <c r="BKB49" s="673"/>
      <c r="BKC49" s="673"/>
      <c r="BKD49" s="673"/>
      <c r="BKE49" s="673"/>
      <c r="BKF49" s="673"/>
      <c r="BKG49" s="673"/>
      <c r="BKH49" s="673"/>
      <c r="BKI49" s="673"/>
      <c r="BKJ49" s="673"/>
      <c r="BKK49" s="673"/>
      <c r="BKL49" s="673"/>
      <c r="BKM49" s="673"/>
      <c r="BKN49" s="673"/>
      <c r="BKO49" s="673"/>
      <c r="BKP49" s="673"/>
      <c r="BKQ49" s="673"/>
      <c r="BKR49" s="673"/>
      <c r="BKS49" s="673"/>
      <c r="BKT49" s="673"/>
      <c r="BKU49" s="673"/>
      <c r="BKV49" s="673"/>
      <c r="BKW49" s="673"/>
      <c r="BKX49" s="673"/>
      <c r="BKY49" s="673"/>
      <c r="BKZ49" s="673"/>
      <c r="BLA49" s="673"/>
      <c r="BLB49" s="673"/>
      <c r="BLC49" s="673"/>
      <c r="BLD49" s="673"/>
      <c r="BLE49" s="673"/>
      <c r="BLF49" s="673"/>
      <c r="BLG49" s="673"/>
      <c r="BLH49" s="673"/>
      <c r="BLI49" s="673"/>
      <c r="BLJ49" s="673"/>
      <c r="BLK49" s="673"/>
      <c r="BLL49" s="673"/>
      <c r="BLM49" s="673"/>
      <c r="BLN49" s="673"/>
      <c r="BLO49" s="673"/>
      <c r="BLP49" s="673"/>
      <c r="BLQ49" s="673"/>
      <c r="BLR49" s="673"/>
      <c r="BLS49" s="673"/>
      <c r="BLT49" s="673"/>
      <c r="BLU49" s="673"/>
      <c r="BLV49" s="673"/>
      <c r="BLW49" s="673"/>
      <c r="BLX49" s="673"/>
      <c r="BLY49" s="673"/>
      <c r="BLZ49" s="673"/>
      <c r="BMA49" s="673"/>
      <c r="BMB49" s="673"/>
      <c r="BMC49" s="673"/>
      <c r="BMD49" s="673"/>
      <c r="BME49" s="673"/>
      <c r="BMF49" s="673"/>
      <c r="BMG49" s="673"/>
      <c r="BMH49" s="673"/>
      <c r="BMI49" s="673"/>
      <c r="BMJ49" s="673"/>
      <c r="BMK49" s="673"/>
      <c r="BML49" s="673"/>
      <c r="BMM49" s="673"/>
      <c r="BMN49" s="673"/>
      <c r="BMO49" s="673"/>
      <c r="BMP49" s="673"/>
      <c r="BMQ49" s="673"/>
      <c r="BMR49" s="673"/>
      <c r="BMS49" s="673"/>
      <c r="BMT49" s="673"/>
      <c r="BMU49" s="673"/>
      <c r="BMV49" s="673"/>
      <c r="BMW49" s="673"/>
      <c r="BMX49" s="673"/>
      <c r="BMY49" s="673"/>
      <c r="BMZ49" s="673"/>
      <c r="BNA49" s="673"/>
      <c r="BNB49" s="673"/>
      <c r="BNC49" s="673"/>
      <c r="BND49" s="673"/>
      <c r="BNE49" s="673"/>
      <c r="BNF49" s="673"/>
      <c r="BNG49" s="673"/>
      <c r="BNH49" s="673"/>
      <c r="BNI49" s="673"/>
      <c r="BNJ49" s="673"/>
      <c r="BNK49" s="673"/>
      <c r="BNL49" s="673"/>
      <c r="BNM49" s="673"/>
      <c r="BNN49" s="673"/>
      <c r="BNO49" s="673"/>
      <c r="BNP49" s="673"/>
      <c r="BNQ49" s="673"/>
      <c r="BNR49" s="673"/>
      <c r="BNS49" s="673"/>
      <c r="BNT49" s="673"/>
      <c r="BNU49" s="673"/>
      <c r="BNV49" s="673"/>
      <c r="BNW49" s="673"/>
      <c r="BNX49" s="673"/>
      <c r="BNY49" s="673"/>
      <c r="BNZ49" s="673"/>
      <c r="BOA49" s="673"/>
      <c r="BOB49" s="673"/>
      <c r="BOC49" s="673"/>
      <c r="BOD49" s="673"/>
      <c r="BOE49" s="673"/>
      <c r="BOF49" s="673"/>
      <c r="BOG49" s="673"/>
      <c r="BOH49" s="673"/>
      <c r="BOI49" s="673"/>
      <c r="BOJ49" s="673"/>
      <c r="BOK49" s="673"/>
      <c r="BOL49" s="673"/>
      <c r="BOM49" s="673"/>
      <c r="BON49" s="673"/>
      <c r="BOO49" s="673"/>
      <c r="BOP49" s="673"/>
      <c r="BOQ49" s="673"/>
      <c r="BOR49" s="673"/>
      <c r="BOS49" s="673"/>
      <c r="BOT49" s="673"/>
      <c r="BOU49" s="673"/>
      <c r="BOV49" s="673"/>
      <c r="BOW49" s="673"/>
      <c r="BOX49" s="673"/>
      <c r="BOY49" s="673"/>
      <c r="BOZ49" s="673"/>
      <c r="BPA49" s="673"/>
      <c r="BPB49" s="673"/>
      <c r="BPC49" s="673"/>
      <c r="BPD49" s="673"/>
      <c r="BPE49" s="673"/>
      <c r="BPF49" s="673"/>
      <c r="BPG49" s="673"/>
      <c r="BPH49" s="673"/>
      <c r="BPI49" s="673"/>
      <c r="BPJ49" s="673"/>
      <c r="BPK49" s="673"/>
      <c r="BPL49" s="673"/>
      <c r="BPM49" s="673"/>
      <c r="BPN49" s="673"/>
      <c r="BPO49" s="673"/>
      <c r="BPP49" s="673"/>
      <c r="BPQ49" s="673"/>
      <c r="BPR49" s="673"/>
      <c r="BPS49" s="673"/>
      <c r="BPT49" s="673"/>
      <c r="BPU49" s="673"/>
      <c r="BPV49" s="673"/>
      <c r="BPW49" s="673"/>
      <c r="BPX49" s="673"/>
      <c r="BPY49" s="673"/>
      <c r="BPZ49" s="673"/>
      <c r="BQA49" s="673"/>
      <c r="BQB49" s="673"/>
      <c r="BQC49" s="673"/>
      <c r="BQD49" s="673"/>
      <c r="BQE49" s="673"/>
      <c r="BQF49" s="673"/>
      <c r="BQG49" s="673"/>
      <c r="BQH49" s="673"/>
      <c r="BQI49" s="673"/>
      <c r="BQJ49" s="673"/>
      <c r="BQK49" s="673"/>
      <c r="BQL49" s="673"/>
      <c r="BQM49" s="673"/>
      <c r="BQN49" s="673"/>
      <c r="BQO49" s="673"/>
      <c r="BQP49" s="673"/>
      <c r="BQQ49" s="673"/>
      <c r="BQR49" s="673"/>
      <c r="BQS49" s="673"/>
      <c r="BQT49" s="673"/>
      <c r="BQU49" s="673"/>
      <c r="BQV49" s="673"/>
      <c r="BQW49" s="673"/>
      <c r="BQX49" s="673"/>
      <c r="BQY49" s="673"/>
      <c r="BQZ49" s="673"/>
      <c r="BRA49" s="673"/>
      <c r="BRB49" s="673"/>
      <c r="BRC49" s="673"/>
      <c r="BRD49" s="673"/>
      <c r="BRE49" s="673"/>
      <c r="BRF49" s="673"/>
      <c r="BRG49" s="673"/>
      <c r="BRH49" s="673"/>
      <c r="BRI49" s="673"/>
      <c r="BRJ49" s="673"/>
      <c r="BRK49" s="673"/>
      <c r="BRL49" s="673"/>
      <c r="BRM49" s="673"/>
      <c r="BRN49" s="673"/>
      <c r="BRO49" s="673"/>
      <c r="BRP49" s="673"/>
      <c r="BRQ49" s="673"/>
      <c r="BRR49" s="673"/>
      <c r="BRS49" s="673"/>
      <c r="BRT49" s="673"/>
      <c r="BRU49" s="673"/>
      <c r="BRV49" s="673"/>
      <c r="BRW49" s="673"/>
      <c r="BRX49" s="673"/>
      <c r="BRY49" s="673"/>
      <c r="BRZ49" s="673"/>
      <c r="BSA49" s="673"/>
      <c r="BSB49" s="673"/>
      <c r="BSC49" s="673"/>
      <c r="BSD49" s="673"/>
      <c r="BSE49" s="673"/>
      <c r="BSF49" s="673"/>
      <c r="BSG49" s="673"/>
      <c r="BSH49" s="673"/>
      <c r="BSI49" s="673"/>
      <c r="BSJ49" s="673"/>
      <c r="BSK49" s="673"/>
      <c r="BSL49" s="673"/>
      <c r="BSM49" s="673"/>
      <c r="BSN49" s="673"/>
      <c r="BSO49" s="673"/>
      <c r="BSP49" s="673"/>
      <c r="BSQ49" s="673"/>
      <c r="BSR49" s="673"/>
      <c r="BSS49" s="673"/>
      <c r="BST49" s="673"/>
      <c r="BSU49" s="673"/>
      <c r="BSV49" s="673"/>
      <c r="BSW49" s="673"/>
      <c r="BSX49" s="673"/>
      <c r="BSY49" s="673"/>
      <c r="BSZ49" s="673"/>
      <c r="BTA49" s="673"/>
      <c r="BTB49" s="673"/>
      <c r="BTC49" s="673"/>
      <c r="BTD49" s="673"/>
      <c r="BTE49" s="673"/>
      <c r="BTF49" s="673"/>
      <c r="BTG49" s="673"/>
      <c r="BTH49" s="673"/>
      <c r="BTI49" s="673"/>
      <c r="BTJ49" s="673"/>
      <c r="BTK49" s="673"/>
      <c r="BTL49" s="673"/>
      <c r="BTM49" s="673"/>
      <c r="BTN49" s="673"/>
      <c r="BTO49" s="673"/>
      <c r="BTP49" s="673"/>
      <c r="BTQ49" s="673"/>
      <c r="BTR49" s="673"/>
      <c r="BTS49" s="673"/>
      <c r="BTT49" s="673"/>
      <c r="BTU49" s="673"/>
      <c r="BTV49" s="673"/>
      <c r="BTW49" s="673"/>
      <c r="BTX49" s="673"/>
      <c r="BTY49" s="673"/>
      <c r="BTZ49" s="673"/>
      <c r="BUA49" s="673"/>
      <c r="BUB49" s="673"/>
      <c r="BUC49" s="673"/>
      <c r="BUD49" s="673"/>
      <c r="BUE49" s="673"/>
      <c r="BUF49" s="673"/>
      <c r="BUG49" s="673"/>
      <c r="BUH49" s="673"/>
      <c r="BUI49" s="673"/>
      <c r="BUJ49" s="673"/>
      <c r="BUK49" s="673"/>
      <c r="BUL49" s="673"/>
      <c r="BUM49" s="673"/>
      <c r="BUN49" s="673"/>
      <c r="BUO49" s="673"/>
      <c r="BUP49" s="673"/>
      <c r="BUQ49" s="673"/>
      <c r="BUR49" s="673"/>
      <c r="BUS49" s="673"/>
      <c r="BUT49" s="673"/>
      <c r="BUU49" s="673"/>
      <c r="BUV49" s="673"/>
      <c r="BUW49" s="673"/>
      <c r="BUX49" s="673"/>
      <c r="BUY49" s="673"/>
      <c r="BUZ49" s="673"/>
      <c r="BVA49" s="673"/>
      <c r="BVB49" s="673"/>
      <c r="BVC49" s="673"/>
      <c r="BVD49" s="673"/>
      <c r="BVE49" s="673"/>
      <c r="BVF49" s="673"/>
      <c r="BVG49" s="673"/>
      <c r="BVH49" s="673"/>
      <c r="BVI49" s="673"/>
      <c r="BVJ49" s="673"/>
      <c r="BVK49" s="673"/>
      <c r="BVL49" s="673"/>
      <c r="BVM49" s="673"/>
      <c r="BVN49" s="673"/>
      <c r="BVO49" s="673"/>
      <c r="BVP49" s="673"/>
      <c r="BVQ49" s="673"/>
      <c r="BVR49" s="673"/>
      <c r="BVS49" s="673"/>
      <c r="BVT49" s="673"/>
      <c r="BVU49" s="673"/>
      <c r="BVV49" s="673"/>
      <c r="BVW49" s="673"/>
      <c r="BVX49" s="673"/>
      <c r="BVY49" s="673"/>
      <c r="BVZ49" s="673"/>
      <c r="BWA49" s="673"/>
      <c r="BWB49" s="673"/>
      <c r="BWC49" s="673"/>
      <c r="BWD49" s="673"/>
      <c r="BWE49" s="673"/>
      <c r="BWF49" s="673"/>
      <c r="BWG49" s="673"/>
      <c r="BWH49" s="673"/>
      <c r="BWI49" s="673"/>
      <c r="BWJ49" s="673"/>
      <c r="BWK49" s="673"/>
      <c r="BWL49" s="673"/>
      <c r="BWM49" s="673"/>
      <c r="BWN49" s="673"/>
      <c r="BWO49" s="673"/>
      <c r="BWP49" s="673"/>
      <c r="BWQ49" s="673"/>
      <c r="BWR49" s="673"/>
      <c r="BWS49" s="673"/>
      <c r="BWT49" s="673"/>
      <c r="BWU49" s="673"/>
      <c r="BWV49" s="673"/>
      <c r="BWW49" s="673"/>
      <c r="BWX49" s="673"/>
      <c r="BWY49" s="673"/>
      <c r="BWZ49" s="673"/>
      <c r="BXA49" s="673"/>
      <c r="BXB49" s="673"/>
      <c r="BXC49" s="673"/>
      <c r="BXD49" s="673"/>
      <c r="BXE49" s="673"/>
      <c r="BXF49" s="673"/>
      <c r="BXG49" s="673"/>
      <c r="BXH49" s="673"/>
      <c r="BXI49" s="673"/>
      <c r="BXJ49" s="673"/>
      <c r="BXK49" s="673"/>
      <c r="BXL49" s="673"/>
      <c r="BXM49" s="673"/>
      <c r="BXN49" s="673"/>
      <c r="BXO49" s="673"/>
      <c r="BXP49" s="673"/>
      <c r="BXQ49" s="673"/>
      <c r="BXR49" s="673"/>
      <c r="BXS49" s="673"/>
      <c r="BXT49" s="673"/>
      <c r="BXU49" s="673"/>
      <c r="BXV49" s="673"/>
      <c r="BXW49" s="673"/>
      <c r="BXX49" s="673"/>
      <c r="BXY49" s="673"/>
      <c r="BXZ49" s="673"/>
      <c r="BYA49" s="673"/>
      <c r="BYB49" s="673"/>
      <c r="BYC49" s="673"/>
      <c r="BYD49" s="673"/>
      <c r="BYE49" s="673"/>
      <c r="BYF49" s="673"/>
      <c r="BYG49" s="673"/>
      <c r="BYH49" s="673"/>
      <c r="BYI49" s="673"/>
      <c r="BYJ49" s="673"/>
      <c r="BYK49" s="673"/>
      <c r="BYL49" s="673"/>
      <c r="BYM49" s="673"/>
      <c r="BYN49" s="673"/>
      <c r="BYO49" s="673"/>
      <c r="BYP49" s="673"/>
      <c r="BYQ49" s="673"/>
      <c r="BYR49" s="673"/>
      <c r="BYS49" s="673"/>
      <c r="BYT49" s="673"/>
      <c r="BYU49" s="673"/>
      <c r="BYV49" s="673"/>
      <c r="BYW49" s="673"/>
      <c r="BYX49" s="673"/>
      <c r="BYY49" s="673"/>
      <c r="BYZ49" s="673"/>
      <c r="BZA49" s="673"/>
      <c r="BZB49" s="673"/>
      <c r="BZC49" s="673"/>
      <c r="BZD49" s="673"/>
      <c r="BZE49" s="673"/>
      <c r="BZF49" s="673"/>
      <c r="BZG49" s="673"/>
      <c r="BZH49" s="673"/>
      <c r="BZI49" s="673"/>
      <c r="BZJ49" s="673"/>
      <c r="BZK49" s="673"/>
      <c r="BZL49" s="673"/>
      <c r="BZM49" s="673"/>
      <c r="BZN49" s="673"/>
      <c r="BZO49" s="673"/>
      <c r="BZP49" s="673"/>
      <c r="BZQ49" s="673"/>
      <c r="BZR49" s="673"/>
      <c r="BZS49" s="673"/>
      <c r="BZT49" s="673"/>
      <c r="BZU49" s="673"/>
      <c r="BZV49" s="673"/>
      <c r="BZW49" s="673"/>
      <c r="BZX49" s="673"/>
      <c r="BZY49" s="673"/>
      <c r="BZZ49" s="673"/>
      <c r="CAA49" s="673"/>
      <c r="CAB49" s="673"/>
      <c r="CAC49" s="673"/>
      <c r="CAD49" s="673"/>
      <c r="CAE49" s="673"/>
      <c r="CAF49" s="673"/>
      <c r="CAG49" s="673"/>
      <c r="CAH49" s="673"/>
      <c r="CAI49" s="673"/>
      <c r="CAJ49" s="673"/>
      <c r="CAK49" s="673"/>
      <c r="CAL49" s="673"/>
      <c r="CAM49" s="673"/>
      <c r="CAN49" s="673"/>
      <c r="CAO49" s="673"/>
      <c r="CAP49" s="673"/>
      <c r="CAQ49" s="673"/>
      <c r="CAR49" s="673"/>
      <c r="CAS49" s="673"/>
      <c r="CAT49" s="673"/>
      <c r="CAU49" s="673"/>
      <c r="CAV49" s="673"/>
      <c r="CAW49" s="673"/>
      <c r="CAX49" s="673"/>
      <c r="CAY49" s="673"/>
      <c r="CAZ49" s="673"/>
      <c r="CBA49" s="673"/>
      <c r="CBB49" s="673"/>
      <c r="CBC49" s="673"/>
      <c r="CBD49" s="673"/>
      <c r="CBE49" s="673"/>
      <c r="CBF49" s="673"/>
      <c r="CBG49" s="673"/>
      <c r="CBH49" s="673"/>
      <c r="CBI49" s="673"/>
      <c r="CBJ49" s="673"/>
      <c r="CBK49" s="673"/>
      <c r="CBL49" s="673"/>
      <c r="CBM49" s="673"/>
      <c r="CBN49" s="673"/>
      <c r="CBO49" s="673"/>
      <c r="CBP49" s="673"/>
      <c r="CBQ49" s="673"/>
      <c r="CBR49" s="673"/>
      <c r="CBS49" s="673"/>
      <c r="CBT49" s="673"/>
      <c r="CBU49" s="673"/>
      <c r="CBV49" s="673"/>
      <c r="CBW49" s="673"/>
      <c r="CBX49" s="673"/>
      <c r="CBY49" s="673"/>
      <c r="CBZ49" s="673"/>
      <c r="CCA49" s="673"/>
      <c r="CCB49" s="673"/>
      <c r="CCC49" s="673"/>
      <c r="CCD49" s="673"/>
      <c r="CCE49" s="673"/>
      <c r="CCF49" s="673"/>
      <c r="CCG49" s="673"/>
      <c r="CCH49" s="673"/>
      <c r="CCI49" s="673"/>
      <c r="CCJ49" s="673"/>
      <c r="CCK49" s="673"/>
      <c r="CCL49" s="673"/>
      <c r="CCM49" s="673"/>
      <c r="CCN49" s="673"/>
      <c r="CCO49" s="673"/>
      <c r="CCP49" s="673"/>
      <c r="CCQ49" s="673"/>
      <c r="CCR49" s="673"/>
      <c r="CCS49" s="673"/>
      <c r="CCT49" s="673"/>
      <c r="CCU49" s="673"/>
      <c r="CCV49" s="673"/>
      <c r="CCW49" s="673"/>
      <c r="CCX49" s="673"/>
      <c r="CCY49" s="673"/>
      <c r="CCZ49" s="673"/>
      <c r="CDA49" s="673"/>
      <c r="CDB49" s="673"/>
      <c r="CDC49" s="673"/>
      <c r="CDD49" s="673"/>
      <c r="CDE49" s="673"/>
      <c r="CDF49" s="673"/>
      <c r="CDG49" s="673"/>
      <c r="CDH49" s="673"/>
      <c r="CDI49" s="673"/>
      <c r="CDJ49" s="673"/>
      <c r="CDK49" s="673"/>
      <c r="CDL49" s="673"/>
      <c r="CDM49" s="673"/>
      <c r="CDN49" s="673"/>
      <c r="CDO49" s="673"/>
      <c r="CDP49" s="673"/>
      <c r="CDQ49" s="673"/>
      <c r="CDR49" s="673"/>
      <c r="CDS49" s="673"/>
      <c r="CDT49" s="673"/>
      <c r="CDU49" s="673"/>
      <c r="CDV49" s="673"/>
      <c r="CDW49" s="673"/>
      <c r="CDX49" s="673"/>
      <c r="CDY49" s="673"/>
      <c r="CDZ49" s="673"/>
      <c r="CEA49" s="673"/>
      <c r="CEB49" s="673"/>
      <c r="CEC49" s="673"/>
      <c r="CED49" s="673"/>
      <c r="CEE49" s="673"/>
      <c r="CEF49" s="673"/>
      <c r="CEG49" s="673"/>
      <c r="CEH49" s="673"/>
      <c r="CEI49" s="673"/>
      <c r="CEJ49" s="673"/>
      <c r="CEK49" s="673"/>
      <c r="CEL49" s="673"/>
      <c r="CEM49" s="673"/>
      <c r="CEN49" s="673"/>
      <c r="CEO49" s="673"/>
      <c r="CEP49" s="673"/>
      <c r="CEQ49" s="673"/>
      <c r="CER49" s="673"/>
      <c r="CES49" s="673"/>
      <c r="CET49" s="673"/>
      <c r="CEU49" s="673"/>
      <c r="CEV49" s="673"/>
      <c r="CEW49" s="673"/>
      <c r="CEX49" s="673"/>
      <c r="CEY49" s="673"/>
      <c r="CEZ49" s="673"/>
      <c r="CFA49" s="673"/>
      <c r="CFB49" s="673"/>
      <c r="CFC49" s="673"/>
      <c r="CFD49" s="673"/>
      <c r="CFE49" s="673"/>
      <c r="CFF49" s="673"/>
      <c r="CFG49" s="673"/>
      <c r="CFH49" s="673"/>
      <c r="CFI49" s="673"/>
      <c r="CFJ49" s="673"/>
      <c r="CFK49" s="673"/>
      <c r="CFL49" s="673"/>
      <c r="CFM49" s="673"/>
      <c r="CFN49" s="673"/>
      <c r="CFO49" s="673"/>
      <c r="CFP49" s="673"/>
      <c r="CFQ49" s="673"/>
      <c r="CFR49" s="673"/>
      <c r="CFS49" s="673"/>
      <c r="CFT49" s="673"/>
      <c r="CFU49" s="673"/>
      <c r="CFV49" s="673"/>
      <c r="CFW49" s="673"/>
      <c r="CFX49" s="673"/>
      <c r="CFY49" s="673"/>
      <c r="CFZ49" s="673"/>
      <c r="CGA49" s="673"/>
      <c r="CGB49" s="673"/>
      <c r="CGC49" s="673"/>
      <c r="CGD49" s="673"/>
      <c r="CGE49" s="673"/>
      <c r="CGF49" s="673"/>
      <c r="CGG49" s="673"/>
      <c r="CGH49" s="673"/>
      <c r="CGI49" s="673"/>
      <c r="CGJ49" s="673"/>
      <c r="CGK49" s="673"/>
      <c r="CGL49" s="673"/>
      <c r="CGM49" s="673"/>
      <c r="CGN49" s="673"/>
      <c r="CGO49" s="673"/>
      <c r="CGP49" s="673"/>
      <c r="CGQ49" s="673"/>
      <c r="CGR49" s="673"/>
      <c r="CGS49" s="673"/>
      <c r="CGT49" s="673"/>
      <c r="CGU49" s="673"/>
      <c r="CGV49" s="673"/>
      <c r="CGW49" s="673"/>
      <c r="CGX49" s="673"/>
      <c r="CGY49" s="673"/>
      <c r="CGZ49" s="673"/>
      <c r="CHA49" s="673"/>
      <c r="CHB49" s="673"/>
      <c r="CHC49" s="673"/>
      <c r="CHD49" s="673"/>
      <c r="CHE49" s="673"/>
      <c r="CHF49" s="673"/>
      <c r="CHG49" s="673"/>
      <c r="CHH49" s="673"/>
      <c r="CHI49" s="673"/>
      <c r="CHJ49" s="673"/>
      <c r="CHK49" s="673"/>
      <c r="CHL49" s="673"/>
      <c r="CHM49" s="673"/>
      <c r="CHN49" s="673"/>
      <c r="CHO49" s="673"/>
      <c r="CHP49" s="673"/>
      <c r="CHQ49" s="673"/>
      <c r="CHR49" s="673"/>
      <c r="CHS49" s="673"/>
      <c r="CHT49" s="673"/>
      <c r="CHU49" s="673"/>
      <c r="CHV49" s="673"/>
      <c r="CHW49" s="673"/>
      <c r="CHX49" s="673"/>
      <c r="CHY49" s="673"/>
      <c r="CHZ49" s="673"/>
      <c r="CIA49" s="673"/>
      <c r="CIB49" s="673"/>
      <c r="CIC49" s="673"/>
      <c r="CID49" s="673"/>
      <c r="CIE49" s="673"/>
      <c r="CIF49" s="673"/>
      <c r="CIG49" s="673"/>
      <c r="CIH49" s="673"/>
      <c r="CII49" s="673"/>
      <c r="CIJ49" s="673"/>
      <c r="CIK49" s="673"/>
      <c r="CIL49" s="673"/>
      <c r="CIM49" s="673"/>
      <c r="CIN49" s="673"/>
      <c r="CIO49" s="673"/>
      <c r="CIP49" s="673"/>
      <c r="CIQ49" s="673"/>
      <c r="CIR49" s="673"/>
      <c r="CIS49" s="673"/>
      <c r="CIT49" s="673"/>
      <c r="CIU49" s="673"/>
      <c r="CIV49" s="673"/>
      <c r="CIW49" s="673"/>
      <c r="CIX49" s="673"/>
      <c r="CIY49" s="673"/>
      <c r="CIZ49" s="673"/>
      <c r="CJA49" s="673"/>
      <c r="CJB49" s="673"/>
      <c r="CJC49" s="673"/>
      <c r="CJD49" s="673"/>
      <c r="CJE49" s="673"/>
      <c r="CJF49" s="673"/>
      <c r="CJG49" s="673"/>
      <c r="CJH49" s="673"/>
      <c r="CJI49" s="673"/>
      <c r="CJJ49" s="673"/>
      <c r="CJK49" s="673"/>
      <c r="CJL49" s="673"/>
      <c r="CJM49" s="673"/>
      <c r="CJN49" s="673"/>
      <c r="CJO49" s="673"/>
      <c r="CJP49" s="673"/>
      <c r="CJQ49" s="673"/>
      <c r="CJR49" s="673"/>
      <c r="CJS49" s="673"/>
      <c r="CJT49" s="673"/>
      <c r="CJU49" s="673"/>
      <c r="CJV49" s="673"/>
      <c r="CJW49" s="673"/>
      <c r="CJX49" s="673"/>
      <c r="CJY49" s="673"/>
      <c r="CJZ49" s="673"/>
      <c r="CKA49" s="673"/>
      <c r="CKB49" s="673"/>
      <c r="CKC49" s="673"/>
      <c r="CKD49" s="673"/>
      <c r="CKE49" s="673"/>
      <c r="CKF49" s="673"/>
      <c r="CKG49" s="673"/>
      <c r="CKH49" s="673"/>
      <c r="CKI49" s="673"/>
      <c r="CKJ49" s="673"/>
      <c r="CKK49" s="673"/>
      <c r="CKL49" s="673"/>
      <c r="CKM49" s="673"/>
      <c r="CKN49" s="673"/>
      <c r="CKO49" s="673"/>
      <c r="CKP49" s="673"/>
      <c r="CKQ49" s="673"/>
      <c r="CKR49" s="673"/>
      <c r="CKS49" s="673"/>
      <c r="CKT49" s="673"/>
      <c r="CKU49" s="673"/>
      <c r="CKV49" s="673"/>
      <c r="CKW49" s="673"/>
      <c r="CKX49" s="673"/>
      <c r="CKY49" s="673"/>
      <c r="CKZ49" s="673"/>
      <c r="CLA49" s="673"/>
      <c r="CLB49" s="673"/>
      <c r="CLC49" s="673"/>
      <c r="CLD49" s="673"/>
      <c r="CLE49" s="673"/>
      <c r="CLF49" s="673"/>
      <c r="CLG49" s="673"/>
      <c r="CLH49" s="673"/>
      <c r="CLI49" s="673"/>
      <c r="CLJ49" s="673"/>
      <c r="CLK49" s="673"/>
      <c r="CLL49" s="673"/>
      <c r="CLM49" s="673"/>
      <c r="CLN49" s="673"/>
      <c r="CLO49" s="673"/>
      <c r="CLP49" s="673"/>
      <c r="CLQ49" s="673"/>
      <c r="CLR49" s="673"/>
      <c r="CLS49" s="673"/>
      <c r="CLT49" s="673"/>
      <c r="CLU49" s="673"/>
      <c r="CLV49" s="673"/>
      <c r="CLW49" s="673"/>
      <c r="CLX49" s="673"/>
      <c r="CLY49" s="673"/>
      <c r="CLZ49" s="673"/>
      <c r="CMA49" s="673"/>
      <c r="CMB49" s="673"/>
      <c r="CMC49" s="673"/>
      <c r="CMD49" s="673"/>
      <c r="CME49" s="673"/>
      <c r="CMF49" s="673"/>
      <c r="CMG49" s="673"/>
      <c r="CMH49" s="673"/>
      <c r="CMI49" s="673"/>
      <c r="CMJ49" s="673"/>
      <c r="CMK49" s="673"/>
      <c r="CML49" s="673"/>
      <c r="CMM49" s="673"/>
      <c r="CMN49" s="673"/>
      <c r="CMO49" s="673"/>
      <c r="CMP49" s="673"/>
      <c r="CMQ49" s="673"/>
      <c r="CMR49" s="673"/>
      <c r="CMS49" s="673"/>
      <c r="CMT49" s="673"/>
      <c r="CMU49" s="673"/>
      <c r="CMV49" s="673"/>
      <c r="CMW49" s="673"/>
      <c r="CMX49" s="673"/>
      <c r="CMY49" s="673"/>
      <c r="CMZ49" s="673"/>
      <c r="CNA49" s="673"/>
      <c r="CNB49" s="673"/>
      <c r="CNC49" s="673"/>
      <c r="CND49" s="673"/>
      <c r="CNE49" s="673"/>
      <c r="CNF49" s="673"/>
      <c r="CNG49" s="673"/>
      <c r="CNH49" s="673"/>
      <c r="CNI49" s="673"/>
      <c r="CNJ49" s="673"/>
      <c r="CNK49" s="673"/>
      <c r="CNL49" s="673"/>
      <c r="CNM49" s="673"/>
      <c r="CNN49" s="673"/>
      <c r="CNO49" s="673"/>
      <c r="CNP49" s="673"/>
      <c r="CNQ49" s="673"/>
      <c r="CNR49" s="673"/>
      <c r="CNS49" s="673"/>
      <c r="CNT49" s="673"/>
      <c r="CNU49" s="673"/>
      <c r="CNV49" s="673"/>
      <c r="CNW49" s="673"/>
      <c r="CNX49" s="673"/>
      <c r="CNY49" s="673"/>
      <c r="CNZ49" s="673"/>
      <c r="COA49" s="673"/>
      <c r="COB49" s="673"/>
      <c r="COC49" s="673"/>
      <c r="COD49" s="673"/>
      <c r="COE49" s="673"/>
      <c r="COF49" s="673"/>
      <c r="COG49" s="673"/>
      <c r="COH49" s="673"/>
      <c r="COI49" s="673"/>
      <c r="COJ49" s="673"/>
      <c r="COK49" s="673"/>
      <c r="COL49" s="673"/>
      <c r="COM49" s="673"/>
      <c r="CON49" s="673"/>
      <c r="COO49" s="673"/>
      <c r="COP49" s="673"/>
      <c r="COQ49" s="673"/>
      <c r="COR49" s="673"/>
      <c r="COS49" s="673"/>
      <c r="COT49" s="673"/>
      <c r="COU49" s="673"/>
      <c r="COV49" s="673"/>
      <c r="COW49" s="673"/>
      <c r="COX49" s="673"/>
      <c r="COY49" s="673"/>
      <c r="COZ49" s="673"/>
      <c r="CPA49" s="673"/>
      <c r="CPB49" s="673"/>
      <c r="CPC49" s="673"/>
      <c r="CPD49" s="673"/>
      <c r="CPE49" s="673"/>
      <c r="CPF49" s="673"/>
      <c r="CPG49" s="673"/>
      <c r="CPH49" s="673"/>
      <c r="CPI49" s="673"/>
      <c r="CPJ49" s="673"/>
      <c r="CPK49" s="673"/>
      <c r="CPL49" s="673"/>
      <c r="CPM49" s="673"/>
      <c r="CPN49" s="673"/>
      <c r="CPO49" s="673"/>
      <c r="CPP49" s="673"/>
      <c r="CPQ49" s="673"/>
      <c r="CPR49" s="673"/>
      <c r="CPS49" s="673"/>
      <c r="CPT49" s="673"/>
      <c r="CPU49" s="673"/>
      <c r="CPV49" s="673"/>
      <c r="CPW49" s="673"/>
      <c r="CPX49" s="673"/>
      <c r="CPY49" s="673"/>
      <c r="CPZ49" s="673"/>
      <c r="CQA49" s="673"/>
      <c r="CQB49" s="673"/>
      <c r="CQC49" s="673"/>
      <c r="CQD49" s="673"/>
      <c r="CQE49" s="673"/>
      <c r="CQF49" s="673"/>
      <c r="CQG49" s="673"/>
      <c r="CQH49" s="673"/>
      <c r="CQI49" s="673"/>
      <c r="CQJ49" s="673"/>
      <c r="CQK49" s="673"/>
      <c r="CQL49" s="673"/>
      <c r="CQM49" s="673"/>
      <c r="CQN49" s="673"/>
      <c r="CQO49" s="673"/>
      <c r="CQP49" s="673"/>
      <c r="CQQ49" s="673"/>
      <c r="CQR49" s="673"/>
      <c r="CQS49" s="673"/>
      <c r="CQT49" s="673"/>
      <c r="CQU49" s="673"/>
      <c r="CQV49" s="673"/>
      <c r="CQW49" s="673"/>
      <c r="CQX49" s="673"/>
      <c r="CQY49" s="673"/>
      <c r="CQZ49" s="673"/>
      <c r="CRA49" s="673"/>
      <c r="CRB49" s="673"/>
      <c r="CRC49" s="673"/>
      <c r="CRD49" s="673"/>
      <c r="CRE49" s="673"/>
      <c r="CRF49" s="673"/>
      <c r="CRG49" s="673"/>
      <c r="CRH49" s="673"/>
      <c r="CRI49" s="673"/>
      <c r="CRJ49" s="673"/>
      <c r="CRK49" s="673"/>
      <c r="CRL49" s="673"/>
      <c r="CRM49" s="673"/>
      <c r="CRN49" s="673"/>
      <c r="CRO49" s="673"/>
      <c r="CRP49" s="673"/>
      <c r="CRQ49" s="673"/>
      <c r="CRR49" s="673"/>
      <c r="CRS49" s="673"/>
      <c r="CRT49" s="673"/>
      <c r="CRU49" s="673"/>
      <c r="CRV49" s="673"/>
      <c r="CRW49" s="673"/>
      <c r="CRX49" s="673"/>
      <c r="CRY49" s="673"/>
      <c r="CRZ49" s="673"/>
      <c r="CSA49" s="673"/>
      <c r="CSB49" s="673"/>
      <c r="CSC49" s="673"/>
      <c r="CSD49" s="673"/>
      <c r="CSE49" s="673"/>
      <c r="CSF49" s="673"/>
      <c r="CSG49" s="673"/>
      <c r="CSH49" s="673"/>
      <c r="CSI49" s="673"/>
      <c r="CSJ49" s="673"/>
      <c r="CSK49" s="673"/>
      <c r="CSL49" s="673"/>
      <c r="CSM49" s="673"/>
      <c r="CSN49" s="673"/>
      <c r="CSO49" s="673"/>
      <c r="CSP49" s="673"/>
      <c r="CSQ49" s="673"/>
      <c r="CSR49" s="673"/>
      <c r="CSS49" s="673"/>
      <c r="CST49" s="673"/>
      <c r="CSU49" s="673"/>
      <c r="CSV49" s="673"/>
      <c r="CSW49" s="673"/>
      <c r="CSX49" s="673"/>
      <c r="CSY49" s="673"/>
      <c r="CSZ49" s="673"/>
      <c r="CTA49" s="673"/>
      <c r="CTB49" s="673"/>
      <c r="CTC49" s="673"/>
      <c r="CTD49" s="673"/>
      <c r="CTE49" s="673"/>
      <c r="CTF49" s="673"/>
      <c r="CTG49" s="673"/>
      <c r="CTH49" s="673"/>
      <c r="CTI49" s="673"/>
      <c r="CTJ49" s="673"/>
      <c r="CTK49" s="673"/>
      <c r="CTL49" s="673"/>
      <c r="CTM49" s="673"/>
      <c r="CTN49" s="673"/>
      <c r="CTO49" s="673"/>
      <c r="CTP49" s="673"/>
      <c r="CTQ49" s="673"/>
      <c r="CTR49" s="673"/>
      <c r="CTS49" s="673"/>
      <c r="CTT49" s="673"/>
      <c r="CTU49" s="673"/>
      <c r="CTV49" s="673"/>
      <c r="CTW49" s="673"/>
      <c r="CTX49" s="673"/>
      <c r="CTY49" s="673"/>
      <c r="CTZ49" s="673"/>
      <c r="CUA49" s="673"/>
      <c r="CUB49" s="673"/>
      <c r="CUC49" s="673"/>
      <c r="CUD49" s="673"/>
      <c r="CUE49" s="673"/>
      <c r="CUF49" s="673"/>
      <c r="CUG49" s="673"/>
      <c r="CUH49" s="673"/>
      <c r="CUI49" s="673"/>
      <c r="CUJ49" s="673"/>
      <c r="CUK49" s="673"/>
      <c r="CUL49" s="673"/>
      <c r="CUM49" s="673"/>
      <c r="CUN49" s="673"/>
      <c r="CUO49" s="673"/>
      <c r="CUP49" s="673"/>
      <c r="CUQ49" s="673"/>
      <c r="CUR49" s="673"/>
      <c r="CUS49" s="673"/>
      <c r="CUT49" s="673"/>
      <c r="CUU49" s="673"/>
      <c r="CUV49" s="673"/>
      <c r="CUW49" s="673"/>
      <c r="CUX49" s="673"/>
      <c r="CUY49" s="673"/>
      <c r="CUZ49" s="673"/>
      <c r="CVA49" s="673"/>
      <c r="CVB49" s="673"/>
      <c r="CVC49" s="673"/>
      <c r="CVD49" s="673"/>
      <c r="CVE49" s="673"/>
      <c r="CVF49" s="673"/>
      <c r="CVG49" s="673"/>
      <c r="CVH49" s="673"/>
      <c r="CVI49" s="673"/>
      <c r="CVJ49" s="673"/>
      <c r="CVK49" s="673"/>
      <c r="CVL49" s="673"/>
      <c r="CVM49" s="673"/>
      <c r="CVN49" s="673"/>
      <c r="CVO49" s="673"/>
      <c r="CVP49" s="673"/>
      <c r="CVQ49" s="673"/>
      <c r="CVR49" s="673"/>
      <c r="CVS49" s="673"/>
      <c r="CVT49" s="673"/>
      <c r="CVU49" s="673"/>
      <c r="CVV49" s="673"/>
      <c r="CVW49" s="673"/>
      <c r="CVX49" s="673"/>
      <c r="CVY49" s="673"/>
      <c r="CVZ49" s="673"/>
      <c r="CWA49" s="673"/>
      <c r="CWB49" s="673"/>
      <c r="CWC49" s="673"/>
      <c r="CWD49" s="673"/>
      <c r="CWE49" s="673"/>
      <c r="CWF49" s="673"/>
      <c r="CWG49" s="673"/>
      <c r="CWH49" s="673"/>
      <c r="CWI49" s="673"/>
      <c r="CWJ49" s="673"/>
      <c r="CWK49" s="673"/>
      <c r="CWL49" s="673"/>
      <c r="CWM49" s="673"/>
      <c r="CWN49" s="673"/>
      <c r="CWO49" s="673"/>
      <c r="CWP49" s="673"/>
      <c r="CWQ49" s="673"/>
      <c r="CWR49" s="673"/>
      <c r="CWS49" s="673"/>
      <c r="CWT49" s="673"/>
      <c r="CWU49" s="673"/>
      <c r="CWV49" s="673"/>
      <c r="CWW49" s="673"/>
      <c r="CWX49" s="673"/>
      <c r="CWY49" s="673"/>
      <c r="CWZ49" s="673"/>
      <c r="CXA49" s="673"/>
      <c r="CXB49" s="673"/>
      <c r="CXC49" s="673"/>
      <c r="CXD49" s="673"/>
      <c r="CXE49" s="673"/>
      <c r="CXF49" s="673"/>
      <c r="CXG49" s="673"/>
      <c r="CXH49" s="673"/>
      <c r="CXI49" s="673"/>
      <c r="CXJ49" s="673"/>
      <c r="CXK49" s="673"/>
      <c r="CXL49" s="673"/>
      <c r="CXM49" s="673"/>
      <c r="CXN49" s="673"/>
      <c r="CXO49" s="673"/>
      <c r="CXP49" s="673"/>
      <c r="CXQ49" s="673"/>
      <c r="CXR49" s="673"/>
      <c r="CXS49" s="673"/>
      <c r="CXT49" s="673"/>
      <c r="CXU49" s="673"/>
      <c r="CXV49" s="673"/>
      <c r="CXW49" s="673"/>
      <c r="CXX49" s="673"/>
      <c r="CXY49" s="673"/>
      <c r="CXZ49" s="673"/>
      <c r="CYA49" s="673"/>
      <c r="CYB49" s="673"/>
      <c r="CYC49" s="673"/>
      <c r="CYD49" s="673"/>
      <c r="CYE49" s="673"/>
      <c r="CYF49" s="673"/>
      <c r="CYG49" s="673"/>
      <c r="CYH49" s="673"/>
      <c r="CYI49" s="673"/>
      <c r="CYJ49" s="673"/>
      <c r="CYK49" s="673"/>
      <c r="CYL49" s="673"/>
      <c r="CYM49" s="673"/>
      <c r="CYN49" s="673"/>
      <c r="CYO49" s="673"/>
      <c r="CYP49" s="673"/>
      <c r="CYQ49" s="673"/>
      <c r="CYR49" s="673"/>
      <c r="CYS49" s="673"/>
      <c r="CYT49" s="673"/>
      <c r="CYU49" s="673"/>
      <c r="CYV49" s="673"/>
      <c r="CYW49" s="673"/>
      <c r="CYX49" s="673"/>
      <c r="CYY49" s="673"/>
      <c r="CYZ49" s="673"/>
      <c r="CZA49" s="673"/>
      <c r="CZB49" s="673"/>
      <c r="CZC49" s="673"/>
      <c r="CZD49" s="673"/>
      <c r="CZE49" s="673"/>
      <c r="CZF49" s="673"/>
      <c r="CZG49" s="673"/>
      <c r="CZH49" s="673"/>
      <c r="CZI49" s="673"/>
      <c r="CZJ49" s="673"/>
      <c r="CZK49" s="673"/>
      <c r="CZL49" s="673"/>
      <c r="CZM49" s="673"/>
      <c r="CZN49" s="673"/>
      <c r="CZO49" s="673"/>
      <c r="CZP49" s="673"/>
      <c r="CZQ49" s="673"/>
      <c r="CZR49" s="673"/>
      <c r="CZS49" s="673"/>
      <c r="CZT49" s="673"/>
      <c r="CZU49" s="673"/>
      <c r="CZV49" s="673"/>
      <c r="CZW49" s="673"/>
      <c r="CZX49" s="673"/>
      <c r="CZY49" s="673"/>
      <c r="CZZ49" s="673"/>
      <c r="DAA49" s="673"/>
      <c r="DAB49" s="673"/>
      <c r="DAC49" s="673"/>
      <c r="DAD49" s="673"/>
      <c r="DAE49" s="673"/>
      <c r="DAF49" s="673"/>
      <c r="DAG49" s="673"/>
      <c r="DAH49" s="673"/>
      <c r="DAI49" s="673"/>
      <c r="DAJ49" s="673"/>
      <c r="DAK49" s="673"/>
      <c r="DAL49" s="673"/>
      <c r="DAM49" s="673"/>
      <c r="DAN49" s="673"/>
      <c r="DAO49" s="673"/>
      <c r="DAP49" s="673"/>
      <c r="DAQ49" s="673"/>
      <c r="DAR49" s="673"/>
      <c r="DAS49" s="673"/>
      <c r="DAT49" s="673"/>
      <c r="DAU49" s="673"/>
      <c r="DAV49" s="673"/>
      <c r="DAW49" s="673"/>
      <c r="DAX49" s="673"/>
      <c r="DAY49" s="673"/>
      <c r="DAZ49" s="673"/>
      <c r="DBA49" s="673"/>
      <c r="DBB49" s="673"/>
      <c r="DBC49" s="673"/>
      <c r="DBD49" s="673"/>
      <c r="DBE49" s="673"/>
      <c r="DBF49" s="673"/>
      <c r="DBG49" s="673"/>
      <c r="DBH49" s="673"/>
      <c r="DBI49" s="673"/>
      <c r="DBJ49" s="673"/>
      <c r="DBK49" s="673"/>
      <c r="DBL49" s="673"/>
      <c r="DBM49" s="673"/>
      <c r="DBN49" s="673"/>
      <c r="DBO49" s="673"/>
      <c r="DBP49" s="673"/>
      <c r="DBQ49" s="673"/>
      <c r="DBR49" s="673"/>
      <c r="DBS49" s="673"/>
      <c r="DBT49" s="673"/>
      <c r="DBU49" s="673"/>
      <c r="DBV49" s="673"/>
      <c r="DBW49" s="673"/>
      <c r="DBX49" s="673"/>
      <c r="DBY49" s="673"/>
      <c r="DBZ49" s="673"/>
      <c r="DCA49" s="673"/>
      <c r="DCB49" s="673"/>
      <c r="DCC49" s="673"/>
      <c r="DCD49" s="673"/>
      <c r="DCE49" s="673"/>
      <c r="DCF49" s="673"/>
      <c r="DCG49" s="673"/>
      <c r="DCH49" s="673"/>
      <c r="DCI49" s="673"/>
      <c r="DCJ49" s="673"/>
      <c r="DCK49" s="673"/>
      <c r="DCL49" s="673"/>
      <c r="DCM49" s="673"/>
      <c r="DCN49" s="673"/>
      <c r="DCO49" s="673"/>
      <c r="DCP49" s="673"/>
      <c r="DCQ49" s="673"/>
      <c r="DCR49" s="673"/>
      <c r="DCS49" s="673"/>
      <c r="DCT49" s="673"/>
      <c r="DCU49" s="673"/>
      <c r="DCV49" s="673"/>
      <c r="DCW49" s="673"/>
      <c r="DCX49" s="673"/>
      <c r="DCY49" s="673"/>
      <c r="DCZ49" s="673"/>
      <c r="DDA49" s="673"/>
      <c r="DDB49" s="673"/>
      <c r="DDC49" s="673"/>
      <c r="DDD49" s="673"/>
      <c r="DDE49" s="673"/>
      <c r="DDF49" s="673"/>
      <c r="DDG49" s="673"/>
      <c r="DDH49" s="673"/>
      <c r="DDI49" s="673"/>
      <c r="DDJ49" s="673"/>
      <c r="DDK49" s="673"/>
      <c r="DDL49" s="673"/>
      <c r="DDM49" s="673"/>
      <c r="DDN49" s="673"/>
      <c r="DDO49" s="673"/>
      <c r="DDP49" s="673"/>
      <c r="DDQ49" s="673"/>
      <c r="DDR49" s="673"/>
      <c r="DDS49" s="673"/>
      <c r="DDT49" s="673"/>
      <c r="DDU49" s="673"/>
      <c r="DDV49" s="673"/>
      <c r="DDW49" s="673"/>
      <c r="DDX49" s="673"/>
      <c r="DDY49" s="673"/>
      <c r="DDZ49" s="673"/>
      <c r="DEA49" s="673"/>
      <c r="DEB49" s="673"/>
      <c r="DEC49" s="673"/>
    </row>
    <row r="50" spans="1:2837" customFormat="1" ht="50.1" customHeight="1">
      <c r="A50" s="634" t="s">
        <v>534</v>
      </c>
      <c r="B50" s="996" t="s">
        <v>2657</v>
      </c>
      <c r="C50" s="637" t="s">
        <v>2658</v>
      </c>
      <c r="D50" s="522" t="s">
        <v>804</v>
      </c>
      <c r="E50" s="637" t="s">
        <v>2659</v>
      </c>
      <c r="F50" s="520">
        <v>1</v>
      </c>
      <c r="G50" s="522" t="s">
        <v>2660</v>
      </c>
      <c r="H50" s="522" t="s">
        <v>804</v>
      </c>
      <c r="I50" s="636">
        <v>44197</v>
      </c>
      <c r="J50" s="636">
        <v>44530</v>
      </c>
      <c r="K50" s="763">
        <v>44307</v>
      </c>
      <c r="L50" s="820" t="s">
        <v>4294</v>
      </c>
      <c r="M50" s="764">
        <v>0.3</v>
      </c>
      <c r="N50" s="763">
        <v>44289</v>
      </c>
      <c r="O50" s="185" t="s">
        <v>2465</v>
      </c>
      <c r="P50" s="289"/>
      <c r="Q50" s="957">
        <v>44427</v>
      </c>
      <c r="R50" s="960" t="s">
        <v>4344</v>
      </c>
      <c r="S50" s="940">
        <v>0.6</v>
      </c>
      <c r="T50" s="1030">
        <v>44442</v>
      </c>
      <c r="U50" s="1021" t="s">
        <v>2465</v>
      </c>
      <c r="V50" s="289"/>
      <c r="W50" s="290"/>
      <c r="X50" s="291"/>
      <c r="Y50" s="289"/>
      <c r="Z50" s="292"/>
      <c r="AA50" s="293"/>
      <c r="AB50" s="294"/>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73"/>
      <c r="BR50" s="673"/>
      <c r="BS50" s="673"/>
      <c r="BT50" s="673"/>
      <c r="BU50" s="673"/>
      <c r="BV50" s="673"/>
      <c r="BW50" s="673"/>
      <c r="BX50" s="673"/>
      <c r="BY50" s="673"/>
      <c r="BZ50" s="673"/>
      <c r="CA50" s="673"/>
      <c r="CB50" s="673"/>
      <c r="CC50" s="673"/>
      <c r="CD50" s="673"/>
      <c r="CE50" s="673"/>
      <c r="CF50" s="673"/>
      <c r="CG50" s="673"/>
      <c r="CH50" s="673"/>
      <c r="CI50" s="673"/>
      <c r="CJ50" s="673"/>
      <c r="CK50" s="673"/>
      <c r="CL50" s="673"/>
      <c r="CM50" s="673"/>
      <c r="CN50" s="673"/>
      <c r="CO50" s="673"/>
      <c r="CP50" s="673"/>
      <c r="CQ50" s="673"/>
      <c r="CR50" s="673"/>
      <c r="CS50" s="673"/>
      <c r="CT50" s="673"/>
      <c r="CU50" s="673"/>
      <c r="CV50" s="673"/>
      <c r="CW50" s="673"/>
      <c r="CX50" s="673"/>
      <c r="CY50" s="673"/>
      <c r="CZ50" s="673"/>
      <c r="DA50" s="673"/>
      <c r="DB50" s="673"/>
      <c r="DC50" s="673"/>
      <c r="DD50" s="673"/>
      <c r="DE50" s="673"/>
      <c r="DF50" s="673"/>
      <c r="DG50" s="673"/>
      <c r="DH50" s="673"/>
      <c r="DI50" s="673"/>
      <c r="DJ50" s="673"/>
      <c r="DK50" s="673"/>
      <c r="DL50" s="673"/>
      <c r="DM50" s="673"/>
      <c r="DN50" s="673"/>
      <c r="DO50" s="673"/>
      <c r="DP50" s="673"/>
      <c r="DQ50" s="673"/>
      <c r="DR50" s="673"/>
      <c r="DS50" s="673"/>
      <c r="DT50" s="673"/>
      <c r="DU50" s="673"/>
      <c r="DV50" s="673"/>
      <c r="DW50" s="673"/>
      <c r="DX50" s="673"/>
      <c r="DY50" s="673"/>
      <c r="DZ50" s="673"/>
      <c r="EA50" s="673"/>
      <c r="EB50" s="673"/>
      <c r="EC50" s="673"/>
      <c r="ED50" s="673"/>
      <c r="EE50" s="673"/>
      <c r="EF50" s="673"/>
      <c r="EG50" s="673"/>
      <c r="EH50" s="673"/>
      <c r="EI50" s="673"/>
      <c r="EJ50" s="673"/>
      <c r="EK50" s="673"/>
      <c r="EL50" s="673"/>
      <c r="EM50" s="673"/>
      <c r="EN50" s="673"/>
      <c r="EO50" s="673"/>
      <c r="EP50" s="673"/>
      <c r="EQ50" s="673"/>
      <c r="ER50" s="673"/>
      <c r="ES50" s="673"/>
      <c r="ET50" s="673"/>
      <c r="EU50" s="673"/>
      <c r="EV50" s="673"/>
      <c r="EW50" s="673"/>
      <c r="EX50" s="673"/>
      <c r="EY50" s="673"/>
      <c r="EZ50" s="673"/>
      <c r="FA50" s="673"/>
      <c r="FB50" s="673"/>
      <c r="FC50" s="673"/>
      <c r="FD50" s="673"/>
      <c r="FE50" s="673"/>
      <c r="FF50" s="673"/>
      <c r="FG50" s="673"/>
      <c r="FH50" s="673"/>
      <c r="FI50" s="673"/>
      <c r="FJ50" s="673"/>
      <c r="FK50" s="673"/>
      <c r="FL50" s="673"/>
      <c r="FM50" s="673"/>
      <c r="FN50" s="673"/>
      <c r="FO50" s="673"/>
      <c r="FP50" s="673"/>
      <c r="FQ50" s="673"/>
      <c r="FR50" s="673"/>
      <c r="FS50" s="673"/>
      <c r="FT50" s="673"/>
      <c r="FU50" s="673"/>
      <c r="FV50" s="673"/>
      <c r="FW50" s="673"/>
      <c r="FX50" s="673"/>
      <c r="FY50" s="673"/>
      <c r="FZ50" s="673"/>
      <c r="GA50" s="673"/>
      <c r="GB50" s="673"/>
      <c r="GC50" s="673"/>
      <c r="GD50" s="673"/>
      <c r="GE50" s="673"/>
      <c r="GF50" s="673"/>
      <c r="GG50" s="673"/>
      <c r="GH50" s="673"/>
      <c r="GI50" s="673"/>
      <c r="GJ50" s="673"/>
      <c r="GK50" s="673"/>
      <c r="GL50" s="673"/>
      <c r="GM50" s="673"/>
      <c r="GN50" s="673"/>
      <c r="GO50" s="673"/>
      <c r="GP50" s="673"/>
      <c r="GQ50" s="673"/>
      <c r="GR50" s="673"/>
      <c r="GS50" s="673"/>
      <c r="GT50" s="673"/>
      <c r="GU50" s="673"/>
      <c r="GV50" s="673"/>
      <c r="GW50" s="673"/>
      <c r="GX50" s="673"/>
      <c r="GY50" s="673"/>
      <c r="GZ50" s="673"/>
      <c r="HA50" s="673"/>
      <c r="HB50" s="673"/>
      <c r="HC50" s="673"/>
      <c r="HD50" s="673"/>
      <c r="HE50" s="673"/>
      <c r="HF50" s="673"/>
      <c r="HG50" s="673"/>
      <c r="HH50" s="673"/>
      <c r="HI50" s="673"/>
      <c r="HJ50" s="673"/>
      <c r="HK50" s="673"/>
      <c r="HL50" s="673"/>
      <c r="HM50" s="673"/>
      <c r="HN50" s="673"/>
      <c r="HO50" s="673"/>
      <c r="HP50" s="673"/>
      <c r="HQ50" s="673"/>
      <c r="HR50" s="673"/>
      <c r="HS50" s="673"/>
      <c r="HT50" s="673"/>
      <c r="HU50" s="673"/>
      <c r="HV50" s="673"/>
      <c r="HW50" s="673"/>
      <c r="HX50" s="673"/>
      <c r="HY50" s="673"/>
      <c r="HZ50" s="673"/>
      <c r="IA50" s="673"/>
      <c r="IB50" s="673"/>
      <c r="IC50" s="673"/>
      <c r="ID50" s="673"/>
      <c r="IE50" s="673"/>
      <c r="IF50" s="673"/>
      <c r="IG50" s="673"/>
      <c r="IH50" s="673"/>
      <c r="II50" s="673"/>
      <c r="IJ50" s="673"/>
      <c r="IK50" s="673"/>
      <c r="IL50" s="673"/>
      <c r="IM50" s="673"/>
      <c r="IN50" s="673"/>
      <c r="IO50" s="673"/>
      <c r="IP50" s="673"/>
      <c r="IQ50" s="673"/>
      <c r="IR50" s="673"/>
      <c r="IS50" s="673"/>
      <c r="IT50" s="673"/>
      <c r="IU50" s="673"/>
      <c r="IV50" s="673"/>
      <c r="IW50" s="673"/>
      <c r="IX50" s="673"/>
      <c r="IY50" s="673"/>
      <c r="IZ50" s="673"/>
      <c r="JA50" s="673"/>
      <c r="JB50" s="673"/>
      <c r="JC50" s="673"/>
      <c r="JD50" s="673"/>
      <c r="JE50" s="673"/>
      <c r="JF50" s="673"/>
      <c r="JG50" s="673"/>
      <c r="JH50" s="673"/>
      <c r="JI50" s="673"/>
      <c r="JJ50" s="673"/>
      <c r="JK50" s="673"/>
      <c r="JL50" s="673"/>
      <c r="JM50" s="673"/>
      <c r="JN50" s="673"/>
      <c r="JO50" s="673"/>
      <c r="JP50" s="673"/>
      <c r="JQ50" s="673"/>
      <c r="JR50" s="673"/>
      <c r="JS50" s="673"/>
      <c r="JT50" s="673"/>
      <c r="JU50" s="673"/>
      <c r="JV50" s="673"/>
      <c r="JW50" s="673"/>
      <c r="JX50" s="673"/>
      <c r="JY50" s="673"/>
      <c r="JZ50" s="673"/>
      <c r="KA50" s="673"/>
      <c r="KB50" s="673"/>
      <c r="KC50" s="673"/>
      <c r="KD50" s="673"/>
      <c r="KE50" s="673"/>
      <c r="KF50" s="673"/>
      <c r="KG50" s="673"/>
      <c r="KH50" s="673"/>
      <c r="KI50" s="673"/>
      <c r="KJ50" s="673"/>
      <c r="KK50" s="673"/>
      <c r="KL50" s="673"/>
      <c r="KM50" s="673"/>
      <c r="KN50" s="673"/>
      <c r="KO50" s="673"/>
      <c r="KP50" s="673"/>
      <c r="KQ50" s="673"/>
      <c r="KR50" s="673"/>
      <c r="KS50" s="673"/>
      <c r="KT50" s="673"/>
      <c r="KU50" s="673"/>
      <c r="KV50" s="673"/>
      <c r="KW50" s="673"/>
      <c r="KX50" s="673"/>
      <c r="KY50" s="673"/>
      <c r="KZ50" s="673"/>
      <c r="LA50" s="673"/>
      <c r="LB50" s="673"/>
      <c r="LC50" s="673"/>
      <c r="LD50" s="673"/>
      <c r="LE50" s="673"/>
      <c r="LF50" s="673"/>
      <c r="LG50" s="673"/>
      <c r="LH50" s="673"/>
      <c r="LI50" s="673"/>
      <c r="LJ50" s="673"/>
      <c r="LK50" s="673"/>
      <c r="LL50" s="673"/>
      <c r="LM50" s="673"/>
      <c r="LN50" s="673"/>
      <c r="LO50" s="673"/>
      <c r="LP50" s="673"/>
      <c r="LQ50" s="673"/>
      <c r="LR50" s="673"/>
      <c r="LS50" s="673"/>
      <c r="LT50" s="673"/>
      <c r="LU50" s="673"/>
      <c r="LV50" s="673"/>
      <c r="LW50" s="673"/>
      <c r="LX50" s="673"/>
      <c r="LY50" s="673"/>
      <c r="LZ50" s="673"/>
      <c r="MA50" s="673"/>
      <c r="MB50" s="673"/>
      <c r="MC50" s="673"/>
      <c r="MD50" s="673"/>
      <c r="ME50" s="673"/>
      <c r="MF50" s="673"/>
      <c r="MG50" s="673"/>
      <c r="MH50" s="673"/>
      <c r="MI50" s="673"/>
      <c r="MJ50" s="673"/>
      <c r="MK50" s="673"/>
      <c r="ML50" s="673"/>
      <c r="MM50" s="673"/>
      <c r="MN50" s="673"/>
      <c r="MO50" s="673"/>
      <c r="MP50" s="673"/>
      <c r="MQ50" s="673"/>
      <c r="MR50" s="673"/>
      <c r="MS50" s="673"/>
      <c r="MT50" s="673"/>
      <c r="MU50" s="673"/>
      <c r="MV50" s="673"/>
      <c r="MW50" s="673"/>
      <c r="MX50" s="673"/>
      <c r="MY50" s="673"/>
      <c r="MZ50" s="673"/>
      <c r="NA50" s="673"/>
      <c r="NB50" s="673"/>
      <c r="NC50" s="673"/>
      <c r="ND50" s="673"/>
      <c r="NE50" s="673"/>
      <c r="NF50" s="673"/>
      <c r="NG50" s="673"/>
      <c r="NH50" s="673"/>
      <c r="NI50" s="673"/>
      <c r="NJ50" s="673"/>
      <c r="NK50" s="673"/>
      <c r="NL50" s="673"/>
      <c r="NM50" s="673"/>
      <c r="NN50" s="673"/>
      <c r="NO50" s="673"/>
      <c r="NP50" s="673"/>
      <c r="NQ50" s="673"/>
      <c r="NR50" s="673"/>
      <c r="NS50" s="673"/>
      <c r="NT50" s="673"/>
      <c r="NU50" s="673"/>
      <c r="NV50" s="673"/>
      <c r="NW50" s="673"/>
      <c r="NX50" s="673"/>
      <c r="NY50" s="673"/>
      <c r="NZ50" s="673"/>
      <c r="OA50" s="673"/>
      <c r="OB50" s="673"/>
      <c r="OC50" s="673"/>
      <c r="OD50" s="673"/>
      <c r="OE50" s="673"/>
      <c r="OF50" s="673"/>
      <c r="OG50" s="673"/>
      <c r="OH50" s="673"/>
      <c r="OI50" s="673"/>
      <c r="OJ50" s="673"/>
      <c r="OK50" s="673"/>
      <c r="OL50" s="673"/>
      <c r="OM50" s="673"/>
      <c r="ON50" s="673"/>
      <c r="OO50" s="673"/>
      <c r="OP50" s="673"/>
      <c r="OQ50" s="673"/>
      <c r="OR50" s="673"/>
      <c r="OS50" s="673"/>
      <c r="OT50" s="673"/>
      <c r="OU50" s="673"/>
      <c r="OV50" s="673"/>
      <c r="OW50" s="673"/>
      <c r="OX50" s="673"/>
      <c r="OY50" s="673"/>
      <c r="OZ50" s="673"/>
      <c r="PA50" s="673"/>
      <c r="PB50" s="673"/>
      <c r="PC50" s="673"/>
      <c r="PD50" s="673"/>
      <c r="PE50" s="673"/>
      <c r="PF50" s="673"/>
      <c r="PG50" s="673"/>
      <c r="PH50" s="673"/>
      <c r="PI50" s="673"/>
      <c r="PJ50" s="673"/>
      <c r="PK50" s="673"/>
      <c r="PL50" s="673"/>
      <c r="PM50" s="673"/>
      <c r="PN50" s="673"/>
      <c r="PO50" s="673"/>
      <c r="PP50" s="673"/>
      <c r="PQ50" s="673"/>
      <c r="PR50" s="673"/>
      <c r="PS50" s="673"/>
      <c r="PT50" s="673"/>
      <c r="PU50" s="673"/>
      <c r="PV50" s="673"/>
      <c r="PW50" s="673"/>
      <c r="PX50" s="673"/>
      <c r="PY50" s="673"/>
      <c r="PZ50" s="673"/>
      <c r="QA50" s="673"/>
      <c r="QB50" s="673"/>
      <c r="QC50" s="673"/>
      <c r="QD50" s="673"/>
      <c r="QE50" s="673"/>
      <c r="QF50" s="673"/>
      <c r="QG50" s="673"/>
      <c r="QH50" s="673"/>
      <c r="QI50" s="673"/>
      <c r="QJ50" s="673"/>
      <c r="QK50" s="673"/>
      <c r="QL50" s="673"/>
      <c r="QM50" s="673"/>
      <c r="QN50" s="673"/>
      <c r="QO50" s="673"/>
      <c r="QP50" s="673"/>
      <c r="QQ50" s="673"/>
      <c r="QR50" s="673"/>
      <c r="QS50" s="673"/>
      <c r="QT50" s="673"/>
      <c r="QU50" s="673"/>
      <c r="QV50" s="673"/>
      <c r="QW50" s="673"/>
      <c r="QX50" s="673"/>
      <c r="QY50" s="673"/>
      <c r="QZ50" s="673"/>
      <c r="RA50" s="673"/>
      <c r="RB50" s="673"/>
      <c r="RC50" s="673"/>
      <c r="RD50" s="673"/>
      <c r="RE50" s="673"/>
      <c r="RF50" s="673"/>
      <c r="RG50" s="673"/>
      <c r="RH50" s="673"/>
      <c r="RI50" s="673"/>
      <c r="RJ50" s="673"/>
      <c r="RK50" s="673"/>
      <c r="RL50" s="673"/>
      <c r="RM50" s="673"/>
      <c r="RN50" s="673"/>
      <c r="RO50" s="673"/>
      <c r="RP50" s="673"/>
      <c r="RQ50" s="673"/>
      <c r="RR50" s="673"/>
      <c r="RS50" s="673"/>
      <c r="RT50" s="673"/>
      <c r="RU50" s="673"/>
      <c r="RV50" s="673"/>
      <c r="RW50" s="673"/>
      <c r="RX50" s="673"/>
      <c r="RY50" s="673"/>
      <c r="RZ50" s="673"/>
      <c r="SA50" s="673"/>
      <c r="SB50" s="673"/>
      <c r="SC50" s="673"/>
      <c r="SD50" s="673"/>
      <c r="SE50" s="673"/>
      <c r="SF50" s="673"/>
      <c r="SG50" s="673"/>
      <c r="SH50" s="673"/>
      <c r="SI50" s="673"/>
      <c r="SJ50" s="673"/>
      <c r="SK50" s="673"/>
      <c r="SL50" s="673"/>
      <c r="SM50" s="673"/>
      <c r="SN50" s="673"/>
      <c r="SO50" s="673"/>
      <c r="SP50" s="673"/>
      <c r="SQ50" s="673"/>
      <c r="SR50" s="673"/>
      <c r="SS50" s="673"/>
      <c r="ST50" s="673"/>
      <c r="SU50" s="673"/>
      <c r="SV50" s="673"/>
      <c r="SW50" s="673"/>
      <c r="SX50" s="673"/>
      <c r="SY50" s="673"/>
      <c r="SZ50" s="673"/>
      <c r="TA50" s="673"/>
      <c r="TB50" s="673"/>
      <c r="TC50" s="673"/>
      <c r="TD50" s="673"/>
      <c r="TE50" s="673"/>
      <c r="TF50" s="673"/>
      <c r="TG50" s="673"/>
      <c r="TH50" s="673"/>
      <c r="TI50" s="673"/>
      <c r="TJ50" s="673"/>
      <c r="TK50" s="673"/>
      <c r="TL50" s="673"/>
      <c r="TM50" s="673"/>
      <c r="TN50" s="673"/>
      <c r="TO50" s="673"/>
      <c r="TP50" s="673"/>
      <c r="TQ50" s="673"/>
      <c r="TR50" s="673"/>
      <c r="TS50" s="673"/>
      <c r="TT50" s="673"/>
      <c r="TU50" s="673"/>
      <c r="TV50" s="673"/>
      <c r="TW50" s="673"/>
      <c r="TX50" s="673"/>
      <c r="TY50" s="673"/>
      <c r="TZ50" s="673"/>
      <c r="UA50" s="673"/>
      <c r="UB50" s="673"/>
      <c r="UC50" s="673"/>
      <c r="UD50" s="673"/>
      <c r="UE50" s="673"/>
      <c r="UF50" s="673"/>
      <c r="UG50" s="673"/>
      <c r="UH50" s="673"/>
      <c r="UI50" s="673"/>
      <c r="UJ50" s="673"/>
      <c r="UK50" s="673"/>
      <c r="UL50" s="673"/>
      <c r="UM50" s="673"/>
      <c r="UN50" s="673"/>
      <c r="UO50" s="673"/>
      <c r="UP50" s="673"/>
      <c r="UQ50" s="673"/>
      <c r="UR50" s="673"/>
      <c r="US50" s="673"/>
      <c r="UT50" s="673"/>
      <c r="UU50" s="673"/>
      <c r="UV50" s="673"/>
      <c r="UW50" s="673"/>
      <c r="UX50" s="673"/>
      <c r="UY50" s="673"/>
      <c r="UZ50" s="673"/>
      <c r="VA50" s="673"/>
      <c r="VB50" s="673"/>
      <c r="VC50" s="673"/>
      <c r="VD50" s="673"/>
      <c r="VE50" s="673"/>
      <c r="VF50" s="673"/>
      <c r="VG50" s="673"/>
      <c r="VH50" s="673"/>
      <c r="VI50" s="673"/>
      <c r="VJ50" s="673"/>
      <c r="VK50" s="673"/>
      <c r="VL50" s="673"/>
      <c r="VM50" s="673"/>
      <c r="VN50" s="673"/>
      <c r="VO50" s="673"/>
      <c r="VP50" s="673"/>
      <c r="VQ50" s="673"/>
      <c r="VR50" s="673"/>
      <c r="VS50" s="673"/>
      <c r="VT50" s="673"/>
      <c r="VU50" s="673"/>
      <c r="VV50" s="673"/>
      <c r="VW50" s="673"/>
      <c r="VX50" s="673"/>
      <c r="VY50" s="673"/>
      <c r="VZ50" s="673"/>
      <c r="WA50" s="673"/>
      <c r="WB50" s="673"/>
      <c r="WC50" s="673"/>
      <c r="WD50" s="673"/>
      <c r="WE50" s="673"/>
      <c r="WF50" s="673"/>
      <c r="WG50" s="673"/>
      <c r="WH50" s="673"/>
      <c r="WI50" s="673"/>
      <c r="WJ50" s="673"/>
      <c r="WK50" s="673"/>
      <c r="WL50" s="673"/>
      <c r="WM50" s="673"/>
      <c r="WN50" s="673"/>
      <c r="WO50" s="673"/>
      <c r="WP50" s="673"/>
      <c r="WQ50" s="673"/>
      <c r="WR50" s="673"/>
      <c r="WS50" s="673"/>
      <c r="WT50" s="673"/>
      <c r="WU50" s="673"/>
      <c r="WV50" s="673"/>
      <c r="WW50" s="673"/>
      <c r="WX50" s="673"/>
      <c r="WY50" s="673"/>
      <c r="WZ50" s="673"/>
      <c r="XA50" s="673"/>
      <c r="XB50" s="673"/>
      <c r="XC50" s="673"/>
      <c r="XD50" s="673"/>
      <c r="XE50" s="673"/>
      <c r="XF50" s="673"/>
      <c r="XG50" s="673"/>
      <c r="XH50" s="673"/>
      <c r="XI50" s="673"/>
      <c r="XJ50" s="673"/>
      <c r="XK50" s="673"/>
      <c r="XL50" s="673"/>
      <c r="XM50" s="673"/>
      <c r="XN50" s="673"/>
      <c r="XO50" s="673"/>
      <c r="XP50" s="673"/>
      <c r="XQ50" s="673"/>
      <c r="XR50" s="673"/>
      <c r="XS50" s="673"/>
      <c r="XT50" s="673"/>
      <c r="XU50" s="673"/>
      <c r="XV50" s="673"/>
      <c r="XW50" s="673"/>
      <c r="XX50" s="673"/>
      <c r="XY50" s="673"/>
      <c r="XZ50" s="673"/>
      <c r="YA50" s="673"/>
      <c r="YB50" s="673"/>
      <c r="YC50" s="673"/>
      <c r="YD50" s="673"/>
      <c r="YE50" s="673"/>
      <c r="YF50" s="673"/>
      <c r="YG50" s="673"/>
      <c r="YH50" s="673"/>
      <c r="YI50" s="673"/>
      <c r="YJ50" s="673"/>
      <c r="YK50" s="673"/>
      <c r="YL50" s="673"/>
      <c r="YM50" s="673"/>
      <c r="YN50" s="673"/>
      <c r="YO50" s="673"/>
      <c r="YP50" s="673"/>
      <c r="YQ50" s="673"/>
      <c r="YR50" s="673"/>
      <c r="YS50" s="673"/>
      <c r="YT50" s="673"/>
      <c r="YU50" s="673"/>
      <c r="YV50" s="673"/>
      <c r="YW50" s="673"/>
      <c r="YX50" s="673"/>
      <c r="YY50" s="673"/>
      <c r="YZ50" s="673"/>
      <c r="ZA50" s="673"/>
      <c r="ZB50" s="673"/>
      <c r="ZC50" s="673"/>
      <c r="ZD50" s="673"/>
      <c r="ZE50" s="673"/>
      <c r="ZF50" s="673"/>
      <c r="ZG50" s="673"/>
      <c r="ZH50" s="673"/>
      <c r="ZI50" s="673"/>
      <c r="ZJ50" s="673"/>
      <c r="ZK50" s="673"/>
      <c r="ZL50" s="673"/>
      <c r="ZM50" s="673"/>
      <c r="ZN50" s="673"/>
      <c r="ZO50" s="673"/>
      <c r="ZP50" s="673"/>
      <c r="ZQ50" s="673"/>
      <c r="ZR50" s="673"/>
      <c r="ZS50" s="673"/>
      <c r="ZT50" s="673"/>
      <c r="ZU50" s="673"/>
      <c r="ZV50" s="673"/>
      <c r="ZW50" s="673"/>
      <c r="ZX50" s="673"/>
      <c r="ZY50" s="673"/>
      <c r="ZZ50" s="673"/>
      <c r="AAA50" s="673"/>
      <c r="AAB50" s="673"/>
      <c r="AAC50" s="673"/>
      <c r="AAD50" s="673"/>
      <c r="AAE50" s="673"/>
      <c r="AAF50" s="673"/>
      <c r="AAG50" s="673"/>
      <c r="AAH50" s="673"/>
      <c r="AAI50" s="673"/>
      <c r="AAJ50" s="673"/>
      <c r="AAK50" s="673"/>
      <c r="AAL50" s="673"/>
      <c r="AAM50" s="673"/>
      <c r="AAN50" s="673"/>
      <c r="AAO50" s="673"/>
      <c r="AAP50" s="673"/>
      <c r="AAQ50" s="673"/>
      <c r="AAR50" s="673"/>
      <c r="AAS50" s="673"/>
      <c r="AAT50" s="673"/>
      <c r="AAU50" s="673"/>
      <c r="AAV50" s="673"/>
      <c r="AAW50" s="673"/>
      <c r="AAX50" s="673"/>
      <c r="AAY50" s="673"/>
      <c r="AAZ50" s="673"/>
      <c r="ABA50" s="673"/>
      <c r="ABB50" s="673"/>
      <c r="ABC50" s="673"/>
      <c r="ABD50" s="673"/>
      <c r="ABE50" s="673"/>
      <c r="ABF50" s="673"/>
      <c r="ABG50" s="673"/>
      <c r="ABH50" s="673"/>
      <c r="ABI50" s="673"/>
      <c r="ABJ50" s="673"/>
      <c r="ABK50" s="673"/>
      <c r="ABL50" s="673"/>
      <c r="ABM50" s="673"/>
      <c r="ABN50" s="673"/>
      <c r="ABO50" s="673"/>
      <c r="ABP50" s="673"/>
      <c r="ABQ50" s="673"/>
      <c r="ABR50" s="673"/>
      <c r="ABS50" s="673"/>
      <c r="ABT50" s="673"/>
      <c r="ABU50" s="673"/>
      <c r="ABV50" s="673"/>
      <c r="ABW50" s="673"/>
      <c r="ABX50" s="673"/>
      <c r="ABY50" s="673"/>
      <c r="ABZ50" s="673"/>
      <c r="ACA50" s="673"/>
      <c r="ACB50" s="673"/>
      <c r="ACC50" s="673"/>
      <c r="ACD50" s="673"/>
      <c r="ACE50" s="673"/>
      <c r="ACF50" s="673"/>
      <c r="ACG50" s="673"/>
      <c r="ACH50" s="673"/>
      <c r="ACI50" s="673"/>
      <c r="ACJ50" s="673"/>
      <c r="ACK50" s="673"/>
      <c r="ACL50" s="673"/>
      <c r="ACM50" s="673"/>
      <c r="ACN50" s="673"/>
      <c r="ACO50" s="673"/>
      <c r="ACP50" s="673"/>
      <c r="ACQ50" s="673"/>
      <c r="ACR50" s="673"/>
      <c r="ACS50" s="673"/>
      <c r="ACT50" s="673"/>
      <c r="ACU50" s="673"/>
      <c r="ACV50" s="673"/>
      <c r="ACW50" s="673"/>
      <c r="ACX50" s="673"/>
      <c r="ACY50" s="673"/>
      <c r="ACZ50" s="673"/>
      <c r="ADA50" s="673"/>
      <c r="ADB50" s="673"/>
      <c r="ADC50" s="673"/>
      <c r="ADD50" s="673"/>
      <c r="ADE50" s="673"/>
      <c r="ADF50" s="673"/>
      <c r="ADG50" s="673"/>
      <c r="ADH50" s="673"/>
      <c r="ADI50" s="673"/>
      <c r="ADJ50" s="673"/>
      <c r="ADK50" s="673"/>
      <c r="ADL50" s="673"/>
      <c r="ADM50" s="673"/>
      <c r="ADN50" s="673"/>
      <c r="ADO50" s="673"/>
      <c r="ADP50" s="673"/>
      <c r="ADQ50" s="673"/>
      <c r="ADR50" s="673"/>
      <c r="ADS50" s="673"/>
      <c r="ADT50" s="673"/>
      <c r="ADU50" s="673"/>
      <c r="ADV50" s="673"/>
      <c r="ADW50" s="673"/>
      <c r="ADX50" s="673"/>
      <c r="ADY50" s="673"/>
      <c r="ADZ50" s="673"/>
      <c r="AEA50" s="673"/>
      <c r="AEB50" s="673"/>
      <c r="AEC50" s="673"/>
      <c r="AED50" s="673"/>
      <c r="AEE50" s="673"/>
      <c r="AEF50" s="673"/>
      <c r="AEG50" s="673"/>
      <c r="AEH50" s="673"/>
      <c r="AEI50" s="673"/>
      <c r="AEJ50" s="673"/>
      <c r="AEK50" s="673"/>
      <c r="AEL50" s="673"/>
      <c r="AEM50" s="673"/>
      <c r="AEN50" s="673"/>
      <c r="AEO50" s="673"/>
      <c r="AEP50" s="673"/>
      <c r="AEQ50" s="673"/>
      <c r="AER50" s="673"/>
      <c r="AES50" s="673"/>
      <c r="AET50" s="673"/>
      <c r="AEU50" s="673"/>
      <c r="AEV50" s="673"/>
      <c r="AEW50" s="673"/>
      <c r="AEX50" s="673"/>
      <c r="AEY50" s="673"/>
      <c r="AEZ50" s="673"/>
      <c r="AFA50" s="673"/>
      <c r="AFB50" s="673"/>
      <c r="AFC50" s="673"/>
      <c r="AFD50" s="673"/>
      <c r="AFE50" s="673"/>
      <c r="AFF50" s="673"/>
      <c r="AFG50" s="673"/>
      <c r="AFH50" s="673"/>
      <c r="AFI50" s="673"/>
      <c r="AFJ50" s="673"/>
      <c r="AFK50" s="673"/>
      <c r="AFL50" s="673"/>
      <c r="AFM50" s="673"/>
      <c r="AFN50" s="673"/>
      <c r="AFO50" s="673"/>
      <c r="AFP50" s="673"/>
      <c r="AFQ50" s="673"/>
      <c r="AFR50" s="673"/>
      <c r="AFS50" s="673"/>
      <c r="AFT50" s="673"/>
      <c r="AFU50" s="673"/>
      <c r="AFV50" s="673"/>
      <c r="AFW50" s="673"/>
      <c r="AFX50" s="673"/>
      <c r="AFY50" s="673"/>
      <c r="AFZ50" s="673"/>
      <c r="AGA50" s="673"/>
      <c r="AGB50" s="673"/>
      <c r="AGC50" s="673"/>
      <c r="AGD50" s="673"/>
      <c r="AGE50" s="673"/>
      <c r="AGF50" s="673"/>
      <c r="AGG50" s="673"/>
      <c r="AGH50" s="673"/>
      <c r="AGI50" s="673"/>
      <c r="AGJ50" s="673"/>
      <c r="AGK50" s="673"/>
      <c r="AGL50" s="673"/>
      <c r="AGM50" s="673"/>
      <c r="AGN50" s="673"/>
      <c r="AGO50" s="673"/>
      <c r="AGP50" s="673"/>
      <c r="AGQ50" s="673"/>
      <c r="AGR50" s="673"/>
      <c r="AGS50" s="673"/>
      <c r="AGT50" s="673"/>
      <c r="AGU50" s="673"/>
      <c r="AGV50" s="673"/>
      <c r="AGW50" s="673"/>
      <c r="AGX50" s="673"/>
      <c r="AGY50" s="673"/>
      <c r="AGZ50" s="673"/>
      <c r="AHA50" s="673"/>
      <c r="AHB50" s="673"/>
      <c r="AHC50" s="673"/>
      <c r="AHD50" s="673"/>
      <c r="AHE50" s="673"/>
      <c r="AHF50" s="673"/>
      <c r="AHG50" s="673"/>
      <c r="AHH50" s="673"/>
      <c r="AHI50" s="673"/>
      <c r="AHJ50" s="673"/>
      <c r="AHK50" s="673"/>
      <c r="AHL50" s="673"/>
      <c r="AHM50" s="673"/>
      <c r="AHN50" s="673"/>
      <c r="AHO50" s="673"/>
      <c r="AHP50" s="673"/>
      <c r="AHQ50" s="673"/>
      <c r="AHR50" s="673"/>
      <c r="AHS50" s="673"/>
      <c r="AHT50" s="673"/>
      <c r="AHU50" s="673"/>
      <c r="AHV50" s="673"/>
      <c r="AHW50" s="673"/>
      <c r="AHX50" s="673"/>
      <c r="AHY50" s="673"/>
      <c r="AHZ50" s="673"/>
      <c r="AIA50" s="673"/>
      <c r="AIB50" s="673"/>
      <c r="AIC50" s="673"/>
      <c r="AID50" s="673"/>
      <c r="AIE50" s="673"/>
      <c r="AIF50" s="673"/>
      <c r="AIG50" s="673"/>
      <c r="AIH50" s="673"/>
      <c r="AII50" s="673"/>
      <c r="AIJ50" s="673"/>
      <c r="AIK50" s="673"/>
      <c r="AIL50" s="673"/>
      <c r="AIM50" s="673"/>
      <c r="AIN50" s="673"/>
      <c r="AIO50" s="673"/>
      <c r="AIP50" s="673"/>
      <c r="AIQ50" s="673"/>
      <c r="AIR50" s="673"/>
      <c r="AIS50" s="673"/>
      <c r="AIT50" s="673"/>
      <c r="AIU50" s="673"/>
      <c r="AIV50" s="673"/>
      <c r="AIW50" s="673"/>
      <c r="AIX50" s="673"/>
      <c r="AIY50" s="673"/>
      <c r="AIZ50" s="673"/>
      <c r="AJA50" s="673"/>
      <c r="AJB50" s="673"/>
      <c r="AJC50" s="673"/>
      <c r="AJD50" s="673"/>
      <c r="AJE50" s="673"/>
      <c r="AJF50" s="673"/>
      <c r="AJG50" s="673"/>
      <c r="AJH50" s="673"/>
      <c r="AJI50" s="673"/>
      <c r="AJJ50" s="673"/>
      <c r="AJK50" s="673"/>
      <c r="AJL50" s="673"/>
      <c r="AJM50" s="673"/>
      <c r="AJN50" s="673"/>
      <c r="AJO50" s="673"/>
      <c r="AJP50" s="673"/>
      <c r="AJQ50" s="673"/>
      <c r="AJR50" s="673"/>
      <c r="AJS50" s="673"/>
      <c r="AJT50" s="673"/>
      <c r="AJU50" s="673"/>
      <c r="AJV50" s="673"/>
      <c r="AJW50" s="673"/>
      <c r="AJX50" s="673"/>
      <c r="AJY50" s="673"/>
      <c r="AJZ50" s="673"/>
      <c r="AKA50" s="673"/>
      <c r="AKB50" s="673"/>
      <c r="AKC50" s="673"/>
      <c r="AKD50" s="673"/>
      <c r="AKE50" s="673"/>
      <c r="AKF50" s="673"/>
      <c r="AKG50" s="673"/>
      <c r="AKH50" s="673"/>
      <c r="AKI50" s="673"/>
      <c r="AKJ50" s="673"/>
      <c r="AKK50" s="673"/>
      <c r="AKL50" s="673"/>
      <c r="AKM50" s="673"/>
      <c r="AKN50" s="673"/>
      <c r="AKO50" s="673"/>
      <c r="AKP50" s="673"/>
      <c r="AKQ50" s="673"/>
      <c r="AKR50" s="673"/>
      <c r="AKS50" s="673"/>
      <c r="AKT50" s="673"/>
      <c r="AKU50" s="673"/>
      <c r="AKV50" s="673"/>
      <c r="AKW50" s="673"/>
      <c r="AKX50" s="673"/>
      <c r="AKY50" s="673"/>
      <c r="AKZ50" s="673"/>
      <c r="ALA50" s="673"/>
      <c r="ALB50" s="673"/>
      <c r="ALC50" s="673"/>
      <c r="ALD50" s="673"/>
      <c r="ALE50" s="673"/>
      <c r="ALF50" s="673"/>
      <c r="ALG50" s="673"/>
      <c r="ALH50" s="673"/>
      <c r="ALI50" s="673"/>
      <c r="ALJ50" s="673"/>
      <c r="ALK50" s="673"/>
      <c r="ALL50" s="673"/>
      <c r="ALM50" s="673"/>
      <c r="ALN50" s="673"/>
      <c r="ALO50" s="673"/>
      <c r="ALP50" s="673"/>
      <c r="ALQ50" s="673"/>
      <c r="ALR50" s="673"/>
      <c r="ALS50" s="673"/>
      <c r="ALT50" s="673"/>
      <c r="ALU50" s="673"/>
      <c r="ALV50" s="673"/>
      <c r="ALW50" s="673"/>
      <c r="ALX50" s="673"/>
      <c r="ALY50" s="673"/>
      <c r="ALZ50" s="673"/>
      <c r="AMA50" s="673"/>
      <c r="AMB50" s="673"/>
      <c r="AMC50" s="673"/>
      <c r="AMD50" s="673"/>
      <c r="AME50" s="673"/>
      <c r="AMF50" s="673"/>
      <c r="AMG50" s="673"/>
      <c r="AMH50" s="673"/>
      <c r="AMI50" s="673"/>
      <c r="AMJ50" s="673"/>
      <c r="AMK50" s="673"/>
      <c r="AML50" s="673"/>
      <c r="AMM50" s="673"/>
      <c r="AMN50" s="673"/>
      <c r="AMO50" s="673"/>
      <c r="AMP50" s="673"/>
      <c r="AMQ50" s="673"/>
      <c r="AMR50" s="673"/>
      <c r="AMS50" s="673"/>
      <c r="AMT50" s="673"/>
      <c r="AMU50" s="673"/>
      <c r="AMV50" s="673"/>
      <c r="AMW50" s="673"/>
      <c r="AMX50" s="673"/>
      <c r="AMY50" s="673"/>
      <c r="AMZ50" s="673"/>
      <c r="ANA50" s="673"/>
      <c r="ANB50" s="673"/>
      <c r="ANC50" s="673"/>
      <c r="AND50" s="673"/>
      <c r="ANE50" s="673"/>
      <c r="ANF50" s="673"/>
      <c r="ANG50" s="673"/>
      <c r="ANH50" s="673"/>
      <c r="ANI50" s="673"/>
      <c r="ANJ50" s="673"/>
      <c r="ANK50" s="673"/>
      <c r="ANL50" s="673"/>
      <c r="ANM50" s="673"/>
      <c r="ANN50" s="673"/>
      <c r="ANO50" s="673"/>
      <c r="ANP50" s="673"/>
      <c r="ANQ50" s="673"/>
      <c r="ANR50" s="673"/>
      <c r="ANS50" s="673"/>
      <c r="ANT50" s="673"/>
      <c r="ANU50" s="673"/>
      <c r="ANV50" s="673"/>
      <c r="ANW50" s="673"/>
      <c r="ANX50" s="673"/>
      <c r="ANY50" s="673"/>
      <c r="ANZ50" s="673"/>
      <c r="AOA50" s="673"/>
      <c r="AOB50" s="673"/>
      <c r="AOC50" s="673"/>
      <c r="AOD50" s="673"/>
      <c r="AOE50" s="673"/>
      <c r="AOF50" s="673"/>
      <c r="AOG50" s="673"/>
      <c r="AOH50" s="673"/>
      <c r="AOI50" s="673"/>
      <c r="AOJ50" s="673"/>
      <c r="AOK50" s="673"/>
      <c r="AOL50" s="673"/>
      <c r="AOM50" s="673"/>
      <c r="AON50" s="673"/>
      <c r="AOO50" s="673"/>
      <c r="AOP50" s="673"/>
      <c r="AOQ50" s="673"/>
      <c r="AOR50" s="673"/>
      <c r="AOS50" s="673"/>
      <c r="AOT50" s="673"/>
      <c r="AOU50" s="673"/>
      <c r="AOV50" s="673"/>
      <c r="AOW50" s="673"/>
      <c r="AOX50" s="673"/>
      <c r="AOY50" s="673"/>
      <c r="AOZ50" s="673"/>
      <c r="APA50" s="673"/>
      <c r="APB50" s="673"/>
      <c r="APC50" s="673"/>
      <c r="APD50" s="673"/>
      <c r="APE50" s="673"/>
      <c r="APF50" s="673"/>
      <c r="APG50" s="673"/>
      <c r="APH50" s="673"/>
      <c r="API50" s="673"/>
      <c r="APJ50" s="673"/>
      <c r="APK50" s="673"/>
      <c r="APL50" s="673"/>
      <c r="APM50" s="673"/>
      <c r="APN50" s="673"/>
      <c r="APO50" s="673"/>
      <c r="APP50" s="673"/>
      <c r="APQ50" s="673"/>
      <c r="APR50" s="673"/>
      <c r="APS50" s="673"/>
      <c r="APT50" s="673"/>
      <c r="APU50" s="673"/>
      <c r="APV50" s="673"/>
      <c r="APW50" s="673"/>
      <c r="APX50" s="673"/>
      <c r="APY50" s="673"/>
      <c r="APZ50" s="673"/>
      <c r="AQA50" s="673"/>
      <c r="AQB50" s="673"/>
      <c r="AQC50" s="673"/>
      <c r="AQD50" s="673"/>
      <c r="AQE50" s="673"/>
      <c r="AQF50" s="673"/>
      <c r="AQG50" s="673"/>
      <c r="AQH50" s="673"/>
      <c r="AQI50" s="673"/>
      <c r="AQJ50" s="673"/>
      <c r="AQK50" s="673"/>
      <c r="AQL50" s="673"/>
      <c r="AQM50" s="673"/>
      <c r="AQN50" s="673"/>
      <c r="AQO50" s="673"/>
      <c r="AQP50" s="673"/>
      <c r="AQQ50" s="673"/>
      <c r="AQR50" s="673"/>
      <c r="AQS50" s="673"/>
      <c r="AQT50" s="673"/>
      <c r="AQU50" s="673"/>
      <c r="AQV50" s="673"/>
      <c r="AQW50" s="673"/>
      <c r="AQX50" s="673"/>
      <c r="AQY50" s="673"/>
      <c r="AQZ50" s="673"/>
      <c r="ARA50" s="673"/>
      <c r="ARB50" s="673"/>
      <c r="ARC50" s="673"/>
      <c r="ARD50" s="673"/>
      <c r="ARE50" s="673"/>
      <c r="ARF50" s="673"/>
      <c r="ARG50" s="673"/>
      <c r="ARH50" s="673"/>
      <c r="ARI50" s="673"/>
      <c r="ARJ50" s="673"/>
      <c r="ARK50" s="673"/>
      <c r="ARL50" s="673"/>
      <c r="ARM50" s="673"/>
      <c r="ARN50" s="673"/>
      <c r="ARO50" s="673"/>
      <c r="ARP50" s="673"/>
      <c r="ARQ50" s="673"/>
      <c r="ARR50" s="673"/>
      <c r="ARS50" s="673"/>
      <c r="ART50" s="673"/>
      <c r="ARU50" s="673"/>
      <c r="ARV50" s="673"/>
      <c r="ARW50" s="673"/>
      <c r="ARX50" s="673"/>
      <c r="ARY50" s="673"/>
      <c r="ARZ50" s="673"/>
      <c r="ASA50" s="673"/>
      <c r="ASB50" s="673"/>
      <c r="ASC50" s="673"/>
      <c r="ASD50" s="673"/>
      <c r="ASE50" s="673"/>
      <c r="ASF50" s="673"/>
      <c r="ASG50" s="673"/>
      <c r="ASH50" s="673"/>
      <c r="ASI50" s="673"/>
      <c r="ASJ50" s="673"/>
      <c r="ASK50" s="673"/>
      <c r="ASL50" s="673"/>
      <c r="ASM50" s="673"/>
      <c r="ASN50" s="673"/>
      <c r="ASO50" s="673"/>
      <c r="ASP50" s="673"/>
      <c r="ASQ50" s="673"/>
      <c r="ASR50" s="673"/>
      <c r="ASS50" s="673"/>
      <c r="AST50" s="673"/>
      <c r="ASU50" s="673"/>
      <c r="ASV50" s="673"/>
      <c r="ASW50" s="673"/>
      <c r="ASX50" s="673"/>
      <c r="ASY50" s="673"/>
      <c r="ASZ50" s="673"/>
      <c r="ATA50" s="673"/>
      <c r="ATB50" s="673"/>
      <c r="ATC50" s="673"/>
      <c r="ATD50" s="673"/>
      <c r="ATE50" s="673"/>
      <c r="ATF50" s="673"/>
      <c r="ATG50" s="673"/>
      <c r="ATH50" s="673"/>
      <c r="ATI50" s="673"/>
      <c r="ATJ50" s="673"/>
      <c r="ATK50" s="673"/>
      <c r="ATL50" s="673"/>
      <c r="ATM50" s="673"/>
      <c r="ATN50" s="673"/>
      <c r="ATO50" s="673"/>
      <c r="ATP50" s="673"/>
      <c r="ATQ50" s="673"/>
      <c r="ATR50" s="673"/>
      <c r="ATS50" s="673"/>
      <c r="ATT50" s="673"/>
      <c r="ATU50" s="673"/>
      <c r="ATV50" s="673"/>
      <c r="ATW50" s="673"/>
      <c r="ATX50" s="673"/>
      <c r="ATY50" s="673"/>
      <c r="ATZ50" s="673"/>
      <c r="AUA50" s="673"/>
      <c r="AUB50" s="673"/>
      <c r="AUC50" s="673"/>
      <c r="AUD50" s="673"/>
      <c r="AUE50" s="673"/>
      <c r="AUF50" s="673"/>
      <c r="AUG50" s="673"/>
      <c r="AUH50" s="673"/>
      <c r="AUI50" s="673"/>
      <c r="AUJ50" s="673"/>
      <c r="AUK50" s="673"/>
      <c r="AUL50" s="673"/>
      <c r="AUM50" s="673"/>
      <c r="AUN50" s="673"/>
      <c r="AUO50" s="673"/>
      <c r="AUP50" s="673"/>
      <c r="AUQ50" s="673"/>
      <c r="AUR50" s="673"/>
      <c r="AUS50" s="673"/>
      <c r="AUT50" s="673"/>
      <c r="AUU50" s="673"/>
      <c r="AUV50" s="673"/>
      <c r="AUW50" s="673"/>
      <c r="AUX50" s="673"/>
      <c r="AUY50" s="673"/>
      <c r="AUZ50" s="673"/>
      <c r="AVA50" s="673"/>
      <c r="AVB50" s="673"/>
      <c r="AVC50" s="673"/>
      <c r="AVD50" s="673"/>
      <c r="AVE50" s="673"/>
      <c r="AVF50" s="673"/>
      <c r="AVG50" s="673"/>
      <c r="AVH50" s="673"/>
      <c r="AVI50" s="673"/>
      <c r="AVJ50" s="673"/>
      <c r="AVK50" s="673"/>
      <c r="AVL50" s="673"/>
      <c r="AVM50" s="673"/>
      <c r="AVN50" s="673"/>
      <c r="AVO50" s="673"/>
      <c r="AVP50" s="673"/>
      <c r="AVQ50" s="673"/>
      <c r="AVR50" s="673"/>
      <c r="AVS50" s="673"/>
      <c r="AVT50" s="673"/>
      <c r="AVU50" s="673"/>
      <c r="AVV50" s="673"/>
      <c r="AVW50" s="673"/>
      <c r="AVX50" s="673"/>
      <c r="AVY50" s="673"/>
      <c r="AVZ50" s="673"/>
      <c r="AWA50" s="673"/>
      <c r="AWB50" s="673"/>
      <c r="AWC50" s="673"/>
      <c r="AWD50" s="673"/>
      <c r="AWE50" s="673"/>
      <c r="AWF50" s="673"/>
      <c r="AWG50" s="673"/>
      <c r="AWH50" s="673"/>
      <c r="AWI50" s="673"/>
      <c r="AWJ50" s="673"/>
      <c r="AWK50" s="673"/>
      <c r="AWL50" s="673"/>
      <c r="AWM50" s="673"/>
      <c r="AWN50" s="673"/>
      <c r="AWO50" s="673"/>
      <c r="AWP50" s="673"/>
      <c r="AWQ50" s="673"/>
      <c r="AWR50" s="673"/>
      <c r="AWS50" s="673"/>
      <c r="AWT50" s="673"/>
      <c r="AWU50" s="673"/>
      <c r="AWV50" s="673"/>
      <c r="AWW50" s="673"/>
      <c r="AWX50" s="673"/>
      <c r="AWY50" s="673"/>
      <c r="AWZ50" s="673"/>
      <c r="AXA50" s="673"/>
      <c r="AXB50" s="673"/>
      <c r="AXC50" s="673"/>
      <c r="AXD50" s="673"/>
      <c r="AXE50" s="673"/>
      <c r="AXF50" s="673"/>
      <c r="AXG50" s="673"/>
      <c r="AXH50" s="673"/>
      <c r="AXI50" s="673"/>
      <c r="AXJ50" s="673"/>
      <c r="AXK50" s="673"/>
      <c r="AXL50" s="673"/>
      <c r="AXM50" s="673"/>
      <c r="AXN50" s="673"/>
      <c r="AXO50" s="673"/>
      <c r="AXP50" s="673"/>
      <c r="AXQ50" s="673"/>
      <c r="AXR50" s="673"/>
      <c r="AXS50" s="673"/>
      <c r="AXT50" s="673"/>
      <c r="AXU50" s="673"/>
      <c r="AXV50" s="673"/>
      <c r="AXW50" s="673"/>
      <c r="AXX50" s="673"/>
      <c r="AXY50" s="673"/>
      <c r="AXZ50" s="673"/>
      <c r="AYA50" s="673"/>
      <c r="AYB50" s="673"/>
      <c r="AYC50" s="673"/>
      <c r="AYD50" s="673"/>
      <c r="AYE50" s="673"/>
      <c r="AYF50" s="673"/>
      <c r="AYG50" s="673"/>
      <c r="AYH50" s="673"/>
      <c r="AYI50" s="673"/>
      <c r="AYJ50" s="673"/>
      <c r="AYK50" s="673"/>
      <c r="AYL50" s="673"/>
      <c r="AYM50" s="673"/>
      <c r="AYN50" s="673"/>
      <c r="AYO50" s="673"/>
      <c r="AYP50" s="673"/>
      <c r="AYQ50" s="673"/>
      <c r="AYR50" s="673"/>
      <c r="AYS50" s="673"/>
      <c r="AYT50" s="673"/>
      <c r="AYU50" s="673"/>
      <c r="AYV50" s="673"/>
      <c r="AYW50" s="673"/>
      <c r="AYX50" s="673"/>
      <c r="AYY50" s="673"/>
      <c r="AYZ50" s="673"/>
      <c r="AZA50" s="673"/>
      <c r="AZB50" s="673"/>
      <c r="AZC50" s="673"/>
      <c r="AZD50" s="673"/>
      <c r="AZE50" s="673"/>
      <c r="AZF50" s="673"/>
      <c r="AZG50" s="673"/>
      <c r="AZH50" s="673"/>
      <c r="AZI50" s="673"/>
      <c r="AZJ50" s="673"/>
      <c r="AZK50" s="673"/>
      <c r="AZL50" s="673"/>
      <c r="AZM50" s="673"/>
      <c r="AZN50" s="673"/>
      <c r="AZO50" s="673"/>
      <c r="AZP50" s="673"/>
      <c r="AZQ50" s="673"/>
      <c r="AZR50" s="673"/>
      <c r="AZS50" s="673"/>
      <c r="AZT50" s="673"/>
      <c r="AZU50" s="673"/>
      <c r="AZV50" s="673"/>
      <c r="AZW50" s="673"/>
      <c r="AZX50" s="673"/>
      <c r="AZY50" s="673"/>
      <c r="AZZ50" s="673"/>
      <c r="BAA50" s="673"/>
      <c r="BAB50" s="673"/>
      <c r="BAC50" s="673"/>
      <c r="BAD50" s="673"/>
      <c r="BAE50" s="673"/>
      <c r="BAF50" s="673"/>
      <c r="BAG50" s="673"/>
      <c r="BAH50" s="673"/>
      <c r="BAI50" s="673"/>
      <c r="BAJ50" s="673"/>
      <c r="BAK50" s="673"/>
      <c r="BAL50" s="673"/>
      <c r="BAM50" s="673"/>
      <c r="BAN50" s="673"/>
      <c r="BAO50" s="673"/>
      <c r="BAP50" s="673"/>
      <c r="BAQ50" s="673"/>
      <c r="BAR50" s="673"/>
      <c r="BAS50" s="673"/>
      <c r="BAT50" s="673"/>
      <c r="BAU50" s="673"/>
      <c r="BAV50" s="673"/>
      <c r="BAW50" s="673"/>
      <c r="BAX50" s="673"/>
      <c r="BAY50" s="673"/>
      <c r="BAZ50" s="673"/>
      <c r="BBA50" s="673"/>
      <c r="BBB50" s="673"/>
      <c r="BBC50" s="673"/>
      <c r="BBD50" s="673"/>
      <c r="BBE50" s="673"/>
      <c r="BBF50" s="673"/>
      <c r="BBG50" s="673"/>
      <c r="BBH50" s="673"/>
      <c r="BBI50" s="673"/>
      <c r="BBJ50" s="673"/>
      <c r="BBK50" s="673"/>
      <c r="BBL50" s="673"/>
      <c r="BBM50" s="673"/>
      <c r="BBN50" s="673"/>
      <c r="BBO50" s="673"/>
      <c r="BBP50" s="673"/>
      <c r="BBQ50" s="673"/>
      <c r="BBR50" s="673"/>
      <c r="BBS50" s="673"/>
      <c r="BBT50" s="673"/>
      <c r="BBU50" s="673"/>
      <c r="BBV50" s="673"/>
      <c r="BBW50" s="673"/>
      <c r="BBX50" s="673"/>
      <c r="BBY50" s="673"/>
      <c r="BBZ50" s="673"/>
      <c r="BCA50" s="673"/>
      <c r="BCB50" s="673"/>
      <c r="BCC50" s="673"/>
      <c r="BCD50" s="673"/>
      <c r="BCE50" s="673"/>
      <c r="BCF50" s="673"/>
      <c r="BCG50" s="673"/>
      <c r="BCH50" s="673"/>
      <c r="BCI50" s="673"/>
      <c r="BCJ50" s="673"/>
      <c r="BCK50" s="673"/>
      <c r="BCL50" s="673"/>
      <c r="BCM50" s="673"/>
      <c r="BCN50" s="673"/>
      <c r="BCO50" s="673"/>
      <c r="BCP50" s="673"/>
      <c r="BCQ50" s="673"/>
      <c r="BCR50" s="673"/>
      <c r="BCS50" s="673"/>
      <c r="BCT50" s="673"/>
      <c r="BCU50" s="673"/>
      <c r="BCV50" s="673"/>
      <c r="BCW50" s="673"/>
      <c r="BCX50" s="673"/>
      <c r="BCY50" s="673"/>
      <c r="BCZ50" s="673"/>
      <c r="BDA50" s="673"/>
      <c r="BDB50" s="673"/>
      <c r="BDC50" s="673"/>
      <c r="BDD50" s="673"/>
      <c r="BDE50" s="673"/>
      <c r="BDF50" s="673"/>
      <c r="BDG50" s="673"/>
      <c r="BDH50" s="673"/>
      <c r="BDI50" s="673"/>
      <c r="BDJ50" s="673"/>
      <c r="BDK50" s="673"/>
      <c r="BDL50" s="673"/>
      <c r="BDM50" s="673"/>
      <c r="BDN50" s="673"/>
      <c r="BDO50" s="673"/>
      <c r="BDP50" s="673"/>
      <c r="BDQ50" s="673"/>
      <c r="BDR50" s="673"/>
      <c r="BDS50" s="673"/>
      <c r="BDT50" s="673"/>
      <c r="BDU50" s="673"/>
      <c r="BDV50" s="673"/>
      <c r="BDW50" s="673"/>
      <c r="BDX50" s="673"/>
      <c r="BDY50" s="673"/>
      <c r="BDZ50" s="673"/>
      <c r="BEA50" s="673"/>
      <c r="BEB50" s="673"/>
      <c r="BEC50" s="673"/>
      <c r="BED50" s="673"/>
      <c r="BEE50" s="673"/>
      <c r="BEF50" s="673"/>
      <c r="BEG50" s="673"/>
      <c r="BEH50" s="673"/>
      <c r="BEI50" s="673"/>
      <c r="BEJ50" s="673"/>
      <c r="BEK50" s="673"/>
      <c r="BEL50" s="673"/>
      <c r="BEM50" s="673"/>
      <c r="BEN50" s="673"/>
      <c r="BEO50" s="673"/>
      <c r="BEP50" s="673"/>
      <c r="BEQ50" s="673"/>
      <c r="BER50" s="673"/>
      <c r="BES50" s="673"/>
      <c r="BET50" s="673"/>
      <c r="BEU50" s="673"/>
      <c r="BEV50" s="673"/>
      <c r="BEW50" s="673"/>
      <c r="BEX50" s="673"/>
      <c r="BEY50" s="673"/>
      <c r="BEZ50" s="673"/>
      <c r="BFA50" s="673"/>
      <c r="BFB50" s="673"/>
      <c r="BFC50" s="673"/>
      <c r="BFD50" s="673"/>
      <c r="BFE50" s="673"/>
      <c r="BFF50" s="673"/>
      <c r="BFG50" s="673"/>
      <c r="BFH50" s="673"/>
      <c r="BFI50" s="673"/>
      <c r="BFJ50" s="673"/>
      <c r="BFK50" s="673"/>
      <c r="BFL50" s="673"/>
      <c r="BFM50" s="673"/>
      <c r="BFN50" s="673"/>
      <c r="BFO50" s="673"/>
      <c r="BFP50" s="673"/>
      <c r="BFQ50" s="673"/>
      <c r="BFR50" s="673"/>
      <c r="BFS50" s="673"/>
      <c r="BFT50" s="673"/>
      <c r="BFU50" s="673"/>
      <c r="BFV50" s="673"/>
      <c r="BFW50" s="673"/>
      <c r="BFX50" s="673"/>
      <c r="BFY50" s="673"/>
      <c r="BFZ50" s="673"/>
      <c r="BGA50" s="673"/>
      <c r="BGB50" s="673"/>
      <c r="BGC50" s="673"/>
      <c r="BGD50" s="673"/>
      <c r="BGE50" s="673"/>
      <c r="BGF50" s="673"/>
      <c r="BGG50" s="673"/>
      <c r="BGH50" s="673"/>
      <c r="BGI50" s="673"/>
      <c r="BGJ50" s="673"/>
      <c r="BGK50" s="673"/>
      <c r="BGL50" s="673"/>
      <c r="BGM50" s="673"/>
      <c r="BGN50" s="673"/>
      <c r="BGO50" s="673"/>
      <c r="BGP50" s="673"/>
      <c r="BGQ50" s="673"/>
      <c r="BGR50" s="673"/>
      <c r="BGS50" s="673"/>
      <c r="BGT50" s="673"/>
      <c r="BGU50" s="673"/>
      <c r="BGV50" s="673"/>
      <c r="BGW50" s="673"/>
      <c r="BGX50" s="673"/>
      <c r="BGY50" s="673"/>
      <c r="BGZ50" s="673"/>
      <c r="BHA50" s="673"/>
      <c r="BHB50" s="673"/>
      <c r="BHC50" s="673"/>
      <c r="BHD50" s="673"/>
      <c r="BHE50" s="673"/>
      <c r="BHF50" s="673"/>
      <c r="BHG50" s="673"/>
      <c r="BHH50" s="673"/>
      <c r="BHI50" s="673"/>
      <c r="BHJ50" s="673"/>
      <c r="BHK50" s="673"/>
      <c r="BHL50" s="673"/>
      <c r="BHM50" s="673"/>
      <c r="BHN50" s="673"/>
      <c r="BHO50" s="673"/>
      <c r="BHP50" s="673"/>
      <c r="BHQ50" s="673"/>
      <c r="BHR50" s="673"/>
      <c r="BHS50" s="673"/>
      <c r="BHT50" s="673"/>
      <c r="BHU50" s="673"/>
      <c r="BHV50" s="673"/>
      <c r="BHW50" s="673"/>
      <c r="BHX50" s="673"/>
      <c r="BHY50" s="673"/>
      <c r="BHZ50" s="673"/>
      <c r="BIA50" s="673"/>
      <c r="BIB50" s="673"/>
      <c r="BIC50" s="673"/>
      <c r="BID50" s="673"/>
      <c r="BIE50" s="673"/>
      <c r="BIF50" s="673"/>
      <c r="BIG50" s="673"/>
      <c r="BIH50" s="673"/>
      <c r="BII50" s="673"/>
      <c r="BIJ50" s="673"/>
      <c r="BIK50" s="673"/>
      <c r="BIL50" s="673"/>
      <c r="BIM50" s="673"/>
      <c r="BIN50" s="673"/>
      <c r="BIO50" s="673"/>
      <c r="BIP50" s="673"/>
      <c r="BIQ50" s="673"/>
      <c r="BIR50" s="673"/>
      <c r="BIS50" s="673"/>
      <c r="BIT50" s="673"/>
      <c r="BIU50" s="673"/>
      <c r="BIV50" s="673"/>
      <c r="BIW50" s="673"/>
      <c r="BIX50" s="673"/>
      <c r="BIY50" s="673"/>
      <c r="BIZ50" s="673"/>
      <c r="BJA50" s="673"/>
      <c r="BJB50" s="673"/>
      <c r="BJC50" s="673"/>
      <c r="BJD50" s="673"/>
      <c r="BJE50" s="673"/>
      <c r="BJF50" s="673"/>
      <c r="BJG50" s="673"/>
      <c r="BJH50" s="673"/>
      <c r="BJI50" s="673"/>
      <c r="BJJ50" s="673"/>
      <c r="BJK50" s="673"/>
      <c r="BJL50" s="673"/>
      <c r="BJM50" s="673"/>
      <c r="BJN50" s="673"/>
      <c r="BJO50" s="673"/>
      <c r="BJP50" s="673"/>
      <c r="BJQ50" s="673"/>
      <c r="BJR50" s="673"/>
      <c r="BJS50" s="673"/>
      <c r="BJT50" s="673"/>
      <c r="BJU50" s="673"/>
      <c r="BJV50" s="673"/>
      <c r="BJW50" s="673"/>
      <c r="BJX50" s="673"/>
      <c r="BJY50" s="673"/>
      <c r="BJZ50" s="673"/>
      <c r="BKA50" s="673"/>
      <c r="BKB50" s="673"/>
      <c r="BKC50" s="673"/>
      <c r="BKD50" s="673"/>
      <c r="BKE50" s="673"/>
      <c r="BKF50" s="673"/>
      <c r="BKG50" s="673"/>
      <c r="BKH50" s="673"/>
      <c r="BKI50" s="673"/>
      <c r="BKJ50" s="673"/>
      <c r="BKK50" s="673"/>
      <c r="BKL50" s="673"/>
      <c r="BKM50" s="673"/>
      <c r="BKN50" s="673"/>
      <c r="BKO50" s="673"/>
      <c r="BKP50" s="673"/>
      <c r="BKQ50" s="673"/>
      <c r="BKR50" s="673"/>
      <c r="BKS50" s="673"/>
      <c r="BKT50" s="673"/>
      <c r="BKU50" s="673"/>
      <c r="BKV50" s="673"/>
      <c r="BKW50" s="673"/>
      <c r="BKX50" s="673"/>
      <c r="BKY50" s="673"/>
      <c r="BKZ50" s="673"/>
      <c r="BLA50" s="673"/>
      <c r="BLB50" s="673"/>
      <c r="BLC50" s="673"/>
      <c r="BLD50" s="673"/>
      <c r="BLE50" s="673"/>
      <c r="BLF50" s="673"/>
      <c r="BLG50" s="673"/>
      <c r="BLH50" s="673"/>
      <c r="BLI50" s="673"/>
      <c r="BLJ50" s="673"/>
      <c r="BLK50" s="673"/>
      <c r="BLL50" s="673"/>
      <c r="BLM50" s="673"/>
      <c r="BLN50" s="673"/>
      <c r="BLO50" s="673"/>
      <c r="BLP50" s="673"/>
      <c r="BLQ50" s="673"/>
      <c r="BLR50" s="673"/>
      <c r="BLS50" s="673"/>
      <c r="BLT50" s="673"/>
      <c r="BLU50" s="673"/>
      <c r="BLV50" s="673"/>
      <c r="BLW50" s="673"/>
      <c r="BLX50" s="673"/>
      <c r="BLY50" s="673"/>
      <c r="BLZ50" s="673"/>
      <c r="BMA50" s="673"/>
      <c r="BMB50" s="673"/>
      <c r="BMC50" s="673"/>
      <c r="BMD50" s="673"/>
      <c r="BME50" s="673"/>
      <c r="BMF50" s="673"/>
      <c r="BMG50" s="673"/>
      <c r="BMH50" s="673"/>
      <c r="BMI50" s="673"/>
      <c r="BMJ50" s="673"/>
      <c r="BMK50" s="673"/>
      <c r="BML50" s="673"/>
      <c r="BMM50" s="673"/>
      <c r="BMN50" s="673"/>
      <c r="BMO50" s="673"/>
      <c r="BMP50" s="673"/>
      <c r="BMQ50" s="673"/>
      <c r="BMR50" s="673"/>
      <c r="BMS50" s="673"/>
      <c r="BMT50" s="673"/>
      <c r="BMU50" s="673"/>
      <c r="BMV50" s="673"/>
      <c r="BMW50" s="673"/>
      <c r="BMX50" s="673"/>
      <c r="BMY50" s="673"/>
      <c r="BMZ50" s="673"/>
      <c r="BNA50" s="673"/>
      <c r="BNB50" s="673"/>
      <c r="BNC50" s="673"/>
      <c r="BND50" s="673"/>
      <c r="BNE50" s="673"/>
      <c r="BNF50" s="673"/>
      <c r="BNG50" s="673"/>
      <c r="BNH50" s="673"/>
      <c r="BNI50" s="673"/>
      <c r="BNJ50" s="673"/>
      <c r="BNK50" s="673"/>
      <c r="BNL50" s="673"/>
      <c r="BNM50" s="673"/>
      <c r="BNN50" s="673"/>
      <c r="BNO50" s="673"/>
      <c r="BNP50" s="673"/>
      <c r="BNQ50" s="673"/>
      <c r="BNR50" s="673"/>
      <c r="BNS50" s="673"/>
      <c r="BNT50" s="673"/>
      <c r="BNU50" s="673"/>
      <c r="BNV50" s="673"/>
      <c r="BNW50" s="673"/>
      <c r="BNX50" s="673"/>
      <c r="BNY50" s="673"/>
      <c r="BNZ50" s="673"/>
      <c r="BOA50" s="673"/>
      <c r="BOB50" s="673"/>
      <c r="BOC50" s="673"/>
      <c r="BOD50" s="673"/>
      <c r="BOE50" s="673"/>
      <c r="BOF50" s="673"/>
      <c r="BOG50" s="673"/>
      <c r="BOH50" s="673"/>
      <c r="BOI50" s="673"/>
      <c r="BOJ50" s="673"/>
      <c r="BOK50" s="673"/>
      <c r="BOL50" s="673"/>
      <c r="BOM50" s="673"/>
      <c r="BON50" s="673"/>
      <c r="BOO50" s="673"/>
      <c r="BOP50" s="673"/>
      <c r="BOQ50" s="673"/>
      <c r="BOR50" s="673"/>
      <c r="BOS50" s="673"/>
      <c r="BOT50" s="673"/>
      <c r="BOU50" s="673"/>
      <c r="BOV50" s="673"/>
      <c r="BOW50" s="673"/>
      <c r="BOX50" s="673"/>
      <c r="BOY50" s="673"/>
      <c r="BOZ50" s="673"/>
      <c r="BPA50" s="673"/>
      <c r="BPB50" s="673"/>
      <c r="BPC50" s="673"/>
      <c r="BPD50" s="673"/>
      <c r="BPE50" s="673"/>
      <c r="BPF50" s="673"/>
      <c r="BPG50" s="673"/>
      <c r="BPH50" s="673"/>
      <c r="BPI50" s="673"/>
      <c r="BPJ50" s="673"/>
      <c r="BPK50" s="673"/>
      <c r="BPL50" s="673"/>
      <c r="BPM50" s="673"/>
      <c r="BPN50" s="673"/>
      <c r="BPO50" s="673"/>
      <c r="BPP50" s="673"/>
      <c r="BPQ50" s="673"/>
      <c r="BPR50" s="673"/>
      <c r="BPS50" s="673"/>
      <c r="BPT50" s="673"/>
      <c r="BPU50" s="673"/>
      <c r="BPV50" s="673"/>
      <c r="BPW50" s="673"/>
      <c r="BPX50" s="673"/>
      <c r="BPY50" s="673"/>
      <c r="BPZ50" s="673"/>
      <c r="BQA50" s="673"/>
      <c r="BQB50" s="673"/>
      <c r="BQC50" s="673"/>
      <c r="BQD50" s="673"/>
      <c r="BQE50" s="673"/>
      <c r="BQF50" s="673"/>
      <c r="BQG50" s="673"/>
      <c r="BQH50" s="673"/>
      <c r="BQI50" s="673"/>
      <c r="BQJ50" s="673"/>
      <c r="BQK50" s="673"/>
      <c r="BQL50" s="673"/>
      <c r="BQM50" s="673"/>
      <c r="BQN50" s="673"/>
      <c r="BQO50" s="673"/>
      <c r="BQP50" s="673"/>
      <c r="BQQ50" s="673"/>
      <c r="BQR50" s="673"/>
      <c r="BQS50" s="673"/>
      <c r="BQT50" s="673"/>
      <c r="BQU50" s="673"/>
      <c r="BQV50" s="673"/>
      <c r="BQW50" s="673"/>
      <c r="BQX50" s="673"/>
      <c r="BQY50" s="673"/>
      <c r="BQZ50" s="673"/>
      <c r="BRA50" s="673"/>
      <c r="BRB50" s="673"/>
      <c r="BRC50" s="673"/>
      <c r="BRD50" s="673"/>
      <c r="BRE50" s="673"/>
      <c r="BRF50" s="673"/>
      <c r="BRG50" s="673"/>
      <c r="BRH50" s="673"/>
      <c r="BRI50" s="673"/>
      <c r="BRJ50" s="673"/>
      <c r="BRK50" s="673"/>
      <c r="BRL50" s="673"/>
      <c r="BRM50" s="673"/>
      <c r="BRN50" s="673"/>
      <c r="BRO50" s="673"/>
      <c r="BRP50" s="673"/>
      <c r="BRQ50" s="673"/>
      <c r="BRR50" s="673"/>
      <c r="BRS50" s="673"/>
      <c r="BRT50" s="673"/>
      <c r="BRU50" s="673"/>
      <c r="BRV50" s="673"/>
      <c r="BRW50" s="673"/>
      <c r="BRX50" s="673"/>
      <c r="BRY50" s="673"/>
      <c r="BRZ50" s="673"/>
      <c r="BSA50" s="673"/>
      <c r="BSB50" s="673"/>
      <c r="BSC50" s="673"/>
      <c r="BSD50" s="673"/>
      <c r="BSE50" s="673"/>
      <c r="BSF50" s="673"/>
      <c r="BSG50" s="673"/>
      <c r="BSH50" s="673"/>
      <c r="BSI50" s="673"/>
      <c r="BSJ50" s="673"/>
      <c r="BSK50" s="673"/>
      <c r="BSL50" s="673"/>
      <c r="BSM50" s="673"/>
      <c r="BSN50" s="673"/>
      <c r="BSO50" s="673"/>
      <c r="BSP50" s="673"/>
      <c r="BSQ50" s="673"/>
      <c r="BSR50" s="673"/>
      <c r="BSS50" s="673"/>
      <c r="BST50" s="673"/>
      <c r="BSU50" s="673"/>
      <c r="BSV50" s="673"/>
      <c r="BSW50" s="673"/>
      <c r="BSX50" s="673"/>
      <c r="BSY50" s="673"/>
      <c r="BSZ50" s="673"/>
      <c r="BTA50" s="673"/>
      <c r="BTB50" s="673"/>
      <c r="BTC50" s="673"/>
      <c r="BTD50" s="673"/>
      <c r="BTE50" s="673"/>
      <c r="BTF50" s="673"/>
      <c r="BTG50" s="673"/>
      <c r="BTH50" s="673"/>
      <c r="BTI50" s="673"/>
      <c r="BTJ50" s="673"/>
      <c r="BTK50" s="673"/>
      <c r="BTL50" s="673"/>
      <c r="BTM50" s="673"/>
      <c r="BTN50" s="673"/>
      <c r="BTO50" s="673"/>
      <c r="BTP50" s="673"/>
      <c r="BTQ50" s="673"/>
      <c r="BTR50" s="673"/>
      <c r="BTS50" s="673"/>
      <c r="BTT50" s="673"/>
      <c r="BTU50" s="673"/>
      <c r="BTV50" s="673"/>
      <c r="BTW50" s="673"/>
      <c r="BTX50" s="673"/>
      <c r="BTY50" s="673"/>
      <c r="BTZ50" s="673"/>
      <c r="BUA50" s="673"/>
      <c r="BUB50" s="673"/>
      <c r="BUC50" s="673"/>
      <c r="BUD50" s="673"/>
      <c r="BUE50" s="673"/>
      <c r="BUF50" s="673"/>
      <c r="BUG50" s="673"/>
      <c r="BUH50" s="673"/>
      <c r="BUI50" s="673"/>
      <c r="BUJ50" s="673"/>
      <c r="BUK50" s="673"/>
      <c r="BUL50" s="673"/>
      <c r="BUM50" s="673"/>
      <c r="BUN50" s="673"/>
      <c r="BUO50" s="673"/>
      <c r="BUP50" s="673"/>
      <c r="BUQ50" s="673"/>
      <c r="BUR50" s="673"/>
      <c r="BUS50" s="673"/>
      <c r="BUT50" s="673"/>
      <c r="BUU50" s="673"/>
      <c r="BUV50" s="673"/>
      <c r="BUW50" s="673"/>
      <c r="BUX50" s="673"/>
      <c r="BUY50" s="673"/>
      <c r="BUZ50" s="673"/>
      <c r="BVA50" s="673"/>
      <c r="BVB50" s="673"/>
      <c r="BVC50" s="673"/>
      <c r="BVD50" s="673"/>
      <c r="BVE50" s="673"/>
      <c r="BVF50" s="673"/>
      <c r="BVG50" s="673"/>
      <c r="BVH50" s="673"/>
      <c r="BVI50" s="673"/>
      <c r="BVJ50" s="673"/>
      <c r="BVK50" s="673"/>
      <c r="BVL50" s="673"/>
      <c r="BVM50" s="673"/>
      <c r="BVN50" s="673"/>
      <c r="BVO50" s="673"/>
      <c r="BVP50" s="673"/>
      <c r="BVQ50" s="673"/>
      <c r="BVR50" s="673"/>
      <c r="BVS50" s="673"/>
      <c r="BVT50" s="673"/>
      <c r="BVU50" s="673"/>
      <c r="BVV50" s="673"/>
      <c r="BVW50" s="673"/>
      <c r="BVX50" s="673"/>
      <c r="BVY50" s="673"/>
      <c r="BVZ50" s="673"/>
      <c r="BWA50" s="673"/>
      <c r="BWB50" s="673"/>
      <c r="BWC50" s="673"/>
      <c r="BWD50" s="673"/>
      <c r="BWE50" s="673"/>
      <c r="BWF50" s="673"/>
      <c r="BWG50" s="673"/>
      <c r="BWH50" s="673"/>
      <c r="BWI50" s="673"/>
      <c r="BWJ50" s="673"/>
      <c r="BWK50" s="673"/>
      <c r="BWL50" s="673"/>
      <c r="BWM50" s="673"/>
      <c r="BWN50" s="673"/>
      <c r="BWO50" s="673"/>
      <c r="BWP50" s="673"/>
      <c r="BWQ50" s="673"/>
      <c r="BWR50" s="673"/>
      <c r="BWS50" s="673"/>
      <c r="BWT50" s="673"/>
      <c r="BWU50" s="673"/>
      <c r="BWV50" s="673"/>
      <c r="BWW50" s="673"/>
      <c r="BWX50" s="673"/>
      <c r="BWY50" s="673"/>
      <c r="BWZ50" s="673"/>
      <c r="BXA50" s="673"/>
      <c r="BXB50" s="673"/>
      <c r="BXC50" s="673"/>
      <c r="BXD50" s="673"/>
      <c r="BXE50" s="673"/>
      <c r="BXF50" s="673"/>
      <c r="BXG50" s="673"/>
      <c r="BXH50" s="673"/>
      <c r="BXI50" s="673"/>
      <c r="BXJ50" s="673"/>
      <c r="BXK50" s="673"/>
      <c r="BXL50" s="673"/>
      <c r="BXM50" s="673"/>
      <c r="BXN50" s="673"/>
      <c r="BXO50" s="673"/>
      <c r="BXP50" s="673"/>
      <c r="BXQ50" s="673"/>
      <c r="BXR50" s="673"/>
      <c r="BXS50" s="673"/>
      <c r="BXT50" s="673"/>
      <c r="BXU50" s="673"/>
      <c r="BXV50" s="673"/>
      <c r="BXW50" s="673"/>
      <c r="BXX50" s="673"/>
      <c r="BXY50" s="673"/>
      <c r="BXZ50" s="673"/>
      <c r="BYA50" s="673"/>
      <c r="BYB50" s="673"/>
      <c r="BYC50" s="673"/>
      <c r="BYD50" s="673"/>
      <c r="BYE50" s="673"/>
      <c r="BYF50" s="673"/>
      <c r="BYG50" s="673"/>
      <c r="BYH50" s="673"/>
      <c r="BYI50" s="673"/>
      <c r="BYJ50" s="673"/>
      <c r="BYK50" s="673"/>
      <c r="BYL50" s="673"/>
      <c r="BYM50" s="673"/>
      <c r="BYN50" s="673"/>
      <c r="BYO50" s="673"/>
      <c r="BYP50" s="673"/>
      <c r="BYQ50" s="673"/>
      <c r="BYR50" s="673"/>
      <c r="BYS50" s="673"/>
      <c r="BYT50" s="673"/>
      <c r="BYU50" s="673"/>
      <c r="BYV50" s="673"/>
      <c r="BYW50" s="673"/>
      <c r="BYX50" s="673"/>
      <c r="BYY50" s="673"/>
      <c r="BYZ50" s="673"/>
      <c r="BZA50" s="673"/>
      <c r="BZB50" s="673"/>
      <c r="BZC50" s="673"/>
      <c r="BZD50" s="673"/>
      <c r="BZE50" s="673"/>
      <c r="BZF50" s="673"/>
      <c r="BZG50" s="673"/>
      <c r="BZH50" s="673"/>
      <c r="BZI50" s="673"/>
      <c r="BZJ50" s="673"/>
      <c r="BZK50" s="673"/>
      <c r="BZL50" s="673"/>
      <c r="BZM50" s="673"/>
      <c r="BZN50" s="673"/>
      <c r="BZO50" s="673"/>
      <c r="BZP50" s="673"/>
      <c r="BZQ50" s="673"/>
      <c r="BZR50" s="673"/>
      <c r="BZS50" s="673"/>
      <c r="BZT50" s="673"/>
      <c r="BZU50" s="673"/>
      <c r="BZV50" s="673"/>
      <c r="BZW50" s="673"/>
      <c r="BZX50" s="673"/>
      <c r="BZY50" s="673"/>
      <c r="BZZ50" s="673"/>
      <c r="CAA50" s="673"/>
      <c r="CAB50" s="673"/>
      <c r="CAC50" s="673"/>
      <c r="CAD50" s="673"/>
      <c r="CAE50" s="673"/>
      <c r="CAF50" s="673"/>
      <c r="CAG50" s="673"/>
      <c r="CAH50" s="673"/>
      <c r="CAI50" s="673"/>
      <c r="CAJ50" s="673"/>
      <c r="CAK50" s="673"/>
      <c r="CAL50" s="673"/>
      <c r="CAM50" s="673"/>
      <c r="CAN50" s="673"/>
      <c r="CAO50" s="673"/>
      <c r="CAP50" s="673"/>
      <c r="CAQ50" s="673"/>
      <c r="CAR50" s="673"/>
      <c r="CAS50" s="673"/>
      <c r="CAT50" s="673"/>
      <c r="CAU50" s="673"/>
      <c r="CAV50" s="673"/>
      <c r="CAW50" s="673"/>
      <c r="CAX50" s="673"/>
      <c r="CAY50" s="673"/>
      <c r="CAZ50" s="673"/>
      <c r="CBA50" s="673"/>
      <c r="CBB50" s="673"/>
      <c r="CBC50" s="673"/>
      <c r="CBD50" s="673"/>
      <c r="CBE50" s="673"/>
      <c r="CBF50" s="673"/>
      <c r="CBG50" s="673"/>
      <c r="CBH50" s="673"/>
      <c r="CBI50" s="673"/>
      <c r="CBJ50" s="673"/>
      <c r="CBK50" s="673"/>
      <c r="CBL50" s="673"/>
      <c r="CBM50" s="673"/>
      <c r="CBN50" s="673"/>
      <c r="CBO50" s="673"/>
      <c r="CBP50" s="673"/>
      <c r="CBQ50" s="673"/>
      <c r="CBR50" s="673"/>
      <c r="CBS50" s="673"/>
      <c r="CBT50" s="673"/>
      <c r="CBU50" s="673"/>
      <c r="CBV50" s="673"/>
      <c r="CBW50" s="673"/>
      <c r="CBX50" s="673"/>
      <c r="CBY50" s="673"/>
      <c r="CBZ50" s="673"/>
      <c r="CCA50" s="673"/>
      <c r="CCB50" s="673"/>
      <c r="CCC50" s="673"/>
      <c r="CCD50" s="673"/>
      <c r="CCE50" s="673"/>
      <c r="CCF50" s="673"/>
      <c r="CCG50" s="673"/>
      <c r="CCH50" s="673"/>
      <c r="CCI50" s="673"/>
      <c r="CCJ50" s="673"/>
      <c r="CCK50" s="673"/>
      <c r="CCL50" s="673"/>
      <c r="CCM50" s="673"/>
      <c r="CCN50" s="673"/>
      <c r="CCO50" s="673"/>
      <c r="CCP50" s="673"/>
      <c r="CCQ50" s="673"/>
      <c r="CCR50" s="673"/>
      <c r="CCS50" s="673"/>
      <c r="CCT50" s="673"/>
      <c r="CCU50" s="673"/>
      <c r="CCV50" s="673"/>
      <c r="CCW50" s="673"/>
      <c r="CCX50" s="673"/>
      <c r="CCY50" s="673"/>
      <c r="CCZ50" s="673"/>
      <c r="CDA50" s="673"/>
      <c r="CDB50" s="673"/>
      <c r="CDC50" s="673"/>
      <c r="CDD50" s="673"/>
      <c r="CDE50" s="673"/>
      <c r="CDF50" s="673"/>
      <c r="CDG50" s="673"/>
      <c r="CDH50" s="673"/>
      <c r="CDI50" s="673"/>
      <c r="CDJ50" s="673"/>
      <c r="CDK50" s="673"/>
      <c r="CDL50" s="673"/>
      <c r="CDM50" s="673"/>
      <c r="CDN50" s="673"/>
      <c r="CDO50" s="673"/>
      <c r="CDP50" s="673"/>
      <c r="CDQ50" s="673"/>
      <c r="CDR50" s="673"/>
      <c r="CDS50" s="673"/>
      <c r="CDT50" s="673"/>
      <c r="CDU50" s="673"/>
      <c r="CDV50" s="673"/>
      <c r="CDW50" s="673"/>
      <c r="CDX50" s="673"/>
      <c r="CDY50" s="673"/>
      <c r="CDZ50" s="673"/>
      <c r="CEA50" s="673"/>
      <c r="CEB50" s="673"/>
      <c r="CEC50" s="673"/>
      <c r="CED50" s="673"/>
      <c r="CEE50" s="673"/>
      <c r="CEF50" s="673"/>
      <c r="CEG50" s="673"/>
      <c r="CEH50" s="673"/>
      <c r="CEI50" s="673"/>
      <c r="CEJ50" s="673"/>
      <c r="CEK50" s="673"/>
      <c r="CEL50" s="673"/>
      <c r="CEM50" s="673"/>
      <c r="CEN50" s="673"/>
      <c r="CEO50" s="673"/>
      <c r="CEP50" s="673"/>
      <c r="CEQ50" s="673"/>
      <c r="CER50" s="673"/>
      <c r="CES50" s="673"/>
      <c r="CET50" s="673"/>
      <c r="CEU50" s="673"/>
      <c r="CEV50" s="673"/>
      <c r="CEW50" s="673"/>
      <c r="CEX50" s="673"/>
      <c r="CEY50" s="673"/>
      <c r="CEZ50" s="673"/>
      <c r="CFA50" s="673"/>
      <c r="CFB50" s="673"/>
      <c r="CFC50" s="673"/>
      <c r="CFD50" s="673"/>
      <c r="CFE50" s="673"/>
      <c r="CFF50" s="673"/>
      <c r="CFG50" s="673"/>
      <c r="CFH50" s="673"/>
      <c r="CFI50" s="673"/>
      <c r="CFJ50" s="673"/>
      <c r="CFK50" s="673"/>
      <c r="CFL50" s="673"/>
      <c r="CFM50" s="673"/>
      <c r="CFN50" s="673"/>
      <c r="CFO50" s="673"/>
      <c r="CFP50" s="673"/>
      <c r="CFQ50" s="673"/>
      <c r="CFR50" s="673"/>
      <c r="CFS50" s="673"/>
      <c r="CFT50" s="673"/>
      <c r="CFU50" s="673"/>
      <c r="CFV50" s="673"/>
      <c r="CFW50" s="673"/>
      <c r="CFX50" s="673"/>
      <c r="CFY50" s="673"/>
      <c r="CFZ50" s="673"/>
      <c r="CGA50" s="673"/>
      <c r="CGB50" s="673"/>
      <c r="CGC50" s="673"/>
      <c r="CGD50" s="673"/>
      <c r="CGE50" s="673"/>
      <c r="CGF50" s="673"/>
      <c r="CGG50" s="673"/>
      <c r="CGH50" s="673"/>
      <c r="CGI50" s="673"/>
      <c r="CGJ50" s="673"/>
      <c r="CGK50" s="673"/>
      <c r="CGL50" s="673"/>
      <c r="CGM50" s="673"/>
      <c r="CGN50" s="673"/>
      <c r="CGO50" s="673"/>
      <c r="CGP50" s="673"/>
      <c r="CGQ50" s="673"/>
      <c r="CGR50" s="673"/>
      <c r="CGS50" s="673"/>
      <c r="CGT50" s="673"/>
      <c r="CGU50" s="673"/>
      <c r="CGV50" s="673"/>
      <c r="CGW50" s="673"/>
      <c r="CGX50" s="673"/>
      <c r="CGY50" s="673"/>
      <c r="CGZ50" s="673"/>
      <c r="CHA50" s="673"/>
      <c r="CHB50" s="673"/>
      <c r="CHC50" s="673"/>
      <c r="CHD50" s="673"/>
      <c r="CHE50" s="673"/>
      <c r="CHF50" s="673"/>
      <c r="CHG50" s="673"/>
      <c r="CHH50" s="673"/>
      <c r="CHI50" s="673"/>
      <c r="CHJ50" s="673"/>
      <c r="CHK50" s="673"/>
      <c r="CHL50" s="673"/>
      <c r="CHM50" s="673"/>
      <c r="CHN50" s="673"/>
      <c r="CHO50" s="673"/>
      <c r="CHP50" s="673"/>
      <c r="CHQ50" s="673"/>
      <c r="CHR50" s="673"/>
      <c r="CHS50" s="673"/>
      <c r="CHT50" s="673"/>
      <c r="CHU50" s="673"/>
      <c r="CHV50" s="673"/>
      <c r="CHW50" s="673"/>
      <c r="CHX50" s="673"/>
      <c r="CHY50" s="673"/>
      <c r="CHZ50" s="673"/>
      <c r="CIA50" s="673"/>
      <c r="CIB50" s="673"/>
      <c r="CIC50" s="673"/>
      <c r="CID50" s="673"/>
      <c r="CIE50" s="673"/>
      <c r="CIF50" s="673"/>
      <c r="CIG50" s="673"/>
      <c r="CIH50" s="673"/>
      <c r="CII50" s="673"/>
      <c r="CIJ50" s="673"/>
      <c r="CIK50" s="673"/>
      <c r="CIL50" s="673"/>
      <c r="CIM50" s="673"/>
      <c r="CIN50" s="673"/>
      <c r="CIO50" s="673"/>
      <c r="CIP50" s="673"/>
      <c r="CIQ50" s="673"/>
      <c r="CIR50" s="673"/>
      <c r="CIS50" s="673"/>
      <c r="CIT50" s="673"/>
      <c r="CIU50" s="673"/>
      <c r="CIV50" s="673"/>
      <c r="CIW50" s="673"/>
      <c r="CIX50" s="673"/>
      <c r="CIY50" s="673"/>
      <c r="CIZ50" s="673"/>
      <c r="CJA50" s="673"/>
      <c r="CJB50" s="673"/>
      <c r="CJC50" s="673"/>
      <c r="CJD50" s="673"/>
      <c r="CJE50" s="673"/>
      <c r="CJF50" s="673"/>
      <c r="CJG50" s="673"/>
      <c r="CJH50" s="673"/>
      <c r="CJI50" s="673"/>
      <c r="CJJ50" s="673"/>
      <c r="CJK50" s="673"/>
      <c r="CJL50" s="673"/>
      <c r="CJM50" s="673"/>
      <c r="CJN50" s="673"/>
      <c r="CJO50" s="673"/>
      <c r="CJP50" s="673"/>
      <c r="CJQ50" s="673"/>
      <c r="CJR50" s="673"/>
      <c r="CJS50" s="673"/>
      <c r="CJT50" s="673"/>
      <c r="CJU50" s="673"/>
      <c r="CJV50" s="673"/>
      <c r="CJW50" s="673"/>
      <c r="CJX50" s="673"/>
      <c r="CJY50" s="673"/>
      <c r="CJZ50" s="673"/>
      <c r="CKA50" s="673"/>
      <c r="CKB50" s="673"/>
      <c r="CKC50" s="673"/>
      <c r="CKD50" s="673"/>
      <c r="CKE50" s="673"/>
      <c r="CKF50" s="673"/>
      <c r="CKG50" s="673"/>
      <c r="CKH50" s="673"/>
      <c r="CKI50" s="673"/>
      <c r="CKJ50" s="673"/>
      <c r="CKK50" s="673"/>
      <c r="CKL50" s="673"/>
      <c r="CKM50" s="673"/>
      <c r="CKN50" s="673"/>
      <c r="CKO50" s="673"/>
      <c r="CKP50" s="673"/>
      <c r="CKQ50" s="673"/>
      <c r="CKR50" s="673"/>
      <c r="CKS50" s="673"/>
      <c r="CKT50" s="673"/>
      <c r="CKU50" s="673"/>
      <c r="CKV50" s="673"/>
      <c r="CKW50" s="673"/>
      <c r="CKX50" s="673"/>
      <c r="CKY50" s="673"/>
      <c r="CKZ50" s="673"/>
      <c r="CLA50" s="673"/>
      <c r="CLB50" s="673"/>
      <c r="CLC50" s="673"/>
      <c r="CLD50" s="673"/>
      <c r="CLE50" s="673"/>
      <c r="CLF50" s="673"/>
      <c r="CLG50" s="673"/>
      <c r="CLH50" s="673"/>
      <c r="CLI50" s="673"/>
      <c r="CLJ50" s="673"/>
      <c r="CLK50" s="673"/>
      <c r="CLL50" s="673"/>
      <c r="CLM50" s="673"/>
      <c r="CLN50" s="673"/>
      <c r="CLO50" s="673"/>
      <c r="CLP50" s="673"/>
      <c r="CLQ50" s="673"/>
      <c r="CLR50" s="673"/>
      <c r="CLS50" s="673"/>
      <c r="CLT50" s="673"/>
      <c r="CLU50" s="673"/>
      <c r="CLV50" s="673"/>
      <c r="CLW50" s="673"/>
      <c r="CLX50" s="673"/>
      <c r="CLY50" s="673"/>
      <c r="CLZ50" s="673"/>
      <c r="CMA50" s="673"/>
      <c r="CMB50" s="673"/>
      <c r="CMC50" s="673"/>
      <c r="CMD50" s="673"/>
      <c r="CME50" s="673"/>
      <c r="CMF50" s="673"/>
      <c r="CMG50" s="673"/>
      <c r="CMH50" s="673"/>
      <c r="CMI50" s="673"/>
      <c r="CMJ50" s="673"/>
      <c r="CMK50" s="673"/>
      <c r="CML50" s="673"/>
      <c r="CMM50" s="673"/>
      <c r="CMN50" s="673"/>
      <c r="CMO50" s="673"/>
      <c r="CMP50" s="673"/>
      <c r="CMQ50" s="673"/>
      <c r="CMR50" s="673"/>
      <c r="CMS50" s="673"/>
      <c r="CMT50" s="673"/>
      <c r="CMU50" s="673"/>
      <c r="CMV50" s="673"/>
      <c r="CMW50" s="673"/>
      <c r="CMX50" s="673"/>
      <c r="CMY50" s="673"/>
      <c r="CMZ50" s="673"/>
      <c r="CNA50" s="673"/>
      <c r="CNB50" s="673"/>
      <c r="CNC50" s="673"/>
      <c r="CND50" s="673"/>
      <c r="CNE50" s="673"/>
      <c r="CNF50" s="673"/>
      <c r="CNG50" s="673"/>
      <c r="CNH50" s="673"/>
      <c r="CNI50" s="673"/>
      <c r="CNJ50" s="673"/>
      <c r="CNK50" s="673"/>
      <c r="CNL50" s="673"/>
      <c r="CNM50" s="673"/>
      <c r="CNN50" s="673"/>
      <c r="CNO50" s="673"/>
      <c r="CNP50" s="673"/>
      <c r="CNQ50" s="673"/>
      <c r="CNR50" s="673"/>
      <c r="CNS50" s="673"/>
      <c r="CNT50" s="673"/>
      <c r="CNU50" s="673"/>
      <c r="CNV50" s="673"/>
      <c r="CNW50" s="673"/>
      <c r="CNX50" s="673"/>
      <c r="CNY50" s="673"/>
      <c r="CNZ50" s="673"/>
      <c r="COA50" s="673"/>
      <c r="COB50" s="673"/>
      <c r="COC50" s="673"/>
      <c r="COD50" s="673"/>
      <c r="COE50" s="673"/>
      <c r="COF50" s="673"/>
      <c r="COG50" s="673"/>
      <c r="COH50" s="673"/>
      <c r="COI50" s="673"/>
      <c r="COJ50" s="673"/>
      <c r="COK50" s="673"/>
      <c r="COL50" s="673"/>
      <c r="COM50" s="673"/>
      <c r="CON50" s="673"/>
      <c r="COO50" s="673"/>
      <c r="COP50" s="673"/>
      <c r="COQ50" s="673"/>
      <c r="COR50" s="673"/>
      <c r="COS50" s="673"/>
      <c r="COT50" s="673"/>
      <c r="COU50" s="673"/>
      <c r="COV50" s="673"/>
      <c r="COW50" s="673"/>
      <c r="COX50" s="673"/>
      <c r="COY50" s="673"/>
      <c r="COZ50" s="673"/>
      <c r="CPA50" s="673"/>
      <c r="CPB50" s="673"/>
      <c r="CPC50" s="673"/>
      <c r="CPD50" s="673"/>
      <c r="CPE50" s="673"/>
      <c r="CPF50" s="673"/>
      <c r="CPG50" s="673"/>
      <c r="CPH50" s="673"/>
      <c r="CPI50" s="673"/>
      <c r="CPJ50" s="673"/>
      <c r="CPK50" s="673"/>
      <c r="CPL50" s="673"/>
      <c r="CPM50" s="673"/>
      <c r="CPN50" s="673"/>
      <c r="CPO50" s="673"/>
      <c r="CPP50" s="673"/>
      <c r="CPQ50" s="673"/>
      <c r="CPR50" s="673"/>
      <c r="CPS50" s="673"/>
      <c r="CPT50" s="673"/>
      <c r="CPU50" s="673"/>
      <c r="CPV50" s="673"/>
      <c r="CPW50" s="673"/>
      <c r="CPX50" s="673"/>
      <c r="CPY50" s="673"/>
      <c r="CPZ50" s="673"/>
      <c r="CQA50" s="673"/>
      <c r="CQB50" s="673"/>
      <c r="CQC50" s="673"/>
      <c r="CQD50" s="673"/>
      <c r="CQE50" s="673"/>
      <c r="CQF50" s="673"/>
      <c r="CQG50" s="673"/>
      <c r="CQH50" s="673"/>
      <c r="CQI50" s="673"/>
      <c r="CQJ50" s="673"/>
      <c r="CQK50" s="673"/>
      <c r="CQL50" s="673"/>
      <c r="CQM50" s="673"/>
      <c r="CQN50" s="673"/>
      <c r="CQO50" s="673"/>
      <c r="CQP50" s="673"/>
      <c r="CQQ50" s="673"/>
      <c r="CQR50" s="673"/>
      <c r="CQS50" s="673"/>
      <c r="CQT50" s="673"/>
      <c r="CQU50" s="673"/>
      <c r="CQV50" s="673"/>
      <c r="CQW50" s="673"/>
      <c r="CQX50" s="673"/>
      <c r="CQY50" s="673"/>
      <c r="CQZ50" s="673"/>
      <c r="CRA50" s="673"/>
      <c r="CRB50" s="673"/>
      <c r="CRC50" s="673"/>
      <c r="CRD50" s="673"/>
      <c r="CRE50" s="673"/>
      <c r="CRF50" s="673"/>
      <c r="CRG50" s="673"/>
      <c r="CRH50" s="673"/>
      <c r="CRI50" s="673"/>
      <c r="CRJ50" s="673"/>
      <c r="CRK50" s="673"/>
      <c r="CRL50" s="673"/>
      <c r="CRM50" s="673"/>
      <c r="CRN50" s="673"/>
      <c r="CRO50" s="673"/>
      <c r="CRP50" s="673"/>
      <c r="CRQ50" s="673"/>
      <c r="CRR50" s="673"/>
      <c r="CRS50" s="673"/>
      <c r="CRT50" s="673"/>
      <c r="CRU50" s="673"/>
      <c r="CRV50" s="673"/>
      <c r="CRW50" s="673"/>
      <c r="CRX50" s="673"/>
      <c r="CRY50" s="673"/>
      <c r="CRZ50" s="673"/>
      <c r="CSA50" s="673"/>
      <c r="CSB50" s="673"/>
      <c r="CSC50" s="673"/>
      <c r="CSD50" s="673"/>
      <c r="CSE50" s="673"/>
      <c r="CSF50" s="673"/>
      <c r="CSG50" s="673"/>
      <c r="CSH50" s="673"/>
      <c r="CSI50" s="673"/>
      <c r="CSJ50" s="673"/>
      <c r="CSK50" s="673"/>
      <c r="CSL50" s="673"/>
      <c r="CSM50" s="673"/>
      <c r="CSN50" s="673"/>
      <c r="CSO50" s="673"/>
      <c r="CSP50" s="673"/>
      <c r="CSQ50" s="673"/>
      <c r="CSR50" s="673"/>
      <c r="CSS50" s="673"/>
      <c r="CST50" s="673"/>
      <c r="CSU50" s="673"/>
      <c r="CSV50" s="673"/>
      <c r="CSW50" s="673"/>
      <c r="CSX50" s="673"/>
      <c r="CSY50" s="673"/>
      <c r="CSZ50" s="673"/>
      <c r="CTA50" s="673"/>
      <c r="CTB50" s="673"/>
      <c r="CTC50" s="673"/>
      <c r="CTD50" s="673"/>
      <c r="CTE50" s="673"/>
      <c r="CTF50" s="673"/>
      <c r="CTG50" s="673"/>
      <c r="CTH50" s="673"/>
      <c r="CTI50" s="673"/>
      <c r="CTJ50" s="673"/>
      <c r="CTK50" s="673"/>
      <c r="CTL50" s="673"/>
      <c r="CTM50" s="673"/>
      <c r="CTN50" s="673"/>
      <c r="CTO50" s="673"/>
      <c r="CTP50" s="673"/>
      <c r="CTQ50" s="673"/>
      <c r="CTR50" s="673"/>
      <c r="CTS50" s="673"/>
      <c r="CTT50" s="673"/>
      <c r="CTU50" s="673"/>
      <c r="CTV50" s="673"/>
      <c r="CTW50" s="673"/>
      <c r="CTX50" s="673"/>
      <c r="CTY50" s="673"/>
      <c r="CTZ50" s="673"/>
      <c r="CUA50" s="673"/>
      <c r="CUB50" s="673"/>
      <c r="CUC50" s="673"/>
      <c r="CUD50" s="673"/>
      <c r="CUE50" s="673"/>
      <c r="CUF50" s="673"/>
      <c r="CUG50" s="673"/>
      <c r="CUH50" s="673"/>
      <c r="CUI50" s="673"/>
      <c r="CUJ50" s="673"/>
      <c r="CUK50" s="673"/>
      <c r="CUL50" s="673"/>
      <c r="CUM50" s="673"/>
      <c r="CUN50" s="673"/>
      <c r="CUO50" s="673"/>
      <c r="CUP50" s="673"/>
      <c r="CUQ50" s="673"/>
      <c r="CUR50" s="673"/>
      <c r="CUS50" s="673"/>
      <c r="CUT50" s="673"/>
      <c r="CUU50" s="673"/>
      <c r="CUV50" s="673"/>
      <c r="CUW50" s="673"/>
      <c r="CUX50" s="673"/>
      <c r="CUY50" s="673"/>
      <c r="CUZ50" s="673"/>
      <c r="CVA50" s="673"/>
      <c r="CVB50" s="673"/>
      <c r="CVC50" s="673"/>
      <c r="CVD50" s="673"/>
      <c r="CVE50" s="673"/>
      <c r="CVF50" s="673"/>
      <c r="CVG50" s="673"/>
      <c r="CVH50" s="673"/>
      <c r="CVI50" s="673"/>
      <c r="CVJ50" s="673"/>
      <c r="CVK50" s="673"/>
      <c r="CVL50" s="673"/>
      <c r="CVM50" s="673"/>
      <c r="CVN50" s="673"/>
      <c r="CVO50" s="673"/>
      <c r="CVP50" s="673"/>
      <c r="CVQ50" s="673"/>
      <c r="CVR50" s="673"/>
      <c r="CVS50" s="673"/>
      <c r="CVT50" s="673"/>
      <c r="CVU50" s="673"/>
      <c r="CVV50" s="673"/>
      <c r="CVW50" s="673"/>
      <c r="CVX50" s="673"/>
      <c r="CVY50" s="673"/>
      <c r="CVZ50" s="673"/>
      <c r="CWA50" s="673"/>
      <c r="CWB50" s="673"/>
      <c r="CWC50" s="673"/>
      <c r="CWD50" s="673"/>
      <c r="CWE50" s="673"/>
      <c r="CWF50" s="673"/>
      <c r="CWG50" s="673"/>
      <c r="CWH50" s="673"/>
      <c r="CWI50" s="673"/>
      <c r="CWJ50" s="673"/>
      <c r="CWK50" s="673"/>
      <c r="CWL50" s="673"/>
      <c r="CWM50" s="673"/>
      <c r="CWN50" s="673"/>
      <c r="CWO50" s="673"/>
      <c r="CWP50" s="673"/>
      <c r="CWQ50" s="673"/>
      <c r="CWR50" s="673"/>
      <c r="CWS50" s="673"/>
      <c r="CWT50" s="673"/>
      <c r="CWU50" s="673"/>
      <c r="CWV50" s="673"/>
      <c r="CWW50" s="673"/>
      <c r="CWX50" s="673"/>
      <c r="CWY50" s="673"/>
      <c r="CWZ50" s="673"/>
      <c r="CXA50" s="673"/>
      <c r="CXB50" s="673"/>
      <c r="CXC50" s="673"/>
      <c r="CXD50" s="673"/>
      <c r="CXE50" s="673"/>
      <c r="CXF50" s="673"/>
      <c r="CXG50" s="673"/>
      <c r="CXH50" s="673"/>
      <c r="CXI50" s="673"/>
      <c r="CXJ50" s="673"/>
      <c r="CXK50" s="673"/>
      <c r="CXL50" s="673"/>
      <c r="CXM50" s="673"/>
      <c r="CXN50" s="673"/>
      <c r="CXO50" s="673"/>
      <c r="CXP50" s="673"/>
      <c r="CXQ50" s="673"/>
      <c r="CXR50" s="673"/>
      <c r="CXS50" s="673"/>
      <c r="CXT50" s="673"/>
      <c r="CXU50" s="673"/>
      <c r="CXV50" s="673"/>
      <c r="CXW50" s="673"/>
      <c r="CXX50" s="673"/>
      <c r="CXY50" s="673"/>
      <c r="CXZ50" s="673"/>
      <c r="CYA50" s="673"/>
      <c r="CYB50" s="673"/>
      <c r="CYC50" s="673"/>
      <c r="CYD50" s="673"/>
      <c r="CYE50" s="673"/>
      <c r="CYF50" s="673"/>
      <c r="CYG50" s="673"/>
      <c r="CYH50" s="673"/>
      <c r="CYI50" s="673"/>
      <c r="CYJ50" s="673"/>
      <c r="CYK50" s="673"/>
      <c r="CYL50" s="673"/>
      <c r="CYM50" s="673"/>
      <c r="CYN50" s="673"/>
      <c r="CYO50" s="673"/>
      <c r="CYP50" s="673"/>
      <c r="CYQ50" s="673"/>
      <c r="CYR50" s="673"/>
      <c r="CYS50" s="673"/>
      <c r="CYT50" s="673"/>
      <c r="CYU50" s="673"/>
      <c r="CYV50" s="673"/>
      <c r="CYW50" s="673"/>
      <c r="CYX50" s="673"/>
      <c r="CYY50" s="673"/>
      <c r="CYZ50" s="673"/>
      <c r="CZA50" s="673"/>
      <c r="CZB50" s="673"/>
      <c r="CZC50" s="673"/>
      <c r="CZD50" s="673"/>
      <c r="CZE50" s="673"/>
      <c r="CZF50" s="673"/>
      <c r="CZG50" s="673"/>
      <c r="CZH50" s="673"/>
      <c r="CZI50" s="673"/>
      <c r="CZJ50" s="673"/>
      <c r="CZK50" s="673"/>
      <c r="CZL50" s="673"/>
      <c r="CZM50" s="673"/>
      <c r="CZN50" s="673"/>
      <c r="CZO50" s="673"/>
      <c r="CZP50" s="673"/>
      <c r="CZQ50" s="673"/>
      <c r="CZR50" s="673"/>
      <c r="CZS50" s="673"/>
      <c r="CZT50" s="673"/>
      <c r="CZU50" s="673"/>
      <c r="CZV50" s="673"/>
      <c r="CZW50" s="673"/>
      <c r="CZX50" s="673"/>
      <c r="CZY50" s="673"/>
      <c r="CZZ50" s="673"/>
      <c r="DAA50" s="673"/>
      <c r="DAB50" s="673"/>
      <c r="DAC50" s="673"/>
      <c r="DAD50" s="673"/>
      <c r="DAE50" s="673"/>
      <c r="DAF50" s="673"/>
      <c r="DAG50" s="673"/>
      <c r="DAH50" s="673"/>
      <c r="DAI50" s="673"/>
      <c r="DAJ50" s="673"/>
      <c r="DAK50" s="673"/>
      <c r="DAL50" s="673"/>
      <c r="DAM50" s="673"/>
      <c r="DAN50" s="673"/>
      <c r="DAO50" s="673"/>
      <c r="DAP50" s="673"/>
      <c r="DAQ50" s="673"/>
      <c r="DAR50" s="673"/>
      <c r="DAS50" s="673"/>
      <c r="DAT50" s="673"/>
      <c r="DAU50" s="673"/>
      <c r="DAV50" s="673"/>
      <c r="DAW50" s="673"/>
      <c r="DAX50" s="673"/>
      <c r="DAY50" s="673"/>
      <c r="DAZ50" s="673"/>
      <c r="DBA50" s="673"/>
      <c r="DBB50" s="673"/>
      <c r="DBC50" s="673"/>
      <c r="DBD50" s="673"/>
      <c r="DBE50" s="673"/>
      <c r="DBF50" s="673"/>
      <c r="DBG50" s="673"/>
      <c r="DBH50" s="673"/>
      <c r="DBI50" s="673"/>
      <c r="DBJ50" s="673"/>
      <c r="DBK50" s="673"/>
      <c r="DBL50" s="673"/>
      <c r="DBM50" s="673"/>
      <c r="DBN50" s="673"/>
      <c r="DBO50" s="673"/>
      <c r="DBP50" s="673"/>
      <c r="DBQ50" s="673"/>
      <c r="DBR50" s="673"/>
      <c r="DBS50" s="673"/>
      <c r="DBT50" s="673"/>
      <c r="DBU50" s="673"/>
      <c r="DBV50" s="673"/>
      <c r="DBW50" s="673"/>
      <c r="DBX50" s="673"/>
      <c r="DBY50" s="673"/>
      <c r="DBZ50" s="673"/>
      <c r="DCA50" s="673"/>
      <c r="DCB50" s="673"/>
      <c r="DCC50" s="673"/>
      <c r="DCD50" s="673"/>
      <c r="DCE50" s="673"/>
      <c r="DCF50" s="673"/>
      <c r="DCG50" s="673"/>
      <c r="DCH50" s="673"/>
      <c r="DCI50" s="673"/>
      <c r="DCJ50" s="673"/>
      <c r="DCK50" s="673"/>
      <c r="DCL50" s="673"/>
      <c r="DCM50" s="673"/>
      <c r="DCN50" s="673"/>
      <c r="DCO50" s="673"/>
      <c r="DCP50" s="673"/>
      <c r="DCQ50" s="673"/>
      <c r="DCR50" s="673"/>
      <c r="DCS50" s="673"/>
      <c r="DCT50" s="673"/>
      <c r="DCU50" s="673"/>
      <c r="DCV50" s="673"/>
      <c r="DCW50" s="673"/>
      <c r="DCX50" s="673"/>
      <c r="DCY50" s="673"/>
      <c r="DCZ50" s="673"/>
      <c r="DDA50" s="673"/>
      <c r="DDB50" s="673"/>
      <c r="DDC50" s="673"/>
      <c r="DDD50" s="673"/>
      <c r="DDE50" s="673"/>
      <c r="DDF50" s="673"/>
      <c r="DDG50" s="673"/>
      <c r="DDH50" s="673"/>
      <c r="DDI50" s="673"/>
      <c r="DDJ50" s="673"/>
      <c r="DDK50" s="673"/>
      <c r="DDL50" s="673"/>
      <c r="DDM50" s="673"/>
      <c r="DDN50" s="673"/>
      <c r="DDO50" s="673"/>
      <c r="DDP50" s="673"/>
      <c r="DDQ50" s="673"/>
      <c r="DDR50" s="673"/>
      <c r="DDS50" s="673"/>
      <c r="DDT50" s="673"/>
      <c r="DDU50" s="673"/>
      <c r="DDV50" s="673"/>
      <c r="DDW50" s="673"/>
      <c r="DDX50" s="673"/>
      <c r="DDY50" s="673"/>
      <c r="DDZ50" s="673"/>
      <c r="DEA50" s="673"/>
      <c r="DEB50" s="673"/>
      <c r="DEC50" s="673"/>
    </row>
    <row r="51" spans="1:2837" customFormat="1" ht="50.1" customHeight="1">
      <c r="A51" s="640" t="s">
        <v>56</v>
      </c>
      <c r="B51" s="977" t="s">
        <v>2661</v>
      </c>
      <c r="C51" s="634" t="s">
        <v>2662</v>
      </c>
      <c r="D51" s="522" t="s">
        <v>2663</v>
      </c>
      <c r="E51" s="634" t="s">
        <v>2664</v>
      </c>
      <c r="F51" s="520">
        <v>1</v>
      </c>
      <c r="G51" s="522" t="s">
        <v>2665</v>
      </c>
      <c r="H51" s="522" t="s">
        <v>2666</v>
      </c>
      <c r="I51" s="642">
        <v>44197</v>
      </c>
      <c r="J51" s="642">
        <v>44530</v>
      </c>
      <c r="K51" s="939" t="s">
        <v>4295</v>
      </c>
      <c r="L51" s="945" t="s">
        <v>4296</v>
      </c>
      <c r="M51" s="764" t="s">
        <v>4297</v>
      </c>
      <c r="N51" s="763">
        <v>44289</v>
      </c>
      <c r="O51" s="185" t="s">
        <v>2465</v>
      </c>
      <c r="P51" s="717"/>
      <c r="Q51" s="958" t="s">
        <v>4345</v>
      </c>
      <c r="R51" s="964" t="s">
        <v>4346</v>
      </c>
      <c r="S51" s="764" t="s">
        <v>4389</v>
      </c>
      <c r="T51" s="1030">
        <v>44442</v>
      </c>
      <c r="U51" s="1021" t="s">
        <v>2465</v>
      </c>
      <c r="V51" s="289"/>
      <c r="W51" s="290"/>
      <c r="X51" s="291"/>
      <c r="Y51" s="289"/>
      <c r="Z51" s="292"/>
      <c r="AA51" s="293"/>
      <c r="AB51" s="294"/>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3"/>
      <c r="BZ51" s="673"/>
      <c r="CA51" s="673"/>
      <c r="CB51" s="673"/>
      <c r="CC51" s="673"/>
      <c r="CD51" s="673"/>
      <c r="CE51" s="673"/>
      <c r="CF51" s="673"/>
      <c r="CG51" s="673"/>
      <c r="CH51" s="673"/>
      <c r="CI51" s="673"/>
      <c r="CJ51" s="673"/>
      <c r="CK51" s="673"/>
      <c r="CL51" s="673"/>
      <c r="CM51" s="673"/>
      <c r="CN51" s="673"/>
      <c r="CO51" s="673"/>
      <c r="CP51" s="673"/>
      <c r="CQ51" s="673"/>
      <c r="CR51" s="673"/>
      <c r="CS51" s="673"/>
      <c r="CT51" s="673"/>
      <c r="CU51" s="673"/>
      <c r="CV51" s="673"/>
      <c r="CW51" s="673"/>
      <c r="CX51" s="673"/>
      <c r="CY51" s="673"/>
      <c r="CZ51" s="673"/>
      <c r="DA51" s="673"/>
      <c r="DB51" s="673"/>
      <c r="DC51" s="673"/>
      <c r="DD51" s="673"/>
      <c r="DE51" s="673"/>
      <c r="DF51" s="673"/>
      <c r="DG51" s="673"/>
      <c r="DH51" s="673"/>
      <c r="DI51" s="673"/>
      <c r="DJ51" s="673"/>
      <c r="DK51" s="673"/>
      <c r="DL51" s="673"/>
      <c r="DM51" s="673"/>
      <c r="DN51" s="673"/>
      <c r="DO51" s="673"/>
      <c r="DP51" s="673"/>
      <c r="DQ51" s="673"/>
      <c r="DR51" s="673"/>
      <c r="DS51" s="673"/>
      <c r="DT51" s="673"/>
      <c r="DU51" s="673"/>
      <c r="DV51" s="673"/>
      <c r="DW51" s="673"/>
      <c r="DX51" s="673"/>
      <c r="DY51" s="673"/>
      <c r="DZ51" s="673"/>
      <c r="EA51" s="673"/>
      <c r="EB51" s="673"/>
      <c r="EC51" s="673"/>
      <c r="ED51" s="673"/>
      <c r="EE51" s="673"/>
      <c r="EF51" s="673"/>
      <c r="EG51" s="673"/>
      <c r="EH51" s="673"/>
      <c r="EI51" s="673"/>
      <c r="EJ51" s="673"/>
      <c r="EK51" s="673"/>
      <c r="EL51" s="673"/>
      <c r="EM51" s="673"/>
      <c r="EN51" s="673"/>
      <c r="EO51" s="673"/>
      <c r="EP51" s="673"/>
      <c r="EQ51" s="673"/>
      <c r="ER51" s="673"/>
      <c r="ES51" s="673"/>
      <c r="ET51" s="673"/>
      <c r="EU51" s="673"/>
      <c r="EV51" s="673"/>
      <c r="EW51" s="673"/>
      <c r="EX51" s="673"/>
      <c r="EY51" s="673"/>
      <c r="EZ51" s="673"/>
      <c r="FA51" s="673"/>
      <c r="FB51" s="673"/>
      <c r="FC51" s="673"/>
      <c r="FD51" s="673"/>
      <c r="FE51" s="673"/>
      <c r="FF51" s="673"/>
      <c r="FG51" s="673"/>
      <c r="FH51" s="673"/>
      <c r="FI51" s="673"/>
      <c r="FJ51" s="673"/>
      <c r="FK51" s="673"/>
      <c r="FL51" s="673"/>
      <c r="FM51" s="673"/>
      <c r="FN51" s="673"/>
      <c r="FO51" s="673"/>
      <c r="FP51" s="673"/>
      <c r="FQ51" s="673"/>
      <c r="FR51" s="673"/>
      <c r="FS51" s="673"/>
      <c r="FT51" s="673"/>
      <c r="FU51" s="673"/>
      <c r="FV51" s="673"/>
      <c r="FW51" s="673"/>
      <c r="FX51" s="673"/>
      <c r="FY51" s="673"/>
      <c r="FZ51" s="673"/>
      <c r="GA51" s="673"/>
      <c r="GB51" s="673"/>
      <c r="GC51" s="673"/>
      <c r="GD51" s="673"/>
      <c r="GE51" s="673"/>
      <c r="GF51" s="673"/>
      <c r="GG51" s="673"/>
      <c r="GH51" s="673"/>
      <c r="GI51" s="673"/>
      <c r="GJ51" s="673"/>
      <c r="GK51" s="673"/>
      <c r="GL51" s="673"/>
      <c r="GM51" s="673"/>
      <c r="GN51" s="673"/>
      <c r="GO51" s="673"/>
      <c r="GP51" s="673"/>
      <c r="GQ51" s="673"/>
      <c r="GR51" s="673"/>
      <c r="GS51" s="673"/>
      <c r="GT51" s="673"/>
      <c r="GU51" s="673"/>
      <c r="GV51" s="673"/>
      <c r="GW51" s="673"/>
      <c r="GX51" s="673"/>
      <c r="GY51" s="673"/>
      <c r="GZ51" s="673"/>
      <c r="HA51" s="673"/>
      <c r="HB51" s="673"/>
      <c r="HC51" s="673"/>
      <c r="HD51" s="673"/>
      <c r="HE51" s="673"/>
      <c r="HF51" s="673"/>
      <c r="HG51" s="673"/>
      <c r="HH51" s="673"/>
      <c r="HI51" s="673"/>
      <c r="HJ51" s="673"/>
      <c r="HK51" s="673"/>
      <c r="HL51" s="673"/>
      <c r="HM51" s="673"/>
      <c r="HN51" s="673"/>
      <c r="HO51" s="673"/>
      <c r="HP51" s="673"/>
      <c r="HQ51" s="673"/>
      <c r="HR51" s="673"/>
      <c r="HS51" s="673"/>
      <c r="HT51" s="673"/>
      <c r="HU51" s="673"/>
      <c r="HV51" s="673"/>
      <c r="HW51" s="673"/>
      <c r="HX51" s="673"/>
      <c r="HY51" s="673"/>
      <c r="HZ51" s="673"/>
      <c r="IA51" s="673"/>
      <c r="IB51" s="673"/>
      <c r="IC51" s="673"/>
      <c r="ID51" s="673"/>
      <c r="IE51" s="673"/>
      <c r="IF51" s="673"/>
      <c r="IG51" s="673"/>
      <c r="IH51" s="673"/>
      <c r="II51" s="673"/>
      <c r="IJ51" s="673"/>
      <c r="IK51" s="673"/>
      <c r="IL51" s="673"/>
      <c r="IM51" s="673"/>
      <c r="IN51" s="673"/>
      <c r="IO51" s="673"/>
      <c r="IP51" s="673"/>
      <c r="IQ51" s="673"/>
      <c r="IR51" s="673"/>
      <c r="IS51" s="673"/>
      <c r="IT51" s="673"/>
      <c r="IU51" s="673"/>
      <c r="IV51" s="673"/>
      <c r="IW51" s="673"/>
      <c r="IX51" s="673"/>
      <c r="IY51" s="673"/>
      <c r="IZ51" s="673"/>
      <c r="JA51" s="673"/>
      <c r="JB51" s="673"/>
      <c r="JC51" s="673"/>
      <c r="JD51" s="673"/>
      <c r="JE51" s="673"/>
      <c r="JF51" s="673"/>
      <c r="JG51" s="673"/>
      <c r="JH51" s="673"/>
      <c r="JI51" s="673"/>
      <c r="JJ51" s="673"/>
      <c r="JK51" s="673"/>
      <c r="JL51" s="673"/>
      <c r="JM51" s="673"/>
      <c r="JN51" s="673"/>
      <c r="JO51" s="673"/>
      <c r="JP51" s="673"/>
      <c r="JQ51" s="673"/>
      <c r="JR51" s="673"/>
      <c r="JS51" s="673"/>
      <c r="JT51" s="673"/>
      <c r="JU51" s="673"/>
      <c r="JV51" s="673"/>
      <c r="JW51" s="673"/>
      <c r="JX51" s="673"/>
      <c r="JY51" s="673"/>
      <c r="JZ51" s="673"/>
      <c r="KA51" s="673"/>
      <c r="KB51" s="673"/>
      <c r="KC51" s="673"/>
      <c r="KD51" s="673"/>
      <c r="KE51" s="673"/>
      <c r="KF51" s="673"/>
      <c r="KG51" s="673"/>
      <c r="KH51" s="673"/>
      <c r="KI51" s="673"/>
      <c r="KJ51" s="673"/>
      <c r="KK51" s="673"/>
      <c r="KL51" s="673"/>
      <c r="KM51" s="673"/>
      <c r="KN51" s="673"/>
      <c r="KO51" s="673"/>
      <c r="KP51" s="673"/>
      <c r="KQ51" s="673"/>
      <c r="KR51" s="673"/>
      <c r="KS51" s="673"/>
      <c r="KT51" s="673"/>
      <c r="KU51" s="673"/>
      <c r="KV51" s="673"/>
      <c r="KW51" s="673"/>
      <c r="KX51" s="673"/>
      <c r="KY51" s="673"/>
      <c r="KZ51" s="673"/>
      <c r="LA51" s="673"/>
      <c r="LB51" s="673"/>
      <c r="LC51" s="673"/>
      <c r="LD51" s="673"/>
      <c r="LE51" s="673"/>
      <c r="LF51" s="673"/>
      <c r="LG51" s="673"/>
      <c r="LH51" s="673"/>
      <c r="LI51" s="673"/>
      <c r="LJ51" s="673"/>
      <c r="LK51" s="673"/>
      <c r="LL51" s="673"/>
      <c r="LM51" s="673"/>
      <c r="LN51" s="673"/>
      <c r="LO51" s="673"/>
      <c r="LP51" s="673"/>
      <c r="LQ51" s="673"/>
      <c r="LR51" s="673"/>
      <c r="LS51" s="673"/>
      <c r="LT51" s="673"/>
      <c r="LU51" s="673"/>
      <c r="LV51" s="673"/>
      <c r="LW51" s="673"/>
      <c r="LX51" s="673"/>
      <c r="LY51" s="673"/>
      <c r="LZ51" s="673"/>
      <c r="MA51" s="673"/>
      <c r="MB51" s="673"/>
      <c r="MC51" s="673"/>
      <c r="MD51" s="673"/>
      <c r="ME51" s="673"/>
      <c r="MF51" s="673"/>
      <c r="MG51" s="673"/>
      <c r="MH51" s="673"/>
      <c r="MI51" s="673"/>
      <c r="MJ51" s="673"/>
      <c r="MK51" s="673"/>
      <c r="ML51" s="673"/>
      <c r="MM51" s="673"/>
      <c r="MN51" s="673"/>
      <c r="MO51" s="673"/>
      <c r="MP51" s="673"/>
      <c r="MQ51" s="673"/>
      <c r="MR51" s="673"/>
      <c r="MS51" s="673"/>
      <c r="MT51" s="673"/>
      <c r="MU51" s="673"/>
      <c r="MV51" s="673"/>
      <c r="MW51" s="673"/>
      <c r="MX51" s="673"/>
      <c r="MY51" s="673"/>
      <c r="MZ51" s="673"/>
      <c r="NA51" s="673"/>
      <c r="NB51" s="673"/>
      <c r="NC51" s="673"/>
      <c r="ND51" s="673"/>
      <c r="NE51" s="673"/>
      <c r="NF51" s="673"/>
      <c r="NG51" s="673"/>
      <c r="NH51" s="673"/>
      <c r="NI51" s="673"/>
      <c r="NJ51" s="673"/>
      <c r="NK51" s="673"/>
      <c r="NL51" s="673"/>
      <c r="NM51" s="673"/>
      <c r="NN51" s="673"/>
      <c r="NO51" s="673"/>
      <c r="NP51" s="673"/>
      <c r="NQ51" s="673"/>
      <c r="NR51" s="673"/>
      <c r="NS51" s="673"/>
      <c r="NT51" s="673"/>
      <c r="NU51" s="673"/>
      <c r="NV51" s="673"/>
      <c r="NW51" s="673"/>
      <c r="NX51" s="673"/>
      <c r="NY51" s="673"/>
      <c r="NZ51" s="673"/>
      <c r="OA51" s="673"/>
      <c r="OB51" s="673"/>
      <c r="OC51" s="673"/>
      <c r="OD51" s="673"/>
      <c r="OE51" s="673"/>
      <c r="OF51" s="673"/>
      <c r="OG51" s="673"/>
      <c r="OH51" s="673"/>
      <c r="OI51" s="673"/>
      <c r="OJ51" s="673"/>
      <c r="OK51" s="673"/>
      <c r="OL51" s="673"/>
      <c r="OM51" s="673"/>
      <c r="ON51" s="673"/>
      <c r="OO51" s="673"/>
      <c r="OP51" s="673"/>
      <c r="OQ51" s="673"/>
      <c r="OR51" s="673"/>
      <c r="OS51" s="673"/>
      <c r="OT51" s="673"/>
      <c r="OU51" s="673"/>
      <c r="OV51" s="673"/>
      <c r="OW51" s="673"/>
      <c r="OX51" s="673"/>
      <c r="OY51" s="673"/>
      <c r="OZ51" s="673"/>
      <c r="PA51" s="673"/>
      <c r="PB51" s="673"/>
      <c r="PC51" s="673"/>
      <c r="PD51" s="673"/>
      <c r="PE51" s="673"/>
      <c r="PF51" s="673"/>
      <c r="PG51" s="673"/>
      <c r="PH51" s="673"/>
      <c r="PI51" s="673"/>
      <c r="PJ51" s="673"/>
      <c r="PK51" s="673"/>
      <c r="PL51" s="673"/>
      <c r="PM51" s="673"/>
      <c r="PN51" s="673"/>
      <c r="PO51" s="673"/>
      <c r="PP51" s="673"/>
      <c r="PQ51" s="673"/>
      <c r="PR51" s="673"/>
      <c r="PS51" s="673"/>
      <c r="PT51" s="673"/>
      <c r="PU51" s="673"/>
      <c r="PV51" s="673"/>
      <c r="PW51" s="673"/>
      <c r="PX51" s="673"/>
      <c r="PY51" s="673"/>
      <c r="PZ51" s="673"/>
      <c r="QA51" s="673"/>
      <c r="QB51" s="673"/>
      <c r="QC51" s="673"/>
      <c r="QD51" s="673"/>
      <c r="QE51" s="673"/>
      <c r="QF51" s="673"/>
      <c r="QG51" s="673"/>
      <c r="QH51" s="673"/>
      <c r="QI51" s="673"/>
      <c r="QJ51" s="673"/>
      <c r="QK51" s="673"/>
      <c r="QL51" s="673"/>
      <c r="QM51" s="673"/>
      <c r="QN51" s="673"/>
      <c r="QO51" s="673"/>
      <c r="QP51" s="673"/>
      <c r="QQ51" s="673"/>
      <c r="QR51" s="673"/>
      <c r="QS51" s="673"/>
      <c r="QT51" s="673"/>
      <c r="QU51" s="673"/>
      <c r="QV51" s="673"/>
      <c r="QW51" s="673"/>
      <c r="QX51" s="673"/>
      <c r="QY51" s="673"/>
      <c r="QZ51" s="673"/>
      <c r="RA51" s="673"/>
      <c r="RB51" s="673"/>
      <c r="RC51" s="673"/>
      <c r="RD51" s="673"/>
      <c r="RE51" s="673"/>
      <c r="RF51" s="673"/>
      <c r="RG51" s="673"/>
      <c r="RH51" s="673"/>
      <c r="RI51" s="673"/>
      <c r="RJ51" s="673"/>
      <c r="RK51" s="673"/>
      <c r="RL51" s="673"/>
      <c r="RM51" s="673"/>
      <c r="RN51" s="673"/>
      <c r="RO51" s="673"/>
      <c r="RP51" s="673"/>
      <c r="RQ51" s="673"/>
      <c r="RR51" s="673"/>
      <c r="RS51" s="673"/>
      <c r="RT51" s="673"/>
      <c r="RU51" s="673"/>
      <c r="RV51" s="673"/>
      <c r="RW51" s="673"/>
      <c r="RX51" s="673"/>
      <c r="RY51" s="673"/>
      <c r="RZ51" s="673"/>
      <c r="SA51" s="673"/>
      <c r="SB51" s="673"/>
      <c r="SC51" s="673"/>
      <c r="SD51" s="673"/>
      <c r="SE51" s="673"/>
      <c r="SF51" s="673"/>
      <c r="SG51" s="673"/>
      <c r="SH51" s="673"/>
      <c r="SI51" s="673"/>
      <c r="SJ51" s="673"/>
      <c r="SK51" s="673"/>
      <c r="SL51" s="673"/>
      <c r="SM51" s="673"/>
      <c r="SN51" s="673"/>
      <c r="SO51" s="673"/>
      <c r="SP51" s="673"/>
      <c r="SQ51" s="673"/>
      <c r="SR51" s="673"/>
      <c r="SS51" s="673"/>
      <c r="ST51" s="673"/>
      <c r="SU51" s="673"/>
      <c r="SV51" s="673"/>
      <c r="SW51" s="673"/>
      <c r="SX51" s="673"/>
      <c r="SY51" s="673"/>
      <c r="SZ51" s="673"/>
      <c r="TA51" s="673"/>
      <c r="TB51" s="673"/>
      <c r="TC51" s="673"/>
      <c r="TD51" s="673"/>
      <c r="TE51" s="673"/>
      <c r="TF51" s="673"/>
      <c r="TG51" s="673"/>
      <c r="TH51" s="673"/>
      <c r="TI51" s="673"/>
      <c r="TJ51" s="673"/>
      <c r="TK51" s="673"/>
      <c r="TL51" s="673"/>
      <c r="TM51" s="673"/>
      <c r="TN51" s="673"/>
      <c r="TO51" s="673"/>
      <c r="TP51" s="673"/>
      <c r="TQ51" s="673"/>
      <c r="TR51" s="673"/>
      <c r="TS51" s="673"/>
      <c r="TT51" s="673"/>
      <c r="TU51" s="673"/>
      <c r="TV51" s="673"/>
      <c r="TW51" s="673"/>
      <c r="TX51" s="673"/>
      <c r="TY51" s="673"/>
      <c r="TZ51" s="673"/>
      <c r="UA51" s="673"/>
      <c r="UB51" s="673"/>
      <c r="UC51" s="673"/>
      <c r="UD51" s="673"/>
      <c r="UE51" s="673"/>
      <c r="UF51" s="673"/>
      <c r="UG51" s="673"/>
      <c r="UH51" s="673"/>
      <c r="UI51" s="673"/>
      <c r="UJ51" s="673"/>
      <c r="UK51" s="673"/>
      <c r="UL51" s="673"/>
      <c r="UM51" s="673"/>
      <c r="UN51" s="673"/>
      <c r="UO51" s="673"/>
      <c r="UP51" s="673"/>
      <c r="UQ51" s="673"/>
      <c r="UR51" s="673"/>
      <c r="US51" s="673"/>
      <c r="UT51" s="673"/>
      <c r="UU51" s="673"/>
      <c r="UV51" s="673"/>
      <c r="UW51" s="673"/>
      <c r="UX51" s="673"/>
      <c r="UY51" s="673"/>
      <c r="UZ51" s="673"/>
      <c r="VA51" s="673"/>
      <c r="VB51" s="673"/>
      <c r="VC51" s="673"/>
      <c r="VD51" s="673"/>
      <c r="VE51" s="673"/>
      <c r="VF51" s="673"/>
      <c r="VG51" s="673"/>
      <c r="VH51" s="673"/>
      <c r="VI51" s="673"/>
      <c r="VJ51" s="673"/>
      <c r="VK51" s="673"/>
      <c r="VL51" s="673"/>
      <c r="VM51" s="673"/>
      <c r="VN51" s="673"/>
      <c r="VO51" s="673"/>
      <c r="VP51" s="673"/>
      <c r="VQ51" s="673"/>
      <c r="VR51" s="673"/>
      <c r="VS51" s="673"/>
      <c r="VT51" s="673"/>
      <c r="VU51" s="673"/>
      <c r="VV51" s="673"/>
      <c r="VW51" s="673"/>
      <c r="VX51" s="673"/>
      <c r="VY51" s="673"/>
      <c r="VZ51" s="673"/>
      <c r="WA51" s="673"/>
      <c r="WB51" s="673"/>
      <c r="WC51" s="673"/>
      <c r="WD51" s="673"/>
      <c r="WE51" s="673"/>
      <c r="WF51" s="673"/>
      <c r="WG51" s="673"/>
      <c r="WH51" s="673"/>
      <c r="WI51" s="673"/>
      <c r="WJ51" s="673"/>
      <c r="WK51" s="673"/>
      <c r="WL51" s="673"/>
      <c r="WM51" s="673"/>
      <c r="WN51" s="673"/>
      <c r="WO51" s="673"/>
      <c r="WP51" s="673"/>
      <c r="WQ51" s="673"/>
      <c r="WR51" s="673"/>
      <c r="WS51" s="673"/>
      <c r="WT51" s="673"/>
      <c r="WU51" s="673"/>
      <c r="WV51" s="673"/>
      <c r="WW51" s="673"/>
      <c r="WX51" s="673"/>
      <c r="WY51" s="673"/>
      <c r="WZ51" s="673"/>
      <c r="XA51" s="673"/>
      <c r="XB51" s="673"/>
      <c r="XC51" s="673"/>
      <c r="XD51" s="673"/>
      <c r="XE51" s="673"/>
      <c r="XF51" s="673"/>
      <c r="XG51" s="673"/>
      <c r="XH51" s="673"/>
      <c r="XI51" s="673"/>
      <c r="XJ51" s="673"/>
      <c r="XK51" s="673"/>
      <c r="XL51" s="673"/>
      <c r="XM51" s="673"/>
      <c r="XN51" s="673"/>
      <c r="XO51" s="673"/>
      <c r="XP51" s="673"/>
      <c r="XQ51" s="673"/>
      <c r="XR51" s="673"/>
      <c r="XS51" s="673"/>
      <c r="XT51" s="673"/>
      <c r="XU51" s="673"/>
      <c r="XV51" s="673"/>
      <c r="XW51" s="673"/>
      <c r="XX51" s="673"/>
      <c r="XY51" s="673"/>
      <c r="XZ51" s="673"/>
      <c r="YA51" s="673"/>
      <c r="YB51" s="673"/>
      <c r="YC51" s="673"/>
      <c r="YD51" s="673"/>
      <c r="YE51" s="673"/>
      <c r="YF51" s="673"/>
      <c r="YG51" s="673"/>
      <c r="YH51" s="673"/>
      <c r="YI51" s="673"/>
      <c r="YJ51" s="673"/>
      <c r="YK51" s="673"/>
      <c r="YL51" s="673"/>
      <c r="YM51" s="673"/>
      <c r="YN51" s="673"/>
      <c r="YO51" s="673"/>
      <c r="YP51" s="673"/>
      <c r="YQ51" s="673"/>
      <c r="YR51" s="673"/>
      <c r="YS51" s="673"/>
      <c r="YT51" s="673"/>
      <c r="YU51" s="673"/>
      <c r="YV51" s="673"/>
      <c r="YW51" s="673"/>
      <c r="YX51" s="673"/>
      <c r="YY51" s="673"/>
      <c r="YZ51" s="673"/>
      <c r="ZA51" s="673"/>
      <c r="ZB51" s="673"/>
      <c r="ZC51" s="673"/>
      <c r="ZD51" s="673"/>
      <c r="ZE51" s="673"/>
      <c r="ZF51" s="673"/>
      <c r="ZG51" s="673"/>
      <c r="ZH51" s="673"/>
      <c r="ZI51" s="673"/>
      <c r="ZJ51" s="673"/>
      <c r="ZK51" s="673"/>
      <c r="ZL51" s="673"/>
      <c r="ZM51" s="673"/>
      <c r="ZN51" s="673"/>
      <c r="ZO51" s="673"/>
      <c r="ZP51" s="673"/>
      <c r="ZQ51" s="673"/>
      <c r="ZR51" s="673"/>
      <c r="ZS51" s="673"/>
      <c r="ZT51" s="673"/>
      <c r="ZU51" s="673"/>
      <c r="ZV51" s="673"/>
      <c r="ZW51" s="673"/>
      <c r="ZX51" s="673"/>
      <c r="ZY51" s="673"/>
      <c r="ZZ51" s="673"/>
      <c r="AAA51" s="673"/>
      <c r="AAB51" s="673"/>
      <c r="AAC51" s="673"/>
      <c r="AAD51" s="673"/>
      <c r="AAE51" s="673"/>
      <c r="AAF51" s="673"/>
      <c r="AAG51" s="673"/>
      <c r="AAH51" s="673"/>
      <c r="AAI51" s="673"/>
      <c r="AAJ51" s="673"/>
      <c r="AAK51" s="673"/>
      <c r="AAL51" s="673"/>
      <c r="AAM51" s="673"/>
      <c r="AAN51" s="673"/>
      <c r="AAO51" s="673"/>
      <c r="AAP51" s="673"/>
      <c r="AAQ51" s="673"/>
      <c r="AAR51" s="673"/>
      <c r="AAS51" s="673"/>
      <c r="AAT51" s="673"/>
      <c r="AAU51" s="673"/>
      <c r="AAV51" s="673"/>
      <c r="AAW51" s="673"/>
      <c r="AAX51" s="673"/>
      <c r="AAY51" s="673"/>
      <c r="AAZ51" s="673"/>
      <c r="ABA51" s="673"/>
      <c r="ABB51" s="673"/>
      <c r="ABC51" s="673"/>
      <c r="ABD51" s="673"/>
      <c r="ABE51" s="673"/>
      <c r="ABF51" s="673"/>
      <c r="ABG51" s="673"/>
      <c r="ABH51" s="673"/>
      <c r="ABI51" s="673"/>
      <c r="ABJ51" s="673"/>
      <c r="ABK51" s="673"/>
      <c r="ABL51" s="673"/>
      <c r="ABM51" s="673"/>
      <c r="ABN51" s="673"/>
      <c r="ABO51" s="673"/>
      <c r="ABP51" s="673"/>
      <c r="ABQ51" s="673"/>
      <c r="ABR51" s="673"/>
      <c r="ABS51" s="673"/>
      <c r="ABT51" s="673"/>
      <c r="ABU51" s="673"/>
      <c r="ABV51" s="673"/>
      <c r="ABW51" s="673"/>
      <c r="ABX51" s="673"/>
      <c r="ABY51" s="673"/>
      <c r="ABZ51" s="673"/>
      <c r="ACA51" s="673"/>
      <c r="ACB51" s="673"/>
      <c r="ACC51" s="673"/>
      <c r="ACD51" s="673"/>
      <c r="ACE51" s="673"/>
      <c r="ACF51" s="673"/>
      <c r="ACG51" s="673"/>
      <c r="ACH51" s="673"/>
      <c r="ACI51" s="673"/>
      <c r="ACJ51" s="673"/>
      <c r="ACK51" s="673"/>
      <c r="ACL51" s="673"/>
      <c r="ACM51" s="673"/>
      <c r="ACN51" s="673"/>
      <c r="ACO51" s="673"/>
      <c r="ACP51" s="673"/>
      <c r="ACQ51" s="673"/>
      <c r="ACR51" s="673"/>
      <c r="ACS51" s="673"/>
      <c r="ACT51" s="673"/>
      <c r="ACU51" s="673"/>
      <c r="ACV51" s="673"/>
      <c r="ACW51" s="673"/>
      <c r="ACX51" s="673"/>
      <c r="ACY51" s="673"/>
      <c r="ACZ51" s="673"/>
      <c r="ADA51" s="673"/>
      <c r="ADB51" s="673"/>
      <c r="ADC51" s="673"/>
      <c r="ADD51" s="673"/>
      <c r="ADE51" s="673"/>
      <c r="ADF51" s="673"/>
      <c r="ADG51" s="673"/>
      <c r="ADH51" s="673"/>
      <c r="ADI51" s="673"/>
      <c r="ADJ51" s="673"/>
      <c r="ADK51" s="673"/>
      <c r="ADL51" s="673"/>
      <c r="ADM51" s="673"/>
      <c r="ADN51" s="673"/>
      <c r="ADO51" s="673"/>
      <c r="ADP51" s="673"/>
      <c r="ADQ51" s="673"/>
      <c r="ADR51" s="673"/>
      <c r="ADS51" s="673"/>
      <c r="ADT51" s="673"/>
      <c r="ADU51" s="673"/>
      <c r="ADV51" s="673"/>
      <c r="ADW51" s="673"/>
      <c r="ADX51" s="673"/>
      <c r="ADY51" s="673"/>
      <c r="ADZ51" s="673"/>
      <c r="AEA51" s="673"/>
      <c r="AEB51" s="673"/>
      <c r="AEC51" s="673"/>
      <c r="AED51" s="673"/>
      <c r="AEE51" s="673"/>
      <c r="AEF51" s="673"/>
      <c r="AEG51" s="673"/>
      <c r="AEH51" s="673"/>
      <c r="AEI51" s="673"/>
      <c r="AEJ51" s="673"/>
      <c r="AEK51" s="673"/>
      <c r="AEL51" s="673"/>
      <c r="AEM51" s="673"/>
      <c r="AEN51" s="673"/>
      <c r="AEO51" s="673"/>
      <c r="AEP51" s="673"/>
      <c r="AEQ51" s="673"/>
      <c r="AER51" s="673"/>
      <c r="AES51" s="673"/>
      <c r="AET51" s="673"/>
      <c r="AEU51" s="673"/>
      <c r="AEV51" s="673"/>
      <c r="AEW51" s="673"/>
      <c r="AEX51" s="673"/>
      <c r="AEY51" s="673"/>
      <c r="AEZ51" s="673"/>
      <c r="AFA51" s="673"/>
      <c r="AFB51" s="673"/>
      <c r="AFC51" s="673"/>
      <c r="AFD51" s="673"/>
      <c r="AFE51" s="673"/>
      <c r="AFF51" s="673"/>
      <c r="AFG51" s="673"/>
      <c r="AFH51" s="673"/>
      <c r="AFI51" s="673"/>
      <c r="AFJ51" s="673"/>
      <c r="AFK51" s="673"/>
      <c r="AFL51" s="673"/>
      <c r="AFM51" s="673"/>
      <c r="AFN51" s="673"/>
      <c r="AFO51" s="673"/>
      <c r="AFP51" s="673"/>
      <c r="AFQ51" s="673"/>
      <c r="AFR51" s="673"/>
      <c r="AFS51" s="673"/>
      <c r="AFT51" s="673"/>
      <c r="AFU51" s="673"/>
      <c r="AFV51" s="673"/>
      <c r="AFW51" s="673"/>
      <c r="AFX51" s="673"/>
      <c r="AFY51" s="673"/>
      <c r="AFZ51" s="673"/>
      <c r="AGA51" s="673"/>
      <c r="AGB51" s="673"/>
      <c r="AGC51" s="673"/>
      <c r="AGD51" s="673"/>
      <c r="AGE51" s="673"/>
      <c r="AGF51" s="673"/>
      <c r="AGG51" s="673"/>
      <c r="AGH51" s="673"/>
      <c r="AGI51" s="673"/>
      <c r="AGJ51" s="673"/>
      <c r="AGK51" s="673"/>
      <c r="AGL51" s="673"/>
      <c r="AGM51" s="673"/>
      <c r="AGN51" s="673"/>
      <c r="AGO51" s="673"/>
      <c r="AGP51" s="673"/>
      <c r="AGQ51" s="673"/>
      <c r="AGR51" s="673"/>
      <c r="AGS51" s="673"/>
      <c r="AGT51" s="673"/>
      <c r="AGU51" s="673"/>
      <c r="AGV51" s="673"/>
      <c r="AGW51" s="673"/>
      <c r="AGX51" s="673"/>
      <c r="AGY51" s="673"/>
      <c r="AGZ51" s="673"/>
      <c r="AHA51" s="673"/>
      <c r="AHB51" s="673"/>
      <c r="AHC51" s="673"/>
      <c r="AHD51" s="673"/>
      <c r="AHE51" s="673"/>
      <c r="AHF51" s="673"/>
      <c r="AHG51" s="673"/>
      <c r="AHH51" s="673"/>
      <c r="AHI51" s="673"/>
      <c r="AHJ51" s="673"/>
      <c r="AHK51" s="673"/>
      <c r="AHL51" s="673"/>
      <c r="AHM51" s="673"/>
      <c r="AHN51" s="673"/>
      <c r="AHO51" s="673"/>
      <c r="AHP51" s="673"/>
      <c r="AHQ51" s="673"/>
      <c r="AHR51" s="673"/>
      <c r="AHS51" s="673"/>
      <c r="AHT51" s="673"/>
      <c r="AHU51" s="673"/>
      <c r="AHV51" s="673"/>
      <c r="AHW51" s="673"/>
      <c r="AHX51" s="673"/>
      <c r="AHY51" s="673"/>
      <c r="AHZ51" s="673"/>
      <c r="AIA51" s="673"/>
      <c r="AIB51" s="673"/>
      <c r="AIC51" s="673"/>
      <c r="AID51" s="673"/>
      <c r="AIE51" s="673"/>
      <c r="AIF51" s="673"/>
      <c r="AIG51" s="673"/>
      <c r="AIH51" s="673"/>
      <c r="AII51" s="673"/>
      <c r="AIJ51" s="673"/>
      <c r="AIK51" s="673"/>
      <c r="AIL51" s="673"/>
      <c r="AIM51" s="673"/>
      <c r="AIN51" s="673"/>
      <c r="AIO51" s="673"/>
      <c r="AIP51" s="673"/>
      <c r="AIQ51" s="673"/>
      <c r="AIR51" s="673"/>
      <c r="AIS51" s="673"/>
      <c r="AIT51" s="673"/>
      <c r="AIU51" s="673"/>
      <c r="AIV51" s="673"/>
      <c r="AIW51" s="673"/>
      <c r="AIX51" s="673"/>
      <c r="AIY51" s="673"/>
      <c r="AIZ51" s="673"/>
      <c r="AJA51" s="673"/>
      <c r="AJB51" s="673"/>
      <c r="AJC51" s="673"/>
      <c r="AJD51" s="673"/>
      <c r="AJE51" s="673"/>
      <c r="AJF51" s="673"/>
      <c r="AJG51" s="673"/>
      <c r="AJH51" s="673"/>
      <c r="AJI51" s="673"/>
      <c r="AJJ51" s="673"/>
      <c r="AJK51" s="673"/>
      <c r="AJL51" s="673"/>
      <c r="AJM51" s="673"/>
      <c r="AJN51" s="673"/>
      <c r="AJO51" s="673"/>
      <c r="AJP51" s="673"/>
      <c r="AJQ51" s="673"/>
      <c r="AJR51" s="673"/>
      <c r="AJS51" s="673"/>
      <c r="AJT51" s="673"/>
      <c r="AJU51" s="673"/>
      <c r="AJV51" s="673"/>
      <c r="AJW51" s="673"/>
      <c r="AJX51" s="673"/>
      <c r="AJY51" s="673"/>
      <c r="AJZ51" s="673"/>
      <c r="AKA51" s="673"/>
      <c r="AKB51" s="673"/>
      <c r="AKC51" s="673"/>
      <c r="AKD51" s="673"/>
      <c r="AKE51" s="673"/>
      <c r="AKF51" s="673"/>
      <c r="AKG51" s="673"/>
      <c r="AKH51" s="673"/>
      <c r="AKI51" s="673"/>
      <c r="AKJ51" s="673"/>
      <c r="AKK51" s="673"/>
      <c r="AKL51" s="673"/>
      <c r="AKM51" s="673"/>
      <c r="AKN51" s="673"/>
      <c r="AKO51" s="673"/>
      <c r="AKP51" s="673"/>
      <c r="AKQ51" s="673"/>
      <c r="AKR51" s="673"/>
      <c r="AKS51" s="673"/>
      <c r="AKT51" s="673"/>
      <c r="AKU51" s="673"/>
      <c r="AKV51" s="673"/>
      <c r="AKW51" s="673"/>
      <c r="AKX51" s="673"/>
      <c r="AKY51" s="673"/>
      <c r="AKZ51" s="673"/>
      <c r="ALA51" s="673"/>
      <c r="ALB51" s="673"/>
      <c r="ALC51" s="673"/>
      <c r="ALD51" s="673"/>
      <c r="ALE51" s="673"/>
      <c r="ALF51" s="673"/>
      <c r="ALG51" s="673"/>
      <c r="ALH51" s="673"/>
      <c r="ALI51" s="673"/>
      <c r="ALJ51" s="673"/>
      <c r="ALK51" s="673"/>
      <c r="ALL51" s="673"/>
      <c r="ALM51" s="673"/>
      <c r="ALN51" s="673"/>
      <c r="ALO51" s="673"/>
      <c r="ALP51" s="673"/>
      <c r="ALQ51" s="673"/>
      <c r="ALR51" s="673"/>
      <c r="ALS51" s="673"/>
      <c r="ALT51" s="673"/>
      <c r="ALU51" s="673"/>
      <c r="ALV51" s="673"/>
      <c r="ALW51" s="673"/>
      <c r="ALX51" s="673"/>
      <c r="ALY51" s="673"/>
      <c r="ALZ51" s="673"/>
      <c r="AMA51" s="673"/>
      <c r="AMB51" s="673"/>
      <c r="AMC51" s="673"/>
      <c r="AMD51" s="673"/>
      <c r="AME51" s="673"/>
      <c r="AMF51" s="673"/>
      <c r="AMG51" s="673"/>
      <c r="AMH51" s="673"/>
      <c r="AMI51" s="673"/>
      <c r="AMJ51" s="673"/>
      <c r="AMK51" s="673"/>
      <c r="AML51" s="673"/>
      <c r="AMM51" s="673"/>
      <c r="AMN51" s="673"/>
      <c r="AMO51" s="673"/>
      <c r="AMP51" s="673"/>
      <c r="AMQ51" s="673"/>
      <c r="AMR51" s="673"/>
      <c r="AMS51" s="673"/>
      <c r="AMT51" s="673"/>
      <c r="AMU51" s="673"/>
      <c r="AMV51" s="673"/>
      <c r="AMW51" s="673"/>
      <c r="AMX51" s="673"/>
      <c r="AMY51" s="673"/>
      <c r="AMZ51" s="673"/>
      <c r="ANA51" s="673"/>
      <c r="ANB51" s="673"/>
      <c r="ANC51" s="673"/>
      <c r="AND51" s="673"/>
      <c r="ANE51" s="673"/>
      <c r="ANF51" s="673"/>
      <c r="ANG51" s="673"/>
      <c r="ANH51" s="673"/>
      <c r="ANI51" s="673"/>
      <c r="ANJ51" s="673"/>
      <c r="ANK51" s="673"/>
      <c r="ANL51" s="673"/>
      <c r="ANM51" s="673"/>
      <c r="ANN51" s="673"/>
      <c r="ANO51" s="673"/>
      <c r="ANP51" s="673"/>
      <c r="ANQ51" s="673"/>
      <c r="ANR51" s="673"/>
      <c r="ANS51" s="673"/>
      <c r="ANT51" s="673"/>
      <c r="ANU51" s="673"/>
      <c r="ANV51" s="673"/>
      <c r="ANW51" s="673"/>
      <c r="ANX51" s="673"/>
      <c r="ANY51" s="673"/>
      <c r="ANZ51" s="673"/>
      <c r="AOA51" s="673"/>
      <c r="AOB51" s="673"/>
      <c r="AOC51" s="673"/>
      <c r="AOD51" s="673"/>
      <c r="AOE51" s="673"/>
      <c r="AOF51" s="673"/>
      <c r="AOG51" s="673"/>
      <c r="AOH51" s="673"/>
      <c r="AOI51" s="673"/>
      <c r="AOJ51" s="673"/>
      <c r="AOK51" s="673"/>
      <c r="AOL51" s="673"/>
      <c r="AOM51" s="673"/>
      <c r="AON51" s="673"/>
      <c r="AOO51" s="673"/>
      <c r="AOP51" s="673"/>
      <c r="AOQ51" s="673"/>
      <c r="AOR51" s="673"/>
      <c r="AOS51" s="673"/>
      <c r="AOT51" s="673"/>
      <c r="AOU51" s="673"/>
      <c r="AOV51" s="673"/>
      <c r="AOW51" s="673"/>
      <c r="AOX51" s="673"/>
      <c r="AOY51" s="673"/>
      <c r="AOZ51" s="673"/>
      <c r="APA51" s="673"/>
      <c r="APB51" s="673"/>
      <c r="APC51" s="673"/>
      <c r="APD51" s="673"/>
      <c r="APE51" s="673"/>
      <c r="APF51" s="673"/>
      <c r="APG51" s="673"/>
      <c r="APH51" s="673"/>
      <c r="API51" s="673"/>
      <c r="APJ51" s="673"/>
      <c r="APK51" s="673"/>
      <c r="APL51" s="673"/>
      <c r="APM51" s="673"/>
      <c r="APN51" s="673"/>
      <c r="APO51" s="673"/>
      <c r="APP51" s="673"/>
      <c r="APQ51" s="673"/>
      <c r="APR51" s="673"/>
      <c r="APS51" s="673"/>
      <c r="APT51" s="673"/>
      <c r="APU51" s="673"/>
      <c r="APV51" s="673"/>
      <c r="APW51" s="673"/>
      <c r="APX51" s="673"/>
      <c r="APY51" s="673"/>
      <c r="APZ51" s="673"/>
      <c r="AQA51" s="673"/>
      <c r="AQB51" s="673"/>
      <c r="AQC51" s="673"/>
      <c r="AQD51" s="673"/>
      <c r="AQE51" s="673"/>
      <c r="AQF51" s="673"/>
      <c r="AQG51" s="673"/>
      <c r="AQH51" s="673"/>
      <c r="AQI51" s="673"/>
      <c r="AQJ51" s="673"/>
      <c r="AQK51" s="673"/>
      <c r="AQL51" s="673"/>
      <c r="AQM51" s="673"/>
      <c r="AQN51" s="673"/>
      <c r="AQO51" s="673"/>
      <c r="AQP51" s="673"/>
      <c r="AQQ51" s="673"/>
      <c r="AQR51" s="673"/>
      <c r="AQS51" s="673"/>
      <c r="AQT51" s="673"/>
      <c r="AQU51" s="673"/>
      <c r="AQV51" s="673"/>
      <c r="AQW51" s="673"/>
      <c r="AQX51" s="673"/>
      <c r="AQY51" s="673"/>
      <c r="AQZ51" s="673"/>
      <c r="ARA51" s="673"/>
      <c r="ARB51" s="673"/>
      <c r="ARC51" s="673"/>
      <c r="ARD51" s="673"/>
      <c r="ARE51" s="673"/>
      <c r="ARF51" s="673"/>
      <c r="ARG51" s="673"/>
      <c r="ARH51" s="673"/>
      <c r="ARI51" s="673"/>
      <c r="ARJ51" s="673"/>
      <c r="ARK51" s="673"/>
      <c r="ARL51" s="673"/>
      <c r="ARM51" s="673"/>
      <c r="ARN51" s="673"/>
      <c r="ARO51" s="673"/>
      <c r="ARP51" s="673"/>
      <c r="ARQ51" s="673"/>
      <c r="ARR51" s="673"/>
      <c r="ARS51" s="673"/>
      <c r="ART51" s="673"/>
      <c r="ARU51" s="673"/>
      <c r="ARV51" s="673"/>
      <c r="ARW51" s="673"/>
      <c r="ARX51" s="673"/>
      <c r="ARY51" s="673"/>
      <c r="ARZ51" s="673"/>
      <c r="ASA51" s="673"/>
      <c r="ASB51" s="673"/>
      <c r="ASC51" s="673"/>
      <c r="ASD51" s="673"/>
      <c r="ASE51" s="673"/>
      <c r="ASF51" s="673"/>
      <c r="ASG51" s="673"/>
      <c r="ASH51" s="673"/>
      <c r="ASI51" s="673"/>
      <c r="ASJ51" s="673"/>
      <c r="ASK51" s="673"/>
      <c r="ASL51" s="673"/>
      <c r="ASM51" s="673"/>
      <c r="ASN51" s="673"/>
      <c r="ASO51" s="673"/>
      <c r="ASP51" s="673"/>
      <c r="ASQ51" s="673"/>
      <c r="ASR51" s="673"/>
      <c r="ASS51" s="673"/>
      <c r="AST51" s="673"/>
      <c r="ASU51" s="673"/>
      <c r="ASV51" s="673"/>
      <c r="ASW51" s="673"/>
      <c r="ASX51" s="673"/>
      <c r="ASY51" s="673"/>
      <c r="ASZ51" s="673"/>
      <c r="ATA51" s="673"/>
      <c r="ATB51" s="673"/>
      <c r="ATC51" s="673"/>
      <c r="ATD51" s="673"/>
      <c r="ATE51" s="673"/>
      <c r="ATF51" s="673"/>
      <c r="ATG51" s="673"/>
      <c r="ATH51" s="673"/>
      <c r="ATI51" s="673"/>
      <c r="ATJ51" s="673"/>
      <c r="ATK51" s="673"/>
      <c r="ATL51" s="673"/>
      <c r="ATM51" s="673"/>
      <c r="ATN51" s="673"/>
      <c r="ATO51" s="673"/>
      <c r="ATP51" s="673"/>
      <c r="ATQ51" s="673"/>
      <c r="ATR51" s="673"/>
      <c r="ATS51" s="673"/>
      <c r="ATT51" s="673"/>
      <c r="ATU51" s="673"/>
      <c r="ATV51" s="673"/>
      <c r="ATW51" s="673"/>
      <c r="ATX51" s="673"/>
      <c r="ATY51" s="673"/>
      <c r="ATZ51" s="673"/>
      <c r="AUA51" s="673"/>
      <c r="AUB51" s="673"/>
      <c r="AUC51" s="673"/>
      <c r="AUD51" s="673"/>
      <c r="AUE51" s="673"/>
      <c r="AUF51" s="673"/>
      <c r="AUG51" s="673"/>
      <c r="AUH51" s="673"/>
      <c r="AUI51" s="673"/>
      <c r="AUJ51" s="673"/>
      <c r="AUK51" s="673"/>
      <c r="AUL51" s="673"/>
      <c r="AUM51" s="673"/>
      <c r="AUN51" s="673"/>
      <c r="AUO51" s="673"/>
      <c r="AUP51" s="673"/>
      <c r="AUQ51" s="673"/>
      <c r="AUR51" s="673"/>
      <c r="AUS51" s="673"/>
      <c r="AUT51" s="673"/>
      <c r="AUU51" s="673"/>
      <c r="AUV51" s="673"/>
      <c r="AUW51" s="673"/>
      <c r="AUX51" s="673"/>
      <c r="AUY51" s="673"/>
      <c r="AUZ51" s="673"/>
      <c r="AVA51" s="673"/>
      <c r="AVB51" s="673"/>
      <c r="AVC51" s="673"/>
      <c r="AVD51" s="673"/>
      <c r="AVE51" s="673"/>
      <c r="AVF51" s="673"/>
      <c r="AVG51" s="673"/>
      <c r="AVH51" s="673"/>
      <c r="AVI51" s="673"/>
      <c r="AVJ51" s="673"/>
      <c r="AVK51" s="673"/>
      <c r="AVL51" s="673"/>
      <c r="AVM51" s="673"/>
      <c r="AVN51" s="673"/>
      <c r="AVO51" s="673"/>
      <c r="AVP51" s="673"/>
      <c r="AVQ51" s="673"/>
      <c r="AVR51" s="673"/>
      <c r="AVS51" s="673"/>
      <c r="AVT51" s="673"/>
      <c r="AVU51" s="673"/>
      <c r="AVV51" s="673"/>
      <c r="AVW51" s="673"/>
      <c r="AVX51" s="673"/>
      <c r="AVY51" s="673"/>
      <c r="AVZ51" s="673"/>
      <c r="AWA51" s="673"/>
      <c r="AWB51" s="673"/>
      <c r="AWC51" s="673"/>
      <c r="AWD51" s="673"/>
      <c r="AWE51" s="673"/>
      <c r="AWF51" s="673"/>
      <c r="AWG51" s="673"/>
      <c r="AWH51" s="673"/>
      <c r="AWI51" s="673"/>
      <c r="AWJ51" s="673"/>
      <c r="AWK51" s="673"/>
      <c r="AWL51" s="673"/>
      <c r="AWM51" s="673"/>
      <c r="AWN51" s="673"/>
      <c r="AWO51" s="673"/>
      <c r="AWP51" s="673"/>
      <c r="AWQ51" s="673"/>
      <c r="AWR51" s="673"/>
      <c r="AWS51" s="673"/>
      <c r="AWT51" s="673"/>
      <c r="AWU51" s="673"/>
      <c r="AWV51" s="673"/>
      <c r="AWW51" s="673"/>
      <c r="AWX51" s="673"/>
      <c r="AWY51" s="673"/>
      <c r="AWZ51" s="673"/>
      <c r="AXA51" s="673"/>
      <c r="AXB51" s="673"/>
      <c r="AXC51" s="673"/>
      <c r="AXD51" s="673"/>
      <c r="AXE51" s="673"/>
      <c r="AXF51" s="673"/>
      <c r="AXG51" s="673"/>
      <c r="AXH51" s="673"/>
      <c r="AXI51" s="673"/>
      <c r="AXJ51" s="673"/>
      <c r="AXK51" s="673"/>
      <c r="AXL51" s="673"/>
      <c r="AXM51" s="673"/>
      <c r="AXN51" s="673"/>
      <c r="AXO51" s="673"/>
      <c r="AXP51" s="673"/>
      <c r="AXQ51" s="673"/>
      <c r="AXR51" s="673"/>
      <c r="AXS51" s="673"/>
      <c r="AXT51" s="673"/>
      <c r="AXU51" s="673"/>
      <c r="AXV51" s="673"/>
      <c r="AXW51" s="673"/>
      <c r="AXX51" s="673"/>
      <c r="AXY51" s="673"/>
      <c r="AXZ51" s="673"/>
      <c r="AYA51" s="673"/>
      <c r="AYB51" s="673"/>
      <c r="AYC51" s="673"/>
      <c r="AYD51" s="673"/>
      <c r="AYE51" s="673"/>
      <c r="AYF51" s="673"/>
      <c r="AYG51" s="673"/>
      <c r="AYH51" s="673"/>
      <c r="AYI51" s="673"/>
      <c r="AYJ51" s="673"/>
      <c r="AYK51" s="673"/>
      <c r="AYL51" s="673"/>
      <c r="AYM51" s="673"/>
      <c r="AYN51" s="673"/>
      <c r="AYO51" s="673"/>
      <c r="AYP51" s="673"/>
      <c r="AYQ51" s="673"/>
      <c r="AYR51" s="673"/>
      <c r="AYS51" s="673"/>
      <c r="AYT51" s="673"/>
      <c r="AYU51" s="673"/>
      <c r="AYV51" s="673"/>
      <c r="AYW51" s="673"/>
      <c r="AYX51" s="673"/>
      <c r="AYY51" s="673"/>
      <c r="AYZ51" s="673"/>
      <c r="AZA51" s="673"/>
      <c r="AZB51" s="673"/>
      <c r="AZC51" s="673"/>
      <c r="AZD51" s="673"/>
      <c r="AZE51" s="673"/>
      <c r="AZF51" s="673"/>
      <c r="AZG51" s="673"/>
      <c r="AZH51" s="673"/>
      <c r="AZI51" s="673"/>
      <c r="AZJ51" s="673"/>
      <c r="AZK51" s="673"/>
      <c r="AZL51" s="673"/>
      <c r="AZM51" s="673"/>
      <c r="AZN51" s="673"/>
      <c r="AZO51" s="673"/>
      <c r="AZP51" s="673"/>
      <c r="AZQ51" s="673"/>
      <c r="AZR51" s="673"/>
      <c r="AZS51" s="673"/>
      <c r="AZT51" s="673"/>
      <c r="AZU51" s="673"/>
      <c r="AZV51" s="673"/>
      <c r="AZW51" s="673"/>
      <c r="AZX51" s="673"/>
      <c r="AZY51" s="673"/>
      <c r="AZZ51" s="673"/>
      <c r="BAA51" s="673"/>
      <c r="BAB51" s="673"/>
      <c r="BAC51" s="673"/>
      <c r="BAD51" s="673"/>
      <c r="BAE51" s="673"/>
      <c r="BAF51" s="673"/>
      <c r="BAG51" s="673"/>
      <c r="BAH51" s="673"/>
      <c r="BAI51" s="673"/>
      <c r="BAJ51" s="673"/>
      <c r="BAK51" s="673"/>
      <c r="BAL51" s="673"/>
      <c r="BAM51" s="673"/>
      <c r="BAN51" s="673"/>
      <c r="BAO51" s="673"/>
      <c r="BAP51" s="673"/>
      <c r="BAQ51" s="673"/>
      <c r="BAR51" s="673"/>
      <c r="BAS51" s="673"/>
      <c r="BAT51" s="673"/>
      <c r="BAU51" s="673"/>
      <c r="BAV51" s="673"/>
      <c r="BAW51" s="673"/>
      <c r="BAX51" s="673"/>
      <c r="BAY51" s="673"/>
      <c r="BAZ51" s="673"/>
      <c r="BBA51" s="673"/>
      <c r="BBB51" s="673"/>
      <c r="BBC51" s="673"/>
      <c r="BBD51" s="673"/>
      <c r="BBE51" s="673"/>
      <c r="BBF51" s="673"/>
      <c r="BBG51" s="673"/>
      <c r="BBH51" s="673"/>
      <c r="BBI51" s="673"/>
      <c r="BBJ51" s="673"/>
      <c r="BBK51" s="673"/>
      <c r="BBL51" s="673"/>
      <c r="BBM51" s="673"/>
      <c r="BBN51" s="673"/>
      <c r="BBO51" s="673"/>
      <c r="BBP51" s="673"/>
      <c r="BBQ51" s="673"/>
      <c r="BBR51" s="673"/>
      <c r="BBS51" s="673"/>
      <c r="BBT51" s="673"/>
      <c r="BBU51" s="673"/>
      <c r="BBV51" s="673"/>
      <c r="BBW51" s="673"/>
      <c r="BBX51" s="673"/>
      <c r="BBY51" s="673"/>
      <c r="BBZ51" s="673"/>
      <c r="BCA51" s="673"/>
      <c r="BCB51" s="673"/>
      <c r="BCC51" s="673"/>
      <c r="BCD51" s="673"/>
      <c r="BCE51" s="673"/>
      <c r="BCF51" s="673"/>
      <c r="BCG51" s="673"/>
      <c r="BCH51" s="673"/>
      <c r="BCI51" s="673"/>
      <c r="BCJ51" s="673"/>
      <c r="BCK51" s="673"/>
      <c r="BCL51" s="673"/>
      <c r="BCM51" s="673"/>
      <c r="BCN51" s="673"/>
      <c r="BCO51" s="673"/>
      <c r="BCP51" s="673"/>
      <c r="BCQ51" s="673"/>
      <c r="BCR51" s="673"/>
      <c r="BCS51" s="673"/>
      <c r="BCT51" s="673"/>
      <c r="BCU51" s="673"/>
      <c r="BCV51" s="673"/>
      <c r="BCW51" s="673"/>
      <c r="BCX51" s="673"/>
      <c r="BCY51" s="673"/>
      <c r="BCZ51" s="673"/>
      <c r="BDA51" s="673"/>
      <c r="BDB51" s="673"/>
      <c r="BDC51" s="673"/>
      <c r="BDD51" s="673"/>
      <c r="BDE51" s="673"/>
      <c r="BDF51" s="673"/>
      <c r="BDG51" s="673"/>
      <c r="BDH51" s="673"/>
      <c r="BDI51" s="673"/>
      <c r="BDJ51" s="673"/>
      <c r="BDK51" s="673"/>
      <c r="BDL51" s="673"/>
      <c r="BDM51" s="673"/>
      <c r="BDN51" s="673"/>
      <c r="BDO51" s="673"/>
      <c r="BDP51" s="673"/>
      <c r="BDQ51" s="673"/>
      <c r="BDR51" s="673"/>
      <c r="BDS51" s="673"/>
      <c r="BDT51" s="673"/>
      <c r="BDU51" s="673"/>
      <c r="BDV51" s="673"/>
      <c r="BDW51" s="673"/>
      <c r="BDX51" s="673"/>
      <c r="BDY51" s="673"/>
      <c r="BDZ51" s="673"/>
      <c r="BEA51" s="673"/>
      <c r="BEB51" s="673"/>
      <c r="BEC51" s="673"/>
      <c r="BED51" s="673"/>
      <c r="BEE51" s="673"/>
      <c r="BEF51" s="673"/>
      <c r="BEG51" s="673"/>
      <c r="BEH51" s="673"/>
      <c r="BEI51" s="673"/>
      <c r="BEJ51" s="673"/>
      <c r="BEK51" s="673"/>
      <c r="BEL51" s="673"/>
      <c r="BEM51" s="673"/>
      <c r="BEN51" s="673"/>
      <c r="BEO51" s="673"/>
      <c r="BEP51" s="673"/>
      <c r="BEQ51" s="673"/>
      <c r="BER51" s="673"/>
      <c r="BES51" s="673"/>
      <c r="BET51" s="673"/>
      <c r="BEU51" s="673"/>
      <c r="BEV51" s="673"/>
      <c r="BEW51" s="673"/>
      <c r="BEX51" s="673"/>
      <c r="BEY51" s="673"/>
      <c r="BEZ51" s="673"/>
      <c r="BFA51" s="673"/>
      <c r="BFB51" s="673"/>
      <c r="BFC51" s="673"/>
      <c r="BFD51" s="673"/>
      <c r="BFE51" s="673"/>
      <c r="BFF51" s="673"/>
      <c r="BFG51" s="673"/>
      <c r="BFH51" s="673"/>
      <c r="BFI51" s="673"/>
      <c r="BFJ51" s="673"/>
      <c r="BFK51" s="673"/>
      <c r="BFL51" s="673"/>
      <c r="BFM51" s="673"/>
      <c r="BFN51" s="673"/>
      <c r="BFO51" s="673"/>
      <c r="BFP51" s="673"/>
      <c r="BFQ51" s="673"/>
      <c r="BFR51" s="673"/>
      <c r="BFS51" s="673"/>
      <c r="BFT51" s="673"/>
      <c r="BFU51" s="673"/>
      <c r="BFV51" s="673"/>
      <c r="BFW51" s="673"/>
      <c r="BFX51" s="673"/>
      <c r="BFY51" s="673"/>
      <c r="BFZ51" s="673"/>
      <c r="BGA51" s="673"/>
      <c r="BGB51" s="673"/>
      <c r="BGC51" s="673"/>
      <c r="BGD51" s="673"/>
      <c r="BGE51" s="673"/>
      <c r="BGF51" s="673"/>
      <c r="BGG51" s="673"/>
      <c r="BGH51" s="673"/>
      <c r="BGI51" s="673"/>
      <c r="BGJ51" s="673"/>
      <c r="BGK51" s="673"/>
      <c r="BGL51" s="673"/>
      <c r="BGM51" s="673"/>
      <c r="BGN51" s="673"/>
      <c r="BGO51" s="673"/>
      <c r="BGP51" s="673"/>
      <c r="BGQ51" s="673"/>
      <c r="BGR51" s="673"/>
      <c r="BGS51" s="673"/>
      <c r="BGT51" s="673"/>
      <c r="BGU51" s="673"/>
      <c r="BGV51" s="673"/>
      <c r="BGW51" s="673"/>
      <c r="BGX51" s="673"/>
      <c r="BGY51" s="673"/>
      <c r="BGZ51" s="673"/>
      <c r="BHA51" s="673"/>
      <c r="BHB51" s="673"/>
      <c r="BHC51" s="673"/>
      <c r="BHD51" s="673"/>
      <c r="BHE51" s="673"/>
      <c r="BHF51" s="673"/>
      <c r="BHG51" s="673"/>
      <c r="BHH51" s="673"/>
      <c r="BHI51" s="673"/>
      <c r="BHJ51" s="673"/>
      <c r="BHK51" s="673"/>
      <c r="BHL51" s="673"/>
      <c r="BHM51" s="673"/>
      <c r="BHN51" s="673"/>
      <c r="BHO51" s="673"/>
      <c r="BHP51" s="673"/>
      <c r="BHQ51" s="673"/>
      <c r="BHR51" s="673"/>
      <c r="BHS51" s="673"/>
      <c r="BHT51" s="673"/>
      <c r="BHU51" s="673"/>
      <c r="BHV51" s="673"/>
      <c r="BHW51" s="673"/>
      <c r="BHX51" s="673"/>
      <c r="BHY51" s="673"/>
      <c r="BHZ51" s="673"/>
      <c r="BIA51" s="673"/>
      <c r="BIB51" s="673"/>
      <c r="BIC51" s="673"/>
      <c r="BID51" s="673"/>
      <c r="BIE51" s="673"/>
      <c r="BIF51" s="673"/>
      <c r="BIG51" s="673"/>
      <c r="BIH51" s="673"/>
      <c r="BII51" s="673"/>
      <c r="BIJ51" s="673"/>
      <c r="BIK51" s="673"/>
      <c r="BIL51" s="673"/>
      <c r="BIM51" s="673"/>
      <c r="BIN51" s="673"/>
      <c r="BIO51" s="673"/>
      <c r="BIP51" s="673"/>
      <c r="BIQ51" s="673"/>
      <c r="BIR51" s="673"/>
      <c r="BIS51" s="673"/>
      <c r="BIT51" s="673"/>
      <c r="BIU51" s="673"/>
      <c r="BIV51" s="673"/>
      <c r="BIW51" s="673"/>
      <c r="BIX51" s="673"/>
      <c r="BIY51" s="673"/>
      <c r="BIZ51" s="673"/>
      <c r="BJA51" s="673"/>
      <c r="BJB51" s="673"/>
      <c r="BJC51" s="673"/>
      <c r="BJD51" s="673"/>
      <c r="BJE51" s="673"/>
      <c r="BJF51" s="673"/>
      <c r="BJG51" s="673"/>
      <c r="BJH51" s="673"/>
      <c r="BJI51" s="673"/>
      <c r="BJJ51" s="673"/>
      <c r="BJK51" s="673"/>
      <c r="BJL51" s="673"/>
      <c r="BJM51" s="673"/>
      <c r="BJN51" s="673"/>
      <c r="BJO51" s="673"/>
      <c r="BJP51" s="673"/>
      <c r="BJQ51" s="673"/>
      <c r="BJR51" s="673"/>
      <c r="BJS51" s="673"/>
      <c r="BJT51" s="673"/>
      <c r="BJU51" s="673"/>
      <c r="BJV51" s="673"/>
      <c r="BJW51" s="673"/>
      <c r="BJX51" s="673"/>
      <c r="BJY51" s="673"/>
      <c r="BJZ51" s="673"/>
      <c r="BKA51" s="673"/>
      <c r="BKB51" s="673"/>
      <c r="BKC51" s="673"/>
      <c r="BKD51" s="673"/>
      <c r="BKE51" s="673"/>
      <c r="BKF51" s="673"/>
      <c r="BKG51" s="673"/>
      <c r="BKH51" s="673"/>
      <c r="BKI51" s="673"/>
      <c r="BKJ51" s="673"/>
      <c r="BKK51" s="673"/>
      <c r="BKL51" s="673"/>
      <c r="BKM51" s="673"/>
      <c r="BKN51" s="673"/>
      <c r="BKO51" s="673"/>
      <c r="BKP51" s="673"/>
      <c r="BKQ51" s="673"/>
      <c r="BKR51" s="673"/>
      <c r="BKS51" s="673"/>
      <c r="BKT51" s="673"/>
      <c r="BKU51" s="673"/>
      <c r="BKV51" s="673"/>
      <c r="BKW51" s="673"/>
      <c r="BKX51" s="673"/>
      <c r="BKY51" s="673"/>
      <c r="BKZ51" s="673"/>
      <c r="BLA51" s="673"/>
      <c r="BLB51" s="673"/>
      <c r="BLC51" s="673"/>
      <c r="BLD51" s="673"/>
      <c r="BLE51" s="673"/>
      <c r="BLF51" s="673"/>
      <c r="BLG51" s="673"/>
      <c r="BLH51" s="673"/>
      <c r="BLI51" s="673"/>
      <c r="BLJ51" s="673"/>
      <c r="BLK51" s="673"/>
      <c r="BLL51" s="673"/>
      <c r="BLM51" s="673"/>
      <c r="BLN51" s="673"/>
      <c r="BLO51" s="673"/>
      <c r="BLP51" s="673"/>
      <c r="BLQ51" s="673"/>
      <c r="BLR51" s="673"/>
      <c r="BLS51" s="673"/>
      <c r="BLT51" s="673"/>
      <c r="BLU51" s="673"/>
      <c r="BLV51" s="673"/>
      <c r="BLW51" s="673"/>
      <c r="BLX51" s="673"/>
      <c r="BLY51" s="673"/>
      <c r="BLZ51" s="673"/>
      <c r="BMA51" s="673"/>
      <c r="BMB51" s="673"/>
      <c r="BMC51" s="673"/>
      <c r="BMD51" s="673"/>
      <c r="BME51" s="673"/>
      <c r="BMF51" s="673"/>
      <c r="BMG51" s="673"/>
      <c r="BMH51" s="673"/>
      <c r="BMI51" s="673"/>
      <c r="BMJ51" s="673"/>
      <c r="BMK51" s="673"/>
      <c r="BML51" s="673"/>
      <c r="BMM51" s="673"/>
      <c r="BMN51" s="673"/>
      <c r="BMO51" s="673"/>
      <c r="BMP51" s="673"/>
      <c r="BMQ51" s="673"/>
      <c r="BMR51" s="673"/>
      <c r="BMS51" s="673"/>
      <c r="BMT51" s="673"/>
      <c r="BMU51" s="673"/>
      <c r="BMV51" s="673"/>
      <c r="BMW51" s="673"/>
      <c r="BMX51" s="673"/>
      <c r="BMY51" s="673"/>
      <c r="BMZ51" s="673"/>
      <c r="BNA51" s="673"/>
      <c r="BNB51" s="673"/>
      <c r="BNC51" s="673"/>
      <c r="BND51" s="673"/>
      <c r="BNE51" s="673"/>
      <c r="BNF51" s="673"/>
      <c r="BNG51" s="673"/>
      <c r="BNH51" s="673"/>
      <c r="BNI51" s="673"/>
      <c r="BNJ51" s="673"/>
      <c r="BNK51" s="673"/>
      <c r="BNL51" s="673"/>
      <c r="BNM51" s="673"/>
      <c r="BNN51" s="673"/>
      <c r="BNO51" s="673"/>
      <c r="BNP51" s="673"/>
      <c r="BNQ51" s="673"/>
      <c r="BNR51" s="673"/>
      <c r="BNS51" s="673"/>
      <c r="BNT51" s="673"/>
      <c r="BNU51" s="673"/>
      <c r="BNV51" s="673"/>
      <c r="BNW51" s="673"/>
      <c r="BNX51" s="673"/>
      <c r="BNY51" s="673"/>
      <c r="BNZ51" s="673"/>
      <c r="BOA51" s="673"/>
      <c r="BOB51" s="673"/>
      <c r="BOC51" s="673"/>
      <c r="BOD51" s="673"/>
      <c r="BOE51" s="673"/>
      <c r="BOF51" s="673"/>
      <c r="BOG51" s="673"/>
      <c r="BOH51" s="673"/>
      <c r="BOI51" s="673"/>
      <c r="BOJ51" s="673"/>
      <c r="BOK51" s="673"/>
      <c r="BOL51" s="673"/>
      <c r="BOM51" s="673"/>
      <c r="BON51" s="673"/>
      <c r="BOO51" s="673"/>
      <c r="BOP51" s="673"/>
      <c r="BOQ51" s="673"/>
      <c r="BOR51" s="673"/>
      <c r="BOS51" s="673"/>
      <c r="BOT51" s="673"/>
      <c r="BOU51" s="673"/>
      <c r="BOV51" s="673"/>
      <c r="BOW51" s="673"/>
      <c r="BOX51" s="673"/>
      <c r="BOY51" s="673"/>
      <c r="BOZ51" s="673"/>
      <c r="BPA51" s="673"/>
      <c r="BPB51" s="673"/>
      <c r="BPC51" s="673"/>
      <c r="BPD51" s="673"/>
      <c r="BPE51" s="673"/>
      <c r="BPF51" s="673"/>
      <c r="BPG51" s="673"/>
      <c r="BPH51" s="673"/>
      <c r="BPI51" s="673"/>
      <c r="BPJ51" s="673"/>
      <c r="BPK51" s="673"/>
      <c r="BPL51" s="673"/>
      <c r="BPM51" s="673"/>
      <c r="BPN51" s="673"/>
      <c r="BPO51" s="673"/>
      <c r="BPP51" s="673"/>
      <c r="BPQ51" s="673"/>
      <c r="BPR51" s="673"/>
      <c r="BPS51" s="673"/>
      <c r="BPT51" s="673"/>
      <c r="BPU51" s="673"/>
      <c r="BPV51" s="673"/>
      <c r="BPW51" s="673"/>
      <c r="BPX51" s="673"/>
      <c r="BPY51" s="673"/>
      <c r="BPZ51" s="673"/>
      <c r="BQA51" s="673"/>
      <c r="BQB51" s="673"/>
      <c r="BQC51" s="673"/>
      <c r="BQD51" s="673"/>
      <c r="BQE51" s="673"/>
      <c r="BQF51" s="673"/>
      <c r="BQG51" s="673"/>
      <c r="BQH51" s="673"/>
      <c r="BQI51" s="673"/>
      <c r="BQJ51" s="673"/>
      <c r="BQK51" s="673"/>
      <c r="BQL51" s="673"/>
      <c r="BQM51" s="673"/>
      <c r="BQN51" s="673"/>
      <c r="BQO51" s="673"/>
      <c r="BQP51" s="673"/>
      <c r="BQQ51" s="673"/>
      <c r="BQR51" s="673"/>
      <c r="BQS51" s="673"/>
      <c r="BQT51" s="673"/>
      <c r="BQU51" s="673"/>
      <c r="BQV51" s="673"/>
      <c r="BQW51" s="673"/>
      <c r="BQX51" s="673"/>
      <c r="BQY51" s="673"/>
      <c r="BQZ51" s="673"/>
      <c r="BRA51" s="673"/>
      <c r="BRB51" s="673"/>
      <c r="BRC51" s="673"/>
      <c r="BRD51" s="673"/>
      <c r="BRE51" s="673"/>
      <c r="BRF51" s="673"/>
      <c r="BRG51" s="673"/>
      <c r="BRH51" s="673"/>
      <c r="BRI51" s="673"/>
      <c r="BRJ51" s="673"/>
      <c r="BRK51" s="673"/>
      <c r="BRL51" s="673"/>
      <c r="BRM51" s="673"/>
      <c r="BRN51" s="673"/>
      <c r="BRO51" s="673"/>
      <c r="BRP51" s="673"/>
      <c r="BRQ51" s="673"/>
      <c r="BRR51" s="673"/>
      <c r="BRS51" s="673"/>
      <c r="BRT51" s="673"/>
      <c r="BRU51" s="673"/>
      <c r="BRV51" s="673"/>
      <c r="BRW51" s="673"/>
      <c r="BRX51" s="673"/>
      <c r="BRY51" s="673"/>
      <c r="BRZ51" s="673"/>
      <c r="BSA51" s="673"/>
      <c r="BSB51" s="673"/>
      <c r="BSC51" s="673"/>
      <c r="BSD51" s="673"/>
      <c r="BSE51" s="673"/>
      <c r="BSF51" s="673"/>
      <c r="BSG51" s="673"/>
      <c r="BSH51" s="673"/>
      <c r="BSI51" s="673"/>
      <c r="BSJ51" s="673"/>
      <c r="BSK51" s="673"/>
      <c r="BSL51" s="673"/>
      <c r="BSM51" s="673"/>
      <c r="BSN51" s="673"/>
      <c r="BSO51" s="673"/>
      <c r="BSP51" s="673"/>
      <c r="BSQ51" s="673"/>
      <c r="BSR51" s="673"/>
      <c r="BSS51" s="673"/>
      <c r="BST51" s="673"/>
      <c r="BSU51" s="673"/>
      <c r="BSV51" s="673"/>
      <c r="BSW51" s="673"/>
      <c r="BSX51" s="673"/>
      <c r="BSY51" s="673"/>
      <c r="BSZ51" s="673"/>
      <c r="BTA51" s="673"/>
      <c r="BTB51" s="673"/>
      <c r="BTC51" s="673"/>
      <c r="BTD51" s="673"/>
      <c r="BTE51" s="673"/>
      <c r="BTF51" s="673"/>
      <c r="BTG51" s="673"/>
      <c r="BTH51" s="673"/>
      <c r="BTI51" s="673"/>
      <c r="BTJ51" s="673"/>
      <c r="BTK51" s="673"/>
      <c r="BTL51" s="673"/>
      <c r="BTM51" s="673"/>
      <c r="BTN51" s="673"/>
      <c r="BTO51" s="673"/>
      <c r="BTP51" s="673"/>
      <c r="BTQ51" s="673"/>
      <c r="BTR51" s="673"/>
      <c r="BTS51" s="673"/>
      <c r="BTT51" s="673"/>
      <c r="BTU51" s="673"/>
      <c r="BTV51" s="673"/>
      <c r="BTW51" s="673"/>
      <c r="BTX51" s="673"/>
      <c r="BTY51" s="673"/>
      <c r="BTZ51" s="673"/>
      <c r="BUA51" s="673"/>
      <c r="BUB51" s="673"/>
      <c r="BUC51" s="673"/>
      <c r="BUD51" s="673"/>
      <c r="BUE51" s="673"/>
      <c r="BUF51" s="673"/>
      <c r="BUG51" s="673"/>
      <c r="BUH51" s="673"/>
      <c r="BUI51" s="673"/>
      <c r="BUJ51" s="673"/>
      <c r="BUK51" s="673"/>
      <c r="BUL51" s="673"/>
      <c r="BUM51" s="673"/>
      <c r="BUN51" s="673"/>
      <c r="BUO51" s="673"/>
      <c r="BUP51" s="673"/>
      <c r="BUQ51" s="673"/>
      <c r="BUR51" s="673"/>
      <c r="BUS51" s="673"/>
      <c r="BUT51" s="673"/>
      <c r="BUU51" s="673"/>
      <c r="BUV51" s="673"/>
      <c r="BUW51" s="673"/>
      <c r="BUX51" s="673"/>
      <c r="BUY51" s="673"/>
      <c r="BUZ51" s="673"/>
      <c r="BVA51" s="673"/>
      <c r="BVB51" s="673"/>
      <c r="BVC51" s="673"/>
      <c r="BVD51" s="673"/>
      <c r="BVE51" s="673"/>
      <c r="BVF51" s="673"/>
      <c r="BVG51" s="673"/>
      <c r="BVH51" s="673"/>
      <c r="BVI51" s="673"/>
      <c r="BVJ51" s="673"/>
      <c r="BVK51" s="673"/>
      <c r="BVL51" s="673"/>
      <c r="BVM51" s="673"/>
      <c r="BVN51" s="673"/>
      <c r="BVO51" s="673"/>
      <c r="BVP51" s="673"/>
      <c r="BVQ51" s="673"/>
      <c r="BVR51" s="673"/>
      <c r="BVS51" s="673"/>
      <c r="BVT51" s="673"/>
      <c r="BVU51" s="673"/>
      <c r="BVV51" s="673"/>
      <c r="BVW51" s="673"/>
      <c r="BVX51" s="673"/>
      <c r="BVY51" s="673"/>
      <c r="BVZ51" s="673"/>
      <c r="BWA51" s="673"/>
      <c r="BWB51" s="673"/>
      <c r="BWC51" s="673"/>
      <c r="BWD51" s="673"/>
      <c r="BWE51" s="673"/>
      <c r="BWF51" s="673"/>
      <c r="BWG51" s="673"/>
      <c r="BWH51" s="673"/>
      <c r="BWI51" s="673"/>
      <c r="BWJ51" s="673"/>
      <c r="BWK51" s="673"/>
      <c r="BWL51" s="673"/>
      <c r="BWM51" s="673"/>
      <c r="BWN51" s="673"/>
      <c r="BWO51" s="673"/>
      <c r="BWP51" s="673"/>
      <c r="BWQ51" s="673"/>
      <c r="BWR51" s="673"/>
      <c r="BWS51" s="673"/>
      <c r="BWT51" s="673"/>
      <c r="BWU51" s="673"/>
      <c r="BWV51" s="673"/>
      <c r="BWW51" s="673"/>
      <c r="BWX51" s="673"/>
      <c r="BWY51" s="673"/>
      <c r="BWZ51" s="673"/>
      <c r="BXA51" s="673"/>
      <c r="BXB51" s="673"/>
      <c r="BXC51" s="673"/>
      <c r="BXD51" s="673"/>
      <c r="BXE51" s="673"/>
      <c r="BXF51" s="673"/>
      <c r="BXG51" s="673"/>
      <c r="BXH51" s="673"/>
      <c r="BXI51" s="673"/>
      <c r="BXJ51" s="673"/>
      <c r="BXK51" s="673"/>
      <c r="BXL51" s="673"/>
      <c r="BXM51" s="673"/>
      <c r="BXN51" s="673"/>
      <c r="BXO51" s="673"/>
      <c r="BXP51" s="673"/>
      <c r="BXQ51" s="673"/>
      <c r="BXR51" s="673"/>
      <c r="BXS51" s="673"/>
      <c r="BXT51" s="673"/>
      <c r="BXU51" s="673"/>
      <c r="BXV51" s="673"/>
      <c r="BXW51" s="673"/>
      <c r="BXX51" s="673"/>
      <c r="BXY51" s="673"/>
      <c r="BXZ51" s="673"/>
      <c r="BYA51" s="673"/>
      <c r="BYB51" s="673"/>
      <c r="BYC51" s="673"/>
      <c r="BYD51" s="673"/>
      <c r="BYE51" s="673"/>
      <c r="BYF51" s="673"/>
      <c r="BYG51" s="673"/>
      <c r="BYH51" s="673"/>
      <c r="BYI51" s="673"/>
      <c r="BYJ51" s="673"/>
      <c r="BYK51" s="673"/>
      <c r="BYL51" s="673"/>
      <c r="BYM51" s="673"/>
      <c r="BYN51" s="673"/>
      <c r="BYO51" s="673"/>
      <c r="BYP51" s="673"/>
      <c r="BYQ51" s="673"/>
      <c r="BYR51" s="673"/>
      <c r="BYS51" s="673"/>
      <c r="BYT51" s="673"/>
      <c r="BYU51" s="673"/>
      <c r="BYV51" s="673"/>
      <c r="BYW51" s="673"/>
      <c r="BYX51" s="673"/>
      <c r="BYY51" s="673"/>
      <c r="BYZ51" s="673"/>
      <c r="BZA51" s="673"/>
      <c r="BZB51" s="673"/>
      <c r="BZC51" s="673"/>
      <c r="BZD51" s="673"/>
      <c r="BZE51" s="673"/>
      <c r="BZF51" s="673"/>
      <c r="BZG51" s="673"/>
      <c r="BZH51" s="673"/>
      <c r="BZI51" s="673"/>
      <c r="BZJ51" s="673"/>
      <c r="BZK51" s="673"/>
      <c r="BZL51" s="673"/>
      <c r="BZM51" s="673"/>
      <c r="BZN51" s="673"/>
      <c r="BZO51" s="673"/>
      <c r="BZP51" s="673"/>
      <c r="BZQ51" s="673"/>
      <c r="BZR51" s="673"/>
      <c r="BZS51" s="673"/>
      <c r="BZT51" s="673"/>
      <c r="BZU51" s="673"/>
      <c r="BZV51" s="673"/>
      <c r="BZW51" s="673"/>
      <c r="BZX51" s="673"/>
      <c r="BZY51" s="673"/>
      <c r="BZZ51" s="673"/>
      <c r="CAA51" s="673"/>
      <c r="CAB51" s="673"/>
      <c r="CAC51" s="673"/>
      <c r="CAD51" s="673"/>
      <c r="CAE51" s="673"/>
      <c r="CAF51" s="673"/>
      <c r="CAG51" s="673"/>
      <c r="CAH51" s="673"/>
      <c r="CAI51" s="673"/>
      <c r="CAJ51" s="673"/>
      <c r="CAK51" s="673"/>
      <c r="CAL51" s="673"/>
      <c r="CAM51" s="673"/>
      <c r="CAN51" s="673"/>
      <c r="CAO51" s="673"/>
      <c r="CAP51" s="673"/>
      <c r="CAQ51" s="673"/>
      <c r="CAR51" s="673"/>
      <c r="CAS51" s="673"/>
      <c r="CAT51" s="673"/>
      <c r="CAU51" s="673"/>
      <c r="CAV51" s="673"/>
      <c r="CAW51" s="673"/>
      <c r="CAX51" s="673"/>
      <c r="CAY51" s="673"/>
      <c r="CAZ51" s="673"/>
      <c r="CBA51" s="673"/>
      <c r="CBB51" s="673"/>
      <c r="CBC51" s="673"/>
      <c r="CBD51" s="673"/>
      <c r="CBE51" s="673"/>
      <c r="CBF51" s="673"/>
      <c r="CBG51" s="673"/>
      <c r="CBH51" s="673"/>
      <c r="CBI51" s="673"/>
      <c r="CBJ51" s="673"/>
      <c r="CBK51" s="673"/>
      <c r="CBL51" s="673"/>
      <c r="CBM51" s="673"/>
      <c r="CBN51" s="673"/>
      <c r="CBO51" s="673"/>
      <c r="CBP51" s="673"/>
      <c r="CBQ51" s="673"/>
      <c r="CBR51" s="673"/>
      <c r="CBS51" s="673"/>
      <c r="CBT51" s="673"/>
      <c r="CBU51" s="673"/>
      <c r="CBV51" s="673"/>
      <c r="CBW51" s="673"/>
      <c r="CBX51" s="673"/>
      <c r="CBY51" s="673"/>
      <c r="CBZ51" s="673"/>
      <c r="CCA51" s="673"/>
      <c r="CCB51" s="673"/>
      <c r="CCC51" s="673"/>
      <c r="CCD51" s="673"/>
      <c r="CCE51" s="673"/>
      <c r="CCF51" s="673"/>
      <c r="CCG51" s="673"/>
      <c r="CCH51" s="673"/>
      <c r="CCI51" s="673"/>
      <c r="CCJ51" s="673"/>
      <c r="CCK51" s="673"/>
      <c r="CCL51" s="673"/>
      <c r="CCM51" s="673"/>
      <c r="CCN51" s="673"/>
      <c r="CCO51" s="673"/>
      <c r="CCP51" s="673"/>
      <c r="CCQ51" s="673"/>
      <c r="CCR51" s="673"/>
      <c r="CCS51" s="673"/>
      <c r="CCT51" s="673"/>
      <c r="CCU51" s="673"/>
      <c r="CCV51" s="673"/>
      <c r="CCW51" s="673"/>
      <c r="CCX51" s="673"/>
      <c r="CCY51" s="673"/>
      <c r="CCZ51" s="673"/>
      <c r="CDA51" s="673"/>
      <c r="CDB51" s="673"/>
      <c r="CDC51" s="673"/>
      <c r="CDD51" s="673"/>
      <c r="CDE51" s="673"/>
      <c r="CDF51" s="673"/>
      <c r="CDG51" s="673"/>
      <c r="CDH51" s="673"/>
      <c r="CDI51" s="673"/>
      <c r="CDJ51" s="673"/>
      <c r="CDK51" s="673"/>
      <c r="CDL51" s="673"/>
      <c r="CDM51" s="673"/>
      <c r="CDN51" s="673"/>
      <c r="CDO51" s="673"/>
      <c r="CDP51" s="673"/>
      <c r="CDQ51" s="673"/>
      <c r="CDR51" s="673"/>
      <c r="CDS51" s="673"/>
      <c r="CDT51" s="673"/>
      <c r="CDU51" s="673"/>
      <c r="CDV51" s="673"/>
      <c r="CDW51" s="673"/>
      <c r="CDX51" s="673"/>
      <c r="CDY51" s="673"/>
      <c r="CDZ51" s="673"/>
      <c r="CEA51" s="673"/>
      <c r="CEB51" s="673"/>
      <c r="CEC51" s="673"/>
      <c r="CED51" s="673"/>
      <c r="CEE51" s="673"/>
      <c r="CEF51" s="673"/>
      <c r="CEG51" s="673"/>
      <c r="CEH51" s="673"/>
      <c r="CEI51" s="673"/>
      <c r="CEJ51" s="673"/>
      <c r="CEK51" s="673"/>
      <c r="CEL51" s="673"/>
      <c r="CEM51" s="673"/>
      <c r="CEN51" s="673"/>
      <c r="CEO51" s="673"/>
      <c r="CEP51" s="673"/>
      <c r="CEQ51" s="673"/>
      <c r="CER51" s="673"/>
      <c r="CES51" s="673"/>
      <c r="CET51" s="673"/>
      <c r="CEU51" s="673"/>
      <c r="CEV51" s="673"/>
      <c r="CEW51" s="673"/>
      <c r="CEX51" s="673"/>
      <c r="CEY51" s="673"/>
      <c r="CEZ51" s="673"/>
      <c r="CFA51" s="673"/>
      <c r="CFB51" s="673"/>
      <c r="CFC51" s="673"/>
      <c r="CFD51" s="673"/>
      <c r="CFE51" s="673"/>
      <c r="CFF51" s="673"/>
      <c r="CFG51" s="673"/>
      <c r="CFH51" s="673"/>
      <c r="CFI51" s="673"/>
      <c r="CFJ51" s="673"/>
      <c r="CFK51" s="673"/>
      <c r="CFL51" s="673"/>
      <c r="CFM51" s="673"/>
      <c r="CFN51" s="673"/>
      <c r="CFO51" s="673"/>
      <c r="CFP51" s="673"/>
      <c r="CFQ51" s="673"/>
      <c r="CFR51" s="673"/>
      <c r="CFS51" s="673"/>
      <c r="CFT51" s="673"/>
      <c r="CFU51" s="673"/>
      <c r="CFV51" s="673"/>
      <c r="CFW51" s="673"/>
      <c r="CFX51" s="673"/>
      <c r="CFY51" s="673"/>
      <c r="CFZ51" s="673"/>
      <c r="CGA51" s="673"/>
      <c r="CGB51" s="673"/>
      <c r="CGC51" s="673"/>
      <c r="CGD51" s="673"/>
      <c r="CGE51" s="673"/>
      <c r="CGF51" s="673"/>
      <c r="CGG51" s="673"/>
      <c r="CGH51" s="673"/>
      <c r="CGI51" s="673"/>
      <c r="CGJ51" s="673"/>
      <c r="CGK51" s="673"/>
      <c r="CGL51" s="673"/>
      <c r="CGM51" s="673"/>
      <c r="CGN51" s="673"/>
      <c r="CGO51" s="673"/>
      <c r="CGP51" s="673"/>
      <c r="CGQ51" s="673"/>
      <c r="CGR51" s="673"/>
      <c r="CGS51" s="673"/>
      <c r="CGT51" s="673"/>
      <c r="CGU51" s="673"/>
      <c r="CGV51" s="673"/>
      <c r="CGW51" s="673"/>
      <c r="CGX51" s="673"/>
      <c r="CGY51" s="673"/>
      <c r="CGZ51" s="673"/>
      <c r="CHA51" s="673"/>
      <c r="CHB51" s="673"/>
      <c r="CHC51" s="673"/>
      <c r="CHD51" s="673"/>
      <c r="CHE51" s="673"/>
      <c r="CHF51" s="673"/>
      <c r="CHG51" s="673"/>
      <c r="CHH51" s="673"/>
      <c r="CHI51" s="673"/>
      <c r="CHJ51" s="673"/>
      <c r="CHK51" s="673"/>
      <c r="CHL51" s="673"/>
      <c r="CHM51" s="673"/>
      <c r="CHN51" s="673"/>
      <c r="CHO51" s="673"/>
      <c r="CHP51" s="673"/>
      <c r="CHQ51" s="673"/>
      <c r="CHR51" s="673"/>
      <c r="CHS51" s="673"/>
      <c r="CHT51" s="673"/>
      <c r="CHU51" s="673"/>
      <c r="CHV51" s="673"/>
      <c r="CHW51" s="673"/>
      <c r="CHX51" s="673"/>
      <c r="CHY51" s="673"/>
      <c r="CHZ51" s="673"/>
      <c r="CIA51" s="673"/>
      <c r="CIB51" s="673"/>
      <c r="CIC51" s="673"/>
      <c r="CID51" s="673"/>
      <c r="CIE51" s="673"/>
      <c r="CIF51" s="673"/>
      <c r="CIG51" s="673"/>
      <c r="CIH51" s="673"/>
      <c r="CII51" s="673"/>
      <c r="CIJ51" s="673"/>
      <c r="CIK51" s="673"/>
      <c r="CIL51" s="673"/>
      <c r="CIM51" s="673"/>
      <c r="CIN51" s="673"/>
      <c r="CIO51" s="673"/>
      <c r="CIP51" s="673"/>
      <c r="CIQ51" s="673"/>
      <c r="CIR51" s="673"/>
      <c r="CIS51" s="673"/>
      <c r="CIT51" s="673"/>
      <c r="CIU51" s="673"/>
      <c r="CIV51" s="673"/>
      <c r="CIW51" s="673"/>
      <c r="CIX51" s="673"/>
      <c r="CIY51" s="673"/>
      <c r="CIZ51" s="673"/>
      <c r="CJA51" s="673"/>
      <c r="CJB51" s="673"/>
      <c r="CJC51" s="673"/>
      <c r="CJD51" s="673"/>
      <c r="CJE51" s="673"/>
      <c r="CJF51" s="673"/>
      <c r="CJG51" s="673"/>
      <c r="CJH51" s="673"/>
      <c r="CJI51" s="673"/>
      <c r="CJJ51" s="673"/>
      <c r="CJK51" s="673"/>
      <c r="CJL51" s="673"/>
      <c r="CJM51" s="673"/>
      <c r="CJN51" s="673"/>
      <c r="CJO51" s="673"/>
      <c r="CJP51" s="673"/>
      <c r="CJQ51" s="673"/>
      <c r="CJR51" s="673"/>
      <c r="CJS51" s="673"/>
      <c r="CJT51" s="673"/>
      <c r="CJU51" s="673"/>
      <c r="CJV51" s="673"/>
      <c r="CJW51" s="673"/>
      <c r="CJX51" s="673"/>
      <c r="CJY51" s="673"/>
      <c r="CJZ51" s="673"/>
      <c r="CKA51" s="673"/>
      <c r="CKB51" s="673"/>
      <c r="CKC51" s="673"/>
      <c r="CKD51" s="673"/>
      <c r="CKE51" s="673"/>
      <c r="CKF51" s="673"/>
      <c r="CKG51" s="673"/>
      <c r="CKH51" s="673"/>
      <c r="CKI51" s="673"/>
      <c r="CKJ51" s="673"/>
      <c r="CKK51" s="673"/>
      <c r="CKL51" s="673"/>
      <c r="CKM51" s="673"/>
      <c r="CKN51" s="673"/>
      <c r="CKO51" s="673"/>
      <c r="CKP51" s="673"/>
      <c r="CKQ51" s="673"/>
      <c r="CKR51" s="673"/>
      <c r="CKS51" s="673"/>
      <c r="CKT51" s="673"/>
      <c r="CKU51" s="673"/>
      <c r="CKV51" s="673"/>
      <c r="CKW51" s="673"/>
      <c r="CKX51" s="673"/>
      <c r="CKY51" s="673"/>
      <c r="CKZ51" s="673"/>
      <c r="CLA51" s="673"/>
      <c r="CLB51" s="673"/>
      <c r="CLC51" s="673"/>
      <c r="CLD51" s="673"/>
      <c r="CLE51" s="673"/>
      <c r="CLF51" s="673"/>
      <c r="CLG51" s="673"/>
      <c r="CLH51" s="673"/>
      <c r="CLI51" s="673"/>
      <c r="CLJ51" s="673"/>
      <c r="CLK51" s="673"/>
      <c r="CLL51" s="673"/>
      <c r="CLM51" s="673"/>
      <c r="CLN51" s="673"/>
      <c r="CLO51" s="673"/>
      <c r="CLP51" s="673"/>
      <c r="CLQ51" s="673"/>
      <c r="CLR51" s="673"/>
      <c r="CLS51" s="673"/>
      <c r="CLT51" s="673"/>
      <c r="CLU51" s="673"/>
      <c r="CLV51" s="673"/>
      <c r="CLW51" s="673"/>
      <c r="CLX51" s="673"/>
      <c r="CLY51" s="673"/>
      <c r="CLZ51" s="673"/>
      <c r="CMA51" s="673"/>
      <c r="CMB51" s="673"/>
      <c r="CMC51" s="673"/>
      <c r="CMD51" s="673"/>
      <c r="CME51" s="673"/>
      <c r="CMF51" s="673"/>
      <c r="CMG51" s="673"/>
      <c r="CMH51" s="673"/>
      <c r="CMI51" s="673"/>
      <c r="CMJ51" s="673"/>
      <c r="CMK51" s="673"/>
      <c r="CML51" s="673"/>
      <c r="CMM51" s="673"/>
      <c r="CMN51" s="673"/>
      <c r="CMO51" s="673"/>
      <c r="CMP51" s="673"/>
      <c r="CMQ51" s="673"/>
      <c r="CMR51" s="673"/>
      <c r="CMS51" s="673"/>
      <c r="CMT51" s="673"/>
      <c r="CMU51" s="673"/>
      <c r="CMV51" s="673"/>
      <c r="CMW51" s="673"/>
      <c r="CMX51" s="673"/>
      <c r="CMY51" s="673"/>
      <c r="CMZ51" s="673"/>
      <c r="CNA51" s="673"/>
      <c r="CNB51" s="673"/>
      <c r="CNC51" s="673"/>
      <c r="CND51" s="673"/>
      <c r="CNE51" s="673"/>
      <c r="CNF51" s="673"/>
      <c r="CNG51" s="673"/>
      <c r="CNH51" s="673"/>
      <c r="CNI51" s="673"/>
      <c r="CNJ51" s="673"/>
      <c r="CNK51" s="673"/>
      <c r="CNL51" s="673"/>
      <c r="CNM51" s="673"/>
      <c r="CNN51" s="673"/>
      <c r="CNO51" s="673"/>
      <c r="CNP51" s="673"/>
      <c r="CNQ51" s="673"/>
      <c r="CNR51" s="673"/>
      <c r="CNS51" s="673"/>
      <c r="CNT51" s="673"/>
      <c r="CNU51" s="673"/>
      <c r="CNV51" s="673"/>
      <c r="CNW51" s="673"/>
      <c r="CNX51" s="673"/>
      <c r="CNY51" s="673"/>
      <c r="CNZ51" s="673"/>
      <c r="COA51" s="673"/>
      <c r="COB51" s="673"/>
      <c r="COC51" s="673"/>
      <c r="COD51" s="673"/>
      <c r="COE51" s="673"/>
      <c r="COF51" s="673"/>
      <c r="COG51" s="673"/>
      <c r="COH51" s="673"/>
      <c r="COI51" s="673"/>
      <c r="COJ51" s="673"/>
      <c r="COK51" s="673"/>
      <c r="COL51" s="673"/>
      <c r="COM51" s="673"/>
      <c r="CON51" s="673"/>
      <c r="COO51" s="673"/>
      <c r="COP51" s="673"/>
      <c r="COQ51" s="673"/>
      <c r="COR51" s="673"/>
      <c r="COS51" s="673"/>
      <c r="COT51" s="673"/>
      <c r="COU51" s="673"/>
      <c r="COV51" s="673"/>
      <c r="COW51" s="673"/>
      <c r="COX51" s="673"/>
      <c r="COY51" s="673"/>
      <c r="COZ51" s="673"/>
      <c r="CPA51" s="673"/>
      <c r="CPB51" s="673"/>
      <c r="CPC51" s="673"/>
      <c r="CPD51" s="673"/>
      <c r="CPE51" s="673"/>
      <c r="CPF51" s="673"/>
      <c r="CPG51" s="673"/>
      <c r="CPH51" s="673"/>
      <c r="CPI51" s="673"/>
      <c r="CPJ51" s="673"/>
      <c r="CPK51" s="673"/>
      <c r="CPL51" s="673"/>
      <c r="CPM51" s="673"/>
      <c r="CPN51" s="673"/>
      <c r="CPO51" s="673"/>
      <c r="CPP51" s="673"/>
      <c r="CPQ51" s="673"/>
      <c r="CPR51" s="673"/>
      <c r="CPS51" s="673"/>
      <c r="CPT51" s="673"/>
      <c r="CPU51" s="673"/>
      <c r="CPV51" s="673"/>
      <c r="CPW51" s="673"/>
      <c r="CPX51" s="673"/>
      <c r="CPY51" s="673"/>
      <c r="CPZ51" s="673"/>
      <c r="CQA51" s="673"/>
      <c r="CQB51" s="673"/>
      <c r="CQC51" s="673"/>
      <c r="CQD51" s="673"/>
      <c r="CQE51" s="673"/>
      <c r="CQF51" s="673"/>
      <c r="CQG51" s="673"/>
      <c r="CQH51" s="673"/>
      <c r="CQI51" s="673"/>
      <c r="CQJ51" s="673"/>
      <c r="CQK51" s="673"/>
      <c r="CQL51" s="673"/>
      <c r="CQM51" s="673"/>
      <c r="CQN51" s="673"/>
      <c r="CQO51" s="673"/>
      <c r="CQP51" s="673"/>
      <c r="CQQ51" s="673"/>
      <c r="CQR51" s="673"/>
      <c r="CQS51" s="673"/>
      <c r="CQT51" s="673"/>
      <c r="CQU51" s="673"/>
      <c r="CQV51" s="673"/>
      <c r="CQW51" s="673"/>
      <c r="CQX51" s="673"/>
      <c r="CQY51" s="673"/>
      <c r="CQZ51" s="673"/>
      <c r="CRA51" s="673"/>
      <c r="CRB51" s="673"/>
      <c r="CRC51" s="673"/>
      <c r="CRD51" s="673"/>
      <c r="CRE51" s="673"/>
      <c r="CRF51" s="673"/>
      <c r="CRG51" s="673"/>
      <c r="CRH51" s="673"/>
      <c r="CRI51" s="673"/>
      <c r="CRJ51" s="673"/>
      <c r="CRK51" s="673"/>
      <c r="CRL51" s="673"/>
      <c r="CRM51" s="673"/>
      <c r="CRN51" s="673"/>
      <c r="CRO51" s="673"/>
      <c r="CRP51" s="673"/>
      <c r="CRQ51" s="673"/>
      <c r="CRR51" s="673"/>
      <c r="CRS51" s="673"/>
      <c r="CRT51" s="673"/>
      <c r="CRU51" s="673"/>
      <c r="CRV51" s="673"/>
      <c r="CRW51" s="673"/>
      <c r="CRX51" s="673"/>
      <c r="CRY51" s="673"/>
      <c r="CRZ51" s="673"/>
      <c r="CSA51" s="673"/>
      <c r="CSB51" s="673"/>
      <c r="CSC51" s="673"/>
      <c r="CSD51" s="673"/>
      <c r="CSE51" s="673"/>
      <c r="CSF51" s="673"/>
      <c r="CSG51" s="673"/>
      <c r="CSH51" s="673"/>
      <c r="CSI51" s="673"/>
      <c r="CSJ51" s="673"/>
      <c r="CSK51" s="673"/>
      <c r="CSL51" s="673"/>
      <c r="CSM51" s="673"/>
      <c r="CSN51" s="673"/>
      <c r="CSO51" s="673"/>
      <c r="CSP51" s="673"/>
      <c r="CSQ51" s="673"/>
      <c r="CSR51" s="673"/>
      <c r="CSS51" s="673"/>
      <c r="CST51" s="673"/>
      <c r="CSU51" s="673"/>
      <c r="CSV51" s="673"/>
      <c r="CSW51" s="673"/>
      <c r="CSX51" s="673"/>
      <c r="CSY51" s="673"/>
      <c r="CSZ51" s="673"/>
      <c r="CTA51" s="673"/>
      <c r="CTB51" s="673"/>
      <c r="CTC51" s="673"/>
      <c r="CTD51" s="673"/>
      <c r="CTE51" s="673"/>
      <c r="CTF51" s="673"/>
      <c r="CTG51" s="673"/>
      <c r="CTH51" s="673"/>
      <c r="CTI51" s="673"/>
      <c r="CTJ51" s="673"/>
      <c r="CTK51" s="673"/>
      <c r="CTL51" s="673"/>
      <c r="CTM51" s="673"/>
      <c r="CTN51" s="673"/>
      <c r="CTO51" s="673"/>
      <c r="CTP51" s="673"/>
      <c r="CTQ51" s="673"/>
      <c r="CTR51" s="673"/>
      <c r="CTS51" s="673"/>
      <c r="CTT51" s="673"/>
      <c r="CTU51" s="673"/>
      <c r="CTV51" s="673"/>
      <c r="CTW51" s="673"/>
      <c r="CTX51" s="673"/>
      <c r="CTY51" s="673"/>
      <c r="CTZ51" s="673"/>
      <c r="CUA51" s="673"/>
      <c r="CUB51" s="673"/>
      <c r="CUC51" s="673"/>
      <c r="CUD51" s="673"/>
      <c r="CUE51" s="673"/>
      <c r="CUF51" s="673"/>
      <c r="CUG51" s="673"/>
      <c r="CUH51" s="673"/>
      <c r="CUI51" s="673"/>
      <c r="CUJ51" s="673"/>
      <c r="CUK51" s="673"/>
      <c r="CUL51" s="673"/>
      <c r="CUM51" s="673"/>
      <c r="CUN51" s="673"/>
      <c r="CUO51" s="673"/>
      <c r="CUP51" s="673"/>
      <c r="CUQ51" s="673"/>
      <c r="CUR51" s="673"/>
      <c r="CUS51" s="673"/>
      <c r="CUT51" s="673"/>
      <c r="CUU51" s="673"/>
      <c r="CUV51" s="673"/>
      <c r="CUW51" s="673"/>
      <c r="CUX51" s="673"/>
      <c r="CUY51" s="673"/>
      <c r="CUZ51" s="673"/>
      <c r="CVA51" s="673"/>
      <c r="CVB51" s="673"/>
      <c r="CVC51" s="673"/>
      <c r="CVD51" s="673"/>
      <c r="CVE51" s="673"/>
      <c r="CVF51" s="673"/>
      <c r="CVG51" s="673"/>
      <c r="CVH51" s="673"/>
      <c r="CVI51" s="673"/>
      <c r="CVJ51" s="673"/>
      <c r="CVK51" s="673"/>
      <c r="CVL51" s="673"/>
      <c r="CVM51" s="673"/>
      <c r="CVN51" s="673"/>
      <c r="CVO51" s="673"/>
      <c r="CVP51" s="673"/>
      <c r="CVQ51" s="673"/>
      <c r="CVR51" s="673"/>
      <c r="CVS51" s="673"/>
      <c r="CVT51" s="673"/>
      <c r="CVU51" s="673"/>
      <c r="CVV51" s="673"/>
      <c r="CVW51" s="673"/>
      <c r="CVX51" s="673"/>
      <c r="CVY51" s="673"/>
      <c r="CVZ51" s="673"/>
      <c r="CWA51" s="673"/>
      <c r="CWB51" s="673"/>
      <c r="CWC51" s="673"/>
      <c r="CWD51" s="673"/>
      <c r="CWE51" s="673"/>
      <c r="CWF51" s="673"/>
      <c r="CWG51" s="673"/>
      <c r="CWH51" s="673"/>
      <c r="CWI51" s="673"/>
      <c r="CWJ51" s="673"/>
      <c r="CWK51" s="673"/>
      <c r="CWL51" s="673"/>
      <c r="CWM51" s="673"/>
      <c r="CWN51" s="673"/>
      <c r="CWO51" s="673"/>
      <c r="CWP51" s="673"/>
      <c r="CWQ51" s="673"/>
      <c r="CWR51" s="673"/>
      <c r="CWS51" s="673"/>
      <c r="CWT51" s="673"/>
      <c r="CWU51" s="673"/>
      <c r="CWV51" s="673"/>
      <c r="CWW51" s="673"/>
      <c r="CWX51" s="673"/>
      <c r="CWY51" s="673"/>
      <c r="CWZ51" s="673"/>
      <c r="CXA51" s="673"/>
      <c r="CXB51" s="673"/>
      <c r="CXC51" s="673"/>
      <c r="CXD51" s="673"/>
      <c r="CXE51" s="673"/>
      <c r="CXF51" s="673"/>
      <c r="CXG51" s="673"/>
      <c r="CXH51" s="673"/>
      <c r="CXI51" s="673"/>
      <c r="CXJ51" s="673"/>
      <c r="CXK51" s="673"/>
      <c r="CXL51" s="673"/>
      <c r="CXM51" s="673"/>
      <c r="CXN51" s="673"/>
      <c r="CXO51" s="673"/>
      <c r="CXP51" s="673"/>
      <c r="CXQ51" s="673"/>
      <c r="CXR51" s="673"/>
      <c r="CXS51" s="673"/>
      <c r="CXT51" s="673"/>
      <c r="CXU51" s="673"/>
      <c r="CXV51" s="673"/>
      <c r="CXW51" s="673"/>
      <c r="CXX51" s="673"/>
      <c r="CXY51" s="673"/>
      <c r="CXZ51" s="673"/>
      <c r="CYA51" s="673"/>
      <c r="CYB51" s="673"/>
      <c r="CYC51" s="673"/>
      <c r="CYD51" s="673"/>
      <c r="CYE51" s="673"/>
      <c r="CYF51" s="673"/>
      <c r="CYG51" s="673"/>
      <c r="CYH51" s="673"/>
      <c r="CYI51" s="673"/>
      <c r="CYJ51" s="673"/>
      <c r="CYK51" s="673"/>
      <c r="CYL51" s="673"/>
      <c r="CYM51" s="673"/>
      <c r="CYN51" s="673"/>
      <c r="CYO51" s="673"/>
      <c r="CYP51" s="673"/>
      <c r="CYQ51" s="673"/>
      <c r="CYR51" s="673"/>
      <c r="CYS51" s="673"/>
      <c r="CYT51" s="673"/>
      <c r="CYU51" s="673"/>
      <c r="CYV51" s="673"/>
      <c r="CYW51" s="673"/>
      <c r="CYX51" s="673"/>
      <c r="CYY51" s="673"/>
      <c r="CYZ51" s="673"/>
      <c r="CZA51" s="673"/>
      <c r="CZB51" s="673"/>
      <c r="CZC51" s="673"/>
      <c r="CZD51" s="673"/>
      <c r="CZE51" s="673"/>
      <c r="CZF51" s="673"/>
      <c r="CZG51" s="673"/>
      <c r="CZH51" s="673"/>
      <c r="CZI51" s="673"/>
      <c r="CZJ51" s="673"/>
      <c r="CZK51" s="673"/>
      <c r="CZL51" s="673"/>
      <c r="CZM51" s="673"/>
      <c r="CZN51" s="673"/>
      <c r="CZO51" s="673"/>
      <c r="CZP51" s="673"/>
      <c r="CZQ51" s="673"/>
      <c r="CZR51" s="673"/>
      <c r="CZS51" s="673"/>
      <c r="CZT51" s="673"/>
      <c r="CZU51" s="673"/>
      <c r="CZV51" s="673"/>
      <c r="CZW51" s="673"/>
      <c r="CZX51" s="673"/>
      <c r="CZY51" s="673"/>
      <c r="CZZ51" s="673"/>
      <c r="DAA51" s="673"/>
      <c r="DAB51" s="673"/>
      <c r="DAC51" s="673"/>
      <c r="DAD51" s="673"/>
      <c r="DAE51" s="673"/>
      <c r="DAF51" s="673"/>
      <c r="DAG51" s="673"/>
      <c r="DAH51" s="673"/>
      <c r="DAI51" s="673"/>
      <c r="DAJ51" s="673"/>
      <c r="DAK51" s="673"/>
      <c r="DAL51" s="673"/>
      <c r="DAM51" s="673"/>
      <c r="DAN51" s="673"/>
      <c r="DAO51" s="673"/>
      <c r="DAP51" s="673"/>
      <c r="DAQ51" s="673"/>
      <c r="DAR51" s="673"/>
      <c r="DAS51" s="673"/>
      <c r="DAT51" s="673"/>
      <c r="DAU51" s="673"/>
      <c r="DAV51" s="673"/>
      <c r="DAW51" s="673"/>
      <c r="DAX51" s="673"/>
      <c r="DAY51" s="673"/>
      <c r="DAZ51" s="673"/>
      <c r="DBA51" s="673"/>
      <c r="DBB51" s="673"/>
      <c r="DBC51" s="673"/>
      <c r="DBD51" s="673"/>
      <c r="DBE51" s="673"/>
      <c r="DBF51" s="673"/>
      <c r="DBG51" s="673"/>
      <c r="DBH51" s="673"/>
      <c r="DBI51" s="673"/>
      <c r="DBJ51" s="673"/>
      <c r="DBK51" s="673"/>
      <c r="DBL51" s="673"/>
      <c r="DBM51" s="673"/>
      <c r="DBN51" s="673"/>
      <c r="DBO51" s="673"/>
      <c r="DBP51" s="673"/>
      <c r="DBQ51" s="673"/>
      <c r="DBR51" s="673"/>
      <c r="DBS51" s="673"/>
      <c r="DBT51" s="673"/>
      <c r="DBU51" s="673"/>
      <c r="DBV51" s="673"/>
      <c r="DBW51" s="673"/>
      <c r="DBX51" s="673"/>
      <c r="DBY51" s="673"/>
      <c r="DBZ51" s="673"/>
      <c r="DCA51" s="673"/>
      <c r="DCB51" s="673"/>
      <c r="DCC51" s="673"/>
      <c r="DCD51" s="673"/>
      <c r="DCE51" s="673"/>
      <c r="DCF51" s="673"/>
      <c r="DCG51" s="673"/>
      <c r="DCH51" s="673"/>
      <c r="DCI51" s="673"/>
      <c r="DCJ51" s="673"/>
      <c r="DCK51" s="673"/>
      <c r="DCL51" s="673"/>
      <c r="DCM51" s="673"/>
      <c r="DCN51" s="673"/>
      <c r="DCO51" s="673"/>
      <c r="DCP51" s="673"/>
      <c r="DCQ51" s="673"/>
      <c r="DCR51" s="673"/>
      <c r="DCS51" s="673"/>
      <c r="DCT51" s="673"/>
      <c r="DCU51" s="673"/>
      <c r="DCV51" s="673"/>
      <c r="DCW51" s="673"/>
      <c r="DCX51" s="673"/>
      <c r="DCY51" s="673"/>
      <c r="DCZ51" s="673"/>
      <c r="DDA51" s="673"/>
      <c r="DDB51" s="673"/>
      <c r="DDC51" s="673"/>
      <c r="DDD51" s="673"/>
      <c r="DDE51" s="673"/>
      <c r="DDF51" s="673"/>
      <c r="DDG51" s="673"/>
      <c r="DDH51" s="673"/>
      <c r="DDI51" s="673"/>
      <c r="DDJ51" s="673"/>
      <c r="DDK51" s="673"/>
      <c r="DDL51" s="673"/>
      <c r="DDM51" s="673"/>
      <c r="DDN51" s="673"/>
      <c r="DDO51" s="673"/>
      <c r="DDP51" s="673"/>
      <c r="DDQ51" s="673"/>
      <c r="DDR51" s="673"/>
      <c r="DDS51" s="673"/>
      <c r="DDT51" s="673"/>
      <c r="DDU51" s="673"/>
      <c r="DDV51" s="673"/>
      <c r="DDW51" s="673"/>
      <c r="DDX51" s="673"/>
      <c r="DDY51" s="673"/>
      <c r="DDZ51" s="673"/>
      <c r="DEA51" s="673"/>
      <c r="DEB51" s="673"/>
      <c r="DEC51" s="673"/>
    </row>
    <row r="52" spans="1:2837" customFormat="1" ht="50.1" customHeight="1">
      <c r="A52" s="634" t="s">
        <v>179</v>
      </c>
      <c r="B52" s="977" t="s">
        <v>2667</v>
      </c>
      <c r="C52" s="634" t="s">
        <v>2668</v>
      </c>
      <c r="D52" s="522" t="s">
        <v>2669</v>
      </c>
      <c r="E52" s="634" t="s">
        <v>2670</v>
      </c>
      <c r="F52" s="564">
        <v>1</v>
      </c>
      <c r="G52" s="522" t="s">
        <v>2671</v>
      </c>
      <c r="H52" s="522" t="s">
        <v>2669</v>
      </c>
      <c r="I52" s="636">
        <v>44197</v>
      </c>
      <c r="J52" s="636">
        <v>44530</v>
      </c>
      <c r="K52" s="939">
        <v>43940</v>
      </c>
      <c r="L52" s="820" t="s">
        <v>4298</v>
      </c>
      <c r="M52" s="764">
        <v>0.3</v>
      </c>
      <c r="N52" s="763">
        <v>44289</v>
      </c>
      <c r="O52" s="185" t="s">
        <v>2465</v>
      </c>
      <c r="P52" s="289"/>
      <c r="Q52" s="508" t="s">
        <v>4347</v>
      </c>
      <c r="R52" s="959" t="s">
        <v>4348</v>
      </c>
      <c r="S52" s="940" t="s">
        <v>4390</v>
      </c>
      <c r="T52" s="1030">
        <v>44442</v>
      </c>
      <c r="U52" s="1021" t="s">
        <v>2465</v>
      </c>
      <c r="V52" s="289"/>
      <c r="W52" s="290"/>
      <c r="X52" s="291"/>
      <c r="Y52" s="289"/>
      <c r="Z52" s="292"/>
      <c r="AA52" s="293"/>
      <c r="AB52" s="294"/>
      <c r="AC52" s="673"/>
      <c r="AD52" s="673"/>
      <c r="AE52" s="673"/>
      <c r="AF52" s="673"/>
      <c r="AG52" s="673"/>
      <c r="AH52" s="673"/>
      <c r="AI52" s="673"/>
      <c r="AJ52" s="673"/>
      <c r="AK52" s="673"/>
      <c r="AL52" s="673"/>
      <c r="AM52" s="673"/>
      <c r="AN52" s="673"/>
      <c r="AO52" s="673"/>
      <c r="AP52" s="673"/>
      <c r="AQ52" s="673"/>
      <c r="AR52" s="673"/>
      <c r="AS52" s="673"/>
      <c r="AT52" s="673"/>
      <c r="AU52" s="673"/>
      <c r="AV52" s="673"/>
      <c r="AW52" s="673"/>
      <c r="AX52" s="673"/>
      <c r="AY52" s="673"/>
      <c r="AZ52" s="673"/>
      <c r="BA52" s="673"/>
      <c r="BB52" s="673"/>
      <c r="BC52" s="673"/>
      <c r="BD52" s="673"/>
      <c r="BE52" s="673"/>
      <c r="BF52" s="673"/>
      <c r="BG52" s="673"/>
      <c r="BH52" s="673"/>
      <c r="BI52" s="673"/>
      <c r="BJ52" s="673"/>
      <c r="BK52" s="673"/>
      <c r="BL52" s="673"/>
      <c r="BM52" s="673"/>
      <c r="BN52" s="673"/>
      <c r="BO52" s="673"/>
      <c r="BP52" s="673"/>
      <c r="BQ52" s="673"/>
      <c r="BR52" s="673"/>
      <c r="BS52" s="673"/>
      <c r="BT52" s="673"/>
      <c r="BU52" s="673"/>
      <c r="BV52" s="673"/>
      <c r="BW52" s="673"/>
      <c r="BX52" s="673"/>
      <c r="BY52" s="673"/>
      <c r="BZ52" s="673"/>
      <c r="CA52" s="673"/>
      <c r="CB52" s="673"/>
      <c r="CC52" s="673"/>
      <c r="CD52" s="673"/>
      <c r="CE52" s="673"/>
      <c r="CF52" s="673"/>
      <c r="CG52" s="673"/>
      <c r="CH52" s="673"/>
      <c r="CI52" s="673"/>
      <c r="CJ52" s="673"/>
      <c r="CK52" s="673"/>
      <c r="CL52" s="673"/>
      <c r="CM52" s="673"/>
      <c r="CN52" s="673"/>
      <c r="CO52" s="673"/>
      <c r="CP52" s="673"/>
      <c r="CQ52" s="673"/>
      <c r="CR52" s="673"/>
      <c r="CS52" s="673"/>
      <c r="CT52" s="673"/>
      <c r="CU52" s="673"/>
      <c r="CV52" s="673"/>
      <c r="CW52" s="673"/>
      <c r="CX52" s="673"/>
      <c r="CY52" s="673"/>
      <c r="CZ52" s="673"/>
      <c r="DA52" s="673"/>
      <c r="DB52" s="673"/>
      <c r="DC52" s="673"/>
      <c r="DD52" s="673"/>
      <c r="DE52" s="673"/>
      <c r="DF52" s="673"/>
      <c r="DG52" s="673"/>
      <c r="DH52" s="673"/>
      <c r="DI52" s="673"/>
      <c r="DJ52" s="673"/>
      <c r="DK52" s="673"/>
      <c r="DL52" s="673"/>
      <c r="DM52" s="673"/>
      <c r="DN52" s="673"/>
      <c r="DO52" s="673"/>
      <c r="DP52" s="673"/>
      <c r="DQ52" s="673"/>
      <c r="DR52" s="673"/>
      <c r="DS52" s="673"/>
      <c r="DT52" s="673"/>
      <c r="DU52" s="673"/>
      <c r="DV52" s="673"/>
      <c r="DW52" s="673"/>
      <c r="DX52" s="673"/>
      <c r="DY52" s="673"/>
      <c r="DZ52" s="673"/>
      <c r="EA52" s="673"/>
      <c r="EB52" s="673"/>
      <c r="EC52" s="673"/>
      <c r="ED52" s="673"/>
      <c r="EE52" s="673"/>
      <c r="EF52" s="673"/>
      <c r="EG52" s="673"/>
      <c r="EH52" s="673"/>
      <c r="EI52" s="673"/>
      <c r="EJ52" s="673"/>
      <c r="EK52" s="673"/>
      <c r="EL52" s="673"/>
      <c r="EM52" s="673"/>
      <c r="EN52" s="673"/>
      <c r="EO52" s="673"/>
      <c r="EP52" s="673"/>
      <c r="EQ52" s="673"/>
      <c r="ER52" s="673"/>
      <c r="ES52" s="673"/>
      <c r="ET52" s="673"/>
      <c r="EU52" s="673"/>
      <c r="EV52" s="673"/>
      <c r="EW52" s="673"/>
      <c r="EX52" s="673"/>
      <c r="EY52" s="673"/>
      <c r="EZ52" s="673"/>
      <c r="FA52" s="673"/>
      <c r="FB52" s="673"/>
      <c r="FC52" s="673"/>
      <c r="FD52" s="673"/>
      <c r="FE52" s="673"/>
      <c r="FF52" s="673"/>
      <c r="FG52" s="673"/>
      <c r="FH52" s="673"/>
      <c r="FI52" s="673"/>
      <c r="FJ52" s="673"/>
      <c r="FK52" s="673"/>
      <c r="FL52" s="673"/>
      <c r="FM52" s="673"/>
      <c r="FN52" s="673"/>
      <c r="FO52" s="673"/>
      <c r="FP52" s="673"/>
      <c r="FQ52" s="673"/>
      <c r="FR52" s="673"/>
      <c r="FS52" s="673"/>
      <c r="FT52" s="673"/>
      <c r="FU52" s="673"/>
      <c r="FV52" s="673"/>
      <c r="FW52" s="673"/>
      <c r="FX52" s="673"/>
      <c r="FY52" s="673"/>
      <c r="FZ52" s="673"/>
      <c r="GA52" s="673"/>
      <c r="GB52" s="673"/>
      <c r="GC52" s="673"/>
      <c r="GD52" s="673"/>
      <c r="GE52" s="673"/>
      <c r="GF52" s="673"/>
      <c r="GG52" s="673"/>
      <c r="GH52" s="673"/>
      <c r="GI52" s="673"/>
      <c r="GJ52" s="673"/>
      <c r="GK52" s="673"/>
      <c r="GL52" s="673"/>
      <c r="GM52" s="673"/>
      <c r="GN52" s="673"/>
      <c r="GO52" s="673"/>
      <c r="GP52" s="673"/>
      <c r="GQ52" s="673"/>
      <c r="GR52" s="673"/>
      <c r="GS52" s="673"/>
      <c r="GT52" s="673"/>
      <c r="GU52" s="673"/>
      <c r="GV52" s="673"/>
      <c r="GW52" s="673"/>
      <c r="GX52" s="673"/>
      <c r="GY52" s="673"/>
      <c r="GZ52" s="673"/>
      <c r="HA52" s="673"/>
      <c r="HB52" s="673"/>
      <c r="HC52" s="673"/>
      <c r="HD52" s="673"/>
      <c r="HE52" s="673"/>
      <c r="HF52" s="673"/>
      <c r="HG52" s="673"/>
      <c r="HH52" s="673"/>
      <c r="HI52" s="673"/>
      <c r="HJ52" s="673"/>
      <c r="HK52" s="673"/>
      <c r="HL52" s="673"/>
      <c r="HM52" s="673"/>
      <c r="HN52" s="673"/>
      <c r="HO52" s="673"/>
      <c r="HP52" s="673"/>
      <c r="HQ52" s="673"/>
      <c r="HR52" s="673"/>
      <c r="HS52" s="673"/>
      <c r="HT52" s="673"/>
      <c r="HU52" s="673"/>
      <c r="HV52" s="673"/>
      <c r="HW52" s="673"/>
      <c r="HX52" s="673"/>
      <c r="HY52" s="673"/>
      <c r="HZ52" s="673"/>
      <c r="IA52" s="673"/>
      <c r="IB52" s="673"/>
      <c r="IC52" s="673"/>
      <c r="ID52" s="673"/>
      <c r="IE52" s="673"/>
      <c r="IF52" s="673"/>
      <c r="IG52" s="673"/>
      <c r="IH52" s="673"/>
      <c r="II52" s="673"/>
      <c r="IJ52" s="673"/>
      <c r="IK52" s="673"/>
      <c r="IL52" s="673"/>
      <c r="IM52" s="673"/>
      <c r="IN52" s="673"/>
      <c r="IO52" s="673"/>
      <c r="IP52" s="673"/>
      <c r="IQ52" s="673"/>
      <c r="IR52" s="673"/>
      <c r="IS52" s="673"/>
      <c r="IT52" s="673"/>
      <c r="IU52" s="673"/>
      <c r="IV52" s="673"/>
      <c r="IW52" s="673"/>
      <c r="IX52" s="673"/>
      <c r="IY52" s="673"/>
      <c r="IZ52" s="673"/>
      <c r="JA52" s="673"/>
      <c r="JB52" s="673"/>
      <c r="JC52" s="673"/>
      <c r="JD52" s="673"/>
      <c r="JE52" s="673"/>
      <c r="JF52" s="673"/>
      <c r="JG52" s="673"/>
      <c r="JH52" s="673"/>
      <c r="JI52" s="673"/>
      <c r="JJ52" s="673"/>
      <c r="JK52" s="673"/>
      <c r="JL52" s="673"/>
      <c r="JM52" s="673"/>
      <c r="JN52" s="673"/>
      <c r="JO52" s="673"/>
      <c r="JP52" s="673"/>
      <c r="JQ52" s="673"/>
      <c r="JR52" s="673"/>
      <c r="JS52" s="673"/>
      <c r="JT52" s="673"/>
      <c r="JU52" s="673"/>
      <c r="JV52" s="673"/>
      <c r="JW52" s="673"/>
      <c r="JX52" s="673"/>
      <c r="JY52" s="673"/>
      <c r="JZ52" s="673"/>
      <c r="KA52" s="673"/>
      <c r="KB52" s="673"/>
      <c r="KC52" s="673"/>
      <c r="KD52" s="673"/>
      <c r="KE52" s="673"/>
      <c r="KF52" s="673"/>
      <c r="KG52" s="673"/>
      <c r="KH52" s="673"/>
      <c r="KI52" s="673"/>
      <c r="KJ52" s="673"/>
      <c r="KK52" s="673"/>
      <c r="KL52" s="673"/>
      <c r="KM52" s="673"/>
      <c r="KN52" s="673"/>
      <c r="KO52" s="673"/>
      <c r="KP52" s="673"/>
      <c r="KQ52" s="673"/>
      <c r="KR52" s="673"/>
      <c r="KS52" s="673"/>
      <c r="KT52" s="673"/>
      <c r="KU52" s="673"/>
      <c r="KV52" s="673"/>
      <c r="KW52" s="673"/>
      <c r="KX52" s="673"/>
      <c r="KY52" s="673"/>
      <c r="KZ52" s="673"/>
      <c r="LA52" s="673"/>
      <c r="LB52" s="673"/>
      <c r="LC52" s="673"/>
      <c r="LD52" s="673"/>
      <c r="LE52" s="673"/>
      <c r="LF52" s="673"/>
      <c r="LG52" s="673"/>
      <c r="LH52" s="673"/>
      <c r="LI52" s="673"/>
      <c r="LJ52" s="673"/>
      <c r="LK52" s="673"/>
      <c r="LL52" s="673"/>
      <c r="LM52" s="673"/>
      <c r="LN52" s="673"/>
      <c r="LO52" s="673"/>
      <c r="LP52" s="673"/>
      <c r="LQ52" s="673"/>
      <c r="LR52" s="673"/>
      <c r="LS52" s="673"/>
      <c r="LT52" s="673"/>
      <c r="LU52" s="673"/>
      <c r="LV52" s="673"/>
      <c r="LW52" s="673"/>
      <c r="LX52" s="673"/>
      <c r="LY52" s="673"/>
      <c r="LZ52" s="673"/>
      <c r="MA52" s="673"/>
      <c r="MB52" s="673"/>
      <c r="MC52" s="673"/>
      <c r="MD52" s="673"/>
      <c r="ME52" s="673"/>
      <c r="MF52" s="673"/>
      <c r="MG52" s="673"/>
      <c r="MH52" s="673"/>
      <c r="MI52" s="673"/>
      <c r="MJ52" s="673"/>
      <c r="MK52" s="673"/>
      <c r="ML52" s="673"/>
      <c r="MM52" s="673"/>
      <c r="MN52" s="673"/>
      <c r="MO52" s="673"/>
      <c r="MP52" s="673"/>
      <c r="MQ52" s="673"/>
      <c r="MR52" s="673"/>
      <c r="MS52" s="673"/>
      <c r="MT52" s="673"/>
      <c r="MU52" s="673"/>
      <c r="MV52" s="673"/>
      <c r="MW52" s="673"/>
      <c r="MX52" s="673"/>
      <c r="MY52" s="673"/>
      <c r="MZ52" s="673"/>
      <c r="NA52" s="673"/>
      <c r="NB52" s="673"/>
      <c r="NC52" s="673"/>
      <c r="ND52" s="673"/>
      <c r="NE52" s="673"/>
      <c r="NF52" s="673"/>
      <c r="NG52" s="673"/>
      <c r="NH52" s="673"/>
      <c r="NI52" s="673"/>
      <c r="NJ52" s="673"/>
      <c r="NK52" s="673"/>
      <c r="NL52" s="673"/>
      <c r="NM52" s="673"/>
      <c r="NN52" s="673"/>
      <c r="NO52" s="673"/>
      <c r="NP52" s="673"/>
      <c r="NQ52" s="673"/>
      <c r="NR52" s="673"/>
      <c r="NS52" s="673"/>
      <c r="NT52" s="673"/>
      <c r="NU52" s="673"/>
      <c r="NV52" s="673"/>
      <c r="NW52" s="673"/>
      <c r="NX52" s="673"/>
      <c r="NY52" s="673"/>
      <c r="NZ52" s="673"/>
      <c r="OA52" s="673"/>
      <c r="OB52" s="673"/>
      <c r="OC52" s="673"/>
      <c r="OD52" s="673"/>
      <c r="OE52" s="673"/>
      <c r="OF52" s="673"/>
      <c r="OG52" s="673"/>
      <c r="OH52" s="673"/>
      <c r="OI52" s="673"/>
      <c r="OJ52" s="673"/>
      <c r="OK52" s="673"/>
      <c r="OL52" s="673"/>
      <c r="OM52" s="673"/>
      <c r="ON52" s="673"/>
      <c r="OO52" s="673"/>
      <c r="OP52" s="673"/>
      <c r="OQ52" s="673"/>
      <c r="OR52" s="673"/>
      <c r="OS52" s="673"/>
      <c r="OT52" s="673"/>
      <c r="OU52" s="673"/>
      <c r="OV52" s="673"/>
      <c r="OW52" s="673"/>
      <c r="OX52" s="673"/>
      <c r="OY52" s="673"/>
      <c r="OZ52" s="673"/>
      <c r="PA52" s="673"/>
      <c r="PB52" s="673"/>
      <c r="PC52" s="673"/>
      <c r="PD52" s="673"/>
      <c r="PE52" s="673"/>
      <c r="PF52" s="673"/>
      <c r="PG52" s="673"/>
      <c r="PH52" s="673"/>
      <c r="PI52" s="673"/>
      <c r="PJ52" s="673"/>
      <c r="PK52" s="673"/>
      <c r="PL52" s="673"/>
      <c r="PM52" s="673"/>
      <c r="PN52" s="673"/>
      <c r="PO52" s="673"/>
      <c r="PP52" s="673"/>
      <c r="PQ52" s="673"/>
      <c r="PR52" s="673"/>
      <c r="PS52" s="673"/>
      <c r="PT52" s="673"/>
      <c r="PU52" s="673"/>
      <c r="PV52" s="673"/>
      <c r="PW52" s="673"/>
      <c r="PX52" s="673"/>
      <c r="PY52" s="673"/>
      <c r="PZ52" s="673"/>
      <c r="QA52" s="673"/>
      <c r="QB52" s="673"/>
      <c r="QC52" s="673"/>
      <c r="QD52" s="673"/>
      <c r="QE52" s="673"/>
      <c r="QF52" s="673"/>
      <c r="QG52" s="673"/>
      <c r="QH52" s="673"/>
      <c r="QI52" s="673"/>
      <c r="QJ52" s="673"/>
      <c r="QK52" s="673"/>
      <c r="QL52" s="673"/>
      <c r="QM52" s="673"/>
      <c r="QN52" s="673"/>
      <c r="QO52" s="673"/>
      <c r="QP52" s="673"/>
      <c r="QQ52" s="673"/>
      <c r="QR52" s="673"/>
      <c r="QS52" s="673"/>
      <c r="QT52" s="673"/>
      <c r="QU52" s="673"/>
      <c r="QV52" s="673"/>
      <c r="QW52" s="673"/>
      <c r="QX52" s="673"/>
      <c r="QY52" s="673"/>
      <c r="QZ52" s="673"/>
      <c r="RA52" s="673"/>
      <c r="RB52" s="673"/>
      <c r="RC52" s="673"/>
      <c r="RD52" s="673"/>
      <c r="RE52" s="673"/>
      <c r="RF52" s="673"/>
      <c r="RG52" s="673"/>
      <c r="RH52" s="673"/>
      <c r="RI52" s="673"/>
      <c r="RJ52" s="673"/>
      <c r="RK52" s="673"/>
      <c r="RL52" s="673"/>
      <c r="RM52" s="673"/>
      <c r="RN52" s="673"/>
      <c r="RO52" s="673"/>
      <c r="RP52" s="673"/>
      <c r="RQ52" s="673"/>
      <c r="RR52" s="673"/>
      <c r="RS52" s="673"/>
      <c r="RT52" s="673"/>
      <c r="RU52" s="673"/>
      <c r="RV52" s="673"/>
      <c r="RW52" s="673"/>
      <c r="RX52" s="673"/>
      <c r="RY52" s="673"/>
      <c r="RZ52" s="673"/>
      <c r="SA52" s="673"/>
      <c r="SB52" s="673"/>
      <c r="SC52" s="673"/>
      <c r="SD52" s="673"/>
      <c r="SE52" s="673"/>
      <c r="SF52" s="673"/>
      <c r="SG52" s="673"/>
      <c r="SH52" s="673"/>
      <c r="SI52" s="673"/>
      <c r="SJ52" s="673"/>
      <c r="SK52" s="673"/>
      <c r="SL52" s="673"/>
      <c r="SM52" s="673"/>
      <c r="SN52" s="673"/>
      <c r="SO52" s="673"/>
      <c r="SP52" s="673"/>
      <c r="SQ52" s="673"/>
      <c r="SR52" s="673"/>
      <c r="SS52" s="673"/>
      <c r="ST52" s="673"/>
      <c r="SU52" s="673"/>
      <c r="SV52" s="673"/>
      <c r="SW52" s="673"/>
      <c r="SX52" s="673"/>
      <c r="SY52" s="673"/>
      <c r="SZ52" s="673"/>
      <c r="TA52" s="673"/>
      <c r="TB52" s="673"/>
      <c r="TC52" s="673"/>
      <c r="TD52" s="673"/>
      <c r="TE52" s="673"/>
      <c r="TF52" s="673"/>
      <c r="TG52" s="673"/>
      <c r="TH52" s="673"/>
      <c r="TI52" s="673"/>
      <c r="TJ52" s="673"/>
      <c r="TK52" s="673"/>
      <c r="TL52" s="673"/>
      <c r="TM52" s="673"/>
      <c r="TN52" s="673"/>
      <c r="TO52" s="673"/>
      <c r="TP52" s="673"/>
      <c r="TQ52" s="673"/>
      <c r="TR52" s="673"/>
      <c r="TS52" s="673"/>
      <c r="TT52" s="673"/>
      <c r="TU52" s="673"/>
      <c r="TV52" s="673"/>
      <c r="TW52" s="673"/>
      <c r="TX52" s="673"/>
      <c r="TY52" s="673"/>
      <c r="TZ52" s="673"/>
      <c r="UA52" s="673"/>
      <c r="UB52" s="673"/>
      <c r="UC52" s="673"/>
      <c r="UD52" s="673"/>
      <c r="UE52" s="673"/>
      <c r="UF52" s="673"/>
      <c r="UG52" s="673"/>
      <c r="UH52" s="673"/>
      <c r="UI52" s="673"/>
      <c r="UJ52" s="673"/>
      <c r="UK52" s="673"/>
      <c r="UL52" s="673"/>
      <c r="UM52" s="673"/>
      <c r="UN52" s="673"/>
      <c r="UO52" s="673"/>
      <c r="UP52" s="673"/>
      <c r="UQ52" s="673"/>
      <c r="UR52" s="673"/>
      <c r="US52" s="673"/>
      <c r="UT52" s="673"/>
      <c r="UU52" s="673"/>
      <c r="UV52" s="673"/>
      <c r="UW52" s="673"/>
      <c r="UX52" s="673"/>
      <c r="UY52" s="673"/>
      <c r="UZ52" s="673"/>
      <c r="VA52" s="673"/>
      <c r="VB52" s="673"/>
      <c r="VC52" s="673"/>
      <c r="VD52" s="673"/>
      <c r="VE52" s="673"/>
      <c r="VF52" s="673"/>
      <c r="VG52" s="673"/>
      <c r="VH52" s="673"/>
      <c r="VI52" s="673"/>
      <c r="VJ52" s="673"/>
      <c r="VK52" s="673"/>
      <c r="VL52" s="673"/>
      <c r="VM52" s="673"/>
      <c r="VN52" s="673"/>
      <c r="VO52" s="673"/>
      <c r="VP52" s="673"/>
      <c r="VQ52" s="673"/>
      <c r="VR52" s="673"/>
      <c r="VS52" s="673"/>
      <c r="VT52" s="673"/>
      <c r="VU52" s="673"/>
      <c r="VV52" s="673"/>
      <c r="VW52" s="673"/>
      <c r="VX52" s="673"/>
      <c r="VY52" s="673"/>
      <c r="VZ52" s="673"/>
      <c r="WA52" s="673"/>
      <c r="WB52" s="673"/>
      <c r="WC52" s="673"/>
      <c r="WD52" s="673"/>
      <c r="WE52" s="673"/>
      <c r="WF52" s="673"/>
      <c r="WG52" s="673"/>
      <c r="WH52" s="673"/>
      <c r="WI52" s="673"/>
      <c r="WJ52" s="673"/>
      <c r="WK52" s="673"/>
      <c r="WL52" s="673"/>
      <c r="WM52" s="673"/>
      <c r="WN52" s="673"/>
      <c r="WO52" s="673"/>
      <c r="WP52" s="673"/>
      <c r="WQ52" s="673"/>
      <c r="WR52" s="673"/>
      <c r="WS52" s="673"/>
      <c r="WT52" s="673"/>
      <c r="WU52" s="673"/>
      <c r="WV52" s="673"/>
      <c r="WW52" s="673"/>
      <c r="WX52" s="673"/>
      <c r="WY52" s="673"/>
      <c r="WZ52" s="673"/>
      <c r="XA52" s="673"/>
      <c r="XB52" s="673"/>
      <c r="XC52" s="673"/>
      <c r="XD52" s="673"/>
      <c r="XE52" s="673"/>
      <c r="XF52" s="673"/>
      <c r="XG52" s="673"/>
      <c r="XH52" s="673"/>
      <c r="XI52" s="673"/>
      <c r="XJ52" s="673"/>
      <c r="XK52" s="673"/>
      <c r="XL52" s="673"/>
      <c r="XM52" s="673"/>
      <c r="XN52" s="673"/>
      <c r="XO52" s="673"/>
      <c r="XP52" s="673"/>
      <c r="XQ52" s="673"/>
      <c r="XR52" s="673"/>
      <c r="XS52" s="673"/>
      <c r="XT52" s="673"/>
      <c r="XU52" s="673"/>
      <c r="XV52" s="673"/>
      <c r="XW52" s="673"/>
      <c r="XX52" s="673"/>
      <c r="XY52" s="673"/>
      <c r="XZ52" s="673"/>
      <c r="YA52" s="673"/>
      <c r="YB52" s="673"/>
      <c r="YC52" s="673"/>
      <c r="YD52" s="673"/>
      <c r="YE52" s="673"/>
      <c r="YF52" s="673"/>
      <c r="YG52" s="673"/>
      <c r="YH52" s="673"/>
      <c r="YI52" s="673"/>
      <c r="YJ52" s="673"/>
      <c r="YK52" s="673"/>
      <c r="YL52" s="673"/>
      <c r="YM52" s="673"/>
      <c r="YN52" s="673"/>
      <c r="YO52" s="673"/>
      <c r="YP52" s="673"/>
      <c r="YQ52" s="673"/>
      <c r="YR52" s="673"/>
      <c r="YS52" s="673"/>
      <c r="YT52" s="673"/>
      <c r="YU52" s="673"/>
      <c r="YV52" s="673"/>
      <c r="YW52" s="673"/>
      <c r="YX52" s="673"/>
      <c r="YY52" s="673"/>
      <c r="YZ52" s="673"/>
      <c r="ZA52" s="673"/>
      <c r="ZB52" s="673"/>
      <c r="ZC52" s="673"/>
      <c r="ZD52" s="673"/>
      <c r="ZE52" s="673"/>
      <c r="ZF52" s="673"/>
      <c r="ZG52" s="673"/>
      <c r="ZH52" s="673"/>
      <c r="ZI52" s="673"/>
      <c r="ZJ52" s="673"/>
      <c r="ZK52" s="673"/>
      <c r="ZL52" s="673"/>
      <c r="ZM52" s="673"/>
      <c r="ZN52" s="673"/>
      <c r="ZO52" s="673"/>
      <c r="ZP52" s="673"/>
      <c r="ZQ52" s="673"/>
      <c r="ZR52" s="673"/>
      <c r="ZS52" s="673"/>
      <c r="ZT52" s="673"/>
      <c r="ZU52" s="673"/>
      <c r="ZV52" s="673"/>
      <c r="ZW52" s="673"/>
      <c r="ZX52" s="673"/>
      <c r="ZY52" s="673"/>
      <c r="ZZ52" s="673"/>
      <c r="AAA52" s="673"/>
      <c r="AAB52" s="673"/>
      <c r="AAC52" s="673"/>
      <c r="AAD52" s="673"/>
      <c r="AAE52" s="673"/>
      <c r="AAF52" s="673"/>
      <c r="AAG52" s="673"/>
      <c r="AAH52" s="673"/>
      <c r="AAI52" s="673"/>
      <c r="AAJ52" s="673"/>
      <c r="AAK52" s="673"/>
      <c r="AAL52" s="673"/>
      <c r="AAM52" s="673"/>
      <c r="AAN52" s="673"/>
      <c r="AAO52" s="673"/>
      <c r="AAP52" s="673"/>
      <c r="AAQ52" s="673"/>
      <c r="AAR52" s="673"/>
      <c r="AAS52" s="673"/>
      <c r="AAT52" s="673"/>
      <c r="AAU52" s="673"/>
      <c r="AAV52" s="673"/>
      <c r="AAW52" s="673"/>
      <c r="AAX52" s="673"/>
      <c r="AAY52" s="673"/>
      <c r="AAZ52" s="673"/>
      <c r="ABA52" s="673"/>
      <c r="ABB52" s="673"/>
      <c r="ABC52" s="673"/>
      <c r="ABD52" s="673"/>
      <c r="ABE52" s="673"/>
      <c r="ABF52" s="673"/>
      <c r="ABG52" s="673"/>
      <c r="ABH52" s="673"/>
      <c r="ABI52" s="673"/>
      <c r="ABJ52" s="673"/>
      <c r="ABK52" s="673"/>
      <c r="ABL52" s="673"/>
      <c r="ABM52" s="673"/>
      <c r="ABN52" s="673"/>
      <c r="ABO52" s="673"/>
      <c r="ABP52" s="673"/>
      <c r="ABQ52" s="673"/>
      <c r="ABR52" s="673"/>
      <c r="ABS52" s="673"/>
      <c r="ABT52" s="673"/>
      <c r="ABU52" s="673"/>
      <c r="ABV52" s="673"/>
      <c r="ABW52" s="673"/>
      <c r="ABX52" s="673"/>
      <c r="ABY52" s="673"/>
      <c r="ABZ52" s="673"/>
      <c r="ACA52" s="673"/>
      <c r="ACB52" s="673"/>
      <c r="ACC52" s="673"/>
      <c r="ACD52" s="673"/>
      <c r="ACE52" s="673"/>
      <c r="ACF52" s="673"/>
      <c r="ACG52" s="673"/>
      <c r="ACH52" s="673"/>
      <c r="ACI52" s="673"/>
      <c r="ACJ52" s="673"/>
      <c r="ACK52" s="673"/>
      <c r="ACL52" s="673"/>
      <c r="ACM52" s="673"/>
      <c r="ACN52" s="673"/>
      <c r="ACO52" s="673"/>
      <c r="ACP52" s="673"/>
      <c r="ACQ52" s="673"/>
      <c r="ACR52" s="673"/>
      <c r="ACS52" s="673"/>
      <c r="ACT52" s="673"/>
      <c r="ACU52" s="673"/>
      <c r="ACV52" s="673"/>
      <c r="ACW52" s="673"/>
      <c r="ACX52" s="673"/>
      <c r="ACY52" s="673"/>
      <c r="ACZ52" s="673"/>
      <c r="ADA52" s="673"/>
      <c r="ADB52" s="673"/>
      <c r="ADC52" s="673"/>
      <c r="ADD52" s="673"/>
      <c r="ADE52" s="673"/>
      <c r="ADF52" s="673"/>
      <c r="ADG52" s="673"/>
      <c r="ADH52" s="673"/>
      <c r="ADI52" s="673"/>
      <c r="ADJ52" s="673"/>
      <c r="ADK52" s="673"/>
      <c r="ADL52" s="673"/>
      <c r="ADM52" s="673"/>
      <c r="ADN52" s="673"/>
      <c r="ADO52" s="673"/>
      <c r="ADP52" s="673"/>
      <c r="ADQ52" s="673"/>
      <c r="ADR52" s="673"/>
      <c r="ADS52" s="673"/>
      <c r="ADT52" s="673"/>
      <c r="ADU52" s="673"/>
      <c r="ADV52" s="673"/>
      <c r="ADW52" s="673"/>
      <c r="ADX52" s="673"/>
      <c r="ADY52" s="673"/>
      <c r="ADZ52" s="673"/>
      <c r="AEA52" s="673"/>
      <c r="AEB52" s="673"/>
      <c r="AEC52" s="673"/>
      <c r="AED52" s="673"/>
      <c r="AEE52" s="673"/>
      <c r="AEF52" s="673"/>
      <c r="AEG52" s="673"/>
      <c r="AEH52" s="673"/>
      <c r="AEI52" s="673"/>
      <c r="AEJ52" s="673"/>
      <c r="AEK52" s="673"/>
      <c r="AEL52" s="673"/>
      <c r="AEM52" s="673"/>
      <c r="AEN52" s="673"/>
      <c r="AEO52" s="673"/>
      <c r="AEP52" s="673"/>
      <c r="AEQ52" s="673"/>
      <c r="AER52" s="673"/>
      <c r="AES52" s="673"/>
      <c r="AET52" s="673"/>
      <c r="AEU52" s="673"/>
      <c r="AEV52" s="673"/>
      <c r="AEW52" s="673"/>
      <c r="AEX52" s="673"/>
      <c r="AEY52" s="673"/>
      <c r="AEZ52" s="673"/>
      <c r="AFA52" s="673"/>
      <c r="AFB52" s="673"/>
      <c r="AFC52" s="673"/>
      <c r="AFD52" s="673"/>
      <c r="AFE52" s="673"/>
      <c r="AFF52" s="673"/>
      <c r="AFG52" s="673"/>
      <c r="AFH52" s="673"/>
      <c r="AFI52" s="673"/>
      <c r="AFJ52" s="673"/>
      <c r="AFK52" s="673"/>
      <c r="AFL52" s="673"/>
      <c r="AFM52" s="673"/>
      <c r="AFN52" s="673"/>
      <c r="AFO52" s="673"/>
      <c r="AFP52" s="673"/>
      <c r="AFQ52" s="673"/>
      <c r="AFR52" s="673"/>
      <c r="AFS52" s="673"/>
      <c r="AFT52" s="673"/>
      <c r="AFU52" s="673"/>
      <c r="AFV52" s="673"/>
      <c r="AFW52" s="673"/>
      <c r="AFX52" s="673"/>
      <c r="AFY52" s="673"/>
      <c r="AFZ52" s="673"/>
      <c r="AGA52" s="673"/>
      <c r="AGB52" s="673"/>
      <c r="AGC52" s="673"/>
      <c r="AGD52" s="673"/>
      <c r="AGE52" s="673"/>
      <c r="AGF52" s="673"/>
      <c r="AGG52" s="673"/>
      <c r="AGH52" s="673"/>
      <c r="AGI52" s="673"/>
      <c r="AGJ52" s="673"/>
      <c r="AGK52" s="673"/>
      <c r="AGL52" s="673"/>
      <c r="AGM52" s="673"/>
      <c r="AGN52" s="673"/>
      <c r="AGO52" s="673"/>
      <c r="AGP52" s="673"/>
      <c r="AGQ52" s="673"/>
      <c r="AGR52" s="673"/>
      <c r="AGS52" s="673"/>
      <c r="AGT52" s="673"/>
      <c r="AGU52" s="673"/>
      <c r="AGV52" s="673"/>
      <c r="AGW52" s="673"/>
      <c r="AGX52" s="673"/>
      <c r="AGY52" s="673"/>
      <c r="AGZ52" s="673"/>
      <c r="AHA52" s="673"/>
      <c r="AHB52" s="673"/>
      <c r="AHC52" s="673"/>
      <c r="AHD52" s="673"/>
      <c r="AHE52" s="673"/>
      <c r="AHF52" s="673"/>
      <c r="AHG52" s="673"/>
      <c r="AHH52" s="673"/>
      <c r="AHI52" s="673"/>
      <c r="AHJ52" s="673"/>
      <c r="AHK52" s="673"/>
      <c r="AHL52" s="673"/>
      <c r="AHM52" s="673"/>
      <c r="AHN52" s="673"/>
      <c r="AHO52" s="673"/>
      <c r="AHP52" s="673"/>
      <c r="AHQ52" s="673"/>
      <c r="AHR52" s="673"/>
      <c r="AHS52" s="673"/>
      <c r="AHT52" s="673"/>
      <c r="AHU52" s="673"/>
      <c r="AHV52" s="673"/>
      <c r="AHW52" s="673"/>
      <c r="AHX52" s="673"/>
      <c r="AHY52" s="673"/>
      <c r="AHZ52" s="673"/>
      <c r="AIA52" s="673"/>
      <c r="AIB52" s="673"/>
      <c r="AIC52" s="673"/>
      <c r="AID52" s="673"/>
      <c r="AIE52" s="673"/>
      <c r="AIF52" s="673"/>
      <c r="AIG52" s="673"/>
      <c r="AIH52" s="673"/>
      <c r="AII52" s="673"/>
      <c r="AIJ52" s="673"/>
      <c r="AIK52" s="673"/>
      <c r="AIL52" s="673"/>
      <c r="AIM52" s="673"/>
      <c r="AIN52" s="673"/>
      <c r="AIO52" s="673"/>
      <c r="AIP52" s="673"/>
      <c r="AIQ52" s="673"/>
      <c r="AIR52" s="673"/>
      <c r="AIS52" s="673"/>
      <c r="AIT52" s="673"/>
      <c r="AIU52" s="673"/>
      <c r="AIV52" s="673"/>
      <c r="AIW52" s="673"/>
      <c r="AIX52" s="673"/>
      <c r="AIY52" s="673"/>
      <c r="AIZ52" s="673"/>
      <c r="AJA52" s="673"/>
      <c r="AJB52" s="673"/>
      <c r="AJC52" s="673"/>
      <c r="AJD52" s="673"/>
      <c r="AJE52" s="673"/>
      <c r="AJF52" s="673"/>
      <c r="AJG52" s="673"/>
      <c r="AJH52" s="673"/>
      <c r="AJI52" s="673"/>
      <c r="AJJ52" s="673"/>
      <c r="AJK52" s="673"/>
      <c r="AJL52" s="673"/>
      <c r="AJM52" s="673"/>
      <c r="AJN52" s="673"/>
      <c r="AJO52" s="673"/>
      <c r="AJP52" s="673"/>
      <c r="AJQ52" s="673"/>
      <c r="AJR52" s="673"/>
      <c r="AJS52" s="673"/>
      <c r="AJT52" s="673"/>
      <c r="AJU52" s="673"/>
      <c r="AJV52" s="673"/>
      <c r="AJW52" s="673"/>
      <c r="AJX52" s="673"/>
      <c r="AJY52" s="673"/>
      <c r="AJZ52" s="673"/>
      <c r="AKA52" s="673"/>
      <c r="AKB52" s="673"/>
      <c r="AKC52" s="673"/>
      <c r="AKD52" s="673"/>
      <c r="AKE52" s="673"/>
      <c r="AKF52" s="673"/>
      <c r="AKG52" s="673"/>
      <c r="AKH52" s="673"/>
      <c r="AKI52" s="673"/>
      <c r="AKJ52" s="673"/>
      <c r="AKK52" s="673"/>
      <c r="AKL52" s="673"/>
      <c r="AKM52" s="673"/>
      <c r="AKN52" s="673"/>
      <c r="AKO52" s="673"/>
      <c r="AKP52" s="673"/>
      <c r="AKQ52" s="673"/>
      <c r="AKR52" s="673"/>
      <c r="AKS52" s="673"/>
      <c r="AKT52" s="673"/>
      <c r="AKU52" s="673"/>
      <c r="AKV52" s="673"/>
      <c r="AKW52" s="673"/>
      <c r="AKX52" s="673"/>
      <c r="AKY52" s="673"/>
      <c r="AKZ52" s="673"/>
      <c r="ALA52" s="673"/>
      <c r="ALB52" s="673"/>
      <c r="ALC52" s="673"/>
      <c r="ALD52" s="673"/>
      <c r="ALE52" s="673"/>
      <c r="ALF52" s="673"/>
      <c r="ALG52" s="673"/>
      <c r="ALH52" s="673"/>
      <c r="ALI52" s="673"/>
      <c r="ALJ52" s="673"/>
      <c r="ALK52" s="673"/>
      <c r="ALL52" s="673"/>
      <c r="ALM52" s="673"/>
      <c r="ALN52" s="673"/>
      <c r="ALO52" s="673"/>
      <c r="ALP52" s="673"/>
      <c r="ALQ52" s="673"/>
      <c r="ALR52" s="673"/>
      <c r="ALS52" s="673"/>
      <c r="ALT52" s="673"/>
      <c r="ALU52" s="673"/>
      <c r="ALV52" s="673"/>
      <c r="ALW52" s="673"/>
      <c r="ALX52" s="673"/>
      <c r="ALY52" s="673"/>
      <c r="ALZ52" s="673"/>
      <c r="AMA52" s="673"/>
      <c r="AMB52" s="673"/>
      <c r="AMC52" s="673"/>
      <c r="AMD52" s="673"/>
      <c r="AME52" s="673"/>
      <c r="AMF52" s="673"/>
      <c r="AMG52" s="673"/>
      <c r="AMH52" s="673"/>
      <c r="AMI52" s="673"/>
      <c r="AMJ52" s="673"/>
      <c r="AMK52" s="673"/>
      <c r="AML52" s="673"/>
      <c r="AMM52" s="673"/>
      <c r="AMN52" s="673"/>
      <c r="AMO52" s="673"/>
      <c r="AMP52" s="673"/>
      <c r="AMQ52" s="673"/>
      <c r="AMR52" s="673"/>
      <c r="AMS52" s="673"/>
      <c r="AMT52" s="673"/>
      <c r="AMU52" s="673"/>
      <c r="AMV52" s="673"/>
      <c r="AMW52" s="673"/>
      <c r="AMX52" s="673"/>
      <c r="AMY52" s="673"/>
      <c r="AMZ52" s="673"/>
      <c r="ANA52" s="673"/>
      <c r="ANB52" s="673"/>
      <c r="ANC52" s="673"/>
      <c r="AND52" s="673"/>
      <c r="ANE52" s="673"/>
      <c r="ANF52" s="673"/>
      <c r="ANG52" s="673"/>
      <c r="ANH52" s="673"/>
      <c r="ANI52" s="673"/>
      <c r="ANJ52" s="673"/>
      <c r="ANK52" s="673"/>
      <c r="ANL52" s="673"/>
      <c r="ANM52" s="673"/>
      <c r="ANN52" s="673"/>
      <c r="ANO52" s="673"/>
      <c r="ANP52" s="673"/>
      <c r="ANQ52" s="673"/>
      <c r="ANR52" s="673"/>
      <c r="ANS52" s="673"/>
      <c r="ANT52" s="673"/>
      <c r="ANU52" s="673"/>
      <c r="ANV52" s="673"/>
      <c r="ANW52" s="673"/>
      <c r="ANX52" s="673"/>
      <c r="ANY52" s="673"/>
      <c r="ANZ52" s="673"/>
      <c r="AOA52" s="673"/>
      <c r="AOB52" s="673"/>
      <c r="AOC52" s="673"/>
      <c r="AOD52" s="673"/>
      <c r="AOE52" s="673"/>
      <c r="AOF52" s="673"/>
      <c r="AOG52" s="673"/>
      <c r="AOH52" s="673"/>
      <c r="AOI52" s="673"/>
      <c r="AOJ52" s="673"/>
      <c r="AOK52" s="673"/>
      <c r="AOL52" s="673"/>
      <c r="AOM52" s="673"/>
      <c r="AON52" s="673"/>
      <c r="AOO52" s="673"/>
      <c r="AOP52" s="673"/>
      <c r="AOQ52" s="673"/>
      <c r="AOR52" s="673"/>
      <c r="AOS52" s="673"/>
      <c r="AOT52" s="673"/>
      <c r="AOU52" s="673"/>
      <c r="AOV52" s="673"/>
      <c r="AOW52" s="673"/>
      <c r="AOX52" s="673"/>
      <c r="AOY52" s="673"/>
      <c r="AOZ52" s="673"/>
      <c r="APA52" s="673"/>
      <c r="APB52" s="673"/>
      <c r="APC52" s="673"/>
      <c r="APD52" s="673"/>
      <c r="APE52" s="673"/>
      <c r="APF52" s="673"/>
      <c r="APG52" s="673"/>
      <c r="APH52" s="673"/>
      <c r="API52" s="673"/>
      <c r="APJ52" s="673"/>
      <c r="APK52" s="673"/>
      <c r="APL52" s="673"/>
      <c r="APM52" s="673"/>
      <c r="APN52" s="673"/>
      <c r="APO52" s="673"/>
      <c r="APP52" s="673"/>
      <c r="APQ52" s="673"/>
      <c r="APR52" s="673"/>
      <c r="APS52" s="673"/>
      <c r="APT52" s="673"/>
      <c r="APU52" s="673"/>
      <c r="APV52" s="673"/>
      <c r="APW52" s="673"/>
      <c r="APX52" s="673"/>
      <c r="APY52" s="673"/>
      <c r="APZ52" s="673"/>
      <c r="AQA52" s="673"/>
      <c r="AQB52" s="673"/>
      <c r="AQC52" s="673"/>
      <c r="AQD52" s="673"/>
      <c r="AQE52" s="673"/>
      <c r="AQF52" s="673"/>
      <c r="AQG52" s="673"/>
      <c r="AQH52" s="673"/>
      <c r="AQI52" s="673"/>
      <c r="AQJ52" s="673"/>
      <c r="AQK52" s="673"/>
      <c r="AQL52" s="673"/>
      <c r="AQM52" s="673"/>
      <c r="AQN52" s="673"/>
      <c r="AQO52" s="673"/>
      <c r="AQP52" s="673"/>
      <c r="AQQ52" s="673"/>
      <c r="AQR52" s="673"/>
      <c r="AQS52" s="673"/>
      <c r="AQT52" s="673"/>
      <c r="AQU52" s="673"/>
      <c r="AQV52" s="673"/>
      <c r="AQW52" s="673"/>
      <c r="AQX52" s="673"/>
      <c r="AQY52" s="673"/>
      <c r="AQZ52" s="673"/>
      <c r="ARA52" s="673"/>
      <c r="ARB52" s="673"/>
      <c r="ARC52" s="673"/>
      <c r="ARD52" s="673"/>
      <c r="ARE52" s="673"/>
      <c r="ARF52" s="673"/>
      <c r="ARG52" s="673"/>
      <c r="ARH52" s="673"/>
      <c r="ARI52" s="673"/>
      <c r="ARJ52" s="673"/>
      <c r="ARK52" s="673"/>
      <c r="ARL52" s="673"/>
      <c r="ARM52" s="673"/>
      <c r="ARN52" s="673"/>
      <c r="ARO52" s="673"/>
      <c r="ARP52" s="673"/>
      <c r="ARQ52" s="673"/>
      <c r="ARR52" s="673"/>
      <c r="ARS52" s="673"/>
      <c r="ART52" s="673"/>
      <c r="ARU52" s="673"/>
      <c r="ARV52" s="673"/>
      <c r="ARW52" s="673"/>
      <c r="ARX52" s="673"/>
      <c r="ARY52" s="673"/>
      <c r="ARZ52" s="673"/>
      <c r="ASA52" s="673"/>
      <c r="ASB52" s="673"/>
      <c r="ASC52" s="673"/>
      <c r="ASD52" s="673"/>
      <c r="ASE52" s="673"/>
      <c r="ASF52" s="673"/>
      <c r="ASG52" s="673"/>
      <c r="ASH52" s="673"/>
      <c r="ASI52" s="673"/>
      <c r="ASJ52" s="673"/>
      <c r="ASK52" s="673"/>
      <c r="ASL52" s="673"/>
      <c r="ASM52" s="673"/>
      <c r="ASN52" s="673"/>
      <c r="ASO52" s="673"/>
      <c r="ASP52" s="673"/>
      <c r="ASQ52" s="673"/>
      <c r="ASR52" s="673"/>
      <c r="ASS52" s="673"/>
      <c r="AST52" s="673"/>
      <c r="ASU52" s="673"/>
      <c r="ASV52" s="673"/>
      <c r="ASW52" s="673"/>
      <c r="ASX52" s="673"/>
      <c r="ASY52" s="673"/>
      <c r="ASZ52" s="673"/>
      <c r="ATA52" s="673"/>
      <c r="ATB52" s="673"/>
      <c r="ATC52" s="673"/>
      <c r="ATD52" s="673"/>
      <c r="ATE52" s="673"/>
      <c r="ATF52" s="673"/>
      <c r="ATG52" s="673"/>
      <c r="ATH52" s="673"/>
      <c r="ATI52" s="673"/>
      <c r="ATJ52" s="673"/>
      <c r="ATK52" s="673"/>
      <c r="ATL52" s="673"/>
      <c r="ATM52" s="673"/>
      <c r="ATN52" s="673"/>
      <c r="ATO52" s="673"/>
      <c r="ATP52" s="673"/>
      <c r="ATQ52" s="673"/>
      <c r="ATR52" s="673"/>
      <c r="ATS52" s="673"/>
      <c r="ATT52" s="673"/>
      <c r="ATU52" s="673"/>
      <c r="ATV52" s="673"/>
      <c r="ATW52" s="673"/>
      <c r="ATX52" s="673"/>
      <c r="ATY52" s="673"/>
      <c r="ATZ52" s="673"/>
      <c r="AUA52" s="673"/>
      <c r="AUB52" s="673"/>
      <c r="AUC52" s="673"/>
      <c r="AUD52" s="673"/>
      <c r="AUE52" s="673"/>
      <c r="AUF52" s="673"/>
      <c r="AUG52" s="673"/>
      <c r="AUH52" s="673"/>
      <c r="AUI52" s="673"/>
      <c r="AUJ52" s="673"/>
      <c r="AUK52" s="673"/>
      <c r="AUL52" s="673"/>
      <c r="AUM52" s="673"/>
      <c r="AUN52" s="673"/>
      <c r="AUO52" s="673"/>
      <c r="AUP52" s="673"/>
      <c r="AUQ52" s="673"/>
      <c r="AUR52" s="673"/>
      <c r="AUS52" s="673"/>
      <c r="AUT52" s="673"/>
      <c r="AUU52" s="673"/>
      <c r="AUV52" s="673"/>
      <c r="AUW52" s="673"/>
      <c r="AUX52" s="673"/>
      <c r="AUY52" s="673"/>
      <c r="AUZ52" s="673"/>
      <c r="AVA52" s="673"/>
      <c r="AVB52" s="673"/>
      <c r="AVC52" s="673"/>
      <c r="AVD52" s="673"/>
      <c r="AVE52" s="673"/>
      <c r="AVF52" s="673"/>
      <c r="AVG52" s="673"/>
      <c r="AVH52" s="673"/>
      <c r="AVI52" s="673"/>
      <c r="AVJ52" s="673"/>
      <c r="AVK52" s="673"/>
      <c r="AVL52" s="673"/>
      <c r="AVM52" s="673"/>
      <c r="AVN52" s="673"/>
      <c r="AVO52" s="673"/>
      <c r="AVP52" s="673"/>
      <c r="AVQ52" s="673"/>
      <c r="AVR52" s="673"/>
      <c r="AVS52" s="673"/>
      <c r="AVT52" s="673"/>
      <c r="AVU52" s="673"/>
      <c r="AVV52" s="673"/>
      <c r="AVW52" s="673"/>
      <c r="AVX52" s="673"/>
      <c r="AVY52" s="673"/>
      <c r="AVZ52" s="673"/>
      <c r="AWA52" s="673"/>
      <c r="AWB52" s="673"/>
      <c r="AWC52" s="673"/>
      <c r="AWD52" s="673"/>
      <c r="AWE52" s="673"/>
      <c r="AWF52" s="673"/>
      <c r="AWG52" s="673"/>
      <c r="AWH52" s="673"/>
      <c r="AWI52" s="673"/>
      <c r="AWJ52" s="673"/>
      <c r="AWK52" s="673"/>
      <c r="AWL52" s="673"/>
      <c r="AWM52" s="673"/>
      <c r="AWN52" s="673"/>
      <c r="AWO52" s="673"/>
      <c r="AWP52" s="673"/>
      <c r="AWQ52" s="673"/>
      <c r="AWR52" s="673"/>
      <c r="AWS52" s="673"/>
      <c r="AWT52" s="673"/>
      <c r="AWU52" s="673"/>
      <c r="AWV52" s="673"/>
      <c r="AWW52" s="673"/>
      <c r="AWX52" s="673"/>
      <c r="AWY52" s="673"/>
      <c r="AWZ52" s="673"/>
      <c r="AXA52" s="673"/>
      <c r="AXB52" s="673"/>
      <c r="AXC52" s="673"/>
      <c r="AXD52" s="673"/>
      <c r="AXE52" s="673"/>
      <c r="AXF52" s="673"/>
      <c r="AXG52" s="673"/>
      <c r="AXH52" s="673"/>
      <c r="AXI52" s="673"/>
      <c r="AXJ52" s="673"/>
      <c r="AXK52" s="673"/>
      <c r="AXL52" s="673"/>
      <c r="AXM52" s="673"/>
      <c r="AXN52" s="673"/>
      <c r="AXO52" s="673"/>
      <c r="AXP52" s="673"/>
      <c r="AXQ52" s="673"/>
      <c r="AXR52" s="673"/>
      <c r="AXS52" s="673"/>
      <c r="AXT52" s="673"/>
      <c r="AXU52" s="673"/>
      <c r="AXV52" s="673"/>
      <c r="AXW52" s="673"/>
      <c r="AXX52" s="673"/>
      <c r="AXY52" s="673"/>
      <c r="AXZ52" s="673"/>
      <c r="AYA52" s="673"/>
      <c r="AYB52" s="673"/>
      <c r="AYC52" s="673"/>
      <c r="AYD52" s="673"/>
      <c r="AYE52" s="673"/>
      <c r="AYF52" s="673"/>
      <c r="AYG52" s="673"/>
      <c r="AYH52" s="673"/>
      <c r="AYI52" s="673"/>
      <c r="AYJ52" s="673"/>
      <c r="AYK52" s="673"/>
      <c r="AYL52" s="673"/>
      <c r="AYM52" s="673"/>
      <c r="AYN52" s="673"/>
      <c r="AYO52" s="673"/>
      <c r="AYP52" s="673"/>
      <c r="AYQ52" s="673"/>
      <c r="AYR52" s="673"/>
      <c r="AYS52" s="673"/>
      <c r="AYT52" s="673"/>
      <c r="AYU52" s="673"/>
      <c r="AYV52" s="673"/>
      <c r="AYW52" s="673"/>
      <c r="AYX52" s="673"/>
      <c r="AYY52" s="673"/>
      <c r="AYZ52" s="673"/>
      <c r="AZA52" s="673"/>
      <c r="AZB52" s="673"/>
      <c r="AZC52" s="673"/>
      <c r="AZD52" s="673"/>
      <c r="AZE52" s="673"/>
      <c r="AZF52" s="673"/>
      <c r="AZG52" s="673"/>
      <c r="AZH52" s="673"/>
      <c r="AZI52" s="673"/>
      <c r="AZJ52" s="673"/>
      <c r="AZK52" s="673"/>
      <c r="AZL52" s="673"/>
      <c r="AZM52" s="673"/>
      <c r="AZN52" s="673"/>
      <c r="AZO52" s="673"/>
      <c r="AZP52" s="673"/>
      <c r="AZQ52" s="673"/>
      <c r="AZR52" s="673"/>
      <c r="AZS52" s="673"/>
      <c r="AZT52" s="673"/>
      <c r="AZU52" s="673"/>
      <c r="AZV52" s="673"/>
      <c r="AZW52" s="673"/>
      <c r="AZX52" s="673"/>
      <c r="AZY52" s="673"/>
      <c r="AZZ52" s="673"/>
      <c r="BAA52" s="673"/>
      <c r="BAB52" s="673"/>
      <c r="BAC52" s="673"/>
      <c r="BAD52" s="673"/>
      <c r="BAE52" s="673"/>
      <c r="BAF52" s="673"/>
      <c r="BAG52" s="673"/>
      <c r="BAH52" s="673"/>
      <c r="BAI52" s="673"/>
      <c r="BAJ52" s="673"/>
      <c r="BAK52" s="673"/>
      <c r="BAL52" s="673"/>
      <c r="BAM52" s="673"/>
      <c r="BAN52" s="673"/>
      <c r="BAO52" s="673"/>
      <c r="BAP52" s="673"/>
      <c r="BAQ52" s="673"/>
      <c r="BAR52" s="673"/>
      <c r="BAS52" s="673"/>
      <c r="BAT52" s="673"/>
      <c r="BAU52" s="673"/>
      <c r="BAV52" s="673"/>
      <c r="BAW52" s="673"/>
      <c r="BAX52" s="673"/>
      <c r="BAY52" s="673"/>
      <c r="BAZ52" s="673"/>
      <c r="BBA52" s="673"/>
      <c r="BBB52" s="673"/>
      <c r="BBC52" s="673"/>
      <c r="BBD52" s="673"/>
      <c r="BBE52" s="673"/>
      <c r="BBF52" s="673"/>
      <c r="BBG52" s="673"/>
      <c r="BBH52" s="673"/>
      <c r="BBI52" s="673"/>
      <c r="BBJ52" s="673"/>
      <c r="BBK52" s="673"/>
      <c r="BBL52" s="673"/>
      <c r="BBM52" s="673"/>
      <c r="BBN52" s="673"/>
      <c r="BBO52" s="673"/>
      <c r="BBP52" s="673"/>
      <c r="BBQ52" s="673"/>
      <c r="BBR52" s="673"/>
      <c r="BBS52" s="673"/>
      <c r="BBT52" s="673"/>
      <c r="BBU52" s="673"/>
      <c r="BBV52" s="673"/>
      <c r="BBW52" s="673"/>
      <c r="BBX52" s="673"/>
      <c r="BBY52" s="673"/>
      <c r="BBZ52" s="673"/>
      <c r="BCA52" s="673"/>
      <c r="BCB52" s="673"/>
      <c r="BCC52" s="673"/>
      <c r="BCD52" s="673"/>
      <c r="BCE52" s="673"/>
      <c r="BCF52" s="673"/>
      <c r="BCG52" s="673"/>
      <c r="BCH52" s="673"/>
      <c r="BCI52" s="673"/>
      <c r="BCJ52" s="673"/>
      <c r="BCK52" s="673"/>
      <c r="BCL52" s="673"/>
      <c r="BCM52" s="673"/>
      <c r="BCN52" s="673"/>
      <c r="BCO52" s="673"/>
      <c r="BCP52" s="673"/>
      <c r="BCQ52" s="673"/>
      <c r="BCR52" s="673"/>
      <c r="BCS52" s="673"/>
      <c r="BCT52" s="673"/>
      <c r="BCU52" s="673"/>
      <c r="BCV52" s="673"/>
      <c r="BCW52" s="673"/>
      <c r="BCX52" s="673"/>
      <c r="BCY52" s="673"/>
      <c r="BCZ52" s="673"/>
      <c r="BDA52" s="673"/>
      <c r="BDB52" s="673"/>
      <c r="BDC52" s="673"/>
      <c r="BDD52" s="673"/>
      <c r="BDE52" s="673"/>
      <c r="BDF52" s="673"/>
      <c r="BDG52" s="673"/>
      <c r="BDH52" s="673"/>
      <c r="BDI52" s="673"/>
      <c r="BDJ52" s="673"/>
      <c r="BDK52" s="673"/>
      <c r="BDL52" s="673"/>
      <c r="BDM52" s="673"/>
      <c r="BDN52" s="673"/>
      <c r="BDO52" s="673"/>
      <c r="BDP52" s="673"/>
      <c r="BDQ52" s="673"/>
      <c r="BDR52" s="673"/>
      <c r="BDS52" s="673"/>
      <c r="BDT52" s="673"/>
      <c r="BDU52" s="673"/>
      <c r="BDV52" s="673"/>
      <c r="BDW52" s="673"/>
      <c r="BDX52" s="673"/>
      <c r="BDY52" s="673"/>
      <c r="BDZ52" s="673"/>
      <c r="BEA52" s="673"/>
      <c r="BEB52" s="673"/>
      <c r="BEC52" s="673"/>
      <c r="BED52" s="673"/>
      <c r="BEE52" s="673"/>
      <c r="BEF52" s="673"/>
      <c r="BEG52" s="673"/>
      <c r="BEH52" s="673"/>
      <c r="BEI52" s="673"/>
      <c r="BEJ52" s="673"/>
      <c r="BEK52" s="673"/>
      <c r="BEL52" s="673"/>
      <c r="BEM52" s="673"/>
      <c r="BEN52" s="673"/>
      <c r="BEO52" s="673"/>
      <c r="BEP52" s="673"/>
      <c r="BEQ52" s="673"/>
      <c r="BER52" s="673"/>
      <c r="BES52" s="673"/>
      <c r="BET52" s="673"/>
      <c r="BEU52" s="673"/>
      <c r="BEV52" s="673"/>
      <c r="BEW52" s="673"/>
      <c r="BEX52" s="673"/>
      <c r="BEY52" s="673"/>
      <c r="BEZ52" s="673"/>
      <c r="BFA52" s="673"/>
      <c r="BFB52" s="673"/>
      <c r="BFC52" s="673"/>
      <c r="BFD52" s="673"/>
      <c r="BFE52" s="673"/>
      <c r="BFF52" s="673"/>
      <c r="BFG52" s="673"/>
      <c r="BFH52" s="673"/>
      <c r="BFI52" s="673"/>
      <c r="BFJ52" s="673"/>
      <c r="BFK52" s="673"/>
      <c r="BFL52" s="673"/>
      <c r="BFM52" s="673"/>
      <c r="BFN52" s="673"/>
      <c r="BFO52" s="673"/>
      <c r="BFP52" s="673"/>
      <c r="BFQ52" s="673"/>
      <c r="BFR52" s="673"/>
      <c r="BFS52" s="673"/>
      <c r="BFT52" s="673"/>
      <c r="BFU52" s="673"/>
      <c r="BFV52" s="673"/>
      <c r="BFW52" s="673"/>
      <c r="BFX52" s="673"/>
      <c r="BFY52" s="673"/>
      <c r="BFZ52" s="673"/>
      <c r="BGA52" s="673"/>
      <c r="BGB52" s="673"/>
      <c r="BGC52" s="673"/>
      <c r="BGD52" s="673"/>
      <c r="BGE52" s="673"/>
      <c r="BGF52" s="673"/>
      <c r="BGG52" s="673"/>
      <c r="BGH52" s="673"/>
      <c r="BGI52" s="673"/>
      <c r="BGJ52" s="673"/>
      <c r="BGK52" s="673"/>
      <c r="BGL52" s="673"/>
      <c r="BGM52" s="673"/>
      <c r="BGN52" s="673"/>
      <c r="BGO52" s="673"/>
      <c r="BGP52" s="673"/>
      <c r="BGQ52" s="673"/>
      <c r="BGR52" s="673"/>
      <c r="BGS52" s="673"/>
      <c r="BGT52" s="673"/>
      <c r="BGU52" s="673"/>
      <c r="BGV52" s="673"/>
      <c r="BGW52" s="673"/>
      <c r="BGX52" s="673"/>
      <c r="BGY52" s="673"/>
      <c r="BGZ52" s="673"/>
      <c r="BHA52" s="673"/>
      <c r="BHB52" s="673"/>
      <c r="BHC52" s="673"/>
      <c r="BHD52" s="673"/>
      <c r="BHE52" s="673"/>
      <c r="BHF52" s="673"/>
      <c r="BHG52" s="673"/>
      <c r="BHH52" s="673"/>
      <c r="BHI52" s="673"/>
      <c r="BHJ52" s="673"/>
      <c r="BHK52" s="673"/>
      <c r="BHL52" s="673"/>
      <c r="BHM52" s="673"/>
      <c r="BHN52" s="673"/>
      <c r="BHO52" s="673"/>
      <c r="BHP52" s="673"/>
      <c r="BHQ52" s="673"/>
      <c r="BHR52" s="673"/>
      <c r="BHS52" s="673"/>
      <c r="BHT52" s="673"/>
      <c r="BHU52" s="673"/>
      <c r="BHV52" s="673"/>
      <c r="BHW52" s="673"/>
      <c r="BHX52" s="673"/>
      <c r="BHY52" s="673"/>
      <c r="BHZ52" s="673"/>
      <c r="BIA52" s="673"/>
      <c r="BIB52" s="673"/>
      <c r="BIC52" s="673"/>
      <c r="BID52" s="673"/>
      <c r="BIE52" s="673"/>
      <c r="BIF52" s="673"/>
      <c r="BIG52" s="673"/>
      <c r="BIH52" s="673"/>
      <c r="BII52" s="673"/>
      <c r="BIJ52" s="673"/>
      <c r="BIK52" s="673"/>
      <c r="BIL52" s="673"/>
      <c r="BIM52" s="673"/>
      <c r="BIN52" s="673"/>
      <c r="BIO52" s="673"/>
      <c r="BIP52" s="673"/>
      <c r="BIQ52" s="673"/>
      <c r="BIR52" s="673"/>
      <c r="BIS52" s="673"/>
      <c r="BIT52" s="673"/>
      <c r="BIU52" s="673"/>
      <c r="BIV52" s="673"/>
      <c r="BIW52" s="673"/>
      <c r="BIX52" s="673"/>
      <c r="BIY52" s="673"/>
      <c r="BIZ52" s="673"/>
      <c r="BJA52" s="673"/>
      <c r="BJB52" s="673"/>
      <c r="BJC52" s="673"/>
      <c r="BJD52" s="673"/>
      <c r="BJE52" s="673"/>
      <c r="BJF52" s="673"/>
      <c r="BJG52" s="673"/>
      <c r="BJH52" s="673"/>
      <c r="BJI52" s="673"/>
      <c r="BJJ52" s="673"/>
      <c r="BJK52" s="673"/>
      <c r="BJL52" s="673"/>
      <c r="BJM52" s="673"/>
      <c r="BJN52" s="673"/>
      <c r="BJO52" s="673"/>
      <c r="BJP52" s="673"/>
      <c r="BJQ52" s="673"/>
      <c r="BJR52" s="673"/>
      <c r="BJS52" s="673"/>
      <c r="BJT52" s="673"/>
      <c r="BJU52" s="673"/>
      <c r="BJV52" s="673"/>
      <c r="BJW52" s="673"/>
      <c r="BJX52" s="673"/>
      <c r="BJY52" s="673"/>
      <c r="BJZ52" s="673"/>
      <c r="BKA52" s="673"/>
      <c r="BKB52" s="673"/>
      <c r="BKC52" s="673"/>
      <c r="BKD52" s="673"/>
      <c r="BKE52" s="673"/>
      <c r="BKF52" s="673"/>
      <c r="BKG52" s="673"/>
      <c r="BKH52" s="673"/>
      <c r="BKI52" s="673"/>
      <c r="BKJ52" s="673"/>
      <c r="BKK52" s="673"/>
      <c r="BKL52" s="673"/>
      <c r="BKM52" s="673"/>
      <c r="BKN52" s="673"/>
      <c r="BKO52" s="673"/>
      <c r="BKP52" s="673"/>
      <c r="BKQ52" s="673"/>
      <c r="BKR52" s="673"/>
      <c r="BKS52" s="673"/>
      <c r="BKT52" s="673"/>
      <c r="BKU52" s="673"/>
      <c r="BKV52" s="673"/>
      <c r="BKW52" s="673"/>
      <c r="BKX52" s="673"/>
      <c r="BKY52" s="673"/>
      <c r="BKZ52" s="673"/>
      <c r="BLA52" s="673"/>
      <c r="BLB52" s="673"/>
      <c r="BLC52" s="673"/>
      <c r="BLD52" s="673"/>
      <c r="BLE52" s="673"/>
      <c r="BLF52" s="673"/>
      <c r="BLG52" s="673"/>
      <c r="BLH52" s="673"/>
      <c r="BLI52" s="673"/>
      <c r="BLJ52" s="673"/>
      <c r="BLK52" s="673"/>
      <c r="BLL52" s="673"/>
      <c r="BLM52" s="673"/>
      <c r="BLN52" s="673"/>
      <c r="BLO52" s="673"/>
      <c r="BLP52" s="673"/>
      <c r="BLQ52" s="673"/>
      <c r="BLR52" s="673"/>
      <c r="BLS52" s="673"/>
      <c r="BLT52" s="673"/>
      <c r="BLU52" s="673"/>
      <c r="BLV52" s="673"/>
      <c r="BLW52" s="673"/>
      <c r="BLX52" s="673"/>
      <c r="BLY52" s="673"/>
      <c r="BLZ52" s="673"/>
      <c r="BMA52" s="673"/>
      <c r="BMB52" s="673"/>
      <c r="BMC52" s="673"/>
      <c r="BMD52" s="673"/>
      <c r="BME52" s="673"/>
      <c r="BMF52" s="673"/>
      <c r="BMG52" s="673"/>
      <c r="BMH52" s="673"/>
      <c r="BMI52" s="673"/>
      <c r="BMJ52" s="673"/>
      <c r="BMK52" s="673"/>
      <c r="BML52" s="673"/>
      <c r="BMM52" s="673"/>
      <c r="BMN52" s="673"/>
      <c r="BMO52" s="673"/>
      <c r="BMP52" s="673"/>
      <c r="BMQ52" s="673"/>
      <c r="BMR52" s="673"/>
      <c r="BMS52" s="673"/>
      <c r="BMT52" s="673"/>
      <c r="BMU52" s="673"/>
      <c r="BMV52" s="673"/>
      <c r="BMW52" s="673"/>
      <c r="BMX52" s="673"/>
      <c r="BMY52" s="673"/>
      <c r="BMZ52" s="673"/>
      <c r="BNA52" s="673"/>
      <c r="BNB52" s="673"/>
      <c r="BNC52" s="673"/>
      <c r="BND52" s="673"/>
      <c r="BNE52" s="673"/>
      <c r="BNF52" s="673"/>
      <c r="BNG52" s="673"/>
      <c r="BNH52" s="673"/>
      <c r="BNI52" s="673"/>
      <c r="BNJ52" s="673"/>
      <c r="BNK52" s="673"/>
      <c r="BNL52" s="673"/>
      <c r="BNM52" s="673"/>
      <c r="BNN52" s="673"/>
      <c r="BNO52" s="673"/>
      <c r="BNP52" s="673"/>
      <c r="BNQ52" s="673"/>
      <c r="BNR52" s="673"/>
      <c r="BNS52" s="673"/>
      <c r="BNT52" s="673"/>
      <c r="BNU52" s="673"/>
      <c r="BNV52" s="673"/>
      <c r="BNW52" s="673"/>
      <c r="BNX52" s="673"/>
      <c r="BNY52" s="673"/>
      <c r="BNZ52" s="673"/>
      <c r="BOA52" s="673"/>
      <c r="BOB52" s="673"/>
      <c r="BOC52" s="673"/>
      <c r="BOD52" s="673"/>
      <c r="BOE52" s="673"/>
      <c r="BOF52" s="673"/>
      <c r="BOG52" s="673"/>
      <c r="BOH52" s="673"/>
      <c r="BOI52" s="673"/>
      <c r="BOJ52" s="673"/>
      <c r="BOK52" s="673"/>
      <c r="BOL52" s="673"/>
      <c r="BOM52" s="673"/>
      <c r="BON52" s="673"/>
      <c r="BOO52" s="673"/>
      <c r="BOP52" s="673"/>
      <c r="BOQ52" s="673"/>
      <c r="BOR52" s="673"/>
      <c r="BOS52" s="673"/>
      <c r="BOT52" s="673"/>
      <c r="BOU52" s="673"/>
      <c r="BOV52" s="673"/>
      <c r="BOW52" s="673"/>
      <c r="BOX52" s="673"/>
      <c r="BOY52" s="673"/>
      <c r="BOZ52" s="673"/>
      <c r="BPA52" s="673"/>
      <c r="BPB52" s="673"/>
      <c r="BPC52" s="673"/>
      <c r="BPD52" s="673"/>
      <c r="BPE52" s="673"/>
      <c r="BPF52" s="673"/>
      <c r="BPG52" s="673"/>
      <c r="BPH52" s="673"/>
      <c r="BPI52" s="673"/>
      <c r="BPJ52" s="673"/>
      <c r="BPK52" s="673"/>
      <c r="BPL52" s="673"/>
      <c r="BPM52" s="673"/>
      <c r="BPN52" s="673"/>
      <c r="BPO52" s="673"/>
      <c r="BPP52" s="673"/>
      <c r="BPQ52" s="673"/>
      <c r="BPR52" s="673"/>
      <c r="BPS52" s="673"/>
      <c r="BPT52" s="673"/>
      <c r="BPU52" s="673"/>
      <c r="BPV52" s="673"/>
      <c r="BPW52" s="673"/>
      <c r="BPX52" s="673"/>
      <c r="BPY52" s="673"/>
      <c r="BPZ52" s="673"/>
      <c r="BQA52" s="673"/>
      <c r="BQB52" s="673"/>
      <c r="BQC52" s="673"/>
      <c r="BQD52" s="673"/>
      <c r="BQE52" s="673"/>
      <c r="BQF52" s="673"/>
      <c r="BQG52" s="673"/>
      <c r="BQH52" s="673"/>
      <c r="BQI52" s="673"/>
      <c r="BQJ52" s="673"/>
      <c r="BQK52" s="673"/>
      <c r="BQL52" s="673"/>
      <c r="BQM52" s="673"/>
      <c r="BQN52" s="673"/>
      <c r="BQO52" s="673"/>
      <c r="BQP52" s="673"/>
      <c r="BQQ52" s="673"/>
      <c r="BQR52" s="673"/>
      <c r="BQS52" s="673"/>
      <c r="BQT52" s="673"/>
      <c r="BQU52" s="673"/>
      <c r="BQV52" s="673"/>
      <c r="BQW52" s="673"/>
      <c r="BQX52" s="673"/>
      <c r="BQY52" s="673"/>
      <c r="BQZ52" s="673"/>
      <c r="BRA52" s="673"/>
      <c r="BRB52" s="673"/>
      <c r="BRC52" s="673"/>
      <c r="BRD52" s="673"/>
      <c r="BRE52" s="673"/>
      <c r="BRF52" s="673"/>
      <c r="BRG52" s="673"/>
      <c r="BRH52" s="673"/>
      <c r="BRI52" s="673"/>
      <c r="BRJ52" s="673"/>
      <c r="BRK52" s="673"/>
      <c r="BRL52" s="673"/>
      <c r="BRM52" s="673"/>
      <c r="BRN52" s="673"/>
      <c r="BRO52" s="673"/>
      <c r="BRP52" s="673"/>
      <c r="BRQ52" s="673"/>
      <c r="BRR52" s="673"/>
      <c r="BRS52" s="673"/>
      <c r="BRT52" s="673"/>
      <c r="BRU52" s="673"/>
      <c r="BRV52" s="673"/>
      <c r="BRW52" s="673"/>
      <c r="BRX52" s="673"/>
      <c r="BRY52" s="673"/>
      <c r="BRZ52" s="673"/>
      <c r="BSA52" s="673"/>
      <c r="BSB52" s="673"/>
      <c r="BSC52" s="673"/>
      <c r="BSD52" s="673"/>
      <c r="BSE52" s="673"/>
      <c r="BSF52" s="673"/>
      <c r="BSG52" s="673"/>
      <c r="BSH52" s="673"/>
      <c r="BSI52" s="673"/>
      <c r="BSJ52" s="673"/>
      <c r="BSK52" s="673"/>
      <c r="BSL52" s="673"/>
      <c r="BSM52" s="673"/>
      <c r="BSN52" s="673"/>
      <c r="BSO52" s="673"/>
      <c r="BSP52" s="673"/>
      <c r="BSQ52" s="673"/>
      <c r="BSR52" s="673"/>
      <c r="BSS52" s="673"/>
      <c r="BST52" s="673"/>
      <c r="BSU52" s="673"/>
      <c r="BSV52" s="673"/>
      <c r="BSW52" s="673"/>
      <c r="BSX52" s="673"/>
      <c r="BSY52" s="673"/>
      <c r="BSZ52" s="673"/>
      <c r="BTA52" s="673"/>
      <c r="BTB52" s="673"/>
      <c r="BTC52" s="673"/>
      <c r="BTD52" s="673"/>
      <c r="BTE52" s="673"/>
      <c r="BTF52" s="673"/>
      <c r="BTG52" s="673"/>
      <c r="BTH52" s="673"/>
      <c r="BTI52" s="673"/>
      <c r="BTJ52" s="673"/>
      <c r="BTK52" s="673"/>
      <c r="BTL52" s="673"/>
      <c r="BTM52" s="673"/>
      <c r="BTN52" s="673"/>
      <c r="BTO52" s="673"/>
      <c r="BTP52" s="673"/>
      <c r="BTQ52" s="673"/>
      <c r="BTR52" s="673"/>
      <c r="BTS52" s="673"/>
      <c r="BTT52" s="673"/>
      <c r="BTU52" s="673"/>
      <c r="BTV52" s="673"/>
      <c r="BTW52" s="673"/>
      <c r="BTX52" s="673"/>
      <c r="BTY52" s="673"/>
      <c r="BTZ52" s="673"/>
      <c r="BUA52" s="673"/>
      <c r="BUB52" s="673"/>
      <c r="BUC52" s="673"/>
      <c r="BUD52" s="673"/>
      <c r="BUE52" s="673"/>
      <c r="BUF52" s="673"/>
      <c r="BUG52" s="673"/>
      <c r="BUH52" s="673"/>
      <c r="BUI52" s="673"/>
      <c r="BUJ52" s="673"/>
      <c r="BUK52" s="673"/>
      <c r="BUL52" s="673"/>
      <c r="BUM52" s="673"/>
      <c r="BUN52" s="673"/>
      <c r="BUO52" s="673"/>
      <c r="BUP52" s="673"/>
      <c r="BUQ52" s="673"/>
      <c r="BUR52" s="673"/>
      <c r="BUS52" s="673"/>
      <c r="BUT52" s="673"/>
      <c r="BUU52" s="673"/>
      <c r="BUV52" s="673"/>
      <c r="BUW52" s="673"/>
      <c r="BUX52" s="673"/>
      <c r="BUY52" s="673"/>
      <c r="BUZ52" s="673"/>
      <c r="BVA52" s="673"/>
      <c r="BVB52" s="673"/>
      <c r="BVC52" s="673"/>
      <c r="BVD52" s="673"/>
      <c r="BVE52" s="673"/>
      <c r="BVF52" s="673"/>
      <c r="BVG52" s="673"/>
      <c r="BVH52" s="673"/>
      <c r="BVI52" s="673"/>
      <c r="BVJ52" s="673"/>
      <c r="BVK52" s="673"/>
      <c r="BVL52" s="673"/>
      <c r="BVM52" s="673"/>
      <c r="BVN52" s="673"/>
      <c r="BVO52" s="673"/>
      <c r="BVP52" s="673"/>
      <c r="BVQ52" s="673"/>
      <c r="BVR52" s="673"/>
      <c r="BVS52" s="673"/>
      <c r="BVT52" s="673"/>
      <c r="BVU52" s="673"/>
      <c r="BVV52" s="673"/>
      <c r="BVW52" s="673"/>
      <c r="BVX52" s="673"/>
      <c r="BVY52" s="673"/>
      <c r="BVZ52" s="673"/>
      <c r="BWA52" s="673"/>
      <c r="BWB52" s="673"/>
      <c r="BWC52" s="673"/>
      <c r="BWD52" s="673"/>
      <c r="BWE52" s="673"/>
      <c r="BWF52" s="673"/>
      <c r="BWG52" s="673"/>
      <c r="BWH52" s="673"/>
      <c r="BWI52" s="673"/>
      <c r="BWJ52" s="673"/>
      <c r="BWK52" s="673"/>
      <c r="BWL52" s="673"/>
      <c r="BWM52" s="673"/>
      <c r="BWN52" s="673"/>
      <c r="BWO52" s="673"/>
      <c r="BWP52" s="673"/>
      <c r="BWQ52" s="673"/>
      <c r="BWR52" s="673"/>
      <c r="BWS52" s="673"/>
      <c r="BWT52" s="673"/>
      <c r="BWU52" s="673"/>
      <c r="BWV52" s="673"/>
      <c r="BWW52" s="673"/>
      <c r="BWX52" s="673"/>
      <c r="BWY52" s="673"/>
      <c r="BWZ52" s="673"/>
      <c r="BXA52" s="673"/>
      <c r="BXB52" s="673"/>
      <c r="BXC52" s="673"/>
      <c r="BXD52" s="673"/>
      <c r="BXE52" s="673"/>
      <c r="BXF52" s="673"/>
      <c r="BXG52" s="673"/>
      <c r="BXH52" s="673"/>
      <c r="BXI52" s="673"/>
      <c r="BXJ52" s="673"/>
      <c r="BXK52" s="673"/>
      <c r="BXL52" s="673"/>
      <c r="BXM52" s="673"/>
      <c r="BXN52" s="673"/>
      <c r="BXO52" s="673"/>
      <c r="BXP52" s="673"/>
      <c r="BXQ52" s="673"/>
      <c r="BXR52" s="673"/>
      <c r="BXS52" s="673"/>
      <c r="BXT52" s="673"/>
      <c r="BXU52" s="673"/>
      <c r="BXV52" s="673"/>
      <c r="BXW52" s="673"/>
      <c r="BXX52" s="673"/>
      <c r="BXY52" s="673"/>
      <c r="BXZ52" s="673"/>
      <c r="BYA52" s="673"/>
      <c r="BYB52" s="673"/>
      <c r="BYC52" s="673"/>
      <c r="BYD52" s="673"/>
      <c r="BYE52" s="673"/>
      <c r="BYF52" s="673"/>
      <c r="BYG52" s="673"/>
      <c r="BYH52" s="673"/>
      <c r="BYI52" s="673"/>
      <c r="BYJ52" s="673"/>
      <c r="BYK52" s="673"/>
      <c r="BYL52" s="673"/>
      <c r="BYM52" s="673"/>
      <c r="BYN52" s="673"/>
      <c r="BYO52" s="673"/>
      <c r="BYP52" s="673"/>
      <c r="BYQ52" s="673"/>
      <c r="BYR52" s="673"/>
      <c r="BYS52" s="673"/>
      <c r="BYT52" s="673"/>
      <c r="BYU52" s="673"/>
      <c r="BYV52" s="673"/>
      <c r="BYW52" s="673"/>
      <c r="BYX52" s="673"/>
      <c r="BYY52" s="673"/>
      <c r="BYZ52" s="673"/>
      <c r="BZA52" s="673"/>
      <c r="BZB52" s="673"/>
      <c r="BZC52" s="673"/>
      <c r="BZD52" s="673"/>
      <c r="BZE52" s="673"/>
      <c r="BZF52" s="673"/>
      <c r="BZG52" s="673"/>
      <c r="BZH52" s="673"/>
      <c r="BZI52" s="673"/>
      <c r="BZJ52" s="673"/>
      <c r="BZK52" s="673"/>
      <c r="BZL52" s="673"/>
      <c r="BZM52" s="673"/>
      <c r="BZN52" s="673"/>
      <c r="BZO52" s="673"/>
      <c r="BZP52" s="673"/>
      <c r="BZQ52" s="673"/>
      <c r="BZR52" s="673"/>
      <c r="BZS52" s="673"/>
      <c r="BZT52" s="673"/>
      <c r="BZU52" s="673"/>
      <c r="BZV52" s="673"/>
      <c r="BZW52" s="673"/>
      <c r="BZX52" s="673"/>
      <c r="BZY52" s="673"/>
      <c r="BZZ52" s="673"/>
      <c r="CAA52" s="673"/>
      <c r="CAB52" s="673"/>
      <c r="CAC52" s="673"/>
      <c r="CAD52" s="673"/>
      <c r="CAE52" s="673"/>
      <c r="CAF52" s="673"/>
      <c r="CAG52" s="673"/>
      <c r="CAH52" s="673"/>
      <c r="CAI52" s="673"/>
      <c r="CAJ52" s="673"/>
      <c r="CAK52" s="673"/>
      <c r="CAL52" s="673"/>
      <c r="CAM52" s="673"/>
      <c r="CAN52" s="673"/>
      <c r="CAO52" s="673"/>
      <c r="CAP52" s="673"/>
      <c r="CAQ52" s="673"/>
      <c r="CAR52" s="673"/>
      <c r="CAS52" s="673"/>
      <c r="CAT52" s="673"/>
      <c r="CAU52" s="673"/>
      <c r="CAV52" s="673"/>
      <c r="CAW52" s="673"/>
      <c r="CAX52" s="673"/>
      <c r="CAY52" s="673"/>
      <c r="CAZ52" s="673"/>
      <c r="CBA52" s="673"/>
      <c r="CBB52" s="673"/>
      <c r="CBC52" s="673"/>
      <c r="CBD52" s="673"/>
      <c r="CBE52" s="673"/>
      <c r="CBF52" s="673"/>
      <c r="CBG52" s="673"/>
      <c r="CBH52" s="673"/>
      <c r="CBI52" s="673"/>
      <c r="CBJ52" s="673"/>
      <c r="CBK52" s="673"/>
      <c r="CBL52" s="673"/>
      <c r="CBM52" s="673"/>
      <c r="CBN52" s="673"/>
      <c r="CBO52" s="673"/>
      <c r="CBP52" s="673"/>
      <c r="CBQ52" s="673"/>
      <c r="CBR52" s="673"/>
      <c r="CBS52" s="673"/>
      <c r="CBT52" s="673"/>
      <c r="CBU52" s="673"/>
      <c r="CBV52" s="673"/>
      <c r="CBW52" s="673"/>
      <c r="CBX52" s="673"/>
      <c r="CBY52" s="673"/>
      <c r="CBZ52" s="673"/>
      <c r="CCA52" s="673"/>
      <c r="CCB52" s="673"/>
      <c r="CCC52" s="673"/>
      <c r="CCD52" s="673"/>
      <c r="CCE52" s="673"/>
      <c r="CCF52" s="673"/>
      <c r="CCG52" s="673"/>
      <c r="CCH52" s="673"/>
      <c r="CCI52" s="673"/>
      <c r="CCJ52" s="673"/>
      <c r="CCK52" s="673"/>
      <c r="CCL52" s="673"/>
      <c r="CCM52" s="673"/>
      <c r="CCN52" s="673"/>
      <c r="CCO52" s="673"/>
      <c r="CCP52" s="673"/>
      <c r="CCQ52" s="673"/>
      <c r="CCR52" s="673"/>
      <c r="CCS52" s="673"/>
      <c r="CCT52" s="673"/>
      <c r="CCU52" s="673"/>
      <c r="CCV52" s="673"/>
      <c r="CCW52" s="673"/>
      <c r="CCX52" s="673"/>
      <c r="CCY52" s="673"/>
      <c r="CCZ52" s="673"/>
      <c r="CDA52" s="673"/>
      <c r="CDB52" s="673"/>
      <c r="CDC52" s="673"/>
      <c r="CDD52" s="673"/>
      <c r="CDE52" s="673"/>
      <c r="CDF52" s="673"/>
      <c r="CDG52" s="673"/>
      <c r="CDH52" s="673"/>
      <c r="CDI52" s="673"/>
      <c r="CDJ52" s="673"/>
      <c r="CDK52" s="673"/>
      <c r="CDL52" s="673"/>
      <c r="CDM52" s="673"/>
      <c r="CDN52" s="673"/>
      <c r="CDO52" s="673"/>
      <c r="CDP52" s="673"/>
      <c r="CDQ52" s="673"/>
      <c r="CDR52" s="673"/>
      <c r="CDS52" s="673"/>
      <c r="CDT52" s="673"/>
      <c r="CDU52" s="673"/>
      <c r="CDV52" s="673"/>
      <c r="CDW52" s="673"/>
      <c r="CDX52" s="673"/>
      <c r="CDY52" s="673"/>
      <c r="CDZ52" s="673"/>
      <c r="CEA52" s="673"/>
      <c r="CEB52" s="673"/>
      <c r="CEC52" s="673"/>
      <c r="CED52" s="673"/>
      <c r="CEE52" s="673"/>
      <c r="CEF52" s="673"/>
      <c r="CEG52" s="673"/>
      <c r="CEH52" s="673"/>
      <c r="CEI52" s="673"/>
      <c r="CEJ52" s="673"/>
      <c r="CEK52" s="673"/>
      <c r="CEL52" s="673"/>
      <c r="CEM52" s="673"/>
      <c r="CEN52" s="673"/>
      <c r="CEO52" s="673"/>
      <c r="CEP52" s="673"/>
      <c r="CEQ52" s="673"/>
      <c r="CER52" s="673"/>
      <c r="CES52" s="673"/>
      <c r="CET52" s="673"/>
      <c r="CEU52" s="673"/>
      <c r="CEV52" s="673"/>
      <c r="CEW52" s="673"/>
      <c r="CEX52" s="673"/>
      <c r="CEY52" s="673"/>
      <c r="CEZ52" s="673"/>
      <c r="CFA52" s="673"/>
      <c r="CFB52" s="673"/>
      <c r="CFC52" s="673"/>
      <c r="CFD52" s="673"/>
      <c r="CFE52" s="673"/>
      <c r="CFF52" s="673"/>
      <c r="CFG52" s="673"/>
      <c r="CFH52" s="673"/>
      <c r="CFI52" s="673"/>
      <c r="CFJ52" s="673"/>
      <c r="CFK52" s="673"/>
      <c r="CFL52" s="673"/>
      <c r="CFM52" s="673"/>
      <c r="CFN52" s="673"/>
      <c r="CFO52" s="673"/>
      <c r="CFP52" s="673"/>
      <c r="CFQ52" s="673"/>
      <c r="CFR52" s="673"/>
      <c r="CFS52" s="673"/>
      <c r="CFT52" s="673"/>
      <c r="CFU52" s="673"/>
      <c r="CFV52" s="673"/>
      <c r="CFW52" s="673"/>
      <c r="CFX52" s="673"/>
      <c r="CFY52" s="673"/>
      <c r="CFZ52" s="673"/>
      <c r="CGA52" s="673"/>
      <c r="CGB52" s="673"/>
      <c r="CGC52" s="673"/>
      <c r="CGD52" s="673"/>
      <c r="CGE52" s="673"/>
      <c r="CGF52" s="673"/>
      <c r="CGG52" s="673"/>
      <c r="CGH52" s="673"/>
      <c r="CGI52" s="673"/>
      <c r="CGJ52" s="673"/>
      <c r="CGK52" s="673"/>
      <c r="CGL52" s="673"/>
      <c r="CGM52" s="673"/>
      <c r="CGN52" s="673"/>
      <c r="CGO52" s="673"/>
      <c r="CGP52" s="673"/>
      <c r="CGQ52" s="673"/>
      <c r="CGR52" s="673"/>
      <c r="CGS52" s="673"/>
      <c r="CGT52" s="673"/>
      <c r="CGU52" s="673"/>
      <c r="CGV52" s="673"/>
      <c r="CGW52" s="673"/>
      <c r="CGX52" s="673"/>
      <c r="CGY52" s="673"/>
      <c r="CGZ52" s="673"/>
      <c r="CHA52" s="673"/>
      <c r="CHB52" s="673"/>
      <c r="CHC52" s="673"/>
      <c r="CHD52" s="673"/>
      <c r="CHE52" s="673"/>
      <c r="CHF52" s="673"/>
      <c r="CHG52" s="673"/>
      <c r="CHH52" s="673"/>
      <c r="CHI52" s="673"/>
      <c r="CHJ52" s="673"/>
      <c r="CHK52" s="673"/>
      <c r="CHL52" s="673"/>
      <c r="CHM52" s="673"/>
      <c r="CHN52" s="673"/>
      <c r="CHO52" s="673"/>
      <c r="CHP52" s="673"/>
      <c r="CHQ52" s="673"/>
      <c r="CHR52" s="673"/>
      <c r="CHS52" s="673"/>
      <c r="CHT52" s="673"/>
      <c r="CHU52" s="673"/>
      <c r="CHV52" s="673"/>
      <c r="CHW52" s="673"/>
      <c r="CHX52" s="673"/>
      <c r="CHY52" s="673"/>
      <c r="CHZ52" s="673"/>
      <c r="CIA52" s="673"/>
      <c r="CIB52" s="673"/>
      <c r="CIC52" s="673"/>
      <c r="CID52" s="673"/>
      <c r="CIE52" s="673"/>
      <c r="CIF52" s="673"/>
      <c r="CIG52" s="673"/>
      <c r="CIH52" s="673"/>
      <c r="CII52" s="673"/>
      <c r="CIJ52" s="673"/>
      <c r="CIK52" s="673"/>
      <c r="CIL52" s="673"/>
      <c r="CIM52" s="673"/>
      <c r="CIN52" s="673"/>
      <c r="CIO52" s="673"/>
      <c r="CIP52" s="673"/>
      <c r="CIQ52" s="673"/>
      <c r="CIR52" s="673"/>
      <c r="CIS52" s="673"/>
      <c r="CIT52" s="673"/>
      <c r="CIU52" s="673"/>
      <c r="CIV52" s="673"/>
      <c r="CIW52" s="673"/>
      <c r="CIX52" s="673"/>
      <c r="CIY52" s="673"/>
      <c r="CIZ52" s="673"/>
      <c r="CJA52" s="673"/>
      <c r="CJB52" s="673"/>
      <c r="CJC52" s="673"/>
      <c r="CJD52" s="673"/>
      <c r="CJE52" s="673"/>
      <c r="CJF52" s="673"/>
      <c r="CJG52" s="673"/>
      <c r="CJH52" s="673"/>
      <c r="CJI52" s="673"/>
      <c r="CJJ52" s="673"/>
      <c r="CJK52" s="673"/>
      <c r="CJL52" s="673"/>
      <c r="CJM52" s="673"/>
      <c r="CJN52" s="673"/>
      <c r="CJO52" s="673"/>
      <c r="CJP52" s="673"/>
      <c r="CJQ52" s="673"/>
      <c r="CJR52" s="673"/>
      <c r="CJS52" s="673"/>
      <c r="CJT52" s="673"/>
      <c r="CJU52" s="673"/>
      <c r="CJV52" s="673"/>
      <c r="CJW52" s="673"/>
      <c r="CJX52" s="673"/>
      <c r="CJY52" s="673"/>
      <c r="CJZ52" s="673"/>
      <c r="CKA52" s="673"/>
      <c r="CKB52" s="673"/>
      <c r="CKC52" s="673"/>
      <c r="CKD52" s="673"/>
      <c r="CKE52" s="673"/>
      <c r="CKF52" s="673"/>
      <c r="CKG52" s="673"/>
      <c r="CKH52" s="673"/>
      <c r="CKI52" s="673"/>
      <c r="CKJ52" s="673"/>
      <c r="CKK52" s="673"/>
      <c r="CKL52" s="673"/>
      <c r="CKM52" s="673"/>
      <c r="CKN52" s="673"/>
      <c r="CKO52" s="673"/>
      <c r="CKP52" s="673"/>
      <c r="CKQ52" s="673"/>
      <c r="CKR52" s="673"/>
      <c r="CKS52" s="673"/>
      <c r="CKT52" s="673"/>
      <c r="CKU52" s="673"/>
      <c r="CKV52" s="673"/>
      <c r="CKW52" s="673"/>
      <c r="CKX52" s="673"/>
      <c r="CKY52" s="673"/>
      <c r="CKZ52" s="673"/>
      <c r="CLA52" s="673"/>
      <c r="CLB52" s="673"/>
      <c r="CLC52" s="673"/>
      <c r="CLD52" s="673"/>
      <c r="CLE52" s="673"/>
      <c r="CLF52" s="673"/>
      <c r="CLG52" s="673"/>
      <c r="CLH52" s="673"/>
      <c r="CLI52" s="673"/>
      <c r="CLJ52" s="673"/>
      <c r="CLK52" s="673"/>
      <c r="CLL52" s="673"/>
      <c r="CLM52" s="673"/>
      <c r="CLN52" s="673"/>
      <c r="CLO52" s="673"/>
      <c r="CLP52" s="673"/>
      <c r="CLQ52" s="673"/>
      <c r="CLR52" s="673"/>
      <c r="CLS52" s="673"/>
      <c r="CLT52" s="673"/>
      <c r="CLU52" s="673"/>
      <c r="CLV52" s="673"/>
      <c r="CLW52" s="673"/>
      <c r="CLX52" s="673"/>
      <c r="CLY52" s="673"/>
      <c r="CLZ52" s="673"/>
      <c r="CMA52" s="673"/>
      <c r="CMB52" s="673"/>
      <c r="CMC52" s="673"/>
      <c r="CMD52" s="673"/>
      <c r="CME52" s="673"/>
      <c r="CMF52" s="673"/>
      <c r="CMG52" s="673"/>
      <c r="CMH52" s="673"/>
      <c r="CMI52" s="673"/>
      <c r="CMJ52" s="673"/>
      <c r="CMK52" s="673"/>
      <c r="CML52" s="673"/>
      <c r="CMM52" s="673"/>
      <c r="CMN52" s="673"/>
      <c r="CMO52" s="673"/>
      <c r="CMP52" s="673"/>
      <c r="CMQ52" s="673"/>
      <c r="CMR52" s="673"/>
      <c r="CMS52" s="673"/>
      <c r="CMT52" s="673"/>
      <c r="CMU52" s="673"/>
      <c r="CMV52" s="673"/>
      <c r="CMW52" s="673"/>
      <c r="CMX52" s="673"/>
      <c r="CMY52" s="673"/>
      <c r="CMZ52" s="673"/>
      <c r="CNA52" s="673"/>
      <c r="CNB52" s="673"/>
      <c r="CNC52" s="673"/>
      <c r="CND52" s="673"/>
      <c r="CNE52" s="673"/>
      <c r="CNF52" s="673"/>
      <c r="CNG52" s="673"/>
      <c r="CNH52" s="673"/>
      <c r="CNI52" s="673"/>
      <c r="CNJ52" s="673"/>
      <c r="CNK52" s="673"/>
      <c r="CNL52" s="673"/>
      <c r="CNM52" s="673"/>
      <c r="CNN52" s="673"/>
      <c r="CNO52" s="673"/>
      <c r="CNP52" s="673"/>
      <c r="CNQ52" s="673"/>
      <c r="CNR52" s="673"/>
      <c r="CNS52" s="673"/>
      <c r="CNT52" s="673"/>
      <c r="CNU52" s="673"/>
      <c r="CNV52" s="673"/>
      <c r="CNW52" s="673"/>
      <c r="CNX52" s="673"/>
      <c r="CNY52" s="673"/>
      <c r="CNZ52" s="673"/>
      <c r="COA52" s="673"/>
      <c r="COB52" s="673"/>
      <c r="COC52" s="673"/>
      <c r="COD52" s="673"/>
      <c r="COE52" s="673"/>
      <c r="COF52" s="673"/>
      <c r="COG52" s="673"/>
      <c r="COH52" s="673"/>
      <c r="COI52" s="673"/>
      <c r="COJ52" s="673"/>
      <c r="COK52" s="673"/>
      <c r="COL52" s="673"/>
      <c r="COM52" s="673"/>
      <c r="CON52" s="673"/>
      <c r="COO52" s="673"/>
      <c r="COP52" s="673"/>
      <c r="COQ52" s="673"/>
      <c r="COR52" s="673"/>
      <c r="COS52" s="673"/>
      <c r="COT52" s="673"/>
      <c r="COU52" s="673"/>
      <c r="COV52" s="673"/>
      <c r="COW52" s="673"/>
      <c r="COX52" s="673"/>
      <c r="COY52" s="673"/>
      <c r="COZ52" s="673"/>
      <c r="CPA52" s="673"/>
      <c r="CPB52" s="673"/>
      <c r="CPC52" s="673"/>
      <c r="CPD52" s="673"/>
      <c r="CPE52" s="673"/>
      <c r="CPF52" s="673"/>
      <c r="CPG52" s="673"/>
      <c r="CPH52" s="673"/>
      <c r="CPI52" s="673"/>
      <c r="CPJ52" s="673"/>
      <c r="CPK52" s="673"/>
      <c r="CPL52" s="673"/>
      <c r="CPM52" s="673"/>
      <c r="CPN52" s="673"/>
      <c r="CPO52" s="673"/>
      <c r="CPP52" s="673"/>
      <c r="CPQ52" s="673"/>
      <c r="CPR52" s="673"/>
      <c r="CPS52" s="673"/>
      <c r="CPT52" s="673"/>
      <c r="CPU52" s="673"/>
      <c r="CPV52" s="673"/>
      <c r="CPW52" s="673"/>
      <c r="CPX52" s="673"/>
      <c r="CPY52" s="673"/>
      <c r="CPZ52" s="673"/>
      <c r="CQA52" s="673"/>
      <c r="CQB52" s="673"/>
      <c r="CQC52" s="673"/>
      <c r="CQD52" s="673"/>
      <c r="CQE52" s="673"/>
      <c r="CQF52" s="673"/>
      <c r="CQG52" s="673"/>
      <c r="CQH52" s="673"/>
      <c r="CQI52" s="673"/>
      <c r="CQJ52" s="673"/>
      <c r="CQK52" s="673"/>
      <c r="CQL52" s="673"/>
      <c r="CQM52" s="673"/>
      <c r="CQN52" s="673"/>
      <c r="CQO52" s="673"/>
      <c r="CQP52" s="673"/>
      <c r="CQQ52" s="673"/>
      <c r="CQR52" s="673"/>
      <c r="CQS52" s="673"/>
      <c r="CQT52" s="673"/>
      <c r="CQU52" s="673"/>
      <c r="CQV52" s="673"/>
      <c r="CQW52" s="673"/>
      <c r="CQX52" s="673"/>
      <c r="CQY52" s="673"/>
      <c r="CQZ52" s="673"/>
      <c r="CRA52" s="673"/>
      <c r="CRB52" s="673"/>
      <c r="CRC52" s="673"/>
      <c r="CRD52" s="673"/>
      <c r="CRE52" s="673"/>
      <c r="CRF52" s="673"/>
      <c r="CRG52" s="673"/>
      <c r="CRH52" s="673"/>
      <c r="CRI52" s="673"/>
      <c r="CRJ52" s="673"/>
      <c r="CRK52" s="673"/>
      <c r="CRL52" s="673"/>
      <c r="CRM52" s="673"/>
      <c r="CRN52" s="673"/>
      <c r="CRO52" s="673"/>
      <c r="CRP52" s="673"/>
      <c r="CRQ52" s="673"/>
      <c r="CRR52" s="673"/>
      <c r="CRS52" s="673"/>
      <c r="CRT52" s="673"/>
      <c r="CRU52" s="673"/>
      <c r="CRV52" s="673"/>
      <c r="CRW52" s="673"/>
      <c r="CRX52" s="673"/>
      <c r="CRY52" s="673"/>
      <c r="CRZ52" s="673"/>
      <c r="CSA52" s="673"/>
      <c r="CSB52" s="673"/>
      <c r="CSC52" s="673"/>
      <c r="CSD52" s="673"/>
      <c r="CSE52" s="673"/>
      <c r="CSF52" s="673"/>
      <c r="CSG52" s="673"/>
      <c r="CSH52" s="673"/>
      <c r="CSI52" s="673"/>
      <c r="CSJ52" s="673"/>
      <c r="CSK52" s="673"/>
      <c r="CSL52" s="673"/>
      <c r="CSM52" s="673"/>
      <c r="CSN52" s="673"/>
      <c r="CSO52" s="673"/>
      <c r="CSP52" s="673"/>
      <c r="CSQ52" s="673"/>
      <c r="CSR52" s="673"/>
      <c r="CSS52" s="673"/>
      <c r="CST52" s="673"/>
      <c r="CSU52" s="673"/>
      <c r="CSV52" s="673"/>
      <c r="CSW52" s="673"/>
      <c r="CSX52" s="673"/>
      <c r="CSY52" s="673"/>
      <c r="CSZ52" s="673"/>
      <c r="CTA52" s="673"/>
      <c r="CTB52" s="673"/>
      <c r="CTC52" s="673"/>
      <c r="CTD52" s="673"/>
      <c r="CTE52" s="673"/>
      <c r="CTF52" s="673"/>
      <c r="CTG52" s="673"/>
      <c r="CTH52" s="673"/>
      <c r="CTI52" s="673"/>
      <c r="CTJ52" s="673"/>
      <c r="CTK52" s="673"/>
      <c r="CTL52" s="673"/>
      <c r="CTM52" s="673"/>
      <c r="CTN52" s="673"/>
      <c r="CTO52" s="673"/>
      <c r="CTP52" s="673"/>
      <c r="CTQ52" s="673"/>
      <c r="CTR52" s="673"/>
      <c r="CTS52" s="673"/>
      <c r="CTT52" s="673"/>
      <c r="CTU52" s="673"/>
      <c r="CTV52" s="673"/>
      <c r="CTW52" s="673"/>
      <c r="CTX52" s="673"/>
      <c r="CTY52" s="673"/>
      <c r="CTZ52" s="673"/>
      <c r="CUA52" s="673"/>
      <c r="CUB52" s="673"/>
      <c r="CUC52" s="673"/>
      <c r="CUD52" s="673"/>
      <c r="CUE52" s="673"/>
      <c r="CUF52" s="673"/>
      <c r="CUG52" s="673"/>
      <c r="CUH52" s="673"/>
      <c r="CUI52" s="673"/>
      <c r="CUJ52" s="673"/>
      <c r="CUK52" s="673"/>
      <c r="CUL52" s="673"/>
      <c r="CUM52" s="673"/>
      <c r="CUN52" s="673"/>
      <c r="CUO52" s="673"/>
      <c r="CUP52" s="673"/>
      <c r="CUQ52" s="673"/>
      <c r="CUR52" s="673"/>
      <c r="CUS52" s="673"/>
      <c r="CUT52" s="673"/>
      <c r="CUU52" s="673"/>
      <c r="CUV52" s="673"/>
      <c r="CUW52" s="673"/>
      <c r="CUX52" s="673"/>
      <c r="CUY52" s="673"/>
      <c r="CUZ52" s="673"/>
      <c r="CVA52" s="673"/>
      <c r="CVB52" s="673"/>
      <c r="CVC52" s="673"/>
      <c r="CVD52" s="673"/>
      <c r="CVE52" s="673"/>
      <c r="CVF52" s="673"/>
      <c r="CVG52" s="673"/>
      <c r="CVH52" s="673"/>
      <c r="CVI52" s="673"/>
      <c r="CVJ52" s="673"/>
      <c r="CVK52" s="673"/>
      <c r="CVL52" s="673"/>
      <c r="CVM52" s="673"/>
      <c r="CVN52" s="673"/>
      <c r="CVO52" s="673"/>
      <c r="CVP52" s="673"/>
      <c r="CVQ52" s="673"/>
      <c r="CVR52" s="673"/>
      <c r="CVS52" s="673"/>
      <c r="CVT52" s="673"/>
      <c r="CVU52" s="673"/>
      <c r="CVV52" s="673"/>
      <c r="CVW52" s="673"/>
      <c r="CVX52" s="673"/>
      <c r="CVY52" s="673"/>
      <c r="CVZ52" s="673"/>
      <c r="CWA52" s="673"/>
      <c r="CWB52" s="673"/>
      <c r="CWC52" s="673"/>
      <c r="CWD52" s="673"/>
      <c r="CWE52" s="673"/>
      <c r="CWF52" s="673"/>
      <c r="CWG52" s="673"/>
      <c r="CWH52" s="673"/>
      <c r="CWI52" s="673"/>
      <c r="CWJ52" s="673"/>
      <c r="CWK52" s="673"/>
      <c r="CWL52" s="673"/>
      <c r="CWM52" s="673"/>
      <c r="CWN52" s="673"/>
      <c r="CWO52" s="673"/>
      <c r="CWP52" s="673"/>
      <c r="CWQ52" s="673"/>
      <c r="CWR52" s="673"/>
      <c r="CWS52" s="673"/>
      <c r="CWT52" s="673"/>
      <c r="CWU52" s="673"/>
      <c r="CWV52" s="673"/>
      <c r="CWW52" s="673"/>
      <c r="CWX52" s="673"/>
      <c r="CWY52" s="673"/>
      <c r="CWZ52" s="673"/>
      <c r="CXA52" s="673"/>
      <c r="CXB52" s="673"/>
      <c r="CXC52" s="673"/>
      <c r="CXD52" s="673"/>
      <c r="CXE52" s="673"/>
      <c r="CXF52" s="673"/>
      <c r="CXG52" s="673"/>
      <c r="CXH52" s="673"/>
      <c r="CXI52" s="673"/>
      <c r="CXJ52" s="673"/>
      <c r="CXK52" s="673"/>
      <c r="CXL52" s="673"/>
      <c r="CXM52" s="673"/>
      <c r="CXN52" s="673"/>
      <c r="CXO52" s="673"/>
      <c r="CXP52" s="673"/>
      <c r="CXQ52" s="673"/>
      <c r="CXR52" s="673"/>
      <c r="CXS52" s="673"/>
      <c r="CXT52" s="673"/>
      <c r="CXU52" s="673"/>
      <c r="CXV52" s="673"/>
      <c r="CXW52" s="673"/>
      <c r="CXX52" s="673"/>
      <c r="CXY52" s="673"/>
      <c r="CXZ52" s="673"/>
      <c r="CYA52" s="673"/>
      <c r="CYB52" s="673"/>
      <c r="CYC52" s="673"/>
      <c r="CYD52" s="673"/>
      <c r="CYE52" s="673"/>
      <c r="CYF52" s="673"/>
      <c r="CYG52" s="673"/>
      <c r="CYH52" s="673"/>
      <c r="CYI52" s="673"/>
      <c r="CYJ52" s="673"/>
      <c r="CYK52" s="673"/>
      <c r="CYL52" s="673"/>
      <c r="CYM52" s="673"/>
      <c r="CYN52" s="673"/>
      <c r="CYO52" s="673"/>
      <c r="CYP52" s="673"/>
      <c r="CYQ52" s="673"/>
      <c r="CYR52" s="673"/>
      <c r="CYS52" s="673"/>
      <c r="CYT52" s="673"/>
      <c r="CYU52" s="673"/>
      <c r="CYV52" s="673"/>
      <c r="CYW52" s="673"/>
      <c r="CYX52" s="673"/>
      <c r="CYY52" s="673"/>
      <c r="CYZ52" s="673"/>
      <c r="CZA52" s="673"/>
      <c r="CZB52" s="673"/>
      <c r="CZC52" s="673"/>
      <c r="CZD52" s="673"/>
      <c r="CZE52" s="673"/>
      <c r="CZF52" s="673"/>
      <c r="CZG52" s="673"/>
      <c r="CZH52" s="673"/>
      <c r="CZI52" s="673"/>
      <c r="CZJ52" s="673"/>
      <c r="CZK52" s="673"/>
      <c r="CZL52" s="673"/>
      <c r="CZM52" s="673"/>
      <c r="CZN52" s="673"/>
      <c r="CZO52" s="673"/>
      <c r="CZP52" s="673"/>
      <c r="CZQ52" s="673"/>
      <c r="CZR52" s="673"/>
      <c r="CZS52" s="673"/>
      <c r="CZT52" s="673"/>
      <c r="CZU52" s="673"/>
      <c r="CZV52" s="673"/>
      <c r="CZW52" s="673"/>
      <c r="CZX52" s="673"/>
      <c r="CZY52" s="673"/>
      <c r="CZZ52" s="673"/>
      <c r="DAA52" s="673"/>
      <c r="DAB52" s="673"/>
      <c r="DAC52" s="673"/>
      <c r="DAD52" s="673"/>
      <c r="DAE52" s="673"/>
      <c r="DAF52" s="673"/>
      <c r="DAG52" s="673"/>
      <c r="DAH52" s="673"/>
      <c r="DAI52" s="673"/>
      <c r="DAJ52" s="673"/>
      <c r="DAK52" s="673"/>
      <c r="DAL52" s="673"/>
      <c r="DAM52" s="673"/>
      <c r="DAN52" s="673"/>
      <c r="DAO52" s="673"/>
      <c r="DAP52" s="673"/>
      <c r="DAQ52" s="673"/>
      <c r="DAR52" s="673"/>
      <c r="DAS52" s="673"/>
      <c r="DAT52" s="673"/>
      <c r="DAU52" s="673"/>
      <c r="DAV52" s="673"/>
      <c r="DAW52" s="673"/>
      <c r="DAX52" s="673"/>
      <c r="DAY52" s="673"/>
      <c r="DAZ52" s="673"/>
      <c r="DBA52" s="673"/>
      <c r="DBB52" s="673"/>
      <c r="DBC52" s="673"/>
      <c r="DBD52" s="673"/>
      <c r="DBE52" s="673"/>
      <c r="DBF52" s="673"/>
      <c r="DBG52" s="673"/>
      <c r="DBH52" s="673"/>
      <c r="DBI52" s="673"/>
      <c r="DBJ52" s="673"/>
      <c r="DBK52" s="673"/>
      <c r="DBL52" s="673"/>
      <c r="DBM52" s="673"/>
      <c r="DBN52" s="673"/>
      <c r="DBO52" s="673"/>
      <c r="DBP52" s="673"/>
      <c r="DBQ52" s="673"/>
      <c r="DBR52" s="673"/>
      <c r="DBS52" s="673"/>
      <c r="DBT52" s="673"/>
      <c r="DBU52" s="673"/>
      <c r="DBV52" s="673"/>
      <c r="DBW52" s="673"/>
      <c r="DBX52" s="673"/>
      <c r="DBY52" s="673"/>
      <c r="DBZ52" s="673"/>
      <c r="DCA52" s="673"/>
      <c r="DCB52" s="673"/>
      <c r="DCC52" s="673"/>
      <c r="DCD52" s="673"/>
      <c r="DCE52" s="673"/>
      <c r="DCF52" s="673"/>
      <c r="DCG52" s="673"/>
      <c r="DCH52" s="673"/>
      <c r="DCI52" s="673"/>
      <c r="DCJ52" s="673"/>
      <c r="DCK52" s="673"/>
      <c r="DCL52" s="673"/>
      <c r="DCM52" s="673"/>
      <c r="DCN52" s="673"/>
      <c r="DCO52" s="673"/>
      <c r="DCP52" s="673"/>
      <c r="DCQ52" s="673"/>
      <c r="DCR52" s="673"/>
      <c r="DCS52" s="673"/>
      <c r="DCT52" s="673"/>
      <c r="DCU52" s="673"/>
      <c r="DCV52" s="673"/>
      <c r="DCW52" s="673"/>
      <c r="DCX52" s="673"/>
      <c r="DCY52" s="673"/>
      <c r="DCZ52" s="673"/>
      <c r="DDA52" s="673"/>
      <c r="DDB52" s="673"/>
      <c r="DDC52" s="673"/>
      <c r="DDD52" s="673"/>
      <c r="DDE52" s="673"/>
      <c r="DDF52" s="673"/>
      <c r="DDG52" s="673"/>
      <c r="DDH52" s="673"/>
      <c r="DDI52" s="673"/>
      <c r="DDJ52" s="673"/>
      <c r="DDK52" s="673"/>
      <c r="DDL52" s="673"/>
      <c r="DDM52" s="673"/>
      <c r="DDN52" s="673"/>
      <c r="DDO52" s="673"/>
      <c r="DDP52" s="673"/>
      <c r="DDQ52" s="673"/>
      <c r="DDR52" s="673"/>
      <c r="DDS52" s="673"/>
      <c r="DDT52" s="673"/>
      <c r="DDU52" s="673"/>
      <c r="DDV52" s="673"/>
      <c r="DDW52" s="673"/>
      <c r="DDX52" s="673"/>
      <c r="DDY52" s="673"/>
      <c r="DDZ52" s="673"/>
      <c r="DEA52" s="673"/>
      <c r="DEB52" s="673"/>
      <c r="DEC52" s="673"/>
    </row>
    <row r="53" spans="1:2837" customFormat="1" ht="50.1" customHeight="1">
      <c r="A53" s="637" t="s">
        <v>515</v>
      </c>
      <c r="B53" s="977" t="s">
        <v>2672</v>
      </c>
      <c r="C53" s="634" t="s">
        <v>2673</v>
      </c>
      <c r="D53" s="522" t="s">
        <v>979</v>
      </c>
      <c r="E53" s="634" t="s">
        <v>2674</v>
      </c>
      <c r="F53" s="520">
        <v>1</v>
      </c>
      <c r="G53" s="522" t="s">
        <v>2675</v>
      </c>
      <c r="H53" s="522" t="s">
        <v>979</v>
      </c>
      <c r="I53" s="636">
        <v>44197</v>
      </c>
      <c r="J53" s="642">
        <v>44561</v>
      </c>
      <c r="K53" s="870" t="s">
        <v>4279</v>
      </c>
      <c r="L53" s="742" t="s">
        <v>2676</v>
      </c>
      <c r="M53" s="946" t="s">
        <v>4281</v>
      </c>
      <c r="N53" s="763">
        <v>44289</v>
      </c>
      <c r="O53" s="185" t="s">
        <v>2465</v>
      </c>
      <c r="P53" s="289"/>
      <c r="Q53" s="819" t="s">
        <v>4349</v>
      </c>
      <c r="R53" s="959" t="s">
        <v>4350</v>
      </c>
      <c r="S53" s="947" t="s">
        <v>4391</v>
      </c>
      <c r="T53" s="1030">
        <v>44442</v>
      </c>
      <c r="U53" s="1021" t="s">
        <v>2465</v>
      </c>
      <c r="V53" s="289"/>
      <c r="W53" s="290"/>
      <c r="X53" s="291"/>
      <c r="Y53" s="289"/>
      <c r="Z53" s="292"/>
      <c r="AA53" s="293"/>
      <c r="AB53" s="294"/>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X53" s="673"/>
      <c r="BY53" s="673"/>
      <c r="BZ53" s="673"/>
      <c r="CA53" s="673"/>
      <c r="CB53" s="673"/>
      <c r="CC53" s="673"/>
      <c r="CD53" s="673"/>
      <c r="CE53" s="673"/>
      <c r="CF53" s="673"/>
      <c r="CG53" s="673"/>
      <c r="CH53" s="673"/>
      <c r="CI53" s="673"/>
      <c r="CJ53" s="673"/>
      <c r="CK53" s="673"/>
      <c r="CL53" s="673"/>
      <c r="CM53" s="673"/>
      <c r="CN53" s="673"/>
      <c r="CO53" s="673"/>
      <c r="CP53" s="673"/>
      <c r="CQ53" s="673"/>
      <c r="CR53" s="673"/>
      <c r="CS53" s="673"/>
      <c r="CT53" s="673"/>
      <c r="CU53" s="673"/>
      <c r="CV53" s="673"/>
      <c r="CW53" s="673"/>
      <c r="CX53" s="673"/>
      <c r="CY53" s="673"/>
      <c r="CZ53" s="673"/>
      <c r="DA53" s="673"/>
      <c r="DB53" s="673"/>
      <c r="DC53" s="673"/>
      <c r="DD53" s="673"/>
      <c r="DE53" s="673"/>
      <c r="DF53" s="673"/>
      <c r="DG53" s="673"/>
      <c r="DH53" s="673"/>
      <c r="DI53" s="673"/>
      <c r="DJ53" s="673"/>
      <c r="DK53" s="673"/>
      <c r="DL53" s="673"/>
      <c r="DM53" s="673"/>
      <c r="DN53" s="673"/>
      <c r="DO53" s="673"/>
      <c r="DP53" s="673"/>
      <c r="DQ53" s="673"/>
      <c r="DR53" s="673"/>
      <c r="DS53" s="673"/>
      <c r="DT53" s="673"/>
      <c r="DU53" s="673"/>
      <c r="DV53" s="673"/>
      <c r="DW53" s="673"/>
      <c r="DX53" s="673"/>
      <c r="DY53" s="673"/>
      <c r="DZ53" s="673"/>
      <c r="EA53" s="673"/>
      <c r="EB53" s="673"/>
      <c r="EC53" s="673"/>
      <c r="ED53" s="673"/>
      <c r="EE53" s="673"/>
      <c r="EF53" s="673"/>
      <c r="EG53" s="673"/>
      <c r="EH53" s="673"/>
      <c r="EI53" s="673"/>
      <c r="EJ53" s="673"/>
      <c r="EK53" s="673"/>
      <c r="EL53" s="673"/>
      <c r="EM53" s="673"/>
      <c r="EN53" s="673"/>
      <c r="EO53" s="673"/>
      <c r="EP53" s="673"/>
      <c r="EQ53" s="673"/>
      <c r="ER53" s="673"/>
      <c r="ES53" s="673"/>
      <c r="ET53" s="673"/>
      <c r="EU53" s="673"/>
      <c r="EV53" s="673"/>
      <c r="EW53" s="673"/>
      <c r="EX53" s="673"/>
      <c r="EY53" s="673"/>
      <c r="EZ53" s="673"/>
      <c r="FA53" s="673"/>
      <c r="FB53" s="673"/>
      <c r="FC53" s="673"/>
      <c r="FD53" s="673"/>
      <c r="FE53" s="673"/>
      <c r="FF53" s="673"/>
      <c r="FG53" s="673"/>
      <c r="FH53" s="673"/>
      <c r="FI53" s="673"/>
      <c r="FJ53" s="673"/>
      <c r="FK53" s="673"/>
      <c r="FL53" s="673"/>
      <c r="FM53" s="673"/>
      <c r="FN53" s="673"/>
      <c r="FO53" s="673"/>
      <c r="FP53" s="673"/>
      <c r="FQ53" s="673"/>
      <c r="FR53" s="673"/>
      <c r="FS53" s="673"/>
      <c r="FT53" s="673"/>
      <c r="FU53" s="673"/>
      <c r="FV53" s="673"/>
      <c r="FW53" s="673"/>
      <c r="FX53" s="673"/>
      <c r="FY53" s="673"/>
      <c r="FZ53" s="673"/>
      <c r="GA53" s="673"/>
      <c r="GB53" s="673"/>
      <c r="GC53" s="673"/>
      <c r="GD53" s="673"/>
      <c r="GE53" s="673"/>
      <c r="GF53" s="673"/>
      <c r="GG53" s="673"/>
      <c r="GH53" s="673"/>
      <c r="GI53" s="673"/>
      <c r="GJ53" s="673"/>
      <c r="GK53" s="673"/>
      <c r="GL53" s="673"/>
      <c r="GM53" s="673"/>
      <c r="GN53" s="673"/>
      <c r="GO53" s="673"/>
      <c r="GP53" s="673"/>
      <c r="GQ53" s="673"/>
      <c r="GR53" s="673"/>
      <c r="GS53" s="673"/>
      <c r="GT53" s="673"/>
      <c r="GU53" s="673"/>
      <c r="GV53" s="673"/>
      <c r="GW53" s="673"/>
      <c r="GX53" s="673"/>
      <c r="GY53" s="673"/>
      <c r="GZ53" s="673"/>
      <c r="HA53" s="673"/>
      <c r="HB53" s="673"/>
      <c r="HC53" s="673"/>
      <c r="HD53" s="673"/>
      <c r="HE53" s="673"/>
      <c r="HF53" s="673"/>
      <c r="HG53" s="673"/>
      <c r="HH53" s="673"/>
      <c r="HI53" s="673"/>
      <c r="HJ53" s="673"/>
      <c r="HK53" s="673"/>
      <c r="HL53" s="673"/>
      <c r="HM53" s="673"/>
      <c r="HN53" s="673"/>
      <c r="HO53" s="673"/>
      <c r="HP53" s="673"/>
      <c r="HQ53" s="673"/>
      <c r="HR53" s="673"/>
      <c r="HS53" s="673"/>
      <c r="HT53" s="673"/>
      <c r="HU53" s="673"/>
      <c r="HV53" s="673"/>
      <c r="HW53" s="673"/>
      <c r="HX53" s="673"/>
      <c r="HY53" s="673"/>
      <c r="HZ53" s="673"/>
      <c r="IA53" s="673"/>
      <c r="IB53" s="673"/>
      <c r="IC53" s="673"/>
      <c r="ID53" s="673"/>
      <c r="IE53" s="673"/>
      <c r="IF53" s="673"/>
      <c r="IG53" s="673"/>
      <c r="IH53" s="673"/>
      <c r="II53" s="673"/>
      <c r="IJ53" s="673"/>
      <c r="IK53" s="673"/>
      <c r="IL53" s="673"/>
      <c r="IM53" s="673"/>
      <c r="IN53" s="673"/>
      <c r="IO53" s="673"/>
      <c r="IP53" s="673"/>
      <c r="IQ53" s="673"/>
      <c r="IR53" s="673"/>
      <c r="IS53" s="673"/>
      <c r="IT53" s="673"/>
      <c r="IU53" s="673"/>
      <c r="IV53" s="673"/>
      <c r="IW53" s="673"/>
      <c r="IX53" s="673"/>
      <c r="IY53" s="673"/>
      <c r="IZ53" s="673"/>
      <c r="JA53" s="673"/>
      <c r="JB53" s="673"/>
      <c r="JC53" s="673"/>
      <c r="JD53" s="673"/>
      <c r="JE53" s="673"/>
      <c r="JF53" s="673"/>
      <c r="JG53" s="673"/>
      <c r="JH53" s="673"/>
      <c r="JI53" s="673"/>
      <c r="JJ53" s="673"/>
      <c r="JK53" s="673"/>
      <c r="JL53" s="673"/>
      <c r="JM53" s="673"/>
      <c r="JN53" s="673"/>
      <c r="JO53" s="673"/>
      <c r="JP53" s="673"/>
      <c r="JQ53" s="673"/>
      <c r="JR53" s="673"/>
      <c r="JS53" s="673"/>
      <c r="JT53" s="673"/>
      <c r="JU53" s="673"/>
      <c r="JV53" s="673"/>
      <c r="JW53" s="673"/>
      <c r="JX53" s="673"/>
      <c r="JY53" s="673"/>
      <c r="JZ53" s="673"/>
      <c r="KA53" s="673"/>
      <c r="KB53" s="673"/>
      <c r="KC53" s="673"/>
      <c r="KD53" s="673"/>
      <c r="KE53" s="673"/>
      <c r="KF53" s="673"/>
      <c r="KG53" s="673"/>
      <c r="KH53" s="673"/>
      <c r="KI53" s="673"/>
      <c r="KJ53" s="673"/>
      <c r="KK53" s="673"/>
      <c r="KL53" s="673"/>
      <c r="KM53" s="673"/>
      <c r="KN53" s="673"/>
      <c r="KO53" s="673"/>
      <c r="KP53" s="673"/>
      <c r="KQ53" s="673"/>
      <c r="KR53" s="673"/>
      <c r="KS53" s="673"/>
      <c r="KT53" s="673"/>
      <c r="KU53" s="673"/>
      <c r="KV53" s="673"/>
      <c r="KW53" s="673"/>
      <c r="KX53" s="673"/>
      <c r="KY53" s="673"/>
      <c r="KZ53" s="673"/>
      <c r="LA53" s="673"/>
      <c r="LB53" s="673"/>
      <c r="LC53" s="673"/>
      <c r="LD53" s="673"/>
      <c r="LE53" s="673"/>
      <c r="LF53" s="673"/>
      <c r="LG53" s="673"/>
      <c r="LH53" s="673"/>
      <c r="LI53" s="673"/>
      <c r="LJ53" s="673"/>
      <c r="LK53" s="673"/>
      <c r="LL53" s="673"/>
      <c r="LM53" s="673"/>
      <c r="LN53" s="673"/>
      <c r="LO53" s="673"/>
      <c r="LP53" s="673"/>
      <c r="LQ53" s="673"/>
      <c r="LR53" s="673"/>
      <c r="LS53" s="673"/>
      <c r="LT53" s="673"/>
      <c r="LU53" s="673"/>
      <c r="LV53" s="673"/>
      <c r="LW53" s="673"/>
      <c r="LX53" s="673"/>
      <c r="LY53" s="673"/>
      <c r="LZ53" s="673"/>
      <c r="MA53" s="673"/>
      <c r="MB53" s="673"/>
      <c r="MC53" s="673"/>
      <c r="MD53" s="673"/>
      <c r="ME53" s="673"/>
      <c r="MF53" s="673"/>
      <c r="MG53" s="673"/>
      <c r="MH53" s="673"/>
      <c r="MI53" s="673"/>
      <c r="MJ53" s="673"/>
      <c r="MK53" s="673"/>
      <c r="ML53" s="673"/>
      <c r="MM53" s="673"/>
      <c r="MN53" s="673"/>
      <c r="MO53" s="673"/>
      <c r="MP53" s="673"/>
      <c r="MQ53" s="673"/>
      <c r="MR53" s="673"/>
      <c r="MS53" s="673"/>
      <c r="MT53" s="673"/>
      <c r="MU53" s="673"/>
      <c r="MV53" s="673"/>
      <c r="MW53" s="673"/>
      <c r="MX53" s="673"/>
      <c r="MY53" s="673"/>
      <c r="MZ53" s="673"/>
      <c r="NA53" s="673"/>
      <c r="NB53" s="673"/>
      <c r="NC53" s="673"/>
      <c r="ND53" s="673"/>
      <c r="NE53" s="673"/>
      <c r="NF53" s="673"/>
      <c r="NG53" s="673"/>
      <c r="NH53" s="673"/>
      <c r="NI53" s="673"/>
      <c r="NJ53" s="673"/>
      <c r="NK53" s="673"/>
      <c r="NL53" s="673"/>
      <c r="NM53" s="673"/>
      <c r="NN53" s="673"/>
      <c r="NO53" s="673"/>
      <c r="NP53" s="673"/>
      <c r="NQ53" s="673"/>
      <c r="NR53" s="673"/>
      <c r="NS53" s="673"/>
      <c r="NT53" s="673"/>
      <c r="NU53" s="673"/>
      <c r="NV53" s="673"/>
      <c r="NW53" s="673"/>
      <c r="NX53" s="673"/>
      <c r="NY53" s="673"/>
      <c r="NZ53" s="673"/>
      <c r="OA53" s="673"/>
      <c r="OB53" s="673"/>
      <c r="OC53" s="673"/>
      <c r="OD53" s="673"/>
      <c r="OE53" s="673"/>
      <c r="OF53" s="673"/>
      <c r="OG53" s="673"/>
      <c r="OH53" s="673"/>
      <c r="OI53" s="673"/>
      <c r="OJ53" s="673"/>
      <c r="OK53" s="673"/>
      <c r="OL53" s="673"/>
      <c r="OM53" s="673"/>
      <c r="ON53" s="673"/>
      <c r="OO53" s="673"/>
      <c r="OP53" s="673"/>
      <c r="OQ53" s="673"/>
      <c r="OR53" s="673"/>
      <c r="OS53" s="673"/>
      <c r="OT53" s="673"/>
      <c r="OU53" s="673"/>
      <c r="OV53" s="673"/>
      <c r="OW53" s="673"/>
      <c r="OX53" s="673"/>
      <c r="OY53" s="673"/>
      <c r="OZ53" s="673"/>
      <c r="PA53" s="673"/>
      <c r="PB53" s="673"/>
      <c r="PC53" s="673"/>
      <c r="PD53" s="673"/>
      <c r="PE53" s="673"/>
      <c r="PF53" s="673"/>
      <c r="PG53" s="673"/>
      <c r="PH53" s="673"/>
      <c r="PI53" s="673"/>
      <c r="PJ53" s="673"/>
      <c r="PK53" s="673"/>
      <c r="PL53" s="673"/>
      <c r="PM53" s="673"/>
      <c r="PN53" s="673"/>
      <c r="PO53" s="673"/>
      <c r="PP53" s="673"/>
      <c r="PQ53" s="673"/>
      <c r="PR53" s="673"/>
      <c r="PS53" s="673"/>
      <c r="PT53" s="673"/>
      <c r="PU53" s="673"/>
      <c r="PV53" s="673"/>
      <c r="PW53" s="673"/>
      <c r="PX53" s="673"/>
      <c r="PY53" s="673"/>
      <c r="PZ53" s="673"/>
      <c r="QA53" s="673"/>
      <c r="QB53" s="673"/>
      <c r="QC53" s="673"/>
      <c r="QD53" s="673"/>
      <c r="QE53" s="673"/>
      <c r="QF53" s="673"/>
      <c r="QG53" s="673"/>
      <c r="QH53" s="673"/>
      <c r="QI53" s="673"/>
      <c r="QJ53" s="673"/>
      <c r="QK53" s="673"/>
      <c r="QL53" s="673"/>
      <c r="QM53" s="673"/>
      <c r="QN53" s="673"/>
      <c r="QO53" s="673"/>
      <c r="QP53" s="673"/>
      <c r="QQ53" s="673"/>
      <c r="QR53" s="673"/>
      <c r="QS53" s="673"/>
      <c r="QT53" s="673"/>
      <c r="QU53" s="673"/>
      <c r="QV53" s="673"/>
      <c r="QW53" s="673"/>
      <c r="QX53" s="673"/>
      <c r="QY53" s="673"/>
      <c r="QZ53" s="673"/>
      <c r="RA53" s="673"/>
      <c r="RB53" s="673"/>
      <c r="RC53" s="673"/>
      <c r="RD53" s="673"/>
      <c r="RE53" s="673"/>
      <c r="RF53" s="673"/>
      <c r="RG53" s="673"/>
      <c r="RH53" s="673"/>
      <c r="RI53" s="673"/>
      <c r="RJ53" s="673"/>
      <c r="RK53" s="673"/>
      <c r="RL53" s="673"/>
      <c r="RM53" s="673"/>
      <c r="RN53" s="673"/>
      <c r="RO53" s="673"/>
      <c r="RP53" s="673"/>
      <c r="RQ53" s="673"/>
      <c r="RR53" s="673"/>
      <c r="RS53" s="673"/>
      <c r="RT53" s="673"/>
      <c r="RU53" s="673"/>
      <c r="RV53" s="673"/>
      <c r="RW53" s="673"/>
      <c r="RX53" s="673"/>
      <c r="RY53" s="673"/>
      <c r="RZ53" s="673"/>
      <c r="SA53" s="673"/>
      <c r="SB53" s="673"/>
      <c r="SC53" s="673"/>
      <c r="SD53" s="673"/>
      <c r="SE53" s="673"/>
      <c r="SF53" s="673"/>
      <c r="SG53" s="673"/>
      <c r="SH53" s="673"/>
      <c r="SI53" s="673"/>
      <c r="SJ53" s="673"/>
      <c r="SK53" s="673"/>
      <c r="SL53" s="673"/>
      <c r="SM53" s="673"/>
      <c r="SN53" s="673"/>
      <c r="SO53" s="673"/>
      <c r="SP53" s="673"/>
      <c r="SQ53" s="673"/>
      <c r="SR53" s="673"/>
      <c r="SS53" s="673"/>
      <c r="ST53" s="673"/>
      <c r="SU53" s="673"/>
      <c r="SV53" s="673"/>
      <c r="SW53" s="673"/>
      <c r="SX53" s="673"/>
      <c r="SY53" s="673"/>
      <c r="SZ53" s="673"/>
      <c r="TA53" s="673"/>
      <c r="TB53" s="673"/>
      <c r="TC53" s="673"/>
      <c r="TD53" s="673"/>
      <c r="TE53" s="673"/>
      <c r="TF53" s="673"/>
      <c r="TG53" s="673"/>
      <c r="TH53" s="673"/>
      <c r="TI53" s="673"/>
      <c r="TJ53" s="673"/>
      <c r="TK53" s="673"/>
      <c r="TL53" s="673"/>
      <c r="TM53" s="673"/>
      <c r="TN53" s="673"/>
      <c r="TO53" s="673"/>
      <c r="TP53" s="673"/>
      <c r="TQ53" s="673"/>
      <c r="TR53" s="673"/>
      <c r="TS53" s="673"/>
      <c r="TT53" s="673"/>
      <c r="TU53" s="673"/>
      <c r="TV53" s="673"/>
      <c r="TW53" s="673"/>
      <c r="TX53" s="673"/>
      <c r="TY53" s="673"/>
      <c r="TZ53" s="673"/>
      <c r="UA53" s="673"/>
      <c r="UB53" s="673"/>
      <c r="UC53" s="673"/>
      <c r="UD53" s="673"/>
      <c r="UE53" s="673"/>
      <c r="UF53" s="673"/>
      <c r="UG53" s="673"/>
      <c r="UH53" s="673"/>
      <c r="UI53" s="673"/>
      <c r="UJ53" s="673"/>
      <c r="UK53" s="673"/>
      <c r="UL53" s="673"/>
      <c r="UM53" s="673"/>
      <c r="UN53" s="673"/>
      <c r="UO53" s="673"/>
      <c r="UP53" s="673"/>
      <c r="UQ53" s="673"/>
      <c r="UR53" s="673"/>
      <c r="US53" s="673"/>
      <c r="UT53" s="673"/>
      <c r="UU53" s="673"/>
      <c r="UV53" s="673"/>
      <c r="UW53" s="673"/>
      <c r="UX53" s="673"/>
      <c r="UY53" s="673"/>
      <c r="UZ53" s="673"/>
      <c r="VA53" s="673"/>
      <c r="VB53" s="673"/>
      <c r="VC53" s="673"/>
      <c r="VD53" s="673"/>
      <c r="VE53" s="673"/>
      <c r="VF53" s="673"/>
      <c r="VG53" s="673"/>
      <c r="VH53" s="673"/>
      <c r="VI53" s="673"/>
      <c r="VJ53" s="673"/>
      <c r="VK53" s="673"/>
      <c r="VL53" s="673"/>
      <c r="VM53" s="673"/>
      <c r="VN53" s="673"/>
      <c r="VO53" s="673"/>
      <c r="VP53" s="673"/>
      <c r="VQ53" s="673"/>
      <c r="VR53" s="673"/>
      <c r="VS53" s="673"/>
      <c r="VT53" s="673"/>
      <c r="VU53" s="673"/>
      <c r="VV53" s="673"/>
      <c r="VW53" s="673"/>
      <c r="VX53" s="673"/>
      <c r="VY53" s="673"/>
      <c r="VZ53" s="673"/>
      <c r="WA53" s="673"/>
      <c r="WB53" s="673"/>
      <c r="WC53" s="673"/>
      <c r="WD53" s="673"/>
      <c r="WE53" s="673"/>
      <c r="WF53" s="673"/>
      <c r="WG53" s="673"/>
      <c r="WH53" s="673"/>
      <c r="WI53" s="673"/>
      <c r="WJ53" s="673"/>
      <c r="WK53" s="673"/>
      <c r="WL53" s="673"/>
      <c r="WM53" s="673"/>
      <c r="WN53" s="673"/>
      <c r="WO53" s="673"/>
      <c r="WP53" s="673"/>
      <c r="WQ53" s="673"/>
      <c r="WR53" s="673"/>
      <c r="WS53" s="673"/>
      <c r="WT53" s="673"/>
      <c r="WU53" s="673"/>
      <c r="WV53" s="673"/>
      <c r="WW53" s="673"/>
      <c r="WX53" s="673"/>
      <c r="WY53" s="673"/>
      <c r="WZ53" s="673"/>
      <c r="XA53" s="673"/>
      <c r="XB53" s="673"/>
      <c r="XC53" s="673"/>
      <c r="XD53" s="673"/>
      <c r="XE53" s="673"/>
      <c r="XF53" s="673"/>
      <c r="XG53" s="673"/>
      <c r="XH53" s="673"/>
      <c r="XI53" s="673"/>
      <c r="XJ53" s="673"/>
      <c r="XK53" s="673"/>
      <c r="XL53" s="673"/>
      <c r="XM53" s="673"/>
      <c r="XN53" s="673"/>
      <c r="XO53" s="673"/>
      <c r="XP53" s="673"/>
      <c r="XQ53" s="673"/>
      <c r="XR53" s="673"/>
      <c r="XS53" s="673"/>
      <c r="XT53" s="673"/>
      <c r="XU53" s="673"/>
      <c r="XV53" s="673"/>
      <c r="XW53" s="673"/>
      <c r="XX53" s="673"/>
      <c r="XY53" s="673"/>
      <c r="XZ53" s="673"/>
      <c r="YA53" s="673"/>
      <c r="YB53" s="673"/>
      <c r="YC53" s="673"/>
      <c r="YD53" s="673"/>
      <c r="YE53" s="673"/>
      <c r="YF53" s="673"/>
      <c r="YG53" s="673"/>
      <c r="YH53" s="673"/>
      <c r="YI53" s="673"/>
      <c r="YJ53" s="673"/>
      <c r="YK53" s="673"/>
      <c r="YL53" s="673"/>
      <c r="YM53" s="673"/>
      <c r="YN53" s="673"/>
      <c r="YO53" s="673"/>
      <c r="YP53" s="673"/>
      <c r="YQ53" s="673"/>
      <c r="YR53" s="673"/>
      <c r="YS53" s="673"/>
      <c r="YT53" s="673"/>
      <c r="YU53" s="673"/>
      <c r="YV53" s="673"/>
      <c r="YW53" s="673"/>
      <c r="YX53" s="673"/>
      <c r="YY53" s="673"/>
      <c r="YZ53" s="673"/>
      <c r="ZA53" s="673"/>
      <c r="ZB53" s="673"/>
      <c r="ZC53" s="673"/>
      <c r="ZD53" s="673"/>
      <c r="ZE53" s="673"/>
      <c r="ZF53" s="673"/>
      <c r="ZG53" s="673"/>
      <c r="ZH53" s="673"/>
      <c r="ZI53" s="673"/>
      <c r="ZJ53" s="673"/>
      <c r="ZK53" s="673"/>
      <c r="ZL53" s="673"/>
      <c r="ZM53" s="673"/>
      <c r="ZN53" s="673"/>
      <c r="ZO53" s="673"/>
      <c r="ZP53" s="673"/>
      <c r="ZQ53" s="673"/>
      <c r="ZR53" s="673"/>
      <c r="ZS53" s="673"/>
      <c r="ZT53" s="673"/>
      <c r="ZU53" s="673"/>
      <c r="ZV53" s="673"/>
      <c r="ZW53" s="673"/>
      <c r="ZX53" s="673"/>
      <c r="ZY53" s="673"/>
      <c r="ZZ53" s="673"/>
      <c r="AAA53" s="673"/>
      <c r="AAB53" s="673"/>
      <c r="AAC53" s="673"/>
      <c r="AAD53" s="673"/>
      <c r="AAE53" s="673"/>
      <c r="AAF53" s="673"/>
      <c r="AAG53" s="673"/>
      <c r="AAH53" s="673"/>
      <c r="AAI53" s="673"/>
      <c r="AAJ53" s="673"/>
      <c r="AAK53" s="673"/>
      <c r="AAL53" s="673"/>
      <c r="AAM53" s="673"/>
      <c r="AAN53" s="673"/>
      <c r="AAO53" s="673"/>
      <c r="AAP53" s="673"/>
      <c r="AAQ53" s="673"/>
      <c r="AAR53" s="673"/>
      <c r="AAS53" s="673"/>
      <c r="AAT53" s="673"/>
      <c r="AAU53" s="673"/>
      <c r="AAV53" s="673"/>
      <c r="AAW53" s="673"/>
      <c r="AAX53" s="673"/>
      <c r="AAY53" s="673"/>
      <c r="AAZ53" s="673"/>
      <c r="ABA53" s="673"/>
      <c r="ABB53" s="673"/>
      <c r="ABC53" s="673"/>
      <c r="ABD53" s="673"/>
      <c r="ABE53" s="673"/>
      <c r="ABF53" s="673"/>
      <c r="ABG53" s="673"/>
      <c r="ABH53" s="673"/>
      <c r="ABI53" s="673"/>
      <c r="ABJ53" s="673"/>
      <c r="ABK53" s="673"/>
      <c r="ABL53" s="673"/>
      <c r="ABM53" s="673"/>
      <c r="ABN53" s="673"/>
      <c r="ABO53" s="673"/>
      <c r="ABP53" s="673"/>
      <c r="ABQ53" s="673"/>
      <c r="ABR53" s="673"/>
      <c r="ABS53" s="673"/>
      <c r="ABT53" s="673"/>
      <c r="ABU53" s="673"/>
      <c r="ABV53" s="673"/>
      <c r="ABW53" s="673"/>
      <c r="ABX53" s="673"/>
      <c r="ABY53" s="673"/>
      <c r="ABZ53" s="673"/>
      <c r="ACA53" s="673"/>
      <c r="ACB53" s="673"/>
      <c r="ACC53" s="673"/>
      <c r="ACD53" s="673"/>
      <c r="ACE53" s="673"/>
      <c r="ACF53" s="673"/>
      <c r="ACG53" s="673"/>
      <c r="ACH53" s="673"/>
      <c r="ACI53" s="673"/>
      <c r="ACJ53" s="673"/>
      <c r="ACK53" s="673"/>
      <c r="ACL53" s="673"/>
      <c r="ACM53" s="673"/>
      <c r="ACN53" s="673"/>
      <c r="ACO53" s="673"/>
      <c r="ACP53" s="673"/>
      <c r="ACQ53" s="673"/>
      <c r="ACR53" s="673"/>
      <c r="ACS53" s="673"/>
      <c r="ACT53" s="673"/>
      <c r="ACU53" s="673"/>
      <c r="ACV53" s="673"/>
      <c r="ACW53" s="673"/>
      <c r="ACX53" s="673"/>
      <c r="ACY53" s="673"/>
      <c r="ACZ53" s="673"/>
      <c r="ADA53" s="673"/>
      <c r="ADB53" s="673"/>
      <c r="ADC53" s="673"/>
      <c r="ADD53" s="673"/>
      <c r="ADE53" s="673"/>
      <c r="ADF53" s="673"/>
      <c r="ADG53" s="673"/>
      <c r="ADH53" s="673"/>
      <c r="ADI53" s="673"/>
      <c r="ADJ53" s="673"/>
      <c r="ADK53" s="673"/>
      <c r="ADL53" s="673"/>
      <c r="ADM53" s="673"/>
      <c r="ADN53" s="673"/>
      <c r="ADO53" s="673"/>
      <c r="ADP53" s="673"/>
      <c r="ADQ53" s="673"/>
      <c r="ADR53" s="673"/>
      <c r="ADS53" s="673"/>
      <c r="ADT53" s="673"/>
      <c r="ADU53" s="673"/>
      <c r="ADV53" s="673"/>
      <c r="ADW53" s="673"/>
      <c r="ADX53" s="673"/>
      <c r="ADY53" s="673"/>
      <c r="ADZ53" s="673"/>
      <c r="AEA53" s="673"/>
      <c r="AEB53" s="673"/>
      <c r="AEC53" s="673"/>
      <c r="AED53" s="673"/>
      <c r="AEE53" s="673"/>
      <c r="AEF53" s="673"/>
      <c r="AEG53" s="673"/>
      <c r="AEH53" s="673"/>
      <c r="AEI53" s="673"/>
      <c r="AEJ53" s="673"/>
      <c r="AEK53" s="673"/>
      <c r="AEL53" s="673"/>
      <c r="AEM53" s="673"/>
      <c r="AEN53" s="673"/>
      <c r="AEO53" s="673"/>
      <c r="AEP53" s="673"/>
      <c r="AEQ53" s="673"/>
      <c r="AER53" s="673"/>
      <c r="AES53" s="673"/>
      <c r="AET53" s="673"/>
      <c r="AEU53" s="673"/>
      <c r="AEV53" s="673"/>
      <c r="AEW53" s="673"/>
      <c r="AEX53" s="673"/>
      <c r="AEY53" s="673"/>
      <c r="AEZ53" s="673"/>
      <c r="AFA53" s="673"/>
      <c r="AFB53" s="673"/>
      <c r="AFC53" s="673"/>
      <c r="AFD53" s="673"/>
      <c r="AFE53" s="673"/>
      <c r="AFF53" s="673"/>
      <c r="AFG53" s="673"/>
      <c r="AFH53" s="673"/>
      <c r="AFI53" s="673"/>
      <c r="AFJ53" s="673"/>
      <c r="AFK53" s="673"/>
      <c r="AFL53" s="673"/>
      <c r="AFM53" s="673"/>
      <c r="AFN53" s="673"/>
      <c r="AFO53" s="673"/>
      <c r="AFP53" s="673"/>
      <c r="AFQ53" s="673"/>
      <c r="AFR53" s="673"/>
      <c r="AFS53" s="673"/>
      <c r="AFT53" s="673"/>
      <c r="AFU53" s="673"/>
      <c r="AFV53" s="673"/>
      <c r="AFW53" s="673"/>
      <c r="AFX53" s="673"/>
      <c r="AFY53" s="673"/>
      <c r="AFZ53" s="673"/>
      <c r="AGA53" s="673"/>
      <c r="AGB53" s="673"/>
      <c r="AGC53" s="673"/>
      <c r="AGD53" s="673"/>
      <c r="AGE53" s="673"/>
      <c r="AGF53" s="673"/>
      <c r="AGG53" s="673"/>
      <c r="AGH53" s="673"/>
      <c r="AGI53" s="673"/>
      <c r="AGJ53" s="673"/>
      <c r="AGK53" s="673"/>
      <c r="AGL53" s="673"/>
      <c r="AGM53" s="673"/>
      <c r="AGN53" s="673"/>
      <c r="AGO53" s="673"/>
      <c r="AGP53" s="673"/>
      <c r="AGQ53" s="673"/>
      <c r="AGR53" s="673"/>
      <c r="AGS53" s="673"/>
      <c r="AGT53" s="673"/>
      <c r="AGU53" s="673"/>
      <c r="AGV53" s="673"/>
      <c r="AGW53" s="673"/>
      <c r="AGX53" s="673"/>
      <c r="AGY53" s="673"/>
      <c r="AGZ53" s="673"/>
      <c r="AHA53" s="673"/>
      <c r="AHB53" s="673"/>
      <c r="AHC53" s="673"/>
      <c r="AHD53" s="673"/>
      <c r="AHE53" s="673"/>
      <c r="AHF53" s="673"/>
      <c r="AHG53" s="673"/>
      <c r="AHH53" s="673"/>
      <c r="AHI53" s="673"/>
      <c r="AHJ53" s="673"/>
      <c r="AHK53" s="673"/>
      <c r="AHL53" s="673"/>
      <c r="AHM53" s="673"/>
      <c r="AHN53" s="673"/>
      <c r="AHO53" s="673"/>
      <c r="AHP53" s="673"/>
      <c r="AHQ53" s="673"/>
      <c r="AHR53" s="673"/>
      <c r="AHS53" s="673"/>
      <c r="AHT53" s="673"/>
      <c r="AHU53" s="673"/>
      <c r="AHV53" s="673"/>
      <c r="AHW53" s="673"/>
      <c r="AHX53" s="673"/>
      <c r="AHY53" s="673"/>
      <c r="AHZ53" s="673"/>
      <c r="AIA53" s="673"/>
      <c r="AIB53" s="673"/>
      <c r="AIC53" s="673"/>
      <c r="AID53" s="673"/>
      <c r="AIE53" s="673"/>
      <c r="AIF53" s="673"/>
      <c r="AIG53" s="673"/>
      <c r="AIH53" s="673"/>
      <c r="AII53" s="673"/>
      <c r="AIJ53" s="673"/>
      <c r="AIK53" s="673"/>
      <c r="AIL53" s="673"/>
      <c r="AIM53" s="673"/>
      <c r="AIN53" s="673"/>
      <c r="AIO53" s="673"/>
      <c r="AIP53" s="673"/>
      <c r="AIQ53" s="673"/>
      <c r="AIR53" s="673"/>
      <c r="AIS53" s="673"/>
      <c r="AIT53" s="673"/>
      <c r="AIU53" s="673"/>
      <c r="AIV53" s="673"/>
      <c r="AIW53" s="673"/>
      <c r="AIX53" s="673"/>
      <c r="AIY53" s="673"/>
      <c r="AIZ53" s="673"/>
      <c r="AJA53" s="673"/>
      <c r="AJB53" s="673"/>
      <c r="AJC53" s="673"/>
      <c r="AJD53" s="673"/>
      <c r="AJE53" s="673"/>
      <c r="AJF53" s="673"/>
      <c r="AJG53" s="673"/>
      <c r="AJH53" s="673"/>
      <c r="AJI53" s="673"/>
      <c r="AJJ53" s="673"/>
      <c r="AJK53" s="673"/>
      <c r="AJL53" s="673"/>
      <c r="AJM53" s="673"/>
      <c r="AJN53" s="673"/>
      <c r="AJO53" s="673"/>
      <c r="AJP53" s="673"/>
      <c r="AJQ53" s="673"/>
      <c r="AJR53" s="673"/>
      <c r="AJS53" s="673"/>
      <c r="AJT53" s="673"/>
      <c r="AJU53" s="673"/>
      <c r="AJV53" s="673"/>
      <c r="AJW53" s="673"/>
      <c r="AJX53" s="673"/>
      <c r="AJY53" s="673"/>
      <c r="AJZ53" s="673"/>
      <c r="AKA53" s="673"/>
      <c r="AKB53" s="673"/>
      <c r="AKC53" s="673"/>
      <c r="AKD53" s="673"/>
      <c r="AKE53" s="673"/>
      <c r="AKF53" s="673"/>
      <c r="AKG53" s="673"/>
      <c r="AKH53" s="673"/>
      <c r="AKI53" s="673"/>
      <c r="AKJ53" s="673"/>
      <c r="AKK53" s="673"/>
      <c r="AKL53" s="673"/>
      <c r="AKM53" s="673"/>
      <c r="AKN53" s="673"/>
      <c r="AKO53" s="673"/>
      <c r="AKP53" s="673"/>
      <c r="AKQ53" s="673"/>
      <c r="AKR53" s="673"/>
      <c r="AKS53" s="673"/>
      <c r="AKT53" s="673"/>
      <c r="AKU53" s="673"/>
      <c r="AKV53" s="673"/>
      <c r="AKW53" s="673"/>
      <c r="AKX53" s="673"/>
      <c r="AKY53" s="673"/>
      <c r="AKZ53" s="673"/>
      <c r="ALA53" s="673"/>
      <c r="ALB53" s="673"/>
      <c r="ALC53" s="673"/>
      <c r="ALD53" s="673"/>
      <c r="ALE53" s="673"/>
      <c r="ALF53" s="673"/>
      <c r="ALG53" s="673"/>
      <c r="ALH53" s="673"/>
      <c r="ALI53" s="673"/>
      <c r="ALJ53" s="673"/>
      <c r="ALK53" s="673"/>
      <c r="ALL53" s="673"/>
      <c r="ALM53" s="673"/>
      <c r="ALN53" s="673"/>
      <c r="ALO53" s="673"/>
      <c r="ALP53" s="673"/>
      <c r="ALQ53" s="673"/>
      <c r="ALR53" s="673"/>
      <c r="ALS53" s="673"/>
      <c r="ALT53" s="673"/>
      <c r="ALU53" s="673"/>
      <c r="ALV53" s="673"/>
      <c r="ALW53" s="673"/>
      <c r="ALX53" s="673"/>
      <c r="ALY53" s="673"/>
      <c r="ALZ53" s="673"/>
      <c r="AMA53" s="673"/>
      <c r="AMB53" s="673"/>
      <c r="AMC53" s="673"/>
      <c r="AMD53" s="673"/>
      <c r="AME53" s="673"/>
      <c r="AMF53" s="673"/>
      <c r="AMG53" s="673"/>
      <c r="AMH53" s="673"/>
      <c r="AMI53" s="673"/>
      <c r="AMJ53" s="673"/>
      <c r="AMK53" s="673"/>
      <c r="AML53" s="673"/>
      <c r="AMM53" s="673"/>
      <c r="AMN53" s="673"/>
      <c r="AMO53" s="673"/>
      <c r="AMP53" s="673"/>
      <c r="AMQ53" s="673"/>
      <c r="AMR53" s="673"/>
      <c r="AMS53" s="673"/>
      <c r="AMT53" s="673"/>
      <c r="AMU53" s="673"/>
      <c r="AMV53" s="673"/>
      <c r="AMW53" s="673"/>
      <c r="AMX53" s="673"/>
      <c r="AMY53" s="673"/>
      <c r="AMZ53" s="673"/>
      <c r="ANA53" s="673"/>
      <c r="ANB53" s="673"/>
      <c r="ANC53" s="673"/>
      <c r="AND53" s="673"/>
      <c r="ANE53" s="673"/>
      <c r="ANF53" s="673"/>
      <c r="ANG53" s="673"/>
      <c r="ANH53" s="673"/>
      <c r="ANI53" s="673"/>
      <c r="ANJ53" s="673"/>
      <c r="ANK53" s="673"/>
      <c r="ANL53" s="673"/>
      <c r="ANM53" s="673"/>
      <c r="ANN53" s="673"/>
      <c r="ANO53" s="673"/>
      <c r="ANP53" s="673"/>
      <c r="ANQ53" s="673"/>
      <c r="ANR53" s="673"/>
      <c r="ANS53" s="673"/>
      <c r="ANT53" s="673"/>
      <c r="ANU53" s="673"/>
      <c r="ANV53" s="673"/>
      <c r="ANW53" s="673"/>
      <c r="ANX53" s="673"/>
      <c r="ANY53" s="673"/>
      <c r="ANZ53" s="673"/>
      <c r="AOA53" s="673"/>
      <c r="AOB53" s="673"/>
      <c r="AOC53" s="673"/>
      <c r="AOD53" s="673"/>
      <c r="AOE53" s="673"/>
      <c r="AOF53" s="673"/>
      <c r="AOG53" s="673"/>
      <c r="AOH53" s="673"/>
      <c r="AOI53" s="673"/>
      <c r="AOJ53" s="673"/>
      <c r="AOK53" s="673"/>
      <c r="AOL53" s="673"/>
      <c r="AOM53" s="673"/>
      <c r="AON53" s="673"/>
      <c r="AOO53" s="673"/>
      <c r="AOP53" s="673"/>
      <c r="AOQ53" s="673"/>
      <c r="AOR53" s="673"/>
      <c r="AOS53" s="673"/>
      <c r="AOT53" s="673"/>
      <c r="AOU53" s="673"/>
      <c r="AOV53" s="673"/>
      <c r="AOW53" s="673"/>
      <c r="AOX53" s="673"/>
      <c r="AOY53" s="673"/>
      <c r="AOZ53" s="673"/>
      <c r="APA53" s="673"/>
      <c r="APB53" s="673"/>
      <c r="APC53" s="673"/>
      <c r="APD53" s="673"/>
      <c r="APE53" s="673"/>
      <c r="APF53" s="673"/>
      <c r="APG53" s="673"/>
      <c r="APH53" s="673"/>
      <c r="API53" s="673"/>
      <c r="APJ53" s="673"/>
      <c r="APK53" s="673"/>
      <c r="APL53" s="673"/>
      <c r="APM53" s="673"/>
      <c r="APN53" s="673"/>
      <c r="APO53" s="673"/>
      <c r="APP53" s="673"/>
      <c r="APQ53" s="673"/>
      <c r="APR53" s="673"/>
      <c r="APS53" s="673"/>
      <c r="APT53" s="673"/>
      <c r="APU53" s="673"/>
      <c r="APV53" s="673"/>
      <c r="APW53" s="673"/>
      <c r="APX53" s="673"/>
      <c r="APY53" s="673"/>
      <c r="APZ53" s="673"/>
      <c r="AQA53" s="673"/>
      <c r="AQB53" s="673"/>
      <c r="AQC53" s="673"/>
      <c r="AQD53" s="673"/>
      <c r="AQE53" s="673"/>
      <c r="AQF53" s="673"/>
      <c r="AQG53" s="673"/>
      <c r="AQH53" s="673"/>
      <c r="AQI53" s="673"/>
      <c r="AQJ53" s="673"/>
      <c r="AQK53" s="673"/>
      <c r="AQL53" s="673"/>
      <c r="AQM53" s="673"/>
      <c r="AQN53" s="673"/>
      <c r="AQO53" s="673"/>
      <c r="AQP53" s="673"/>
      <c r="AQQ53" s="673"/>
      <c r="AQR53" s="673"/>
      <c r="AQS53" s="673"/>
      <c r="AQT53" s="673"/>
      <c r="AQU53" s="673"/>
      <c r="AQV53" s="673"/>
      <c r="AQW53" s="673"/>
      <c r="AQX53" s="673"/>
      <c r="AQY53" s="673"/>
      <c r="AQZ53" s="673"/>
      <c r="ARA53" s="673"/>
      <c r="ARB53" s="673"/>
      <c r="ARC53" s="673"/>
      <c r="ARD53" s="673"/>
      <c r="ARE53" s="673"/>
      <c r="ARF53" s="673"/>
      <c r="ARG53" s="673"/>
      <c r="ARH53" s="673"/>
      <c r="ARI53" s="673"/>
      <c r="ARJ53" s="673"/>
      <c r="ARK53" s="673"/>
      <c r="ARL53" s="673"/>
      <c r="ARM53" s="673"/>
      <c r="ARN53" s="673"/>
      <c r="ARO53" s="673"/>
      <c r="ARP53" s="673"/>
      <c r="ARQ53" s="673"/>
      <c r="ARR53" s="673"/>
      <c r="ARS53" s="673"/>
      <c r="ART53" s="673"/>
      <c r="ARU53" s="673"/>
      <c r="ARV53" s="673"/>
      <c r="ARW53" s="673"/>
      <c r="ARX53" s="673"/>
      <c r="ARY53" s="673"/>
      <c r="ARZ53" s="673"/>
      <c r="ASA53" s="673"/>
      <c r="ASB53" s="673"/>
      <c r="ASC53" s="673"/>
      <c r="ASD53" s="673"/>
      <c r="ASE53" s="673"/>
      <c r="ASF53" s="673"/>
      <c r="ASG53" s="673"/>
      <c r="ASH53" s="673"/>
      <c r="ASI53" s="673"/>
      <c r="ASJ53" s="673"/>
      <c r="ASK53" s="673"/>
      <c r="ASL53" s="673"/>
      <c r="ASM53" s="673"/>
      <c r="ASN53" s="673"/>
      <c r="ASO53" s="673"/>
      <c r="ASP53" s="673"/>
      <c r="ASQ53" s="673"/>
      <c r="ASR53" s="673"/>
      <c r="ASS53" s="673"/>
      <c r="AST53" s="673"/>
      <c r="ASU53" s="673"/>
      <c r="ASV53" s="673"/>
      <c r="ASW53" s="673"/>
      <c r="ASX53" s="673"/>
      <c r="ASY53" s="673"/>
      <c r="ASZ53" s="673"/>
      <c r="ATA53" s="673"/>
      <c r="ATB53" s="673"/>
      <c r="ATC53" s="673"/>
      <c r="ATD53" s="673"/>
      <c r="ATE53" s="673"/>
      <c r="ATF53" s="673"/>
      <c r="ATG53" s="673"/>
      <c r="ATH53" s="673"/>
      <c r="ATI53" s="673"/>
      <c r="ATJ53" s="673"/>
      <c r="ATK53" s="673"/>
      <c r="ATL53" s="673"/>
      <c r="ATM53" s="673"/>
      <c r="ATN53" s="673"/>
      <c r="ATO53" s="673"/>
      <c r="ATP53" s="673"/>
      <c r="ATQ53" s="673"/>
      <c r="ATR53" s="673"/>
      <c r="ATS53" s="673"/>
      <c r="ATT53" s="673"/>
      <c r="ATU53" s="673"/>
      <c r="ATV53" s="673"/>
      <c r="ATW53" s="673"/>
      <c r="ATX53" s="673"/>
      <c r="ATY53" s="673"/>
      <c r="ATZ53" s="673"/>
      <c r="AUA53" s="673"/>
      <c r="AUB53" s="673"/>
      <c r="AUC53" s="673"/>
      <c r="AUD53" s="673"/>
      <c r="AUE53" s="673"/>
      <c r="AUF53" s="673"/>
      <c r="AUG53" s="673"/>
      <c r="AUH53" s="673"/>
      <c r="AUI53" s="673"/>
      <c r="AUJ53" s="673"/>
      <c r="AUK53" s="673"/>
      <c r="AUL53" s="673"/>
      <c r="AUM53" s="673"/>
      <c r="AUN53" s="673"/>
      <c r="AUO53" s="673"/>
      <c r="AUP53" s="673"/>
      <c r="AUQ53" s="673"/>
      <c r="AUR53" s="673"/>
      <c r="AUS53" s="673"/>
      <c r="AUT53" s="673"/>
      <c r="AUU53" s="673"/>
      <c r="AUV53" s="673"/>
      <c r="AUW53" s="673"/>
      <c r="AUX53" s="673"/>
      <c r="AUY53" s="673"/>
      <c r="AUZ53" s="673"/>
      <c r="AVA53" s="673"/>
      <c r="AVB53" s="673"/>
      <c r="AVC53" s="673"/>
      <c r="AVD53" s="673"/>
      <c r="AVE53" s="673"/>
      <c r="AVF53" s="673"/>
      <c r="AVG53" s="673"/>
      <c r="AVH53" s="673"/>
      <c r="AVI53" s="673"/>
      <c r="AVJ53" s="673"/>
      <c r="AVK53" s="673"/>
      <c r="AVL53" s="673"/>
      <c r="AVM53" s="673"/>
      <c r="AVN53" s="673"/>
      <c r="AVO53" s="673"/>
      <c r="AVP53" s="673"/>
      <c r="AVQ53" s="673"/>
      <c r="AVR53" s="673"/>
      <c r="AVS53" s="673"/>
      <c r="AVT53" s="673"/>
      <c r="AVU53" s="673"/>
      <c r="AVV53" s="673"/>
      <c r="AVW53" s="673"/>
      <c r="AVX53" s="673"/>
      <c r="AVY53" s="673"/>
      <c r="AVZ53" s="673"/>
      <c r="AWA53" s="673"/>
      <c r="AWB53" s="673"/>
      <c r="AWC53" s="673"/>
      <c r="AWD53" s="673"/>
      <c r="AWE53" s="673"/>
      <c r="AWF53" s="673"/>
      <c r="AWG53" s="673"/>
      <c r="AWH53" s="673"/>
      <c r="AWI53" s="673"/>
      <c r="AWJ53" s="673"/>
      <c r="AWK53" s="673"/>
      <c r="AWL53" s="673"/>
      <c r="AWM53" s="673"/>
      <c r="AWN53" s="673"/>
      <c r="AWO53" s="673"/>
      <c r="AWP53" s="673"/>
      <c r="AWQ53" s="673"/>
      <c r="AWR53" s="673"/>
      <c r="AWS53" s="673"/>
      <c r="AWT53" s="673"/>
      <c r="AWU53" s="673"/>
      <c r="AWV53" s="673"/>
      <c r="AWW53" s="673"/>
      <c r="AWX53" s="673"/>
      <c r="AWY53" s="673"/>
      <c r="AWZ53" s="673"/>
      <c r="AXA53" s="673"/>
      <c r="AXB53" s="673"/>
      <c r="AXC53" s="673"/>
      <c r="AXD53" s="673"/>
      <c r="AXE53" s="673"/>
      <c r="AXF53" s="673"/>
      <c r="AXG53" s="673"/>
      <c r="AXH53" s="673"/>
      <c r="AXI53" s="673"/>
      <c r="AXJ53" s="673"/>
      <c r="AXK53" s="673"/>
      <c r="AXL53" s="673"/>
      <c r="AXM53" s="673"/>
      <c r="AXN53" s="673"/>
      <c r="AXO53" s="673"/>
      <c r="AXP53" s="673"/>
      <c r="AXQ53" s="673"/>
      <c r="AXR53" s="673"/>
      <c r="AXS53" s="673"/>
      <c r="AXT53" s="673"/>
      <c r="AXU53" s="673"/>
      <c r="AXV53" s="673"/>
      <c r="AXW53" s="673"/>
      <c r="AXX53" s="673"/>
      <c r="AXY53" s="673"/>
      <c r="AXZ53" s="673"/>
      <c r="AYA53" s="673"/>
      <c r="AYB53" s="673"/>
      <c r="AYC53" s="673"/>
      <c r="AYD53" s="673"/>
      <c r="AYE53" s="673"/>
      <c r="AYF53" s="673"/>
      <c r="AYG53" s="673"/>
      <c r="AYH53" s="673"/>
      <c r="AYI53" s="673"/>
      <c r="AYJ53" s="673"/>
      <c r="AYK53" s="673"/>
      <c r="AYL53" s="673"/>
      <c r="AYM53" s="673"/>
      <c r="AYN53" s="673"/>
      <c r="AYO53" s="673"/>
      <c r="AYP53" s="673"/>
      <c r="AYQ53" s="673"/>
      <c r="AYR53" s="673"/>
      <c r="AYS53" s="673"/>
      <c r="AYT53" s="673"/>
      <c r="AYU53" s="673"/>
      <c r="AYV53" s="673"/>
      <c r="AYW53" s="673"/>
      <c r="AYX53" s="673"/>
      <c r="AYY53" s="673"/>
      <c r="AYZ53" s="673"/>
      <c r="AZA53" s="673"/>
      <c r="AZB53" s="673"/>
      <c r="AZC53" s="673"/>
      <c r="AZD53" s="673"/>
      <c r="AZE53" s="673"/>
      <c r="AZF53" s="673"/>
      <c r="AZG53" s="673"/>
      <c r="AZH53" s="673"/>
      <c r="AZI53" s="673"/>
      <c r="AZJ53" s="673"/>
      <c r="AZK53" s="673"/>
      <c r="AZL53" s="673"/>
      <c r="AZM53" s="673"/>
      <c r="AZN53" s="673"/>
      <c r="AZO53" s="673"/>
      <c r="AZP53" s="673"/>
      <c r="AZQ53" s="673"/>
      <c r="AZR53" s="673"/>
      <c r="AZS53" s="673"/>
      <c r="AZT53" s="673"/>
      <c r="AZU53" s="673"/>
      <c r="AZV53" s="673"/>
      <c r="AZW53" s="673"/>
      <c r="AZX53" s="673"/>
      <c r="AZY53" s="673"/>
      <c r="AZZ53" s="673"/>
      <c r="BAA53" s="673"/>
      <c r="BAB53" s="673"/>
      <c r="BAC53" s="673"/>
      <c r="BAD53" s="673"/>
      <c r="BAE53" s="673"/>
      <c r="BAF53" s="673"/>
      <c r="BAG53" s="673"/>
      <c r="BAH53" s="673"/>
      <c r="BAI53" s="673"/>
      <c r="BAJ53" s="673"/>
      <c r="BAK53" s="673"/>
      <c r="BAL53" s="673"/>
      <c r="BAM53" s="673"/>
      <c r="BAN53" s="673"/>
      <c r="BAO53" s="673"/>
      <c r="BAP53" s="673"/>
      <c r="BAQ53" s="673"/>
      <c r="BAR53" s="673"/>
      <c r="BAS53" s="673"/>
      <c r="BAT53" s="673"/>
      <c r="BAU53" s="673"/>
      <c r="BAV53" s="673"/>
      <c r="BAW53" s="673"/>
      <c r="BAX53" s="673"/>
      <c r="BAY53" s="673"/>
      <c r="BAZ53" s="673"/>
      <c r="BBA53" s="673"/>
      <c r="BBB53" s="673"/>
      <c r="BBC53" s="673"/>
      <c r="BBD53" s="673"/>
      <c r="BBE53" s="673"/>
      <c r="BBF53" s="673"/>
      <c r="BBG53" s="673"/>
      <c r="BBH53" s="673"/>
      <c r="BBI53" s="673"/>
      <c r="BBJ53" s="673"/>
      <c r="BBK53" s="673"/>
      <c r="BBL53" s="673"/>
      <c r="BBM53" s="673"/>
      <c r="BBN53" s="673"/>
      <c r="BBO53" s="673"/>
      <c r="BBP53" s="673"/>
      <c r="BBQ53" s="673"/>
      <c r="BBR53" s="673"/>
      <c r="BBS53" s="673"/>
      <c r="BBT53" s="673"/>
      <c r="BBU53" s="673"/>
      <c r="BBV53" s="673"/>
      <c r="BBW53" s="673"/>
      <c r="BBX53" s="673"/>
      <c r="BBY53" s="673"/>
      <c r="BBZ53" s="673"/>
      <c r="BCA53" s="673"/>
      <c r="BCB53" s="673"/>
      <c r="BCC53" s="673"/>
      <c r="BCD53" s="673"/>
      <c r="BCE53" s="673"/>
      <c r="BCF53" s="673"/>
      <c r="BCG53" s="673"/>
      <c r="BCH53" s="673"/>
      <c r="BCI53" s="673"/>
      <c r="BCJ53" s="673"/>
      <c r="BCK53" s="673"/>
      <c r="BCL53" s="673"/>
      <c r="BCM53" s="673"/>
      <c r="BCN53" s="673"/>
      <c r="BCO53" s="673"/>
      <c r="BCP53" s="673"/>
      <c r="BCQ53" s="673"/>
      <c r="BCR53" s="673"/>
      <c r="BCS53" s="673"/>
      <c r="BCT53" s="673"/>
      <c r="BCU53" s="673"/>
      <c r="BCV53" s="673"/>
      <c r="BCW53" s="673"/>
      <c r="BCX53" s="673"/>
      <c r="BCY53" s="673"/>
      <c r="BCZ53" s="673"/>
      <c r="BDA53" s="673"/>
      <c r="BDB53" s="673"/>
      <c r="BDC53" s="673"/>
      <c r="BDD53" s="673"/>
      <c r="BDE53" s="673"/>
      <c r="BDF53" s="673"/>
      <c r="BDG53" s="673"/>
      <c r="BDH53" s="673"/>
      <c r="BDI53" s="673"/>
      <c r="BDJ53" s="673"/>
      <c r="BDK53" s="673"/>
      <c r="BDL53" s="673"/>
      <c r="BDM53" s="673"/>
      <c r="BDN53" s="673"/>
      <c r="BDO53" s="673"/>
      <c r="BDP53" s="673"/>
      <c r="BDQ53" s="673"/>
      <c r="BDR53" s="673"/>
      <c r="BDS53" s="673"/>
      <c r="BDT53" s="673"/>
      <c r="BDU53" s="673"/>
      <c r="BDV53" s="673"/>
      <c r="BDW53" s="673"/>
      <c r="BDX53" s="673"/>
      <c r="BDY53" s="673"/>
      <c r="BDZ53" s="673"/>
      <c r="BEA53" s="673"/>
      <c r="BEB53" s="673"/>
      <c r="BEC53" s="673"/>
      <c r="BED53" s="673"/>
      <c r="BEE53" s="673"/>
      <c r="BEF53" s="673"/>
      <c r="BEG53" s="673"/>
      <c r="BEH53" s="673"/>
      <c r="BEI53" s="673"/>
      <c r="BEJ53" s="673"/>
      <c r="BEK53" s="673"/>
      <c r="BEL53" s="673"/>
      <c r="BEM53" s="673"/>
      <c r="BEN53" s="673"/>
      <c r="BEO53" s="673"/>
      <c r="BEP53" s="673"/>
      <c r="BEQ53" s="673"/>
      <c r="BER53" s="673"/>
      <c r="BES53" s="673"/>
      <c r="BET53" s="673"/>
      <c r="BEU53" s="673"/>
      <c r="BEV53" s="673"/>
      <c r="BEW53" s="673"/>
      <c r="BEX53" s="673"/>
      <c r="BEY53" s="673"/>
      <c r="BEZ53" s="673"/>
      <c r="BFA53" s="673"/>
      <c r="BFB53" s="673"/>
      <c r="BFC53" s="673"/>
      <c r="BFD53" s="673"/>
      <c r="BFE53" s="673"/>
      <c r="BFF53" s="673"/>
      <c r="BFG53" s="673"/>
      <c r="BFH53" s="673"/>
      <c r="BFI53" s="673"/>
      <c r="BFJ53" s="673"/>
      <c r="BFK53" s="673"/>
      <c r="BFL53" s="673"/>
      <c r="BFM53" s="673"/>
      <c r="BFN53" s="673"/>
      <c r="BFO53" s="673"/>
      <c r="BFP53" s="673"/>
      <c r="BFQ53" s="673"/>
      <c r="BFR53" s="673"/>
      <c r="BFS53" s="673"/>
      <c r="BFT53" s="673"/>
      <c r="BFU53" s="673"/>
      <c r="BFV53" s="673"/>
      <c r="BFW53" s="673"/>
      <c r="BFX53" s="673"/>
      <c r="BFY53" s="673"/>
      <c r="BFZ53" s="673"/>
      <c r="BGA53" s="673"/>
      <c r="BGB53" s="673"/>
      <c r="BGC53" s="673"/>
      <c r="BGD53" s="673"/>
      <c r="BGE53" s="673"/>
      <c r="BGF53" s="673"/>
      <c r="BGG53" s="673"/>
      <c r="BGH53" s="673"/>
      <c r="BGI53" s="673"/>
      <c r="BGJ53" s="673"/>
      <c r="BGK53" s="673"/>
      <c r="BGL53" s="673"/>
      <c r="BGM53" s="673"/>
      <c r="BGN53" s="673"/>
      <c r="BGO53" s="673"/>
      <c r="BGP53" s="673"/>
      <c r="BGQ53" s="673"/>
      <c r="BGR53" s="673"/>
      <c r="BGS53" s="673"/>
      <c r="BGT53" s="673"/>
      <c r="BGU53" s="673"/>
      <c r="BGV53" s="673"/>
      <c r="BGW53" s="673"/>
      <c r="BGX53" s="673"/>
      <c r="BGY53" s="673"/>
      <c r="BGZ53" s="673"/>
      <c r="BHA53" s="673"/>
      <c r="BHB53" s="673"/>
      <c r="BHC53" s="673"/>
      <c r="BHD53" s="673"/>
      <c r="BHE53" s="673"/>
      <c r="BHF53" s="673"/>
      <c r="BHG53" s="673"/>
      <c r="BHH53" s="673"/>
      <c r="BHI53" s="673"/>
      <c r="BHJ53" s="673"/>
      <c r="BHK53" s="673"/>
      <c r="BHL53" s="673"/>
      <c r="BHM53" s="673"/>
      <c r="BHN53" s="673"/>
      <c r="BHO53" s="673"/>
      <c r="BHP53" s="673"/>
      <c r="BHQ53" s="673"/>
      <c r="BHR53" s="673"/>
      <c r="BHS53" s="673"/>
      <c r="BHT53" s="673"/>
      <c r="BHU53" s="673"/>
      <c r="BHV53" s="673"/>
      <c r="BHW53" s="673"/>
      <c r="BHX53" s="673"/>
      <c r="BHY53" s="673"/>
      <c r="BHZ53" s="673"/>
      <c r="BIA53" s="673"/>
      <c r="BIB53" s="673"/>
      <c r="BIC53" s="673"/>
      <c r="BID53" s="673"/>
      <c r="BIE53" s="673"/>
      <c r="BIF53" s="673"/>
      <c r="BIG53" s="673"/>
      <c r="BIH53" s="673"/>
      <c r="BII53" s="673"/>
      <c r="BIJ53" s="673"/>
      <c r="BIK53" s="673"/>
      <c r="BIL53" s="673"/>
      <c r="BIM53" s="673"/>
      <c r="BIN53" s="673"/>
      <c r="BIO53" s="673"/>
      <c r="BIP53" s="673"/>
      <c r="BIQ53" s="673"/>
      <c r="BIR53" s="673"/>
      <c r="BIS53" s="673"/>
      <c r="BIT53" s="673"/>
      <c r="BIU53" s="673"/>
      <c r="BIV53" s="673"/>
      <c r="BIW53" s="673"/>
      <c r="BIX53" s="673"/>
      <c r="BIY53" s="673"/>
      <c r="BIZ53" s="673"/>
      <c r="BJA53" s="673"/>
      <c r="BJB53" s="673"/>
      <c r="BJC53" s="673"/>
      <c r="BJD53" s="673"/>
      <c r="BJE53" s="673"/>
      <c r="BJF53" s="673"/>
      <c r="BJG53" s="673"/>
      <c r="BJH53" s="673"/>
      <c r="BJI53" s="673"/>
      <c r="BJJ53" s="673"/>
      <c r="BJK53" s="673"/>
      <c r="BJL53" s="673"/>
      <c r="BJM53" s="673"/>
      <c r="BJN53" s="673"/>
      <c r="BJO53" s="673"/>
      <c r="BJP53" s="673"/>
      <c r="BJQ53" s="673"/>
      <c r="BJR53" s="673"/>
      <c r="BJS53" s="673"/>
      <c r="BJT53" s="673"/>
      <c r="BJU53" s="673"/>
      <c r="BJV53" s="673"/>
      <c r="BJW53" s="673"/>
      <c r="BJX53" s="673"/>
      <c r="BJY53" s="673"/>
      <c r="BJZ53" s="673"/>
      <c r="BKA53" s="673"/>
      <c r="BKB53" s="673"/>
      <c r="BKC53" s="673"/>
      <c r="BKD53" s="673"/>
      <c r="BKE53" s="673"/>
      <c r="BKF53" s="673"/>
      <c r="BKG53" s="673"/>
      <c r="BKH53" s="673"/>
      <c r="BKI53" s="673"/>
      <c r="BKJ53" s="673"/>
      <c r="BKK53" s="673"/>
      <c r="BKL53" s="673"/>
      <c r="BKM53" s="673"/>
      <c r="BKN53" s="673"/>
      <c r="BKO53" s="673"/>
      <c r="BKP53" s="673"/>
      <c r="BKQ53" s="673"/>
      <c r="BKR53" s="673"/>
      <c r="BKS53" s="673"/>
      <c r="BKT53" s="673"/>
      <c r="BKU53" s="673"/>
      <c r="BKV53" s="673"/>
      <c r="BKW53" s="673"/>
      <c r="BKX53" s="673"/>
      <c r="BKY53" s="673"/>
      <c r="BKZ53" s="673"/>
      <c r="BLA53" s="673"/>
      <c r="BLB53" s="673"/>
      <c r="BLC53" s="673"/>
      <c r="BLD53" s="673"/>
      <c r="BLE53" s="673"/>
      <c r="BLF53" s="673"/>
      <c r="BLG53" s="673"/>
      <c r="BLH53" s="673"/>
      <c r="BLI53" s="673"/>
      <c r="BLJ53" s="673"/>
      <c r="BLK53" s="673"/>
      <c r="BLL53" s="673"/>
      <c r="BLM53" s="673"/>
      <c r="BLN53" s="673"/>
      <c r="BLO53" s="673"/>
      <c r="BLP53" s="673"/>
      <c r="BLQ53" s="673"/>
      <c r="BLR53" s="673"/>
      <c r="BLS53" s="673"/>
      <c r="BLT53" s="673"/>
      <c r="BLU53" s="673"/>
      <c r="BLV53" s="673"/>
      <c r="BLW53" s="673"/>
      <c r="BLX53" s="673"/>
      <c r="BLY53" s="673"/>
      <c r="BLZ53" s="673"/>
      <c r="BMA53" s="673"/>
      <c r="BMB53" s="673"/>
      <c r="BMC53" s="673"/>
      <c r="BMD53" s="673"/>
      <c r="BME53" s="673"/>
      <c r="BMF53" s="673"/>
      <c r="BMG53" s="673"/>
      <c r="BMH53" s="673"/>
      <c r="BMI53" s="673"/>
      <c r="BMJ53" s="673"/>
      <c r="BMK53" s="673"/>
      <c r="BML53" s="673"/>
      <c r="BMM53" s="673"/>
      <c r="BMN53" s="673"/>
      <c r="BMO53" s="673"/>
      <c r="BMP53" s="673"/>
      <c r="BMQ53" s="673"/>
      <c r="BMR53" s="673"/>
      <c r="BMS53" s="673"/>
      <c r="BMT53" s="673"/>
      <c r="BMU53" s="673"/>
      <c r="BMV53" s="673"/>
      <c r="BMW53" s="673"/>
      <c r="BMX53" s="673"/>
      <c r="BMY53" s="673"/>
      <c r="BMZ53" s="673"/>
      <c r="BNA53" s="673"/>
      <c r="BNB53" s="673"/>
      <c r="BNC53" s="673"/>
      <c r="BND53" s="673"/>
      <c r="BNE53" s="673"/>
      <c r="BNF53" s="673"/>
      <c r="BNG53" s="673"/>
      <c r="BNH53" s="673"/>
      <c r="BNI53" s="673"/>
      <c r="BNJ53" s="673"/>
      <c r="BNK53" s="673"/>
      <c r="BNL53" s="673"/>
      <c r="BNM53" s="673"/>
      <c r="BNN53" s="673"/>
      <c r="BNO53" s="673"/>
      <c r="BNP53" s="673"/>
      <c r="BNQ53" s="673"/>
      <c r="BNR53" s="673"/>
      <c r="BNS53" s="673"/>
      <c r="BNT53" s="673"/>
      <c r="BNU53" s="673"/>
      <c r="BNV53" s="673"/>
      <c r="BNW53" s="673"/>
      <c r="BNX53" s="673"/>
      <c r="BNY53" s="673"/>
      <c r="BNZ53" s="673"/>
      <c r="BOA53" s="673"/>
      <c r="BOB53" s="673"/>
      <c r="BOC53" s="673"/>
      <c r="BOD53" s="673"/>
      <c r="BOE53" s="673"/>
      <c r="BOF53" s="673"/>
      <c r="BOG53" s="673"/>
      <c r="BOH53" s="673"/>
      <c r="BOI53" s="673"/>
      <c r="BOJ53" s="673"/>
      <c r="BOK53" s="673"/>
      <c r="BOL53" s="673"/>
      <c r="BOM53" s="673"/>
      <c r="BON53" s="673"/>
      <c r="BOO53" s="673"/>
      <c r="BOP53" s="673"/>
      <c r="BOQ53" s="673"/>
      <c r="BOR53" s="673"/>
      <c r="BOS53" s="673"/>
      <c r="BOT53" s="673"/>
      <c r="BOU53" s="673"/>
      <c r="BOV53" s="673"/>
      <c r="BOW53" s="673"/>
      <c r="BOX53" s="673"/>
      <c r="BOY53" s="673"/>
      <c r="BOZ53" s="673"/>
      <c r="BPA53" s="673"/>
      <c r="BPB53" s="673"/>
      <c r="BPC53" s="673"/>
      <c r="BPD53" s="673"/>
      <c r="BPE53" s="673"/>
      <c r="BPF53" s="673"/>
      <c r="BPG53" s="673"/>
      <c r="BPH53" s="673"/>
      <c r="BPI53" s="673"/>
      <c r="BPJ53" s="673"/>
      <c r="BPK53" s="673"/>
      <c r="BPL53" s="673"/>
      <c r="BPM53" s="673"/>
      <c r="BPN53" s="673"/>
      <c r="BPO53" s="673"/>
      <c r="BPP53" s="673"/>
      <c r="BPQ53" s="673"/>
      <c r="BPR53" s="673"/>
      <c r="BPS53" s="673"/>
      <c r="BPT53" s="673"/>
      <c r="BPU53" s="673"/>
      <c r="BPV53" s="673"/>
      <c r="BPW53" s="673"/>
      <c r="BPX53" s="673"/>
      <c r="BPY53" s="673"/>
      <c r="BPZ53" s="673"/>
      <c r="BQA53" s="673"/>
      <c r="BQB53" s="673"/>
      <c r="BQC53" s="673"/>
      <c r="BQD53" s="673"/>
      <c r="BQE53" s="673"/>
      <c r="BQF53" s="673"/>
      <c r="BQG53" s="673"/>
      <c r="BQH53" s="673"/>
      <c r="BQI53" s="673"/>
      <c r="BQJ53" s="673"/>
      <c r="BQK53" s="673"/>
      <c r="BQL53" s="673"/>
      <c r="BQM53" s="673"/>
      <c r="BQN53" s="673"/>
      <c r="BQO53" s="673"/>
      <c r="BQP53" s="673"/>
      <c r="BQQ53" s="673"/>
      <c r="BQR53" s="673"/>
      <c r="BQS53" s="673"/>
      <c r="BQT53" s="673"/>
      <c r="BQU53" s="673"/>
      <c r="BQV53" s="673"/>
      <c r="BQW53" s="673"/>
      <c r="BQX53" s="673"/>
      <c r="BQY53" s="673"/>
      <c r="BQZ53" s="673"/>
      <c r="BRA53" s="673"/>
      <c r="BRB53" s="673"/>
      <c r="BRC53" s="673"/>
      <c r="BRD53" s="673"/>
      <c r="BRE53" s="673"/>
      <c r="BRF53" s="673"/>
      <c r="BRG53" s="673"/>
      <c r="BRH53" s="673"/>
      <c r="BRI53" s="673"/>
      <c r="BRJ53" s="673"/>
      <c r="BRK53" s="673"/>
      <c r="BRL53" s="673"/>
      <c r="BRM53" s="673"/>
      <c r="BRN53" s="673"/>
      <c r="BRO53" s="673"/>
      <c r="BRP53" s="673"/>
      <c r="BRQ53" s="673"/>
      <c r="BRR53" s="673"/>
      <c r="BRS53" s="673"/>
      <c r="BRT53" s="673"/>
      <c r="BRU53" s="673"/>
      <c r="BRV53" s="673"/>
      <c r="BRW53" s="673"/>
      <c r="BRX53" s="673"/>
      <c r="BRY53" s="673"/>
      <c r="BRZ53" s="673"/>
      <c r="BSA53" s="673"/>
      <c r="BSB53" s="673"/>
      <c r="BSC53" s="673"/>
      <c r="BSD53" s="673"/>
      <c r="BSE53" s="673"/>
      <c r="BSF53" s="673"/>
      <c r="BSG53" s="673"/>
      <c r="BSH53" s="673"/>
      <c r="BSI53" s="673"/>
      <c r="BSJ53" s="673"/>
      <c r="BSK53" s="673"/>
      <c r="BSL53" s="673"/>
      <c r="BSM53" s="673"/>
      <c r="BSN53" s="673"/>
      <c r="BSO53" s="673"/>
      <c r="BSP53" s="673"/>
      <c r="BSQ53" s="673"/>
      <c r="BSR53" s="673"/>
      <c r="BSS53" s="673"/>
      <c r="BST53" s="673"/>
      <c r="BSU53" s="673"/>
      <c r="BSV53" s="673"/>
      <c r="BSW53" s="673"/>
      <c r="BSX53" s="673"/>
      <c r="BSY53" s="673"/>
      <c r="BSZ53" s="673"/>
      <c r="BTA53" s="673"/>
      <c r="BTB53" s="673"/>
      <c r="BTC53" s="673"/>
      <c r="BTD53" s="673"/>
      <c r="BTE53" s="673"/>
      <c r="BTF53" s="673"/>
      <c r="BTG53" s="673"/>
      <c r="BTH53" s="673"/>
      <c r="BTI53" s="673"/>
      <c r="BTJ53" s="673"/>
      <c r="BTK53" s="673"/>
      <c r="BTL53" s="673"/>
      <c r="BTM53" s="673"/>
      <c r="BTN53" s="673"/>
      <c r="BTO53" s="673"/>
      <c r="BTP53" s="673"/>
      <c r="BTQ53" s="673"/>
      <c r="BTR53" s="673"/>
      <c r="BTS53" s="673"/>
      <c r="BTT53" s="673"/>
      <c r="BTU53" s="673"/>
      <c r="BTV53" s="673"/>
      <c r="BTW53" s="673"/>
      <c r="BTX53" s="673"/>
      <c r="BTY53" s="673"/>
      <c r="BTZ53" s="673"/>
      <c r="BUA53" s="673"/>
      <c r="BUB53" s="673"/>
      <c r="BUC53" s="673"/>
      <c r="BUD53" s="673"/>
      <c r="BUE53" s="673"/>
      <c r="BUF53" s="673"/>
      <c r="BUG53" s="673"/>
      <c r="BUH53" s="673"/>
      <c r="BUI53" s="673"/>
      <c r="BUJ53" s="673"/>
      <c r="BUK53" s="673"/>
      <c r="BUL53" s="673"/>
      <c r="BUM53" s="673"/>
      <c r="BUN53" s="673"/>
      <c r="BUO53" s="673"/>
      <c r="BUP53" s="673"/>
      <c r="BUQ53" s="673"/>
      <c r="BUR53" s="673"/>
      <c r="BUS53" s="673"/>
      <c r="BUT53" s="673"/>
      <c r="BUU53" s="673"/>
      <c r="BUV53" s="673"/>
      <c r="BUW53" s="673"/>
      <c r="BUX53" s="673"/>
      <c r="BUY53" s="673"/>
      <c r="BUZ53" s="673"/>
      <c r="BVA53" s="673"/>
      <c r="BVB53" s="673"/>
      <c r="BVC53" s="673"/>
      <c r="BVD53" s="673"/>
      <c r="BVE53" s="673"/>
      <c r="BVF53" s="673"/>
      <c r="BVG53" s="673"/>
      <c r="BVH53" s="673"/>
      <c r="BVI53" s="673"/>
      <c r="BVJ53" s="673"/>
      <c r="BVK53" s="673"/>
      <c r="BVL53" s="673"/>
      <c r="BVM53" s="673"/>
      <c r="BVN53" s="673"/>
      <c r="BVO53" s="673"/>
      <c r="BVP53" s="673"/>
      <c r="BVQ53" s="673"/>
      <c r="BVR53" s="673"/>
      <c r="BVS53" s="673"/>
      <c r="BVT53" s="673"/>
      <c r="BVU53" s="673"/>
      <c r="BVV53" s="673"/>
      <c r="BVW53" s="673"/>
      <c r="BVX53" s="673"/>
      <c r="BVY53" s="673"/>
      <c r="BVZ53" s="673"/>
      <c r="BWA53" s="673"/>
      <c r="BWB53" s="673"/>
      <c r="BWC53" s="673"/>
      <c r="BWD53" s="673"/>
      <c r="BWE53" s="673"/>
      <c r="BWF53" s="673"/>
      <c r="BWG53" s="673"/>
      <c r="BWH53" s="673"/>
      <c r="BWI53" s="673"/>
      <c r="BWJ53" s="673"/>
      <c r="BWK53" s="673"/>
      <c r="BWL53" s="673"/>
      <c r="BWM53" s="673"/>
      <c r="BWN53" s="673"/>
      <c r="BWO53" s="673"/>
      <c r="BWP53" s="673"/>
      <c r="BWQ53" s="673"/>
      <c r="BWR53" s="673"/>
      <c r="BWS53" s="673"/>
      <c r="BWT53" s="673"/>
      <c r="BWU53" s="673"/>
      <c r="BWV53" s="673"/>
      <c r="BWW53" s="673"/>
      <c r="BWX53" s="673"/>
      <c r="BWY53" s="673"/>
      <c r="BWZ53" s="673"/>
      <c r="BXA53" s="673"/>
      <c r="BXB53" s="673"/>
      <c r="BXC53" s="673"/>
      <c r="BXD53" s="673"/>
      <c r="BXE53" s="673"/>
      <c r="BXF53" s="673"/>
      <c r="BXG53" s="673"/>
      <c r="BXH53" s="673"/>
      <c r="BXI53" s="673"/>
      <c r="BXJ53" s="673"/>
      <c r="BXK53" s="673"/>
      <c r="BXL53" s="673"/>
      <c r="BXM53" s="673"/>
      <c r="BXN53" s="673"/>
      <c r="BXO53" s="673"/>
      <c r="BXP53" s="673"/>
      <c r="BXQ53" s="673"/>
      <c r="BXR53" s="673"/>
      <c r="BXS53" s="673"/>
      <c r="BXT53" s="673"/>
      <c r="BXU53" s="673"/>
      <c r="BXV53" s="673"/>
      <c r="BXW53" s="673"/>
      <c r="BXX53" s="673"/>
      <c r="BXY53" s="673"/>
      <c r="BXZ53" s="673"/>
      <c r="BYA53" s="673"/>
      <c r="BYB53" s="673"/>
      <c r="BYC53" s="673"/>
      <c r="BYD53" s="673"/>
      <c r="BYE53" s="673"/>
      <c r="BYF53" s="673"/>
      <c r="BYG53" s="673"/>
      <c r="BYH53" s="673"/>
      <c r="BYI53" s="673"/>
      <c r="BYJ53" s="673"/>
      <c r="BYK53" s="673"/>
      <c r="BYL53" s="673"/>
      <c r="BYM53" s="673"/>
      <c r="BYN53" s="673"/>
      <c r="BYO53" s="673"/>
      <c r="BYP53" s="673"/>
      <c r="BYQ53" s="673"/>
      <c r="BYR53" s="673"/>
      <c r="BYS53" s="673"/>
      <c r="BYT53" s="673"/>
      <c r="BYU53" s="673"/>
      <c r="BYV53" s="673"/>
      <c r="BYW53" s="673"/>
      <c r="BYX53" s="673"/>
      <c r="BYY53" s="673"/>
      <c r="BYZ53" s="673"/>
      <c r="BZA53" s="673"/>
      <c r="BZB53" s="673"/>
      <c r="BZC53" s="673"/>
      <c r="BZD53" s="673"/>
      <c r="BZE53" s="673"/>
      <c r="BZF53" s="673"/>
      <c r="BZG53" s="673"/>
      <c r="BZH53" s="673"/>
      <c r="BZI53" s="673"/>
      <c r="BZJ53" s="673"/>
      <c r="BZK53" s="673"/>
      <c r="BZL53" s="673"/>
      <c r="BZM53" s="673"/>
      <c r="BZN53" s="673"/>
      <c r="BZO53" s="673"/>
      <c r="BZP53" s="673"/>
      <c r="BZQ53" s="673"/>
      <c r="BZR53" s="673"/>
      <c r="BZS53" s="673"/>
      <c r="BZT53" s="673"/>
      <c r="BZU53" s="673"/>
      <c r="BZV53" s="673"/>
      <c r="BZW53" s="673"/>
      <c r="BZX53" s="673"/>
      <c r="BZY53" s="673"/>
      <c r="BZZ53" s="673"/>
      <c r="CAA53" s="673"/>
      <c r="CAB53" s="673"/>
      <c r="CAC53" s="673"/>
      <c r="CAD53" s="673"/>
      <c r="CAE53" s="673"/>
      <c r="CAF53" s="673"/>
      <c r="CAG53" s="673"/>
      <c r="CAH53" s="673"/>
      <c r="CAI53" s="673"/>
      <c r="CAJ53" s="673"/>
      <c r="CAK53" s="673"/>
      <c r="CAL53" s="673"/>
      <c r="CAM53" s="673"/>
      <c r="CAN53" s="673"/>
      <c r="CAO53" s="673"/>
      <c r="CAP53" s="673"/>
      <c r="CAQ53" s="673"/>
      <c r="CAR53" s="673"/>
      <c r="CAS53" s="673"/>
      <c r="CAT53" s="673"/>
      <c r="CAU53" s="673"/>
      <c r="CAV53" s="673"/>
      <c r="CAW53" s="673"/>
      <c r="CAX53" s="673"/>
      <c r="CAY53" s="673"/>
      <c r="CAZ53" s="673"/>
      <c r="CBA53" s="673"/>
      <c r="CBB53" s="673"/>
      <c r="CBC53" s="673"/>
      <c r="CBD53" s="673"/>
      <c r="CBE53" s="673"/>
      <c r="CBF53" s="673"/>
      <c r="CBG53" s="673"/>
      <c r="CBH53" s="673"/>
      <c r="CBI53" s="673"/>
      <c r="CBJ53" s="673"/>
      <c r="CBK53" s="673"/>
      <c r="CBL53" s="673"/>
      <c r="CBM53" s="673"/>
      <c r="CBN53" s="673"/>
      <c r="CBO53" s="673"/>
      <c r="CBP53" s="673"/>
      <c r="CBQ53" s="673"/>
      <c r="CBR53" s="673"/>
      <c r="CBS53" s="673"/>
      <c r="CBT53" s="673"/>
      <c r="CBU53" s="673"/>
      <c r="CBV53" s="673"/>
      <c r="CBW53" s="673"/>
      <c r="CBX53" s="673"/>
      <c r="CBY53" s="673"/>
      <c r="CBZ53" s="673"/>
      <c r="CCA53" s="673"/>
      <c r="CCB53" s="673"/>
      <c r="CCC53" s="673"/>
      <c r="CCD53" s="673"/>
      <c r="CCE53" s="673"/>
      <c r="CCF53" s="673"/>
      <c r="CCG53" s="673"/>
      <c r="CCH53" s="673"/>
      <c r="CCI53" s="673"/>
      <c r="CCJ53" s="673"/>
      <c r="CCK53" s="673"/>
      <c r="CCL53" s="673"/>
      <c r="CCM53" s="673"/>
      <c r="CCN53" s="673"/>
      <c r="CCO53" s="673"/>
      <c r="CCP53" s="673"/>
      <c r="CCQ53" s="673"/>
      <c r="CCR53" s="673"/>
      <c r="CCS53" s="673"/>
      <c r="CCT53" s="673"/>
      <c r="CCU53" s="673"/>
      <c r="CCV53" s="673"/>
      <c r="CCW53" s="673"/>
      <c r="CCX53" s="673"/>
      <c r="CCY53" s="673"/>
      <c r="CCZ53" s="673"/>
      <c r="CDA53" s="673"/>
      <c r="CDB53" s="673"/>
      <c r="CDC53" s="673"/>
      <c r="CDD53" s="673"/>
      <c r="CDE53" s="673"/>
      <c r="CDF53" s="673"/>
      <c r="CDG53" s="673"/>
      <c r="CDH53" s="673"/>
      <c r="CDI53" s="673"/>
      <c r="CDJ53" s="673"/>
      <c r="CDK53" s="673"/>
      <c r="CDL53" s="673"/>
      <c r="CDM53" s="673"/>
      <c r="CDN53" s="673"/>
      <c r="CDO53" s="673"/>
      <c r="CDP53" s="673"/>
      <c r="CDQ53" s="673"/>
      <c r="CDR53" s="673"/>
      <c r="CDS53" s="673"/>
      <c r="CDT53" s="673"/>
      <c r="CDU53" s="673"/>
      <c r="CDV53" s="673"/>
      <c r="CDW53" s="673"/>
      <c r="CDX53" s="673"/>
      <c r="CDY53" s="673"/>
      <c r="CDZ53" s="673"/>
      <c r="CEA53" s="673"/>
      <c r="CEB53" s="673"/>
      <c r="CEC53" s="673"/>
      <c r="CED53" s="673"/>
      <c r="CEE53" s="673"/>
      <c r="CEF53" s="673"/>
      <c r="CEG53" s="673"/>
      <c r="CEH53" s="673"/>
      <c r="CEI53" s="673"/>
      <c r="CEJ53" s="673"/>
      <c r="CEK53" s="673"/>
      <c r="CEL53" s="673"/>
      <c r="CEM53" s="673"/>
      <c r="CEN53" s="673"/>
      <c r="CEO53" s="673"/>
      <c r="CEP53" s="673"/>
      <c r="CEQ53" s="673"/>
      <c r="CER53" s="673"/>
      <c r="CES53" s="673"/>
      <c r="CET53" s="673"/>
      <c r="CEU53" s="673"/>
      <c r="CEV53" s="673"/>
      <c r="CEW53" s="673"/>
      <c r="CEX53" s="673"/>
      <c r="CEY53" s="673"/>
      <c r="CEZ53" s="673"/>
      <c r="CFA53" s="673"/>
      <c r="CFB53" s="673"/>
      <c r="CFC53" s="673"/>
      <c r="CFD53" s="673"/>
      <c r="CFE53" s="673"/>
      <c r="CFF53" s="673"/>
      <c r="CFG53" s="673"/>
      <c r="CFH53" s="673"/>
      <c r="CFI53" s="673"/>
      <c r="CFJ53" s="673"/>
      <c r="CFK53" s="673"/>
      <c r="CFL53" s="673"/>
      <c r="CFM53" s="673"/>
      <c r="CFN53" s="673"/>
      <c r="CFO53" s="673"/>
      <c r="CFP53" s="673"/>
      <c r="CFQ53" s="673"/>
      <c r="CFR53" s="673"/>
      <c r="CFS53" s="673"/>
      <c r="CFT53" s="673"/>
      <c r="CFU53" s="673"/>
      <c r="CFV53" s="673"/>
      <c r="CFW53" s="673"/>
      <c r="CFX53" s="673"/>
      <c r="CFY53" s="673"/>
      <c r="CFZ53" s="673"/>
      <c r="CGA53" s="673"/>
      <c r="CGB53" s="673"/>
      <c r="CGC53" s="673"/>
      <c r="CGD53" s="673"/>
      <c r="CGE53" s="673"/>
      <c r="CGF53" s="673"/>
      <c r="CGG53" s="673"/>
      <c r="CGH53" s="673"/>
      <c r="CGI53" s="673"/>
      <c r="CGJ53" s="673"/>
      <c r="CGK53" s="673"/>
      <c r="CGL53" s="673"/>
      <c r="CGM53" s="673"/>
      <c r="CGN53" s="673"/>
      <c r="CGO53" s="673"/>
      <c r="CGP53" s="673"/>
      <c r="CGQ53" s="673"/>
      <c r="CGR53" s="673"/>
      <c r="CGS53" s="673"/>
      <c r="CGT53" s="673"/>
      <c r="CGU53" s="673"/>
      <c r="CGV53" s="673"/>
      <c r="CGW53" s="673"/>
      <c r="CGX53" s="673"/>
      <c r="CGY53" s="673"/>
      <c r="CGZ53" s="673"/>
      <c r="CHA53" s="673"/>
      <c r="CHB53" s="673"/>
      <c r="CHC53" s="673"/>
      <c r="CHD53" s="673"/>
      <c r="CHE53" s="673"/>
      <c r="CHF53" s="673"/>
      <c r="CHG53" s="673"/>
      <c r="CHH53" s="673"/>
      <c r="CHI53" s="673"/>
      <c r="CHJ53" s="673"/>
      <c r="CHK53" s="673"/>
      <c r="CHL53" s="673"/>
      <c r="CHM53" s="673"/>
      <c r="CHN53" s="673"/>
      <c r="CHO53" s="673"/>
      <c r="CHP53" s="673"/>
      <c r="CHQ53" s="673"/>
      <c r="CHR53" s="673"/>
      <c r="CHS53" s="673"/>
      <c r="CHT53" s="673"/>
      <c r="CHU53" s="673"/>
      <c r="CHV53" s="673"/>
      <c r="CHW53" s="673"/>
      <c r="CHX53" s="673"/>
      <c r="CHY53" s="673"/>
      <c r="CHZ53" s="673"/>
      <c r="CIA53" s="673"/>
      <c r="CIB53" s="673"/>
      <c r="CIC53" s="673"/>
      <c r="CID53" s="673"/>
      <c r="CIE53" s="673"/>
      <c r="CIF53" s="673"/>
      <c r="CIG53" s="673"/>
      <c r="CIH53" s="673"/>
      <c r="CII53" s="673"/>
      <c r="CIJ53" s="673"/>
      <c r="CIK53" s="673"/>
      <c r="CIL53" s="673"/>
      <c r="CIM53" s="673"/>
      <c r="CIN53" s="673"/>
      <c r="CIO53" s="673"/>
      <c r="CIP53" s="673"/>
      <c r="CIQ53" s="673"/>
      <c r="CIR53" s="673"/>
      <c r="CIS53" s="673"/>
      <c r="CIT53" s="673"/>
      <c r="CIU53" s="673"/>
      <c r="CIV53" s="673"/>
      <c r="CIW53" s="673"/>
      <c r="CIX53" s="673"/>
      <c r="CIY53" s="673"/>
      <c r="CIZ53" s="673"/>
      <c r="CJA53" s="673"/>
      <c r="CJB53" s="673"/>
      <c r="CJC53" s="673"/>
      <c r="CJD53" s="673"/>
      <c r="CJE53" s="673"/>
      <c r="CJF53" s="673"/>
      <c r="CJG53" s="673"/>
      <c r="CJH53" s="673"/>
      <c r="CJI53" s="673"/>
      <c r="CJJ53" s="673"/>
      <c r="CJK53" s="673"/>
      <c r="CJL53" s="673"/>
      <c r="CJM53" s="673"/>
      <c r="CJN53" s="673"/>
      <c r="CJO53" s="673"/>
      <c r="CJP53" s="673"/>
      <c r="CJQ53" s="673"/>
      <c r="CJR53" s="673"/>
      <c r="CJS53" s="673"/>
      <c r="CJT53" s="673"/>
      <c r="CJU53" s="673"/>
      <c r="CJV53" s="673"/>
      <c r="CJW53" s="673"/>
      <c r="CJX53" s="673"/>
      <c r="CJY53" s="673"/>
      <c r="CJZ53" s="673"/>
      <c r="CKA53" s="673"/>
      <c r="CKB53" s="673"/>
      <c r="CKC53" s="673"/>
      <c r="CKD53" s="673"/>
      <c r="CKE53" s="673"/>
      <c r="CKF53" s="673"/>
      <c r="CKG53" s="673"/>
      <c r="CKH53" s="673"/>
      <c r="CKI53" s="673"/>
      <c r="CKJ53" s="673"/>
      <c r="CKK53" s="673"/>
      <c r="CKL53" s="673"/>
      <c r="CKM53" s="673"/>
      <c r="CKN53" s="673"/>
      <c r="CKO53" s="673"/>
      <c r="CKP53" s="673"/>
      <c r="CKQ53" s="673"/>
      <c r="CKR53" s="673"/>
      <c r="CKS53" s="673"/>
      <c r="CKT53" s="673"/>
      <c r="CKU53" s="673"/>
      <c r="CKV53" s="673"/>
      <c r="CKW53" s="673"/>
      <c r="CKX53" s="673"/>
      <c r="CKY53" s="673"/>
      <c r="CKZ53" s="673"/>
      <c r="CLA53" s="673"/>
      <c r="CLB53" s="673"/>
      <c r="CLC53" s="673"/>
      <c r="CLD53" s="673"/>
      <c r="CLE53" s="673"/>
      <c r="CLF53" s="673"/>
      <c r="CLG53" s="673"/>
      <c r="CLH53" s="673"/>
      <c r="CLI53" s="673"/>
      <c r="CLJ53" s="673"/>
      <c r="CLK53" s="673"/>
      <c r="CLL53" s="673"/>
      <c r="CLM53" s="673"/>
      <c r="CLN53" s="673"/>
      <c r="CLO53" s="673"/>
      <c r="CLP53" s="673"/>
      <c r="CLQ53" s="673"/>
      <c r="CLR53" s="673"/>
      <c r="CLS53" s="673"/>
      <c r="CLT53" s="673"/>
      <c r="CLU53" s="673"/>
      <c r="CLV53" s="673"/>
      <c r="CLW53" s="673"/>
      <c r="CLX53" s="673"/>
      <c r="CLY53" s="673"/>
      <c r="CLZ53" s="673"/>
      <c r="CMA53" s="673"/>
      <c r="CMB53" s="673"/>
      <c r="CMC53" s="673"/>
      <c r="CMD53" s="673"/>
      <c r="CME53" s="673"/>
      <c r="CMF53" s="673"/>
      <c r="CMG53" s="673"/>
      <c r="CMH53" s="673"/>
      <c r="CMI53" s="673"/>
      <c r="CMJ53" s="673"/>
      <c r="CMK53" s="673"/>
      <c r="CML53" s="673"/>
      <c r="CMM53" s="673"/>
      <c r="CMN53" s="673"/>
      <c r="CMO53" s="673"/>
      <c r="CMP53" s="673"/>
      <c r="CMQ53" s="673"/>
      <c r="CMR53" s="673"/>
      <c r="CMS53" s="673"/>
      <c r="CMT53" s="673"/>
      <c r="CMU53" s="673"/>
      <c r="CMV53" s="673"/>
      <c r="CMW53" s="673"/>
      <c r="CMX53" s="673"/>
      <c r="CMY53" s="673"/>
      <c r="CMZ53" s="673"/>
      <c r="CNA53" s="673"/>
      <c r="CNB53" s="673"/>
      <c r="CNC53" s="673"/>
      <c r="CND53" s="673"/>
      <c r="CNE53" s="673"/>
      <c r="CNF53" s="673"/>
      <c r="CNG53" s="673"/>
      <c r="CNH53" s="673"/>
      <c r="CNI53" s="673"/>
      <c r="CNJ53" s="673"/>
      <c r="CNK53" s="673"/>
      <c r="CNL53" s="673"/>
      <c r="CNM53" s="673"/>
      <c r="CNN53" s="673"/>
      <c r="CNO53" s="673"/>
      <c r="CNP53" s="673"/>
      <c r="CNQ53" s="673"/>
      <c r="CNR53" s="673"/>
      <c r="CNS53" s="673"/>
      <c r="CNT53" s="673"/>
      <c r="CNU53" s="673"/>
      <c r="CNV53" s="673"/>
      <c r="CNW53" s="673"/>
      <c r="CNX53" s="673"/>
      <c r="CNY53" s="673"/>
      <c r="CNZ53" s="673"/>
      <c r="COA53" s="673"/>
      <c r="COB53" s="673"/>
      <c r="COC53" s="673"/>
      <c r="COD53" s="673"/>
      <c r="COE53" s="673"/>
      <c r="COF53" s="673"/>
      <c r="COG53" s="673"/>
      <c r="COH53" s="673"/>
      <c r="COI53" s="673"/>
      <c r="COJ53" s="673"/>
      <c r="COK53" s="673"/>
      <c r="COL53" s="673"/>
      <c r="COM53" s="673"/>
      <c r="CON53" s="673"/>
      <c r="COO53" s="673"/>
      <c r="COP53" s="673"/>
      <c r="COQ53" s="673"/>
      <c r="COR53" s="673"/>
      <c r="COS53" s="673"/>
      <c r="COT53" s="673"/>
      <c r="COU53" s="673"/>
      <c r="COV53" s="673"/>
      <c r="COW53" s="673"/>
      <c r="COX53" s="673"/>
      <c r="COY53" s="673"/>
      <c r="COZ53" s="673"/>
      <c r="CPA53" s="673"/>
      <c r="CPB53" s="673"/>
      <c r="CPC53" s="673"/>
      <c r="CPD53" s="673"/>
      <c r="CPE53" s="673"/>
      <c r="CPF53" s="673"/>
      <c r="CPG53" s="673"/>
      <c r="CPH53" s="673"/>
      <c r="CPI53" s="673"/>
      <c r="CPJ53" s="673"/>
      <c r="CPK53" s="673"/>
      <c r="CPL53" s="673"/>
      <c r="CPM53" s="673"/>
      <c r="CPN53" s="673"/>
      <c r="CPO53" s="673"/>
      <c r="CPP53" s="673"/>
      <c r="CPQ53" s="673"/>
      <c r="CPR53" s="673"/>
      <c r="CPS53" s="673"/>
      <c r="CPT53" s="673"/>
      <c r="CPU53" s="673"/>
      <c r="CPV53" s="673"/>
      <c r="CPW53" s="673"/>
      <c r="CPX53" s="673"/>
      <c r="CPY53" s="673"/>
      <c r="CPZ53" s="673"/>
      <c r="CQA53" s="673"/>
      <c r="CQB53" s="673"/>
      <c r="CQC53" s="673"/>
      <c r="CQD53" s="673"/>
      <c r="CQE53" s="673"/>
      <c r="CQF53" s="673"/>
      <c r="CQG53" s="673"/>
      <c r="CQH53" s="673"/>
      <c r="CQI53" s="673"/>
      <c r="CQJ53" s="673"/>
      <c r="CQK53" s="673"/>
      <c r="CQL53" s="673"/>
      <c r="CQM53" s="673"/>
      <c r="CQN53" s="673"/>
      <c r="CQO53" s="673"/>
      <c r="CQP53" s="673"/>
      <c r="CQQ53" s="673"/>
      <c r="CQR53" s="673"/>
      <c r="CQS53" s="673"/>
      <c r="CQT53" s="673"/>
      <c r="CQU53" s="673"/>
      <c r="CQV53" s="673"/>
      <c r="CQW53" s="673"/>
      <c r="CQX53" s="673"/>
      <c r="CQY53" s="673"/>
      <c r="CQZ53" s="673"/>
      <c r="CRA53" s="673"/>
      <c r="CRB53" s="673"/>
      <c r="CRC53" s="673"/>
      <c r="CRD53" s="673"/>
      <c r="CRE53" s="673"/>
      <c r="CRF53" s="673"/>
      <c r="CRG53" s="673"/>
      <c r="CRH53" s="673"/>
      <c r="CRI53" s="673"/>
      <c r="CRJ53" s="673"/>
      <c r="CRK53" s="673"/>
      <c r="CRL53" s="673"/>
      <c r="CRM53" s="673"/>
      <c r="CRN53" s="673"/>
      <c r="CRO53" s="673"/>
      <c r="CRP53" s="673"/>
      <c r="CRQ53" s="673"/>
      <c r="CRR53" s="673"/>
      <c r="CRS53" s="673"/>
      <c r="CRT53" s="673"/>
      <c r="CRU53" s="673"/>
      <c r="CRV53" s="673"/>
      <c r="CRW53" s="673"/>
      <c r="CRX53" s="673"/>
      <c r="CRY53" s="673"/>
      <c r="CRZ53" s="673"/>
      <c r="CSA53" s="673"/>
      <c r="CSB53" s="673"/>
      <c r="CSC53" s="673"/>
      <c r="CSD53" s="673"/>
      <c r="CSE53" s="673"/>
      <c r="CSF53" s="673"/>
      <c r="CSG53" s="673"/>
      <c r="CSH53" s="673"/>
      <c r="CSI53" s="673"/>
      <c r="CSJ53" s="673"/>
      <c r="CSK53" s="673"/>
      <c r="CSL53" s="673"/>
      <c r="CSM53" s="673"/>
      <c r="CSN53" s="673"/>
      <c r="CSO53" s="673"/>
      <c r="CSP53" s="673"/>
      <c r="CSQ53" s="673"/>
      <c r="CSR53" s="673"/>
      <c r="CSS53" s="673"/>
      <c r="CST53" s="673"/>
      <c r="CSU53" s="673"/>
      <c r="CSV53" s="673"/>
      <c r="CSW53" s="673"/>
      <c r="CSX53" s="673"/>
      <c r="CSY53" s="673"/>
      <c r="CSZ53" s="673"/>
      <c r="CTA53" s="673"/>
      <c r="CTB53" s="673"/>
      <c r="CTC53" s="673"/>
      <c r="CTD53" s="673"/>
      <c r="CTE53" s="673"/>
      <c r="CTF53" s="673"/>
      <c r="CTG53" s="673"/>
      <c r="CTH53" s="673"/>
      <c r="CTI53" s="673"/>
      <c r="CTJ53" s="673"/>
      <c r="CTK53" s="673"/>
      <c r="CTL53" s="673"/>
      <c r="CTM53" s="673"/>
      <c r="CTN53" s="673"/>
      <c r="CTO53" s="673"/>
      <c r="CTP53" s="673"/>
      <c r="CTQ53" s="673"/>
      <c r="CTR53" s="673"/>
      <c r="CTS53" s="673"/>
      <c r="CTT53" s="673"/>
      <c r="CTU53" s="673"/>
      <c r="CTV53" s="673"/>
      <c r="CTW53" s="673"/>
      <c r="CTX53" s="673"/>
      <c r="CTY53" s="673"/>
      <c r="CTZ53" s="673"/>
      <c r="CUA53" s="673"/>
      <c r="CUB53" s="673"/>
      <c r="CUC53" s="673"/>
      <c r="CUD53" s="673"/>
      <c r="CUE53" s="673"/>
      <c r="CUF53" s="673"/>
      <c r="CUG53" s="673"/>
      <c r="CUH53" s="673"/>
      <c r="CUI53" s="673"/>
      <c r="CUJ53" s="673"/>
      <c r="CUK53" s="673"/>
      <c r="CUL53" s="673"/>
      <c r="CUM53" s="673"/>
      <c r="CUN53" s="673"/>
      <c r="CUO53" s="673"/>
      <c r="CUP53" s="673"/>
      <c r="CUQ53" s="673"/>
      <c r="CUR53" s="673"/>
      <c r="CUS53" s="673"/>
      <c r="CUT53" s="673"/>
      <c r="CUU53" s="673"/>
      <c r="CUV53" s="673"/>
      <c r="CUW53" s="673"/>
      <c r="CUX53" s="673"/>
      <c r="CUY53" s="673"/>
      <c r="CUZ53" s="673"/>
      <c r="CVA53" s="673"/>
      <c r="CVB53" s="673"/>
      <c r="CVC53" s="673"/>
      <c r="CVD53" s="673"/>
      <c r="CVE53" s="673"/>
      <c r="CVF53" s="673"/>
      <c r="CVG53" s="673"/>
      <c r="CVH53" s="673"/>
      <c r="CVI53" s="673"/>
      <c r="CVJ53" s="673"/>
      <c r="CVK53" s="673"/>
      <c r="CVL53" s="673"/>
      <c r="CVM53" s="673"/>
      <c r="CVN53" s="673"/>
      <c r="CVO53" s="673"/>
      <c r="CVP53" s="673"/>
      <c r="CVQ53" s="673"/>
      <c r="CVR53" s="673"/>
      <c r="CVS53" s="673"/>
      <c r="CVT53" s="673"/>
      <c r="CVU53" s="673"/>
      <c r="CVV53" s="673"/>
      <c r="CVW53" s="673"/>
      <c r="CVX53" s="673"/>
      <c r="CVY53" s="673"/>
      <c r="CVZ53" s="673"/>
      <c r="CWA53" s="673"/>
      <c r="CWB53" s="673"/>
      <c r="CWC53" s="673"/>
      <c r="CWD53" s="673"/>
      <c r="CWE53" s="673"/>
      <c r="CWF53" s="673"/>
      <c r="CWG53" s="673"/>
      <c r="CWH53" s="673"/>
      <c r="CWI53" s="673"/>
      <c r="CWJ53" s="673"/>
      <c r="CWK53" s="673"/>
      <c r="CWL53" s="673"/>
      <c r="CWM53" s="673"/>
      <c r="CWN53" s="673"/>
      <c r="CWO53" s="673"/>
      <c r="CWP53" s="673"/>
      <c r="CWQ53" s="673"/>
      <c r="CWR53" s="673"/>
      <c r="CWS53" s="673"/>
      <c r="CWT53" s="673"/>
      <c r="CWU53" s="673"/>
      <c r="CWV53" s="673"/>
      <c r="CWW53" s="673"/>
      <c r="CWX53" s="673"/>
      <c r="CWY53" s="673"/>
      <c r="CWZ53" s="673"/>
      <c r="CXA53" s="673"/>
      <c r="CXB53" s="673"/>
      <c r="CXC53" s="673"/>
      <c r="CXD53" s="673"/>
      <c r="CXE53" s="673"/>
      <c r="CXF53" s="673"/>
      <c r="CXG53" s="673"/>
      <c r="CXH53" s="673"/>
      <c r="CXI53" s="673"/>
      <c r="CXJ53" s="673"/>
      <c r="CXK53" s="673"/>
      <c r="CXL53" s="673"/>
      <c r="CXM53" s="673"/>
      <c r="CXN53" s="673"/>
      <c r="CXO53" s="673"/>
      <c r="CXP53" s="673"/>
      <c r="CXQ53" s="673"/>
      <c r="CXR53" s="673"/>
      <c r="CXS53" s="673"/>
      <c r="CXT53" s="673"/>
      <c r="CXU53" s="673"/>
      <c r="CXV53" s="673"/>
      <c r="CXW53" s="673"/>
      <c r="CXX53" s="673"/>
      <c r="CXY53" s="673"/>
      <c r="CXZ53" s="673"/>
      <c r="CYA53" s="673"/>
      <c r="CYB53" s="673"/>
      <c r="CYC53" s="673"/>
      <c r="CYD53" s="673"/>
      <c r="CYE53" s="673"/>
      <c r="CYF53" s="673"/>
      <c r="CYG53" s="673"/>
      <c r="CYH53" s="673"/>
      <c r="CYI53" s="673"/>
      <c r="CYJ53" s="673"/>
      <c r="CYK53" s="673"/>
      <c r="CYL53" s="673"/>
      <c r="CYM53" s="673"/>
      <c r="CYN53" s="673"/>
      <c r="CYO53" s="673"/>
      <c r="CYP53" s="673"/>
      <c r="CYQ53" s="673"/>
      <c r="CYR53" s="673"/>
      <c r="CYS53" s="673"/>
      <c r="CYT53" s="673"/>
      <c r="CYU53" s="673"/>
      <c r="CYV53" s="673"/>
      <c r="CYW53" s="673"/>
      <c r="CYX53" s="673"/>
      <c r="CYY53" s="673"/>
      <c r="CYZ53" s="673"/>
      <c r="CZA53" s="673"/>
      <c r="CZB53" s="673"/>
      <c r="CZC53" s="673"/>
      <c r="CZD53" s="673"/>
      <c r="CZE53" s="673"/>
      <c r="CZF53" s="673"/>
      <c r="CZG53" s="673"/>
      <c r="CZH53" s="673"/>
      <c r="CZI53" s="673"/>
      <c r="CZJ53" s="673"/>
      <c r="CZK53" s="673"/>
      <c r="CZL53" s="673"/>
      <c r="CZM53" s="673"/>
      <c r="CZN53" s="673"/>
      <c r="CZO53" s="673"/>
      <c r="CZP53" s="673"/>
      <c r="CZQ53" s="673"/>
      <c r="CZR53" s="673"/>
      <c r="CZS53" s="673"/>
      <c r="CZT53" s="673"/>
      <c r="CZU53" s="673"/>
      <c r="CZV53" s="673"/>
      <c r="CZW53" s="673"/>
      <c r="CZX53" s="673"/>
      <c r="CZY53" s="673"/>
      <c r="CZZ53" s="673"/>
      <c r="DAA53" s="673"/>
      <c r="DAB53" s="673"/>
      <c r="DAC53" s="673"/>
      <c r="DAD53" s="673"/>
      <c r="DAE53" s="673"/>
      <c r="DAF53" s="673"/>
      <c r="DAG53" s="673"/>
      <c r="DAH53" s="673"/>
      <c r="DAI53" s="673"/>
      <c r="DAJ53" s="673"/>
      <c r="DAK53" s="673"/>
      <c r="DAL53" s="673"/>
      <c r="DAM53" s="673"/>
      <c r="DAN53" s="673"/>
      <c r="DAO53" s="673"/>
      <c r="DAP53" s="673"/>
      <c r="DAQ53" s="673"/>
      <c r="DAR53" s="673"/>
      <c r="DAS53" s="673"/>
      <c r="DAT53" s="673"/>
      <c r="DAU53" s="673"/>
      <c r="DAV53" s="673"/>
      <c r="DAW53" s="673"/>
      <c r="DAX53" s="673"/>
      <c r="DAY53" s="673"/>
      <c r="DAZ53" s="673"/>
      <c r="DBA53" s="673"/>
      <c r="DBB53" s="673"/>
      <c r="DBC53" s="673"/>
      <c r="DBD53" s="673"/>
      <c r="DBE53" s="673"/>
      <c r="DBF53" s="673"/>
      <c r="DBG53" s="673"/>
      <c r="DBH53" s="673"/>
      <c r="DBI53" s="673"/>
      <c r="DBJ53" s="673"/>
      <c r="DBK53" s="673"/>
      <c r="DBL53" s="673"/>
      <c r="DBM53" s="673"/>
      <c r="DBN53" s="673"/>
      <c r="DBO53" s="673"/>
      <c r="DBP53" s="673"/>
      <c r="DBQ53" s="673"/>
      <c r="DBR53" s="673"/>
      <c r="DBS53" s="673"/>
      <c r="DBT53" s="673"/>
      <c r="DBU53" s="673"/>
      <c r="DBV53" s="673"/>
      <c r="DBW53" s="673"/>
      <c r="DBX53" s="673"/>
      <c r="DBY53" s="673"/>
      <c r="DBZ53" s="673"/>
      <c r="DCA53" s="673"/>
      <c r="DCB53" s="673"/>
      <c r="DCC53" s="673"/>
      <c r="DCD53" s="673"/>
      <c r="DCE53" s="673"/>
      <c r="DCF53" s="673"/>
      <c r="DCG53" s="673"/>
      <c r="DCH53" s="673"/>
      <c r="DCI53" s="673"/>
      <c r="DCJ53" s="673"/>
      <c r="DCK53" s="673"/>
      <c r="DCL53" s="673"/>
      <c r="DCM53" s="673"/>
      <c r="DCN53" s="673"/>
      <c r="DCO53" s="673"/>
      <c r="DCP53" s="673"/>
      <c r="DCQ53" s="673"/>
      <c r="DCR53" s="673"/>
      <c r="DCS53" s="673"/>
      <c r="DCT53" s="673"/>
      <c r="DCU53" s="673"/>
      <c r="DCV53" s="673"/>
      <c r="DCW53" s="673"/>
      <c r="DCX53" s="673"/>
      <c r="DCY53" s="673"/>
      <c r="DCZ53" s="673"/>
      <c r="DDA53" s="673"/>
      <c r="DDB53" s="673"/>
      <c r="DDC53" s="673"/>
      <c r="DDD53" s="673"/>
      <c r="DDE53" s="673"/>
      <c r="DDF53" s="673"/>
      <c r="DDG53" s="673"/>
      <c r="DDH53" s="673"/>
      <c r="DDI53" s="673"/>
      <c r="DDJ53" s="673"/>
      <c r="DDK53" s="673"/>
      <c r="DDL53" s="673"/>
      <c r="DDM53" s="673"/>
      <c r="DDN53" s="673"/>
      <c r="DDO53" s="673"/>
      <c r="DDP53" s="673"/>
      <c r="DDQ53" s="673"/>
      <c r="DDR53" s="673"/>
      <c r="DDS53" s="673"/>
      <c r="DDT53" s="673"/>
      <c r="DDU53" s="673"/>
      <c r="DDV53" s="673"/>
      <c r="DDW53" s="673"/>
      <c r="DDX53" s="673"/>
      <c r="DDY53" s="673"/>
      <c r="DDZ53" s="673"/>
      <c r="DEA53" s="673"/>
      <c r="DEB53" s="673"/>
      <c r="DEC53" s="673"/>
    </row>
    <row r="54" spans="1:2837" customFormat="1" ht="50.1" customHeight="1">
      <c r="A54" s="637" t="s">
        <v>117</v>
      </c>
      <c r="B54" s="987" t="s">
        <v>3207</v>
      </c>
      <c r="C54" s="519" t="s">
        <v>2677</v>
      </c>
      <c r="D54" s="522" t="s">
        <v>2678</v>
      </c>
      <c r="E54" s="634" t="s">
        <v>3208</v>
      </c>
      <c r="F54" s="520">
        <v>1</v>
      </c>
      <c r="G54" s="522" t="s">
        <v>3209</v>
      </c>
      <c r="H54" s="562" t="s">
        <v>2679</v>
      </c>
      <c r="I54" s="642">
        <v>44197</v>
      </c>
      <c r="J54" s="636">
        <v>44530</v>
      </c>
      <c r="K54" s="825">
        <v>44298</v>
      </c>
      <c r="L54" s="742" t="s">
        <v>4299</v>
      </c>
      <c r="M54" s="764">
        <v>0</v>
      </c>
      <c r="N54" s="763">
        <v>44289</v>
      </c>
      <c r="O54" s="297" t="s">
        <v>873</v>
      </c>
      <c r="P54" s="289"/>
      <c r="Q54" s="942">
        <v>44418</v>
      </c>
      <c r="R54" s="965" t="s">
        <v>4351</v>
      </c>
      <c r="S54" s="940">
        <v>0</v>
      </c>
      <c r="T54" s="1030">
        <v>44442</v>
      </c>
      <c r="U54" s="1022" t="s">
        <v>2459</v>
      </c>
      <c r="V54" s="289"/>
      <c r="W54" s="290"/>
      <c r="X54" s="291"/>
      <c r="Y54" s="289"/>
      <c r="Z54" s="292"/>
      <c r="AA54" s="293"/>
      <c r="AB54" s="294"/>
      <c r="AC54" s="673"/>
      <c r="AD54" s="673"/>
      <c r="AE54" s="673"/>
      <c r="AF54" s="673"/>
      <c r="AG54" s="673"/>
      <c r="AH54" s="673"/>
      <c r="AI54" s="673"/>
      <c r="AJ54" s="673"/>
      <c r="AK54" s="673"/>
      <c r="AL54" s="673"/>
      <c r="AM54" s="673"/>
      <c r="AN54" s="673"/>
      <c r="AO54" s="673"/>
      <c r="AP54" s="673"/>
      <c r="AQ54" s="673"/>
      <c r="AR54" s="673"/>
      <c r="AS54" s="673"/>
      <c r="AT54" s="673"/>
      <c r="AU54" s="673"/>
      <c r="AV54" s="673"/>
      <c r="AW54" s="673"/>
      <c r="AX54" s="673"/>
      <c r="AY54" s="673"/>
      <c r="AZ54" s="673"/>
      <c r="BA54" s="673"/>
      <c r="BB54" s="673"/>
      <c r="BC54" s="673"/>
      <c r="BD54" s="673"/>
      <c r="BE54" s="673"/>
      <c r="BF54" s="673"/>
      <c r="BG54" s="673"/>
      <c r="BH54" s="673"/>
      <c r="BI54" s="673"/>
      <c r="BJ54" s="673"/>
      <c r="BK54" s="673"/>
      <c r="BL54" s="673"/>
      <c r="BM54" s="673"/>
      <c r="BN54" s="673"/>
      <c r="BO54" s="673"/>
      <c r="BP54" s="673"/>
      <c r="BQ54" s="673"/>
      <c r="BR54" s="673"/>
      <c r="BS54" s="673"/>
      <c r="BT54" s="673"/>
      <c r="BU54" s="673"/>
      <c r="BV54" s="673"/>
      <c r="BW54" s="673"/>
      <c r="BX54" s="673"/>
      <c r="BY54" s="673"/>
      <c r="BZ54" s="673"/>
      <c r="CA54" s="673"/>
      <c r="CB54" s="673"/>
      <c r="CC54" s="673"/>
      <c r="CD54" s="673"/>
      <c r="CE54" s="673"/>
      <c r="CF54" s="673"/>
      <c r="CG54" s="673"/>
      <c r="CH54" s="673"/>
      <c r="CI54" s="673"/>
      <c r="CJ54" s="673"/>
      <c r="CK54" s="673"/>
      <c r="CL54" s="673"/>
      <c r="CM54" s="673"/>
      <c r="CN54" s="673"/>
      <c r="CO54" s="673"/>
      <c r="CP54" s="673"/>
      <c r="CQ54" s="673"/>
      <c r="CR54" s="673"/>
      <c r="CS54" s="673"/>
      <c r="CT54" s="673"/>
      <c r="CU54" s="673"/>
      <c r="CV54" s="673"/>
      <c r="CW54" s="673"/>
      <c r="CX54" s="673"/>
      <c r="CY54" s="673"/>
      <c r="CZ54" s="673"/>
      <c r="DA54" s="673"/>
      <c r="DB54" s="673"/>
      <c r="DC54" s="673"/>
      <c r="DD54" s="673"/>
      <c r="DE54" s="673"/>
      <c r="DF54" s="673"/>
      <c r="DG54" s="673"/>
      <c r="DH54" s="673"/>
      <c r="DI54" s="673"/>
      <c r="DJ54" s="673"/>
      <c r="DK54" s="673"/>
      <c r="DL54" s="673"/>
      <c r="DM54" s="673"/>
      <c r="DN54" s="673"/>
      <c r="DO54" s="673"/>
      <c r="DP54" s="673"/>
      <c r="DQ54" s="673"/>
      <c r="DR54" s="673"/>
      <c r="DS54" s="673"/>
      <c r="DT54" s="673"/>
      <c r="DU54" s="673"/>
      <c r="DV54" s="673"/>
      <c r="DW54" s="673"/>
      <c r="DX54" s="673"/>
      <c r="DY54" s="673"/>
      <c r="DZ54" s="673"/>
      <c r="EA54" s="673"/>
      <c r="EB54" s="673"/>
      <c r="EC54" s="673"/>
      <c r="ED54" s="673"/>
      <c r="EE54" s="673"/>
      <c r="EF54" s="673"/>
      <c r="EG54" s="673"/>
      <c r="EH54" s="673"/>
      <c r="EI54" s="673"/>
      <c r="EJ54" s="673"/>
      <c r="EK54" s="673"/>
      <c r="EL54" s="673"/>
      <c r="EM54" s="673"/>
      <c r="EN54" s="673"/>
      <c r="EO54" s="673"/>
      <c r="EP54" s="673"/>
      <c r="EQ54" s="673"/>
      <c r="ER54" s="673"/>
      <c r="ES54" s="673"/>
      <c r="ET54" s="673"/>
      <c r="EU54" s="673"/>
      <c r="EV54" s="673"/>
      <c r="EW54" s="673"/>
      <c r="EX54" s="673"/>
      <c r="EY54" s="673"/>
      <c r="EZ54" s="673"/>
      <c r="FA54" s="673"/>
      <c r="FB54" s="673"/>
      <c r="FC54" s="673"/>
      <c r="FD54" s="673"/>
      <c r="FE54" s="673"/>
      <c r="FF54" s="673"/>
      <c r="FG54" s="673"/>
      <c r="FH54" s="673"/>
      <c r="FI54" s="673"/>
      <c r="FJ54" s="673"/>
      <c r="FK54" s="673"/>
      <c r="FL54" s="673"/>
      <c r="FM54" s="673"/>
      <c r="FN54" s="673"/>
      <c r="FO54" s="673"/>
      <c r="FP54" s="673"/>
      <c r="FQ54" s="673"/>
      <c r="FR54" s="673"/>
      <c r="FS54" s="673"/>
      <c r="FT54" s="673"/>
      <c r="FU54" s="673"/>
      <c r="FV54" s="673"/>
      <c r="FW54" s="673"/>
      <c r="FX54" s="673"/>
      <c r="FY54" s="673"/>
      <c r="FZ54" s="673"/>
      <c r="GA54" s="673"/>
      <c r="GB54" s="673"/>
      <c r="GC54" s="673"/>
      <c r="GD54" s="673"/>
      <c r="GE54" s="673"/>
      <c r="GF54" s="673"/>
      <c r="GG54" s="673"/>
      <c r="GH54" s="673"/>
      <c r="GI54" s="673"/>
      <c r="GJ54" s="673"/>
      <c r="GK54" s="673"/>
      <c r="GL54" s="673"/>
      <c r="GM54" s="673"/>
      <c r="GN54" s="673"/>
      <c r="GO54" s="673"/>
      <c r="GP54" s="673"/>
      <c r="GQ54" s="673"/>
      <c r="GR54" s="673"/>
      <c r="GS54" s="673"/>
      <c r="GT54" s="673"/>
      <c r="GU54" s="673"/>
      <c r="GV54" s="673"/>
      <c r="GW54" s="673"/>
      <c r="GX54" s="673"/>
      <c r="GY54" s="673"/>
      <c r="GZ54" s="673"/>
      <c r="HA54" s="673"/>
      <c r="HB54" s="673"/>
      <c r="HC54" s="673"/>
      <c r="HD54" s="673"/>
      <c r="HE54" s="673"/>
      <c r="HF54" s="673"/>
      <c r="HG54" s="673"/>
      <c r="HH54" s="673"/>
      <c r="HI54" s="673"/>
      <c r="HJ54" s="673"/>
      <c r="HK54" s="673"/>
      <c r="HL54" s="673"/>
      <c r="HM54" s="673"/>
      <c r="HN54" s="673"/>
      <c r="HO54" s="673"/>
      <c r="HP54" s="673"/>
      <c r="HQ54" s="673"/>
      <c r="HR54" s="673"/>
      <c r="HS54" s="673"/>
      <c r="HT54" s="673"/>
      <c r="HU54" s="673"/>
      <c r="HV54" s="673"/>
      <c r="HW54" s="673"/>
      <c r="HX54" s="673"/>
      <c r="HY54" s="673"/>
      <c r="HZ54" s="673"/>
      <c r="IA54" s="673"/>
      <c r="IB54" s="673"/>
      <c r="IC54" s="673"/>
      <c r="ID54" s="673"/>
      <c r="IE54" s="673"/>
      <c r="IF54" s="673"/>
      <c r="IG54" s="673"/>
      <c r="IH54" s="673"/>
      <c r="II54" s="673"/>
      <c r="IJ54" s="673"/>
      <c r="IK54" s="673"/>
      <c r="IL54" s="673"/>
      <c r="IM54" s="673"/>
      <c r="IN54" s="673"/>
      <c r="IO54" s="673"/>
      <c r="IP54" s="673"/>
      <c r="IQ54" s="673"/>
      <c r="IR54" s="673"/>
      <c r="IS54" s="673"/>
      <c r="IT54" s="673"/>
      <c r="IU54" s="673"/>
      <c r="IV54" s="673"/>
      <c r="IW54" s="673"/>
      <c r="IX54" s="673"/>
      <c r="IY54" s="673"/>
      <c r="IZ54" s="673"/>
      <c r="JA54" s="673"/>
      <c r="JB54" s="673"/>
      <c r="JC54" s="673"/>
      <c r="JD54" s="673"/>
      <c r="JE54" s="673"/>
      <c r="JF54" s="673"/>
      <c r="JG54" s="673"/>
      <c r="JH54" s="673"/>
      <c r="JI54" s="673"/>
      <c r="JJ54" s="673"/>
      <c r="JK54" s="673"/>
      <c r="JL54" s="673"/>
      <c r="JM54" s="673"/>
      <c r="JN54" s="673"/>
      <c r="JO54" s="673"/>
      <c r="JP54" s="673"/>
      <c r="JQ54" s="673"/>
      <c r="JR54" s="673"/>
      <c r="JS54" s="673"/>
      <c r="JT54" s="673"/>
      <c r="JU54" s="673"/>
      <c r="JV54" s="673"/>
      <c r="JW54" s="673"/>
      <c r="JX54" s="673"/>
      <c r="JY54" s="673"/>
      <c r="JZ54" s="673"/>
      <c r="KA54" s="673"/>
      <c r="KB54" s="673"/>
      <c r="KC54" s="673"/>
      <c r="KD54" s="673"/>
      <c r="KE54" s="673"/>
      <c r="KF54" s="673"/>
      <c r="KG54" s="673"/>
      <c r="KH54" s="673"/>
      <c r="KI54" s="673"/>
      <c r="KJ54" s="673"/>
      <c r="KK54" s="673"/>
      <c r="KL54" s="673"/>
      <c r="KM54" s="673"/>
      <c r="KN54" s="673"/>
      <c r="KO54" s="673"/>
      <c r="KP54" s="673"/>
      <c r="KQ54" s="673"/>
      <c r="KR54" s="673"/>
      <c r="KS54" s="673"/>
      <c r="KT54" s="673"/>
      <c r="KU54" s="673"/>
      <c r="KV54" s="673"/>
      <c r="KW54" s="673"/>
      <c r="KX54" s="673"/>
      <c r="KY54" s="673"/>
      <c r="KZ54" s="673"/>
      <c r="LA54" s="673"/>
      <c r="LB54" s="673"/>
      <c r="LC54" s="673"/>
      <c r="LD54" s="673"/>
      <c r="LE54" s="673"/>
      <c r="LF54" s="673"/>
      <c r="LG54" s="673"/>
      <c r="LH54" s="673"/>
      <c r="LI54" s="673"/>
      <c r="LJ54" s="673"/>
      <c r="LK54" s="673"/>
      <c r="LL54" s="673"/>
      <c r="LM54" s="673"/>
      <c r="LN54" s="673"/>
      <c r="LO54" s="673"/>
      <c r="LP54" s="673"/>
      <c r="LQ54" s="673"/>
      <c r="LR54" s="673"/>
      <c r="LS54" s="673"/>
      <c r="LT54" s="673"/>
      <c r="LU54" s="673"/>
      <c r="LV54" s="673"/>
      <c r="LW54" s="673"/>
      <c r="LX54" s="673"/>
      <c r="LY54" s="673"/>
      <c r="LZ54" s="673"/>
      <c r="MA54" s="673"/>
      <c r="MB54" s="673"/>
      <c r="MC54" s="673"/>
      <c r="MD54" s="673"/>
      <c r="ME54" s="673"/>
      <c r="MF54" s="673"/>
      <c r="MG54" s="673"/>
      <c r="MH54" s="673"/>
      <c r="MI54" s="673"/>
      <c r="MJ54" s="673"/>
      <c r="MK54" s="673"/>
      <c r="ML54" s="673"/>
      <c r="MM54" s="673"/>
      <c r="MN54" s="673"/>
      <c r="MO54" s="673"/>
      <c r="MP54" s="673"/>
      <c r="MQ54" s="673"/>
      <c r="MR54" s="673"/>
      <c r="MS54" s="673"/>
      <c r="MT54" s="673"/>
      <c r="MU54" s="673"/>
      <c r="MV54" s="673"/>
      <c r="MW54" s="673"/>
      <c r="MX54" s="673"/>
      <c r="MY54" s="673"/>
      <c r="MZ54" s="673"/>
      <c r="NA54" s="673"/>
      <c r="NB54" s="673"/>
      <c r="NC54" s="673"/>
      <c r="ND54" s="673"/>
      <c r="NE54" s="673"/>
      <c r="NF54" s="673"/>
      <c r="NG54" s="673"/>
      <c r="NH54" s="673"/>
      <c r="NI54" s="673"/>
      <c r="NJ54" s="673"/>
      <c r="NK54" s="673"/>
      <c r="NL54" s="673"/>
      <c r="NM54" s="673"/>
      <c r="NN54" s="673"/>
      <c r="NO54" s="673"/>
      <c r="NP54" s="673"/>
      <c r="NQ54" s="673"/>
      <c r="NR54" s="673"/>
      <c r="NS54" s="673"/>
      <c r="NT54" s="673"/>
      <c r="NU54" s="673"/>
      <c r="NV54" s="673"/>
      <c r="NW54" s="673"/>
      <c r="NX54" s="673"/>
      <c r="NY54" s="673"/>
      <c r="NZ54" s="673"/>
      <c r="OA54" s="673"/>
      <c r="OB54" s="673"/>
      <c r="OC54" s="673"/>
      <c r="OD54" s="673"/>
      <c r="OE54" s="673"/>
      <c r="OF54" s="673"/>
      <c r="OG54" s="673"/>
      <c r="OH54" s="673"/>
      <c r="OI54" s="673"/>
      <c r="OJ54" s="673"/>
      <c r="OK54" s="673"/>
      <c r="OL54" s="673"/>
      <c r="OM54" s="673"/>
      <c r="ON54" s="673"/>
      <c r="OO54" s="673"/>
      <c r="OP54" s="673"/>
      <c r="OQ54" s="673"/>
      <c r="OR54" s="673"/>
      <c r="OS54" s="673"/>
      <c r="OT54" s="673"/>
      <c r="OU54" s="673"/>
      <c r="OV54" s="673"/>
      <c r="OW54" s="673"/>
      <c r="OX54" s="673"/>
      <c r="OY54" s="673"/>
      <c r="OZ54" s="673"/>
      <c r="PA54" s="673"/>
      <c r="PB54" s="673"/>
      <c r="PC54" s="673"/>
      <c r="PD54" s="673"/>
      <c r="PE54" s="673"/>
      <c r="PF54" s="673"/>
      <c r="PG54" s="673"/>
      <c r="PH54" s="673"/>
      <c r="PI54" s="673"/>
      <c r="PJ54" s="673"/>
      <c r="PK54" s="673"/>
      <c r="PL54" s="673"/>
      <c r="PM54" s="673"/>
      <c r="PN54" s="673"/>
      <c r="PO54" s="673"/>
      <c r="PP54" s="673"/>
      <c r="PQ54" s="673"/>
      <c r="PR54" s="673"/>
      <c r="PS54" s="673"/>
      <c r="PT54" s="673"/>
      <c r="PU54" s="673"/>
      <c r="PV54" s="673"/>
      <c r="PW54" s="673"/>
      <c r="PX54" s="673"/>
      <c r="PY54" s="673"/>
      <c r="PZ54" s="673"/>
      <c r="QA54" s="673"/>
      <c r="QB54" s="673"/>
      <c r="QC54" s="673"/>
      <c r="QD54" s="673"/>
      <c r="QE54" s="673"/>
      <c r="QF54" s="673"/>
      <c r="QG54" s="673"/>
      <c r="QH54" s="673"/>
      <c r="QI54" s="673"/>
      <c r="QJ54" s="673"/>
      <c r="QK54" s="673"/>
      <c r="QL54" s="673"/>
      <c r="QM54" s="673"/>
      <c r="QN54" s="673"/>
      <c r="QO54" s="673"/>
      <c r="QP54" s="673"/>
      <c r="QQ54" s="673"/>
      <c r="QR54" s="673"/>
      <c r="QS54" s="673"/>
      <c r="QT54" s="673"/>
      <c r="QU54" s="673"/>
      <c r="QV54" s="673"/>
      <c r="QW54" s="673"/>
      <c r="QX54" s="673"/>
      <c r="QY54" s="673"/>
      <c r="QZ54" s="673"/>
      <c r="RA54" s="673"/>
      <c r="RB54" s="673"/>
      <c r="RC54" s="673"/>
      <c r="RD54" s="673"/>
      <c r="RE54" s="673"/>
      <c r="RF54" s="673"/>
      <c r="RG54" s="673"/>
      <c r="RH54" s="673"/>
      <c r="RI54" s="673"/>
      <c r="RJ54" s="673"/>
      <c r="RK54" s="673"/>
      <c r="RL54" s="673"/>
      <c r="RM54" s="673"/>
      <c r="RN54" s="673"/>
      <c r="RO54" s="673"/>
      <c r="RP54" s="673"/>
      <c r="RQ54" s="673"/>
      <c r="RR54" s="673"/>
      <c r="RS54" s="673"/>
      <c r="RT54" s="673"/>
      <c r="RU54" s="673"/>
      <c r="RV54" s="673"/>
      <c r="RW54" s="673"/>
      <c r="RX54" s="673"/>
      <c r="RY54" s="673"/>
      <c r="RZ54" s="673"/>
      <c r="SA54" s="673"/>
      <c r="SB54" s="673"/>
      <c r="SC54" s="673"/>
      <c r="SD54" s="673"/>
      <c r="SE54" s="673"/>
      <c r="SF54" s="673"/>
      <c r="SG54" s="673"/>
      <c r="SH54" s="673"/>
      <c r="SI54" s="673"/>
      <c r="SJ54" s="673"/>
      <c r="SK54" s="673"/>
      <c r="SL54" s="673"/>
      <c r="SM54" s="673"/>
      <c r="SN54" s="673"/>
      <c r="SO54" s="673"/>
      <c r="SP54" s="673"/>
      <c r="SQ54" s="673"/>
      <c r="SR54" s="673"/>
      <c r="SS54" s="673"/>
      <c r="ST54" s="673"/>
      <c r="SU54" s="673"/>
      <c r="SV54" s="673"/>
      <c r="SW54" s="673"/>
      <c r="SX54" s="673"/>
      <c r="SY54" s="673"/>
      <c r="SZ54" s="673"/>
      <c r="TA54" s="673"/>
      <c r="TB54" s="673"/>
      <c r="TC54" s="673"/>
      <c r="TD54" s="673"/>
      <c r="TE54" s="673"/>
      <c r="TF54" s="673"/>
      <c r="TG54" s="673"/>
      <c r="TH54" s="673"/>
      <c r="TI54" s="673"/>
      <c r="TJ54" s="673"/>
      <c r="TK54" s="673"/>
      <c r="TL54" s="673"/>
      <c r="TM54" s="673"/>
      <c r="TN54" s="673"/>
      <c r="TO54" s="673"/>
      <c r="TP54" s="673"/>
      <c r="TQ54" s="673"/>
      <c r="TR54" s="673"/>
      <c r="TS54" s="673"/>
      <c r="TT54" s="673"/>
      <c r="TU54" s="673"/>
      <c r="TV54" s="673"/>
      <c r="TW54" s="673"/>
      <c r="TX54" s="673"/>
      <c r="TY54" s="673"/>
      <c r="TZ54" s="673"/>
      <c r="UA54" s="673"/>
      <c r="UB54" s="673"/>
      <c r="UC54" s="673"/>
      <c r="UD54" s="673"/>
      <c r="UE54" s="673"/>
      <c r="UF54" s="673"/>
      <c r="UG54" s="673"/>
      <c r="UH54" s="673"/>
      <c r="UI54" s="673"/>
      <c r="UJ54" s="673"/>
      <c r="UK54" s="673"/>
      <c r="UL54" s="673"/>
      <c r="UM54" s="673"/>
      <c r="UN54" s="673"/>
      <c r="UO54" s="673"/>
      <c r="UP54" s="673"/>
      <c r="UQ54" s="673"/>
      <c r="UR54" s="673"/>
      <c r="US54" s="673"/>
      <c r="UT54" s="673"/>
      <c r="UU54" s="673"/>
      <c r="UV54" s="673"/>
      <c r="UW54" s="673"/>
      <c r="UX54" s="673"/>
      <c r="UY54" s="673"/>
      <c r="UZ54" s="673"/>
      <c r="VA54" s="673"/>
      <c r="VB54" s="673"/>
      <c r="VC54" s="673"/>
      <c r="VD54" s="673"/>
      <c r="VE54" s="673"/>
      <c r="VF54" s="673"/>
      <c r="VG54" s="673"/>
      <c r="VH54" s="673"/>
      <c r="VI54" s="673"/>
      <c r="VJ54" s="673"/>
      <c r="VK54" s="673"/>
      <c r="VL54" s="673"/>
      <c r="VM54" s="673"/>
      <c r="VN54" s="673"/>
      <c r="VO54" s="673"/>
      <c r="VP54" s="673"/>
      <c r="VQ54" s="673"/>
      <c r="VR54" s="673"/>
      <c r="VS54" s="673"/>
      <c r="VT54" s="673"/>
      <c r="VU54" s="673"/>
      <c r="VV54" s="673"/>
      <c r="VW54" s="673"/>
      <c r="VX54" s="673"/>
      <c r="VY54" s="673"/>
      <c r="VZ54" s="673"/>
      <c r="WA54" s="673"/>
      <c r="WB54" s="673"/>
      <c r="WC54" s="673"/>
      <c r="WD54" s="673"/>
      <c r="WE54" s="673"/>
      <c r="WF54" s="673"/>
      <c r="WG54" s="673"/>
      <c r="WH54" s="673"/>
      <c r="WI54" s="673"/>
      <c r="WJ54" s="673"/>
      <c r="WK54" s="673"/>
      <c r="WL54" s="673"/>
      <c r="WM54" s="673"/>
      <c r="WN54" s="673"/>
      <c r="WO54" s="673"/>
      <c r="WP54" s="673"/>
      <c r="WQ54" s="673"/>
      <c r="WR54" s="673"/>
      <c r="WS54" s="673"/>
      <c r="WT54" s="673"/>
      <c r="WU54" s="673"/>
      <c r="WV54" s="673"/>
      <c r="WW54" s="673"/>
      <c r="WX54" s="673"/>
      <c r="WY54" s="673"/>
      <c r="WZ54" s="673"/>
      <c r="XA54" s="673"/>
      <c r="XB54" s="673"/>
      <c r="XC54" s="673"/>
      <c r="XD54" s="673"/>
      <c r="XE54" s="673"/>
      <c r="XF54" s="673"/>
      <c r="XG54" s="673"/>
      <c r="XH54" s="673"/>
      <c r="XI54" s="673"/>
      <c r="XJ54" s="673"/>
      <c r="XK54" s="673"/>
      <c r="XL54" s="673"/>
      <c r="XM54" s="673"/>
      <c r="XN54" s="673"/>
      <c r="XO54" s="673"/>
      <c r="XP54" s="673"/>
      <c r="XQ54" s="673"/>
      <c r="XR54" s="673"/>
      <c r="XS54" s="673"/>
      <c r="XT54" s="673"/>
      <c r="XU54" s="673"/>
      <c r="XV54" s="673"/>
      <c r="XW54" s="673"/>
      <c r="XX54" s="673"/>
      <c r="XY54" s="673"/>
      <c r="XZ54" s="673"/>
      <c r="YA54" s="673"/>
      <c r="YB54" s="673"/>
      <c r="YC54" s="673"/>
      <c r="YD54" s="673"/>
      <c r="YE54" s="673"/>
      <c r="YF54" s="673"/>
      <c r="YG54" s="673"/>
      <c r="YH54" s="673"/>
      <c r="YI54" s="673"/>
      <c r="YJ54" s="673"/>
      <c r="YK54" s="673"/>
      <c r="YL54" s="673"/>
      <c r="YM54" s="673"/>
      <c r="YN54" s="673"/>
      <c r="YO54" s="673"/>
      <c r="YP54" s="673"/>
      <c r="YQ54" s="673"/>
      <c r="YR54" s="673"/>
      <c r="YS54" s="673"/>
      <c r="YT54" s="673"/>
      <c r="YU54" s="673"/>
      <c r="YV54" s="673"/>
      <c r="YW54" s="673"/>
      <c r="YX54" s="673"/>
      <c r="YY54" s="673"/>
      <c r="YZ54" s="673"/>
      <c r="ZA54" s="673"/>
      <c r="ZB54" s="673"/>
      <c r="ZC54" s="673"/>
      <c r="ZD54" s="673"/>
      <c r="ZE54" s="673"/>
      <c r="ZF54" s="673"/>
      <c r="ZG54" s="673"/>
      <c r="ZH54" s="673"/>
      <c r="ZI54" s="673"/>
      <c r="ZJ54" s="673"/>
      <c r="ZK54" s="673"/>
      <c r="ZL54" s="673"/>
      <c r="ZM54" s="673"/>
      <c r="ZN54" s="673"/>
      <c r="ZO54" s="673"/>
      <c r="ZP54" s="673"/>
      <c r="ZQ54" s="673"/>
      <c r="ZR54" s="673"/>
      <c r="ZS54" s="673"/>
      <c r="ZT54" s="673"/>
      <c r="ZU54" s="673"/>
      <c r="ZV54" s="673"/>
      <c r="ZW54" s="673"/>
      <c r="ZX54" s="673"/>
      <c r="ZY54" s="673"/>
      <c r="ZZ54" s="673"/>
      <c r="AAA54" s="673"/>
      <c r="AAB54" s="673"/>
      <c r="AAC54" s="673"/>
      <c r="AAD54" s="673"/>
      <c r="AAE54" s="673"/>
      <c r="AAF54" s="673"/>
      <c r="AAG54" s="673"/>
      <c r="AAH54" s="673"/>
      <c r="AAI54" s="673"/>
      <c r="AAJ54" s="673"/>
      <c r="AAK54" s="673"/>
      <c r="AAL54" s="673"/>
      <c r="AAM54" s="673"/>
      <c r="AAN54" s="673"/>
      <c r="AAO54" s="673"/>
      <c r="AAP54" s="673"/>
      <c r="AAQ54" s="673"/>
      <c r="AAR54" s="673"/>
      <c r="AAS54" s="673"/>
      <c r="AAT54" s="673"/>
      <c r="AAU54" s="673"/>
      <c r="AAV54" s="673"/>
      <c r="AAW54" s="673"/>
      <c r="AAX54" s="673"/>
      <c r="AAY54" s="673"/>
      <c r="AAZ54" s="673"/>
      <c r="ABA54" s="673"/>
      <c r="ABB54" s="673"/>
      <c r="ABC54" s="673"/>
      <c r="ABD54" s="673"/>
      <c r="ABE54" s="673"/>
      <c r="ABF54" s="673"/>
      <c r="ABG54" s="673"/>
      <c r="ABH54" s="673"/>
      <c r="ABI54" s="673"/>
      <c r="ABJ54" s="673"/>
      <c r="ABK54" s="673"/>
      <c r="ABL54" s="673"/>
      <c r="ABM54" s="673"/>
      <c r="ABN54" s="673"/>
      <c r="ABO54" s="673"/>
      <c r="ABP54" s="673"/>
      <c r="ABQ54" s="673"/>
      <c r="ABR54" s="673"/>
      <c r="ABS54" s="673"/>
      <c r="ABT54" s="673"/>
      <c r="ABU54" s="673"/>
      <c r="ABV54" s="673"/>
      <c r="ABW54" s="673"/>
      <c r="ABX54" s="673"/>
      <c r="ABY54" s="673"/>
      <c r="ABZ54" s="673"/>
      <c r="ACA54" s="673"/>
      <c r="ACB54" s="673"/>
      <c r="ACC54" s="673"/>
      <c r="ACD54" s="673"/>
      <c r="ACE54" s="673"/>
      <c r="ACF54" s="673"/>
      <c r="ACG54" s="673"/>
      <c r="ACH54" s="673"/>
      <c r="ACI54" s="673"/>
      <c r="ACJ54" s="673"/>
      <c r="ACK54" s="673"/>
      <c r="ACL54" s="673"/>
      <c r="ACM54" s="673"/>
      <c r="ACN54" s="673"/>
      <c r="ACO54" s="673"/>
      <c r="ACP54" s="673"/>
      <c r="ACQ54" s="673"/>
      <c r="ACR54" s="673"/>
      <c r="ACS54" s="673"/>
      <c r="ACT54" s="673"/>
      <c r="ACU54" s="673"/>
      <c r="ACV54" s="673"/>
      <c r="ACW54" s="673"/>
      <c r="ACX54" s="673"/>
      <c r="ACY54" s="673"/>
      <c r="ACZ54" s="673"/>
      <c r="ADA54" s="673"/>
      <c r="ADB54" s="673"/>
      <c r="ADC54" s="673"/>
      <c r="ADD54" s="673"/>
      <c r="ADE54" s="673"/>
      <c r="ADF54" s="673"/>
      <c r="ADG54" s="673"/>
      <c r="ADH54" s="673"/>
      <c r="ADI54" s="673"/>
      <c r="ADJ54" s="673"/>
      <c r="ADK54" s="673"/>
      <c r="ADL54" s="673"/>
      <c r="ADM54" s="673"/>
      <c r="ADN54" s="673"/>
      <c r="ADO54" s="673"/>
      <c r="ADP54" s="673"/>
      <c r="ADQ54" s="673"/>
      <c r="ADR54" s="673"/>
      <c r="ADS54" s="673"/>
      <c r="ADT54" s="673"/>
      <c r="ADU54" s="673"/>
      <c r="ADV54" s="673"/>
      <c r="ADW54" s="673"/>
      <c r="ADX54" s="673"/>
      <c r="ADY54" s="673"/>
      <c r="ADZ54" s="673"/>
      <c r="AEA54" s="673"/>
      <c r="AEB54" s="673"/>
      <c r="AEC54" s="673"/>
      <c r="AED54" s="673"/>
      <c r="AEE54" s="673"/>
      <c r="AEF54" s="673"/>
      <c r="AEG54" s="673"/>
      <c r="AEH54" s="673"/>
      <c r="AEI54" s="673"/>
      <c r="AEJ54" s="673"/>
      <c r="AEK54" s="673"/>
      <c r="AEL54" s="673"/>
      <c r="AEM54" s="673"/>
      <c r="AEN54" s="673"/>
      <c r="AEO54" s="673"/>
      <c r="AEP54" s="673"/>
      <c r="AEQ54" s="673"/>
      <c r="AER54" s="673"/>
      <c r="AES54" s="673"/>
      <c r="AET54" s="673"/>
      <c r="AEU54" s="673"/>
      <c r="AEV54" s="673"/>
      <c r="AEW54" s="673"/>
      <c r="AEX54" s="673"/>
      <c r="AEY54" s="673"/>
      <c r="AEZ54" s="673"/>
      <c r="AFA54" s="673"/>
      <c r="AFB54" s="673"/>
      <c r="AFC54" s="673"/>
      <c r="AFD54" s="673"/>
      <c r="AFE54" s="673"/>
      <c r="AFF54" s="673"/>
      <c r="AFG54" s="673"/>
      <c r="AFH54" s="673"/>
      <c r="AFI54" s="673"/>
      <c r="AFJ54" s="673"/>
      <c r="AFK54" s="673"/>
      <c r="AFL54" s="673"/>
      <c r="AFM54" s="673"/>
      <c r="AFN54" s="673"/>
      <c r="AFO54" s="673"/>
      <c r="AFP54" s="673"/>
      <c r="AFQ54" s="673"/>
      <c r="AFR54" s="673"/>
      <c r="AFS54" s="673"/>
      <c r="AFT54" s="673"/>
      <c r="AFU54" s="673"/>
      <c r="AFV54" s="673"/>
      <c r="AFW54" s="673"/>
      <c r="AFX54" s="673"/>
      <c r="AFY54" s="673"/>
      <c r="AFZ54" s="673"/>
      <c r="AGA54" s="673"/>
      <c r="AGB54" s="673"/>
      <c r="AGC54" s="673"/>
      <c r="AGD54" s="673"/>
      <c r="AGE54" s="673"/>
      <c r="AGF54" s="673"/>
      <c r="AGG54" s="673"/>
      <c r="AGH54" s="673"/>
      <c r="AGI54" s="673"/>
      <c r="AGJ54" s="673"/>
      <c r="AGK54" s="673"/>
      <c r="AGL54" s="673"/>
      <c r="AGM54" s="673"/>
      <c r="AGN54" s="673"/>
      <c r="AGO54" s="673"/>
      <c r="AGP54" s="673"/>
      <c r="AGQ54" s="673"/>
      <c r="AGR54" s="673"/>
      <c r="AGS54" s="673"/>
      <c r="AGT54" s="673"/>
      <c r="AGU54" s="673"/>
      <c r="AGV54" s="673"/>
      <c r="AGW54" s="673"/>
      <c r="AGX54" s="673"/>
      <c r="AGY54" s="673"/>
      <c r="AGZ54" s="673"/>
      <c r="AHA54" s="673"/>
      <c r="AHB54" s="673"/>
      <c r="AHC54" s="673"/>
      <c r="AHD54" s="673"/>
      <c r="AHE54" s="673"/>
      <c r="AHF54" s="673"/>
      <c r="AHG54" s="673"/>
      <c r="AHH54" s="673"/>
      <c r="AHI54" s="673"/>
      <c r="AHJ54" s="673"/>
      <c r="AHK54" s="673"/>
      <c r="AHL54" s="673"/>
      <c r="AHM54" s="673"/>
      <c r="AHN54" s="673"/>
      <c r="AHO54" s="673"/>
      <c r="AHP54" s="673"/>
      <c r="AHQ54" s="673"/>
      <c r="AHR54" s="673"/>
      <c r="AHS54" s="673"/>
      <c r="AHT54" s="673"/>
      <c r="AHU54" s="673"/>
      <c r="AHV54" s="673"/>
      <c r="AHW54" s="673"/>
      <c r="AHX54" s="673"/>
      <c r="AHY54" s="673"/>
      <c r="AHZ54" s="673"/>
      <c r="AIA54" s="673"/>
      <c r="AIB54" s="673"/>
      <c r="AIC54" s="673"/>
      <c r="AID54" s="673"/>
      <c r="AIE54" s="673"/>
      <c r="AIF54" s="673"/>
      <c r="AIG54" s="673"/>
      <c r="AIH54" s="673"/>
      <c r="AII54" s="673"/>
      <c r="AIJ54" s="673"/>
      <c r="AIK54" s="673"/>
      <c r="AIL54" s="673"/>
      <c r="AIM54" s="673"/>
      <c r="AIN54" s="673"/>
      <c r="AIO54" s="673"/>
      <c r="AIP54" s="673"/>
      <c r="AIQ54" s="673"/>
      <c r="AIR54" s="673"/>
      <c r="AIS54" s="673"/>
      <c r="AIT54" s="673"/>
      <c r="AIU54" s="673"/>
      <c r="AIV54" s="673"/>
      <c r="AIW54" s="673"/>
      <c r="AIX54" s="673"/>
      <c r="AIY54" s="673"/>
      <c r="AIZ54" s="673"/>
      <c r="AJA54" s="673"/>
      <c r="AJB54" s="673"/>
      <c r="AJC54" s="673"/>
      <c r="AJD54" s="673"/>
      <c r="AJE54" s="673"/>
      <c r="AJF54" s="673"/>
      <c r="AJG54" s="673"/>
      <c r="AJH54" s="673"/>
      <c r="AJI54" s="673"/>
      <c r="AJJ54" s="673"/>
      <c r="AJK54" s="673"/>
      <c r="AJL54" s="673"/>
      <c r="AJM54" s="673"/>
      <c r="AJN54" s="673"/>
      <c r="AJO54" s="673"/>
      <c r="AJP54" s="673"/>
      <c r="AJQ54" s="673"/>
      <c r="AJR54" s="673"/>
      <c r="AJS54" s="673"/>
      <c r="AJT54" s="673"/>
      <c r="AJU54" s="673"/>
      <c r="AJV54" s="673"/>
      <c r="AJW54" s="673"/>
      <c r="AJX54" s="673"/>
      <c r="AJY54" s="673"/>
      <c r="AJZ54" s="673"/>
      <c r="AKA54" s="673"/>
      <c r="AKB54" s="673"/>
      <c r="AKC54" s="673"/>
      <c r="AKD54" s="673"/>
      <c r="AKE54" s="673"/>
      <c r="AKF54" s="673"/>
      <c r="AKG54" s="673"/>
      <c r="AKH54" s="673"/>
      <c r="AKI54" s="673"/>
      <c r="AKJ54" s="673"/>
      <c r="AKK54" s="673"/>
      <c r="AKL54" s="673"/>
      <c r="AKM54" s="673"/>
      <c r="AKN54" s="673"/>
      <c r="AKO54" s="673"/>
      <c r="AKP54" s="673"/>
      <c r="AKQ54" s="673"/>
      <c r="AKR54" s="673"/>
      <c r="AKS54" s="673"/>
      <c r="AKT54" s="673"/>
      <c r="AKU54" s="673"/>
      <c r="AKV54" s="673"/>
      <c r="AKW54" s="673"/>
      <c r="AKX54" s="673"/>
      <c r="AKY54" s="673"/>
      <c r="AKZ54" s="673"/>
      <c r="ALA54" s="673"/>
      <c r="ALB54" s="673"/>
      <c r="ALC54" s="673"/>
      <c r="ALD54" s="673"/>
      <c r="ALE54" s="673"/>
      <c r="ALF54" s="673"/>
      <c r="ALG54" s="673"/>
      <c r="ALH54" s="673"/>
      <c r="ALI54" s="673"/>
      <c r="ALJ54" s="673"/>
      <c r="ALK54" s="673"/>
      <c r="ALL54" s="673"/>
      <c r="ALM54" s="673"/>
      <c r="ALN54" s="673"/>
      <c r="ALO54" s="673"/>
      <c r="ALP54" s="673"/>
      <c r="ALQ54" s="673"/>
      <c r="ALR54" s="673"/>
      <c r="ALS54" s="673"/>
      <c r="ALT54" s="673"/>
      <c r="ALU54" s="673"/>
      <c r="ALV54" s="673"/>
      <c r="ALW54" s="673"/>
      <c r="ALX54" s="673"/>
      <c r="ALY54" s="673"/>
      <c r="ALZ54" s="673"/>
      <c r="AMA54" s="673"/>
      <c r="AMB54" s="673"/>
      <c r="AMC54" s="673"/>
      <c r="AMD54" s="673"/>
      <c r="AME54" s="673"/>
      <c r="AMF54" s="673"/>
      <c r="AMG54" s="673"/>
      <c r="AMH54" s="673"/>
      <c r="AMI54" s="673"/>
      <c r="AMJ54" s="673"/>
      <c r="AMK54" s="673"/>
      <c r="AML54" s="673"/>
      <c r="AMM54" s="673"/>
      <c r="AMN54" s="673"/>
      <c r="AMO54" s="673"/>
      <c r="AMP54" s="673"/>
      <c r="AMQ54" s="673"/>
      <c r="AMR54" s="673"/>
      <c r="AMS54" s="673"/>
      <c r="AMT54" s="673"/>
      <c r="AMU54" s="673"/>
      <c r="AMV54" s="673"/>
      <c r="AMW54" s="673"/>
      <c r="AMX54" s="673"/>
      <c r="AMY54" s="673"/>
      <c r="AMZ54" s="673"/>
      <c r="ANA54" s="673"/>
      <c r="ANB54" s="673"/>
      <c r="ANC54" s="673"/>
      <c r="AND54" s="673"/>
      <c r="ANE54" s="673"/>
      <c r="ANF54" s="673"/>
      <c r="ANG54" s="673"/>
      <c r="ANH54" s="673"/>
      <c r="ANI54" s="673"/>
      <c r="ANJ54" s="673"/>
      <c r="ANK54" s="673"/>
      <c r="ANL54" s="673"/>
      <c r="ANM54" s="673"/>
      <c r="ANN54" s="673"/>
      <c r="ANO54" s="673"/>
      <c r="ANP54" s="673"/>
      <c r="ANQ54" s="673"/>
      <c r="ANR54" s="673"/>
      <c r="ANS54" s="673"/>
      <c r="ANT54" s="673"/>
      <c r="ANU54" s="673"/>
      <c r="ANV54" s="673"/>
      <c r="ANW54" s="673"/>
      <c r="ANX54" s="673"/>
      <c r="ANY54" s="673"/>
      <c r="ANZ54" s="673"/>
      <c r="AOA54" s="673"/>
      <c r="AOB54" s="673"/>
      <c r="AOC54" s="673"/>
      <c r="AOD54" s="673"/>
      <c r="AOE54" s="673"/>
      <c r="AOF54" s="673"/>
      <c r="AOG54" s="673"/>
      <c r="AOH54" s="673"/>
      <c r="AOI54" s="673"/>
      <c r="AOJ54" s="673"/>
      <c r="AOK54" s="673"/>
      <c r="AOL54" s="673"/>
      <c r="AOM54" s="673"/>
      <c r="AON54" s="673"/>
      <c r="AOO54" s="673"/>
      <c r="AOP54" s="673"/>
      <c r="AOQ54" s="673"/>
      <c r="AOR54" s="673"/>
      <c r="AOS54" s="673"/>
      <c r="AOT54" s="673"/>
      <c r="AOU54" s="673"/>
      <c r="AOV54" s="673"/>
      <c r="AOW54" s="673"/>
      <c r="AOX54" s="673"/>
      <c r="AOY54" s="673"/>
      <c r="AOZ54" s="673"/>
      <c r="APA54" s="673"/>
      <c r="APB54" s="673"/>
      <c r="APC54" s="673"/>
      <c r="APD54" s="673"/>
      <c r="APE54" s="673"/>
      <c r="APF54" s="673"/>
      <c r="APG54" s="673"/>
      <c r="APH54" s="673"/>
      <c r="API54" s="673"/>
      <c r="APJ54" s="673"/>
      <c r="APK54" s="673"/>
      <c r="APL54" s="673"/>
      <c r="APM54" s="673"/>
      <c r="APN54" s="673"/>
      <c r="APO54" s="673"/>
      <c r="APP54" s="673"/>
      <c r="APQ54" s="673"/>
      <c r="APR54" s="673"/>
      <c r="APS54" s="673"/>
      <c r="APT54" s="673"/>
      <c r="APU54" s="673"/>
      <c r="APV54" s="673"/>
      <c r="APW54" s="673"/>
      <c r="APX54" s="673"/>
      <c r="APY54" s="673"/>
      <c r="APZ54" s="673"/>
      <c r="AQA54" s="673"/>
      <c r="AQB54" s="673"/>
      <c r="AQC54" s="673"/>
      <c r="AQD54" s="673"/>
      <c r="AQE54" s="673"/>
      <c r="AQF54" s="673"/>
      <c r="AQG54" s="673"/>
      <c r="AQH54" s="673"/>
      <c r="AQI54" s="673"/>
      <c r="AQJ54" s="673"/>
      <c r="AQK54" s="673"/>
      <c r="AQL54" s="673"/>
      <c r="AQM54" s="673"/>
      <c r="AQN54" s="673"/>
      <c r="AQO54" s="673"/>
      <c r="AQP54" s="673"/>
      <c r="AQQ54" s="673"/>
      <c r="AQR54" s="673"/>
      <c r="AQS54" s="673"/>
      <c r="AQT54" s="673"/>
      <c r="AQU54" s="673"/>
      <c r="AQV54" s="673"/>
      <c r="AQW54" s="673"/>
      <c r="AQX54" s="673"/>
      <c r="AQY54" s="673"/>
      <c r="AQZ54" s="673"/>
      <c r="ARA54" s="673"/>
      <c r="ARB54" s="673"/>
      <c r="ARC54" s="673"/>
      <c r="ARD54" s="673"/>
      <c r="ARE54" s="673"/>
      <c r="ARF54" s="673"/>
      <c r="ARG54" s="673"/>
      <c r="ARH54" s="673"/>
      <c r="ARI54" s="673"/>
      <c r="ARJ54" s="673"/>
      <c r="ARK54" s="673"/>
      <c r="ARL54" s="673"/>
      <c r="ARM54" s="673"/>
      <c r="ARN54" s="673"/>
      <c r="ARO54" s="673"/>
      <c r="ARP54" s="673"/>
      <c r="ARQ54" s="673"/>
      <c r="ARR54" s="673"/>
      <c r="ARS54" s="673"/>
      <c r="ART54" s="673"/>
      <c r="ARU54" s="673"/>
      <c r="ARV54" s="673"/>
      <c r="ARW54" s="673"/>
      <c r="ARX54" s="673"/>
      <c r="ARY54" s="673"/>
      <c r="ARZ54" s="673"/>
      <c r="ASA54" s="673"/>
      <c r="ASB54" s="673"/>
      <c r="ASC54" s="673"/>
      <c r="ASD54" s="673"/>
      <c r="ASE54" s="673"/>
      <c r="ASF54" s="673"/>
      <c r="ASG54" s="673"/>
      <c r="ASH54" s="673"/>
      <c r="ASI54" s="673"/>
      <c r="ASJ54" s="673"/>
      <c r="ASK54" s="673"/>
      <c r="ASL54" s="673"/>
      <c r="ASM54" s="673"/>
      <c r="ASN54" s="673"/>
      <c r="ASO54" s="673"/>
      <c r="ASP54" s="673"/>
      <c r="ASQ54" s="673"/>
      <c r="ASR54" s="673"/>
      <c r="ASS54" s="673"/>
      <c r="AST54" s="673"/>
      <c r="ASU54" s="673"/>
      <c r="ASV54" s="673"/>
      <c r="ASW54" s="673"/>
      <c r="ASX54" s="673"/>
      <c r="ASY54" s="673"/>
      <c r="ASZ54" s="673"/>
      <c r="ATA54" s="673"/>
      <c r="ATB54" s="673"/>
      <c r="ATC54" s="673"/>
      <c r="ATD54" s="673"/>
      <c r="ATE54" s="673"/>
      <c r="ATF54" s="673"/>
      <c r="ATG54" s="673"/>
      <c r="ATH54" s="673"/>
      <c r="ATI54" s="673"/>
      <c r="ATJ54" s="673"/>
      <c r="ATK54" s="673"/>
      <c r="ATL54" s="673"/>
      <c r="ATM54" s="673"/>
      <c r="ATN54" s="673"/>
      <c r="ATO54" s="673"/>
      <c r="ATP54" s="673"/>
      <c r="ATQ54" s="673"/>
      <c r="ATR54" s="673"/>
      <c r="ATS54" s="673"/>
      <c r="ATT54" s="673"/>
      <c r="ATU54" s="673"/>
      <c r="ATV54" s="673"/>
      <c r="ATW54" s="673"/>
      <c r="ATX54" s="673"/>
      <c r="ATY54" s="673"/>
      <c r="ATZ54" s="673"/>
      <c r="AUA54" s="673"/>
      <c r="AUB54" s="673"/>
      <c r="AUC54" s="673"/>
      <c r="AUD54" s="673"/>
      <c r="AUE54" s="673"/>
      <c r="AUF54" s="673"/>
      <c r="AUG54" s="673"/>
      <c r="AUH54" s="673"/>
      <c r="AUI54" s="673"/>
      <c r="AUJ54" s="673"/>
      <c r="AUK54" s="673"/>
      <c r="AUL54" s="673"/>
      <c r="AUM54" s="673"/>
      <c r="AUN54" s="673"/>
      <c r="AUO54" s="673"/>
      <c r="AUP54" s="673"/>
      <c r="AUQ54" s="673"/>
      <c r="AUR54" s="673"/>
      <c r="AUS54" s="673"/>
      <c r="AUT54" s="673"/>
      <c r="AUU54" s="673"/>
      <c r="AUV54" s="673"/>
      <c r="AUW54" s="673"/>
      <c r="AUX54" s="673"/>
      <c r="AUY54" s="673"/>
      <c r="AUZ54" s="673"/>
      <c r="AVA54" s="673"/>
      <c r="AVB54" s="673"/>
      <c r="AVC54" s="673"/>
      <c r="AVD54" s="673"/>
      <c r="AVE54" s="673"/>
      <c r="AVF54" s="673"/>
      <c r="AVG54" s="673"/>
      <c r="AVH54" s="673"/>
      <c r="AVI54" s="673"/>
      <c r="AVJ54" s="673"/>
      <c r="AVK54" s="673"/>
      <c r="AVL54" s="673"/>
      <c r="AVM54" s="673"/>
      <c r="AVN54" s="673"/>
      <c r="AVO54" s="673"/>
      <c r="AVP54" s="673"/>
      <c r="AVQ54" s="673"/>
      <c r="AVR54" s="673"/>
      <c r="AVS54" s="673"/>
      <c r="AVT54" s="673"/>
      <c r="AVU54" s="673"/>
      <c r="AVV54" s="673"/>
      <c r="AVW54" s="673"/>
      <c r="AVX54" s="673"/>
      <c r="AVY54" s="673"/>
      <c r="AVZ54" s="673"/>
      <c r="AWA54" s="673"/>
      <c r="AWB54" s="673"/>
      <c r="AWC54" s="673"/>
      <c r="AWD54" s="673"/>
      <c r="AWE54" s="673"/>
      <c r="AWF54" s="673"/>
      <c r="AWG54" s="673"/>
      <c r="AWH54" s="673"/>
      <c r="AWI54" s="673"/>
      <c r="AWJ54" s="673"/>
      <c r="AWK54" s="673"/>
      <c r="AWL54" s="673"/>
      <c r="AWM54" s="673"/>
      <c r="AWN54" s="673"/>
      <c r="AWO54" s="673"/>
      <c r="AWP54" s="673"/>
      <c r="AWQ54" s="673"/>
      <c r="AWR54" s="673"/>
      <c r="AWS54" s="673"/>
      <c r="AWT54" s="673"/>
      <c r="AWU54" s="673"/>
      <c r="AWV54" s="673"/>
      <c r="AWW54" s="673"/>
      <c r="AWX54" s="673"/>
      <c r="AWY54" s="673"/>
      <c r="AWZ54" s="673"/>
      <c r="AXA54" s="673"/>
      <c r="AXB54" s="673"/>
      <c r="AXC54" s="673"/>
      <c r="AXD54" s="673"/>
      <c r="AXE54" s="673"/>
      <c r="AXF54" s="673"/>
      <c r="AXG54" s="673"/>
      <c r="AXH54" s="673"/>
      <c r="AXI54" s="673"/>
      <c r="AXJ54" s="673"/>
      <c r="AXK54" s="673"/>
      <c r="AXL54" s="673"/>
      <c r="AXM54" s="673"/>
      <c r="AXN54" s="673"/>
      <c r="AXO54" s="673"/>
      <c r="AXP54" s="673"/>
      <c r="AXQ54" s="673"/>
      <c r="AXR54" s="673"/>
      <c r="AXS54" s="673"/>
      <c r="AXT54" s="673"/>
      <c r="AXU54" s="673"/>
      <c r="AXV54" s="673"/>
      <c r="AXW54" s="673"/>
      <c r="AXX54" s="673"/>
      <c r="AXY54" s="673"/>
      <c r="AXZ54" s="673"/>
      <c r="AYA54" s="673"/>
      <c r="AYB54" s="673"/>
      <c r="AYC54" s="673"/>
      <c r="AYD54" s="673"/>
      <c r="AYE54" s="673"/>
      <c r="AYF54" s="673"/>
      <c r="AYG54" s="673"/>
      <c r="AYH54" s="673"/>
      <c r="AYI54" s="673"/>
      <c r="AYJ54" s="673"/>
      <c r="AYK54" s="673"/>
      <c r="AYL54" s="673"/>
      <c r="AYM54" s="673"/>
      <c r="AYN54" s="673"/>
      <c r="AYO54" s="673"/>
      <c r="AYP54" s="673"/>
      <c r="AYQ54" s="673"/>
      <c r="AYR54" s="673"/>
      <c r="AYS54" s="673"/>
      <c r="AYT54" s="673"/>
      <c r="AYU54" s="673"/>
      <c r="AYV54" s="673"/>
      <c r="AYW54" s="673"/>
      <c r="AYX54" s="673"/>
      <c r="AYY54" s="673"/>
      <c r="AYZ54" s="673"/>
      <c r="AZA54" s="673"/>
      <c r="AZB54" s="673"/>
      <c r="AZC54" s="673"/>
      <c r="AZD54" s="673"/>
      <c r="AZE54" s="673"/>
      <c r="AZF54" s="673"/>
      <c r="AZG54" s="673"/>
      <c r="AZH54" s="673"/>
      <c r="AZI54" s="673"/>
      <c r="AZJ54" s="673"/>
      <c r="AZK54" s="673"/>
      <c r="AZL54" s="673"/>
      <c r="AZM54" s="673"/>
      <c r="AZN54" s="673"/>
      <c r="AZO54" s="673"/>
      <c r="AZP54" s="673"/>
      <c r="AZQ54" s="673"/>
      <c r="AZR54" s="673"/>
      <c r="AZS54" s="673"/>
      <c r="AZT54" s="673"/>
      <c r="AZU54" s="673"/>
      <c r="AZV54" s="673"/>
      <c r="AZW54" s="673"/>
      <c r="AZX54" s="673"/>
      <c r="AZY54" s="673"/>
      <c r="AZZ54" s="673"/>
      <c r="BAA54" s="673"/>
      <c r="BAB54" s="673"/>
      <c r="BAC54" s="673"/>
      <c r="BAD54" s="673"/>
      <c r="BAE54" s="673"/>
      <c r="BAF54" s="673"/>
      <c r="BAG54" s="673"/>
      <c r="BAH54" s="673"/>
      <c r="BAI54" s="673"/>
      <c r="BAJ54" s="673"/>
      <c r="BAK54" s="673"/>
      <c r="BAL54" s="673"/>
      <c r="BAM54" s="673"/>
      <c r="BAN54" s="673"/>
      <c r="BAO54" s="673"/>
      <c r="BAP54" s="673"/>
      <c r="BAQ54" s="673"/>
      <c r="BAR54" s="673"/>
      <c r="BAS54" s="673"/>
      <c r="BAT54" s="673"/>
      <c r="BAU54" s="673"/>
      <c r="BAV54" s="673"/>
      <c r="BAW54" s="673"/>
      <c r="BAX54" s="673"/>
      <c r="BAY54" s="673"/>
      <c r="BAZ54" s="673"/>
      <c r="BBA54" s="673"/>
      <c r="BBB54" s="673"/>
      <c r="BBC54" s="673"/>
      <c r="BBD54" s="673"/>
      <c r="BBE54" s="673"/>
      <c r="BBF54" s="673"/>
      <c r="BBG54" s="673"/>
      <c r="BBH54" s="673"/>
      <c r="BBI54" s="673"/>
      <c r="BBJ54" s="673"/>
      <c r="BBK54" s="673"/>
      <c r="BBL54" s="673"/>
      <c r="BBM54" s="673"/>
      <c r="BBN54" s="673"/>
      <c r="BBO54" s="673"/>
      <c r="BBP54" s="673"/>
      <c r="BBQ54" s="673"/>
      <c r="BBR54" s="673"/>
      <c r="BBS54" s="673"/>
      <c r="BBT54" s="673"/>
      <c r="BBU54" s="673"/>
      <c r="BBV54" s="673"/>
      <c r="BBW54" s="673"/>
      <c r="BBX54" s="673"/>
      <c r="BBY54" s="673"/>
      <c r="BBZ54" s="673"/>
      <c r="BCA54" s="673"/>
      <c r="BCB54" s="673"/>
      <c r="BCC54" s="673"/>
      <c r="BCD54" s="673"/>
      <c r="BCE54" s="673"/>
      <c r="BCF54" s="673"/>
      <c r="BCG54" s="673"/>
      <c r="BCH54" s="673"/>
      <c r="BCI54" s="673"/>
      <c r="BCJ54" s="673"/>
      <c r="BCK54" s="673"/>
      <c r="BCL54" s="673"/>
      <c r="BCM54" s="673"/>
      <c r="BCN54" s="673"/>
      <c r="BCO54" s="673"/>
      <c r="BCP54" s="673"/>
      <c r="BCQ54" s="673"/>
      <c r="BCR54" s="673"/>
      <c r="BCS54" s="673"/>
      <c r="BCT54" s="673"/>
      <c r="BCU54" s="673"/>
      <c r="BCV54" s="673"/>
      <c r="BCW54" s="673"/>
      <c r="BCX54" s="673"/>
      <c r="BCY54" s="673"/>
      <c r="BCZ54" s="673"/>
      <c r="BDA54" s="673"/>
      <c r="BDB54" s="673"/>
      <c r="BDC54" s="673"/>
      <c r="BDD54" s="673"/>
      <c r="BDE54" s="673"/>
      <c r="BDF54" s="673"/>
      <c r="BDG54" s="673"/>
      <c r="BDH54" s="673"/>
      <c r="BDI54" s="673"/>
      <c r="BDJ54" s="673"/>
      <c r="BDK54" s="673"/>
      <c r="BDL54" s="673"/>
      <c r="BDM54" s="673"/>
      <c r="BDN54" s="673"/>
      <c r="BDO54" s="673"/>
      <c r="BDP54" s="673"/>
      <c r="BDQ54" s="673"/>
      <c r="BDR54" s="673"/>
      <c r="BDS54" s="673"/>
      <c r="BDT54" s="673"/>
      <c r="BDU54" s="673"/>
      <c r="BDV54" s="673"/>
      <c r="BDW54" s="673"/>
      <c r="BDX54" s="673"/>
      <c r="BDY54" s="673"/>
      <c r="BDZ54" s="673"/>
      <c r="BEA54" s="673"/>
      <c r="BEB54" s="673"/>
      <c r="BEC54" s="673"/>
      <c r="BED54" s="673"/>
      <c r="BEE54" s="673"/>
      <c r="BEF54" s="673"/>
      <c r="BEG54" s="673"/>
      <c r="BEH54" s="673"/>
      <c r="BEI54" s="673"/>
      <c r="BEJ54" s="673"/>
      <c r="BEK54" s="673"/>
      <c r="BEL54" s="673"/>
      <c r="BEM54" s="673"/>
      <c r="BEN54" s="673"/>
      <c r="BEO54" s="673"/>
      <c r="BEP54" s="673"/>
      <c r="BEQ54" s="673"/>
      <c r="BER54" s="673"/>
      <c r="BES54" s="673"/>
      <c r="BET54" s="673"/>
      <c r="BEU54" s="673"/>
      <c r="BEV54" s="673"/>
      <c r="BEW54" s="673"/>
      <c r="BEX54" s="673"/>
      <c r="BEY54" s="673"/>
      <c r="BEZ54" s="673"/>
      <c r="BFA54" s="673"/>
      <c r="BFB54" s="673"/>
      <c r="BFC54" s="673"/>
      <c r="BFD54" s="673"/>
      <c r="BFE54" s="673"/>
      <c r="BFF54" s="673"/>
      <c r="BFG54" s="673"/>
      <c r="BFH54" s="673"/>
      <c r="BFI54" s="673"/>
      <c r="BFJ54" s="673"/>
      <c r="BFK54" s="673"/>
      <c r="BFL54" s="673"/>
      <c r="BFM54" s="673"/>
      <c r="BFN54" s="673"/>
      <c r="BFO54" s="673"/>
      <c r="BFP54" s="673"/>
      <c r="BFQ54" s="673"/>
      <c r="BFR54" s="673"/>
      <c r="BFS54" s="673"/>
      <c r="BFT54" s="673"/>
      <c r="BFU54" s="673"/>
      <c r="BFV54" s="673"/>
      <c r="BFW54" s="673"/>
      <c r="BFX54" s="673"/>
      <c r="BFY54" s="673"/>
      <c r="BFZ54" s="673"/>
      <c r="BGA54" s="673"/>
      <c r="BGB54" s="673"/>
      <c r="BGC54" s="673"/>
      <c r="BGD54" s="673"/>
      <c r="BGE54" s="673"/>
      <c r="BGF54" s="673"/>
      <c r="BGG54" s="673"/>
      <c r="BGH54" s="673"/>
      <c r="BGI54" s="673"/>
      <c r="BGJ54" s="673"/>
      <c r="BGK54" s="673"/>
      <c r="BGL54" s="673"/>
      <c r="BGM54" s="673"/>
      <c r="BGN54" s="673"/>
      <c r="BGO54" s="673"/>
      <c r="BGP54" s="673"/>
      <c r="BGQ54" s="673"/>
      <c r="BGR54" s="673"/>
      <c r="BGS54" s="673"/>
      <c r="BGT54" s="673"/>
      <c r="BGU54" s="673"/>
      <c r="BGV54" s="673"/>
      <c r="BGW54" s="673"/>
      <c r="BGX54" s="673"/>
      <c r="BGY54" s="673"/>
      <c r="BGZ54" s="673"/>
      <c r="BHA54" s="673"/>
      <c r="BHB54" s="673"/>
      <c r="BHC54" s="673"/>
      <c r="BHD54" s="673"/>
      <c r="BHE54" s="673"/>
      <c r="BHF54" s="673"/>
      <c r="BHG54" s="673"/>
      <c r="BHH54" s="673"/>
      <c r="BHI54" s="673"/>
      <c r="BHJ54" s="673"/>
      <c r="BHK54" s="673"/>
      <c r="BHL54" s="673"/>
      <c r="BHM54" s="673"/>
      <c r="BHN54" s="673"/>
      <c r="BHO54" s="673"/>
      <c r="BHP54" s="673"/>
      <c r="BHQ54" s="673"/>
      <c r="BHR54" s="673"/>
      <c r="BHS54" s="673"/>
      <c r="BHT54" s="673"/>
      <c r="BHU54" s="673"/>
      <c r="BHV54" s="673"/>
      <c r="BHW54" s="673"/>
      <c r="BHX54" s="673"/>
      <c r="BHY54" s="673"/>
      <c r="BHZ54" s="673"/>
      <c r="BIA54" s="673"/>
      <c r="BIB54" s="673"/>
      <c r="BIC54" s="673"/>
      <c r="BID54" s="673"/>
      <c r="BIE54" s="673"/>
      <c r="BIF54" s="673"/>
      <c r="BIG54" s="673"/>
      <c r="BIH54" s="673"/>
      <c r="BII54" s="673"/>
      <c r="BIJ54" s="673"/>
      <c r="BIK54" s="673"/>
      <c r="BIL54" s="673"/>
      <c r="BIM54" s="673"/>
      <c r="BIN54" s="673"/>
      <c r="BIO54" s="673"/>
      <c r="BIP54" s="673"/>
      <c r="BIQ54" s="673"/>
      <c r="BIR54" s="673"/>
      <c r="BIS54" s="673"/>
      <c r="BIT54" s="673"/>
      <c r="BIU54" s="673"/>
      <c r="BIV54" s="673"/>
      <c r="BIW54" s="673"/>
      <c r="BIX54" s="673"/>
      <c r="BIY54" s="673"/>
      <c r="BIZ54" s="673"/>
      <c r="BJA54" s="673"/>
      <c r="BJB54" s="673"/>
      <c r="BJC54" s="673"/>
      <c r="BJD54" s="673"/>
      <c r="BJE54" s="673"/>
      <c r="BJF54" s="673"/>
      <c r="BJG54" s="673"/>
      <c r="BJH54" s="673"/>
      <c r="BJI54" s="673"/>
      <c r="BJJ54" s="673"/>
      <c r="BJK54" s="673"/>
      <c r="BJL54" s="673"/>
      <c r="BJM54" s="673"/>
      <c r="BJN54" s="673"/>
      <c r="BJO54" s="673"/>
      <c r="BJP54" s="673"/>
      <c r="BJQ54" s="673"/>
      <c r="BJR54" s="673"/>
      <c r="BJS54" s="673"/>
      <c r="BJT54" s="673"/>
      <c r="BJU54" s="673"/>
      <c r="BJV54" s="673"/>
      <c r="BJW54" s="673"/>
      <c r="BJX54" s="673"/>
      <c r="BJY54" s="673"/>
      <c r="BJZ54" s="673"/>
      <c r="BKA54" s="673"/>
      <c r="BKB54" s="673"/>
      <c r="BKC54" s="673"/>
      <c r="BKD54" s="673"/>
      <c r="BKE54" s="673"/>
      <c r="BKF54" s="673"/>
      <c r="BKG54" s="673"/>
      <c r="BKH54" s="673"/>
      <c r="BKI54" s="673"/>
      <c r="BKJ54" s="673"/>
      <c r="BKK54" s="673"/>
      <c r="BKL54" s="673"/>
      <c r="BKM54" s="673"/>
      <c r="BKN54" s="673"/>
      <c r="BKO54" s="673"/>
      <c r="BKP54" s="673"/>
      <c r="BKQ54" s="673"/>
      <c r="BKR54" s="673"/>
      <c r="BKS54" s="673"/>
      <c r="BKT54" s="673"/>
      <c r="BKU54" s="673"/>
      <c r="BKV54" s="673"/>
      <c r="BKW54" s="673"/>
      <c r="BKX54" s="673"/>
      <c r="BKY54" s="673"/>
      <c r="BKZ54" s="673"/>
      <c r="BLA54" s="673"/>
      <c r="BLB54" s="673"/>
      <c r="BLC54" s="673"/>
      <c r="BLD54" s="673"/>
      <c r="BLE54" s="673"/>
      <c r="BLF54" s="673"/>
      <c r="BLG54" s="673"/>
      <c r="BLH54" s="673"/>
      <c r="BLI54" s="673"/>
      <c r="BLJ54" s="673"/>
      <c r="BLK54" s="673"/>
      <c r="BLL54" s="673"/>
      <c r="BLM54" s="673"/>
      <c r="BLN54" s="673"/>
      <c r="BLO54" s="673"/>
      <c r="BLP54" s="673"/>
      <c r="BLQ54" s="673"/>
      <c r="BLR54" s="673"/>
      <c r="BLS54" s="673"/>
      <c r="BLT54" s="673"/>
      <c r="BLU54" s="673"/>
      <c r="BLV54" s="673"/>
      <c r="BLW54" s="673"/>
      <c r="BLX54" s="673"/>
      <c r="BLY54" s="673"/>
      <c r="BLZ54" s="673"/>
      <c r="BMA54" s="673"/>
      <c r="BMB54" s="673"/>
      <c r="BMC54" s="673"/>
      <c r="BMD54" s="673"/>
      <c r="BME54" s="673"/>
      <c r="BMF54" s="673"/>
      <c r="BMG54" s="673"/>
      <c r="BMH54" s="673"/>
      <c r="BMI54" s="673"/>
      <c r="BMJ54" s="673"/>
      <c r="BMK54" s="673"/>
      <c r="BML54" s="673"/>
      <c r="BMM54" s="673"/>
      <c r="BMN54" s="673"/>
      <c r="BMO54" s="673"/>
      <c r="BMP54" s="673"/>
      <c r="BMQ54" s="673"/>
      <c r="BMR54" s="673"/>
      <c r="BMS54" s="673"/>
      <c r="BMT54" s="673"/>
      <c r="BMU54" s="673"/>
      <c r="BMV54" s="673"/>
      <c r="BMW54" s="673"/>
      <c r="BMX54" s="673"/>
      <c r="BMY54" s="673"/>
      <c r="BMZ54" s="673"/>
      <c r="BNA54" s="673"/>
      <c r="BNB54" s="673"/>
      <c r="BNC54" s="673"/>
      <c r="BND54" s="673"/>
      <c r="BNE54" s="673"/>
      <c r="BNF54" s="673"/>
      <c r="BNG54" s="673"/>
      <c r="BNH54" s="673"/>
      <c r="BNI54" s="673"/>
      <c r="BNJ54" s="673"/>
      <c r="BNK54" s="673"/>
      <c r="BNL54" s="673"/>
      <c r="BNM54" s="673"/>
      <c r="BNN54" s="673"/>
      <c r="BNO54" s="673"/>
      <c r="BNP54" s="673"/>
      <c r="BNQ54" s="673"/>
      <c r="BNR54" s="673"/>
      <c r="BNS54" s="673"/>
      <c r="BNT54" s="673"/>
      <c r="BNU54" s="673"/>
      <c r="BNV54" s="673"/>
      <c r="BNW54" s="673"/>
      <c r="BNX54" s="673"/>
      <c r="BNY54" s="673"/>
      <c r="BNZ54" s="673"/>
      <c r="BOA54" s="673"/>
      <c r="BOB54" s="673"/>
      <c r="BOC54" s="673"/>
      <c r="BOD54" s="673"/>
      <c r="BOE54" s="673"/>
      <c r="BOF54" s="673"/>
      <c r="BOG54" s="673"/>
      <c r="BOH54" s="673"/>
      <c r="BOI54" s="673"/>
      <c r="BOJ54" s="673"/>
      <c r="BOK54" s="673"/>
      <c r="BOL54" s="673"/>
      <c r="BOM54" s="673"/>
      <c r="BON54" s="673"/>
      <c r="BOO54" s="673"/>
      <c r="BOP54" s="673"/>
      <c r="BOQ54" s="673"/>
      <c r="BOR54" s="673"/>
      <c r="BOS54" s="673"/>
      <c r="BOT54" s="673"/>
      <c r="BOU54" s="673"/>
      <c r="BOV54" s="673"/>
      <c r="BOW54" s="673"/>
      <c r="BOX54" s="673"/>
      <c r="BOY54" s="673"/>
      <c r="BOZ54" s="673"/>
      <c r="BPA54" s="673"/>
      <c r="BPB54" s="673"/>
      <c r="BPC54" s="673"/>
      <c r="BPD54" s="673"/>
      <c r="BPE54" s="673"/>
      <c r="BPF54" s="673"/>
      <c r="BPG54" s="673"/>
      <c r="BPH54" s="673"/>
      <c r="BPI54" s="673"/>
      <c r="BPJ54" s="673"/>
      <c r="BPK54" s="673"/>
      <c r="BPL54" s="673"/>
      <c r="BPM54" s="673"/>
      <c r="BPN54" s="673"/>
      <c r="BPO54" s="673"/>
      <c r="BPP54" s="673"/>
      <c r="BPQ54" s="673"/>
      <c r="BPR54" s="673"/>
      <c r="BPS54" s="673"/>
      <c r="BPT54" s="673"/>
      <c r="BPU54" s="673"/>
      <c r="BPV54" s="673"/>
      <c r="BPW54" s="673"/>
      <c r="BPX54" s="673"/>
      <c r="BPY54" s="673"/>
      <c r="BPZ54" s="673"/>
      <c r="BQA54" s="673"/>
      <c r="BQB54" s="673"/>
      <c r="BQC54" s="673"/>
      <c r="BQD54" s="673"/>
      <c r="BQE54" s="673"/>
      <c r="BQF54" s="673"/>
      <c r="BQG54" s="673"/>
      <c r="BQH54" s="673"/>
      <c r="BQI54" s="673"/>
      <c r="BQJ54" s="673"/>
      <c r="BQK54" s="673"/>
      <c r="BQL54" s="673"/>
      <c r="BQM54" s="673"/>
      <c r="BQN54" s="673"/>
      <c r="BQO54" s="673"/>
      <c r="BQP54" s="673"/>
      <c r="BQQ54" s="673"/>
      <c r="BQR54" s="673"/>
      <c r="BQS54" s="673"/>
      <c r="BQT54" s="673"/>
      <c r="BQU54" s="673"/>
      <c r="BQV54" s="673"/>
      <c r="BQW54" s="673"/>
      <c r="BQX54" s="673"/>
      <c r="BQY54" s="673"/>
      <c r="BQZ54" s="673"/>
      <c r="BRA54" s="673"/>
      <c r="BRB54" s="673"/>
      <c r="BRC54" s="673"/>
      <c r="BRD54" s="673"/>
      <c r="BRE54" s="673"/>
      <c r="BRF54" s="673"/>
      <c r="BRG54" s="673"/>
      <c r="BRH54" s="673"/>
      <c r="BRI54" s="673"/>
      <c r="BRJ54" s="673"/>
      <c r="BRK54" s="673"/>
      <c r="BRL54" s="673"/>
      <c r="BRM54" s="673"/>
      <c r="BRN54" s="673"/>
      <c r="BRO54" s="673"/>
      <c r="BRP54" s="673"/>
      <c r="BRQ54" s="673"/>
      <c r="BRR54" s="673"/>
      <c r="BRS54" s="673"/>
      <c r="BRT54" s="673"/>
      <c r="BRU54" s="673"/>
      <c r="BRV54" s="673"/>
      <c r="BRW54" s="673"/>
      <c r="BRX54" s="673"/>
      <c r="BRY54" s="673"/>
      <c r="BRZ54" s="673"/>
      <c r="BSA54" s="673"/>
      <c r="BSB54" s="673"/>
      <c r="BSC54" s="673"/>
      <c r="BSD54" s="673"/>
      <c r="BSE54" s="673"/>
      <c r="BSF54" s="673"/>
      <c r="BSG54" s="673"/>
      <c r="BSH54" s="673"/>
      <c r="BSI54" s="673"/>
      <c r="BSJ54" s="673"/>
      <c r="BSK54" s="673"/>
      <c r="BSL54" s="673"/>
      <c r="BSM54" s="673"/>
      <c r="BSN54" s="673"/>
      <c r="BSO54" s="673"/>
      <c r="BSP54" s="673"/>
      <c r="BSQ54" s="673"/>
      <c r="BSR54" s="673"/>
      <c r="BSS54" s="673"/>
      <c r="BST54" s="673"/>
      <c r="BSU54" s="673"/>
      <c r="BSV54" s="673"/>
      <c r="BSW54" s="673"/>
      <c r="BSX54" s="673"/>
      <c r="BSY54" s="673"/>
      <c r="BSZ54" s="673"/>
      <c r="BTA54" s="673"/>
      <c r="BTB54" s="673"/>
      <c r="BTC54" s="673"/>
      <c r="BTD54" s="673"/>
      <c r="BTE54" s="673"/>
      <c r="BTF54" s="673"/>
      <c r="BTG54" s="673"/>
      <c r="BTH54" s="673"/>
      <c r="BTI54" s="673"/>
      <c r="BTJ54" s="673"/>
      <c r="BTK54" s="673"/>
      <c r="BTL54" s="673"/>
      <c r="BTM54" s="673"/>
      <c r="BTN54" s="673"/>
      <c r="BTO54" s="673"/>
      <c r="BTP54" s="673"/>
      <c r="BTQ54" s="673"/>
      <c r="BTR54" s="673"/>
      <c r="BTS54" s="673"/>
      <c r="BTT54" s="673"/>
      <c r="BTU54" s="673"/>
      <c r="BTV54" s="673"/>
      <c r="BTW54" s="673"/>
      <c r="BTX54" s="673"/>
      <c r="BTY54" s="673"/>
      <c r="BTZ54" s="673"/>
      <c r="BUA54" s="673"/>
      <c r="BUB54" s="673"/>
      <c r="BUC54" s="673"/>
      <c r="BUD54" s="673"/>
      <c r="BUE54" s="673"/>
      <c r="BUF54" s="673"/>
      <c r="BUG54" s="673"/>
      <c r="BUH54" s="673"/>
      <c r="BUI54" s="673"/>
      <c r="BUJ54" s="673"/>
      <c r="BUK54" s="673"/>
      <c r="BUL54" s="673"/>
      <c r="BUM54" s="673"/>
      <c r="BUN54" s="673"/>
      <c r="BUO54" s="673"/>
      <c r="BUP54" s="673"/>
      <c r="BUQ54" s="673"/>
      <c r="BUR54" s="673"/>
      <c r="BUS54" s="673"/>
      <c r="BUT54" s="673"/>
      <c r="BUU54" s="673"/>
      <c r="BUV54" s="673"/>
      <c r="BUW54" s="673"/>
      <c r="BUX54" s="673"/>
      <c r="BUY54" s="673"/>
      <c r="BUZ54" s="673"/>
      <c r="BVA54" s="673"/>
      <c r="BVB54" s="673"/>
      <c r="BVC54" s="673"/>
      <c r="BVD54" s="673"/>
      <c r="BVE54" s="673"/>
      <c r="BVF54" s="673"/>
      <c r="BVG54" s="673"/>
      <c r="BVH54" s="673"/>
      <c r="BVI54" s="673"/>
      <c r="BVJ54" s="673"/>
      <c r="BVK54" s="673"/>
      <c r="BVL54" s="673"/>
      <c r="BVM54" s="673"/>
      <c r="BVN54" s="673"/>
      <c r="BVO54" s="673"/>
      <c r="BVP54" s="673"/>
      <c r="BVQ54" s="673"/>
      <c r="BVR54" s="673"/>
      <c r="BVS54" s="673"/>
      <c r="BVT54" s="673"/>
      <c r="BVU54" s="673"/>
      <c r="BVV54" s="673"/>
      <c r="BVW54" s="673"/>
      <c r="BVX54" s="673"/>
      <c r="BVY54" s="673"/>
      <c r="BVZ54" s="673"/>
      <c r="BWA54" s="673"/>
      <c r="BWB54" s="673"/>
      <c r="BWC54" s="673"/>
      <c r="BWD54" s="673"/>
      <c r="BWE54" s="673"/>
      <c r="BWF54" s="673"/>
      <c r="BWG54" s="673"/>
      <c r="BWH54" s="673"/>
      <c r="BWI54" s="673"/>
      <c r="BWJ54" s="673"/>
      <c r="BWK54" s="673"/>
      <c r="BWL54" s="673"/>
      <c r="BWM54" s="673"/>
      <c r="BWN54" s="673"/>
      <c r="BWO54" s="673"/>
      <c r="BWP54" s="673"/>
      <c r="BWQ54" s="673"/>
      <c r="BWR54" s="673"/>
      <c r="BWS54" s="673"/>
      <c r="BWT54" s="673"/>
      <c r="BWU54" s="673"/>
      <c r="BWV54" s="673"/>
      <c r="BWW54" s="673"/>
      <c r="BWX54" s="673"/>
      <c r="BWY54" s="673"/>
      <c r="BWZ54" s="673"/>
      <c r="BXA54" s="673"/>
      <c r="BXB54" s="673"/>
      <c r="BXC54" s="673"/>
      <c r="BXD54" s="673"/>
      <c r="BXE54" s="673"/>
      <c r="BXF54" s="673"/>
      <c r="BXG54" s="673"/>
      <c r="BXH54" s="673"/>
      <c r="BXI54" s="673"/>
      <c r="BXJ54" s="673"/>
      <c r="BXK54" s="673"/>
      <c r="BXL54" s="673"/>
      <c r="BXM54" s="673"/>
      <c r="BXN54" s="673"/>
      <c r="BXO54" s="673"/>
      <c r="BXP54" s="673"/>
      <c r="BXQ54" s="673"/>
      <c r="BXR54" s="673"/>
      <c r="BXS54" s="673"/>
      <c r="BXT54" s="673"/>
      <c r="BXU54" s="673"/>
      <c r="BXV54" s="673"/>
      <c r="BXW54" s="673"/>
      <c r="BXX54" s="673"/>
      <c r="BXY54" s="673"/>
      <c r="BXZ54" s="673"/>
      <c r="BYA54" s="673"/>
      <c r="BYB54" s="673"/>
      <c r="BYC54" s="673"/>
      <c r="BYD54" s="673"/>
      <c r="BYE54" s="673"/>
      <c r="BYF54" s="673"/>
      <c r="BYG54" s="673"/>
      <c r="BYH54" s="673"/>
      <c r="BYI54" s="673"/>
      <c r="BYJ54" s="673"/>
      <c r="BYK54" s="673"/>
      <c r="BYL54" s="673"/>
      <c r="BYM54" s="673"/>
      <c r="BYN54" s="673"/>
      <c r="BYO54" s="673"/>
      <c r="BYP54" s="673"/>
      <c r="BYQ54" s="673"/>
      <c r="BYR54" s="673"/>
      <c r="BYS54" s="673"/>
      <c r="BYT54" s="673"/>
      <c r="BYU54" s="673"/>
      <c r="BYV54" s="673"/>
      <c r="BYW54" s="673"/>
      <c r="BYX54" s="673"/>
      <c r="BYY54" s="673"/>
      <c r="BYZ54" s="673"/>
      <c r="BZA54" s="673"/>
      <c r="BZB54" s="673"/>
      <c r="BZC54" s="673"/>
      <c r="BZD54" s="673"/>
      <c r="BZE54" s="673"/>
      <c r="BZF54" s="673"/>
      <c r="BZG54" s="673"/>
      <c r="BZH54" s="673"/>
      <c r="BZI54" s="673"/>
      <c r="BZJ54" s="673"/>
      <c r="BZK54" s="673"/>
      <c r="BZL54" s="673"/>
      <c r="BZM54" s="673"/>
      <c r="BZN54" s="673"/>
      <c r="BZO54" s="673"/>
      <c r="BZP54" s="673"/>
      <c r="BZQ54" s="673"/>
      <c r="BZR54" s="673"/>
      <c r="BZS54" s="673"/>
      <c r="BZT54" s="673"/>
      <c r="BZU54" s="673"/>
      <c r="BZV54" s="673"/>
      <c r="BZW54" s="673"/>
      <c r="BZX54" s="673"/>
      <c r="BZY54" s="673"/>
      <c r="BZZ54" s="673"/>
      <c r="CAA54" s="673"/>
      <c r="CAB54" s="673"/>
      <c r="CAC54" s="673"/>
      <c r="CAD54" s="673"/>
      <c r="CAE54" s="673"/>
      <c r="CAF54" s="673"/>
      <c r="CAG54" s="673"/>
      <c r="CAH54" s="673"/>
      <c r="CAI54" s="673"/>
      <c r="CAJ54" s="673"/>
      <c r="CAK54" s="673"/>
      <c r="CAL54" s="673"/>
      <c r="CAM54" s="673"/>
      <c r="CAN54" s="673"/>
      <c r="CAO54" s="673"/>
      <c r="CAP54" s="673"/>
      <c r="CAQ54" s="673"/>
      <c r="CAR54" s="673"/>
      <c r="CAS54" s="673"/>
      <c r="CAT54" s="673"/>
      <c r="CAU54" s="673"/>
      <c r="CAV54" s="673"/>
      <c r="CAW54" s="673"/>
      <c r="CAX54" s="673"/>
      <c r="CAY54" s="673"/>
      <c r="CAZ54" s="673"/>
      <c r="CBA54" s="673"/>
      <c r="CBB54" s="673"/>
      <c r="CBC54" s="673"/>
      <c r="CBD54" s="673"/>
      <c r="CBE54" s="673"/>
      <c r="CBF54" s="673"/>
      <c r="CBG54" s="673"/>
      <c r="CBH54" s="673"/>
      <c r="CBI54" s="673"/>
      <c r="CBJ54" s="673"/>
      <c r="CBK54" s="673"/>
      <c r="CBL54" s="673"/>
      <c r="CBM54" s="673"/>
      <c r="CBN54" s="673"/>
      <c r="CBO54" s="673"/>
      <c r="CBP54" s="673"/>
      <c r="CBQ54" s="673"/>
      <c r="CBR54" s="673"/>
      <c r="CBS54" s="673"/>
      <c r="CBT54" s="673"/>
      <c r="CBU54" s="673"/>
      <c r="CBV54" s="673"/>
      <c r="CBW54" s="673"/>
      <c r="CBX54" s="673"/>
      <c r="CBY54" s="673"/>
      <c r="CBZ54" s="673"/>
      <c r="CCA54" s="673"/>
      <c r="CCB54" s="673"/>
      <c r="CCC54" s="673"/>
      <c r="CCD54" s="673"/>
      <c r="CCE54" s="673"/>
      <c r="CCF54" s="673"/>
      <c r="CCG54" s="673"/>
      <c r="CCH54" s="673"/>
      <c r="CCI54" s="673"/>
      <c r="CCJ54" s="673"/>
      <c r="CCK54" s="673"/>
      <c r="CCL54" s="673"/>
      <c r="CCM54" s="673"/>
      <c r="CCN54" s="673"/>
      <c r="CCO54" s="673"/>
      <c r="CCP54" s="673"/>
      <c r="CCQ54" s="673"/>
      <c r="CCR54" s="673"/>
      <c r="CCS54" s="673"/>
      <c r="CCT54" s="673"/>
      <c r="CCU54" s="673"/>
      <c r="CCV54" s="673"/>
      <c r="CCW54" s="673"/>
      <c r="CCX54" s="673"/>
      <c r="CCY54" s="673"/>
      <c r="CCZ54" s="673"/>
      <c r="CDA54" s="673"/>
      <c r="CDB54" s="673"/>
      <c r="CDC54" s="673"/>
      <c r="CDD54" s="673"/>
      <c r="CDE54" s="673"/>
      <c r="CDF54" s="673"/>
      <c r="CDG54" s="673"/>
      <c r="CDH54" s="673"/>
      <c r="CDI54" s="673"/>
      <c r="CDJ54" s="673"/>
      <c r="CDK54" s="673"/>
      <c r="CDL54" s="673"/>
      <c r="CDM54" s="673"/>
      <c r="CDN54" s="673"/>
      <c r="CDO54" s="673"/>
      <c r="CDP54" s="673"/>
      <c r="CDQ54" s="673"/>
      <c r="CDR54" s="673"/>
      <c r="CDS54" s="673"/>
      <c r="CDT54" s="673"/>
      <c r="CDU54" s="673"/>
      <c r="CDV54" s="673"/>
      <c r="CDW54" s="673"/>
      <c r="CDX54" s="673"/>
      <c r="CDY54" s="673"/>
      <c r="CDZ54" s="673"/>
      <c r="CEA54" s="673"/>
      <c r="CEB54" s="673"/>
      <c r="CEC54" s="673"/>
      <c r="CED54" s="673"/>
      <c r="CEE54" s="673"/>
      <c r="CEF54" s="673"/>
      <c r="CEG54" s="673"/>
      <c r="CEH54" s="673"/>
      <c r="CEI54" s="673"/>
      <c r="CEJ54" s="673"/>
      <c r="CEK54" s="673"/>
      <c r="CEL54" s="673"/>
      <c r="CEM54" s="673"/>
      <c r="CEN54" s="673"/>
      <c r="CEO54" s="673"/>
      <c r="CEP54" s="673"/>
      <c r="CEQ54" s="673"/>
      <c r="CER54" s="673"/>
      <c r="CES54" s="673"/>
      <c r="CET54" s="673"/>
      <c r="CEU54" s="673"/>
      <c r="CEV54" s="673"/>
      <c r="CEW54" s="673"/>
      <c r="CEX54" s="673"/>
      <c r="CEY54" s="673"/>
      <c r="CEZ54" s="673"/>
      <c r="CFA54" s="673"/>
      <c r="CFB54" s="673"/>
      <c r="CFC54" s="673"/>
      <c r="CFD54" s="673"/>
      <c r="CFE54" s="673"/>
      <c r="CFF54" s="673"/>
      <c r="CFG54" s="673"/>
      <c r="CFH54" s="673"/>
      <c r="CFI54" s="673"/>
      <c r="CFJ54" s="673"/>
      <c r="CFK54" s="673"/>
      <c r="CFL54" s="673"/>
      <c r="CFM54" s="673"/>
      <c r="CFN54" s="673"/>
      <c r="CFO54" s="673"/>
      <c r="CFP54" s="673"/>
      <c r="CFQ54" s="673"/>
      <c r="CFR54" s="673"/>
      <c r="CFS54" s="673"/>
      <c r="CFT54" s="673"/>
      <c r="CFU54" s="673"/>
      <c r="CFV54" s="673"/>
      <c r="CFW54" s="673"/>
      <c r="CFX54" s="673"/>
      <c r="CFY54" s="673"/>
      <c r="CFZ54" s="673"/>
      <c r="CGA54" s="673"/>
      <c r="CGB54" s="673"/>
      <c r="CGC54" s="673"/>
      <c r="CGD54" s="673"/>
      <c r="CGE54" s="673"/>
      <c r="CGF54" s="673"/>
      <c r="CGG54" s="673"/>
      <c r="CGH54" s="673"/>
      <c r="CGI54" s="673"/>
      <c r="CGJ54" s="673"/>
      <c r="CGK54" s="673"/>
      <c r="CGL54" s="673"/>
      <c r="CGM54" s="673"/>
      <c r="CGN54" s="673"/>
      <c r="CGO54" s="673"/>
      <c r="CGP54" s="673"/>
      <c r="CGQ54" s="673"/>
      <c r="CGR54" s="673"/>
      <c r="CGS54" s="673"/>
      <c r="CGT54" s="673"/>
      <c r="CGU54" s="673"/>
      <c r="CGV54" s="673"/>
      <c r="CGW54" s="673"/>
      <c r="CGX54" s="673"/>
      <c r="CGY54" s="673"/>
      <c r="CGZ54" s="673"/>
      <c r="CHA54" s="673"/>
      <c r="CHB54" s="673"/>
      <c r="CHC54" s="673"/>
      <c r="CHD54" s="673"/>
      <c r="CHE54" s="673"/>
      <c r="CHF54" s="673"/>
      <c r="CHG54" s="673"/>
      <c r="CHH54" s="673"/>
      <c r="CHI54" s="673"/>
      <c r="CHJ54" s="673"/>
      <c r="CHK54" s="673"/>
      <c r="CHL54" s="673"/>
      <c r="CHM54" s="673"/>
      <c r="CHN54" s="673"/>
      <c r="CHO54" s="673"/>
      <c r="CHP54" s="673"/>
      <c r="CHQ54" s="673"/>
      <c r="CHR54" s="673"/>
      <c r="CHS54" s="673"/>
      <c r="CHT54" s="673"/>
      <c r="CHU54" s="673"/>
      <c r="CHV54" s="673"/>
      <c r="CHW54" s="673"/>
      <c r="CHX54" s="673"/>
      <c r="CHY54" s="673"/>
      <c r="CHZ54" s="673"/>
      <c r="CIA54" s="673"/>
      <c r="CIB54" s="673"/>
      <c r="CIC54" s="673"/>
      <c r="CID54" s="673"/>
      <c r="CIE54" s="673"/>
      <c r="CIF54" s="673"/>
      <c r="CIG54" s="673"/>
      <c r="CIH54" s="673"/>
      <c r="CII54" s="673"/>
      <c r="CIJ54" s="673"/>
      <c r="CIK54" s="673"/>
      <c r="CIL54" s="673"/>
      <c r="CIM54" s="673"/>
      <c r="CIN54" s="673"/>
      <c r="CIO54" s="673"/>
      <c r="CIP54" s="673"/>
      <c r="CIQ54" s="673"/>
      <c r="CIR54" s="673"/>
      <c r="CIS54" s="673"/>
      <c r="CIT54" s="673"/>
      <c r="CIU54" s="673"/>
      <c r="CIV54" s="673"/>
      <c r="CIW54" s="673"/>
      <c r="CIX54" s="673"/>
      <c r="CIY54" s="673"/>
      <c r="CIZ54" s="673"/>
      <c r="CJA54" s="673"/>
      <c r="CJB54" s="673"/>
      <c r="CJC54" s="673"/>
      <c r="CJD54" s="673"/>
      <c r="CJE54" s="673"/>
      <c r="CJF54" s="673"/>
      <c r="CJG54" s="673"/>
      <c r="CJH54" s="673"/>
      <c r="CJI54" s="673"/>
      <c r="CJJ54" s="673"/>
      <c r="CJK54" s="673"/>
      <c r="CJL54" s="673"/>
      <c r="CJM54" s="673"/>
      <c r="CJN54" s="673"/>
      <c r="CJO54" s="673"/>
      <c r="CJP54" s="673"/>
      <c r="CJQ54" s="673"/>
      <c r="CJR54" s="673"/>
      <c r="CJS54" s="673"/>
      <c r="CJT54" s="673"/>
      <c r="CJU54" s="673"/>
      <c r="CJV54" s="673"/>
      <c r="CJW54" s="673"/>
      <c r="CJX54" s="673"/>
      <c r="CJY54" s="673"/>
      <c r="CJZ54" s="673"/>
      <c r="CKA54" s="673"/>
      <c r="CKB54" s="673"/>
      <c r="CKC54" s="673"/>
      <c r="CKD54" s="673"/>
      <c r="CKE54" s="673"/>
      <c r="CKF54" s="673"/>
      <c r="CKG54" s="673"/>
      <c r="CKH54" s="673"/>
      <c r="CKI54" s="673"/>
      <c r="CKJ54" s="673"/>
      <c r="CKK54" s="673"/>
      <c r="CKL54" s="673"/>
      <c r="CKM54" s="673"/>
      <c r="CKN54" s="673"/>
      <c r="CKO54" s="673"/>
      <c r="CKP54" s="673"/>
      <c r="CKQ54" s="673"/>
      <c r="CKR54" s="673"/>
      <c r="CKS54" s="673"/>
      <c r="CKT54" s="673"/>
      <c r="CKU54" s="673"/>
      <c r="CKV54" s="673"/>
      <c r="CKW54" s="673"/>
      <c r="CKX54" s="673"/>
      <c r="CKY54" s="673"/>
      <c r="CKZ54" s="673"/>
      <c r="CLA54" s="673"/>
      <c r="CLB54" s="673"/>
      <c r="CLC54" s="673"/>
      <c r="CLD54" s="673"/>
      <c r="CLE54" s="673"/>
      <c r="CLF54" s="673"/>
      <c r="CLG54" s="673"/>
      <c r="CLH54" s="673"/>
      <c r="CLI54" s="673"/>
      <c r="CLJ54" s="673"/>
      <c r="CLK54" s="673"/>
      <c r="CLL54" s="673"/>
      <c r="CLM54" s="673"/>
      <c r="CLN54" s="673"/>
      <c r="CLO54" s="673"/>
      <c r="CLP54" s="673"/>
      <c r="CLQ54" s="673"/>
      <c r="CLR54" s="673"/>
      <c r="CLS54" s="673"/>
      <c r="CLT54" s="673"/>
      <c r="CLU54" s="673"/>
      <c r="CLV54" s="673"/>
      <c r="CLW54" s="673"/>
      <c r="CLX54" s="673"/>
      <c r="CLY54" s="673"/>
      <c r="CLZ54" s="673"/>
      <c r="CMA54" s="673"/>
      <c r="CMB54" s="673"/>
      <c r="CMC54" s="673"/>
      <c r="CMD54" s="673"/>
      <c r="CME54" s="673"/>
      <c r="CMF54" s="673"/>
      <c r="CMG54" s="673"/>
      <c r="CMH54" s="673"/>
      <c r="CMI54" s="673"/>
      <c r="CMJ54" s="673"/>
      <c r="CMK54" s="673"/>
      <c r="CML54" s="673"/>
      <c r="CMM54" s="673"/>
      <c r="CMN54" s="673"/>
      <c r="CMO54" s="673"/>
      <c r="CMP54" s="673"/>
      <c r="CMQ54" s="673"/>
      <c r="CMR54" s="673"/>
      <c r="CMS54" s="673"/>
      <c r="CMT54" s="673"/>
      <c r="CMU54" s="673"/>
      <c r="CMV54" s="673"/>
      <c r="CMW54" s="673"/>
      <c r="CMX54" s="673"/>
      <c r="CMY54" s="673"/>
      <c r="CMZ54" s="673"/>
      <c r="CNA54" s="673"/>
      <c r="CNB54" s="673"/>
      <c r="CNC54" s="673"/>
      <c r="CND54" s="673"/>
      <c r="CNE54" s="673"/>
      <c r="CNF54" s="673"/>
      <c r="CNG54" s="673"/>
      <c r="CNH54" s="673"/>
      <c r="CNI54" s="673"/>
      <c r="CNJ54" s="673"/>
      <c r="CNK54" s="673"/>
      <c r="CNL54" s="673"/>
      <c r="CNM54" s="673"/>
      <c r="CNN54" s="673"/>
      <c r="CNO54" s="673"/>
      <c r="CNP54" s="673"/>
      <c r="CNQ54" s="673"/>
      <c r="CNR54" s="673"/>
      <c r="CNS54" s="673"/>
      <c r="CNT54" s="673"/>
      <c r="CNU54" s="673"/>
      <c r="CNV54" s="673"/>
      <c r="CNW54" s="673"/>
      <c r="CNX54" s="673"/>
      <c r="CNY54" s="673"/>
      <c r="CNZ54" s="673"/>
      <c r="COA54" s="673"/>
      <c r="COB54" s="673"/>
      <c r="COC54" s="673"/>
      <c r="COD54" s="673"/>
      <c r="COE54" s="673"/>
      <c r="COF54" s="673"/>
      <c r="COG54" s="673"/>
      <c r="COH54" s="673"/>
      <c r="COI54" s="673"/>
      <c r="COJ54" s="673"/>
      <c r="COK54" s="673"/>
      <c r="COL54" s="673"/>
      <c r="COM54" s="673"/>
      <c r="CON54" s="673"/>
      <c r="COO54" s="673"/>
      <c r="COP54" s="673"/>
      <c r="COQ54" s="673"/>
      <c r="COR54" s="673"/>
      <c r="COS54" s="673"/>
      <c r="COT54" s="673"/>
      <c r="COU54" s="673"/>
      <c r="COV54" s="673"/>
      <c r="COW54" s="673"/>
      <c r="COX54" s="673"/>
      <c r="COY54" s="673"/>
      <c r="COZ54" s="673"/>
      <c r="CPA54" s="673"/>
      <c r="CPB54" s="673"/>
      <c r="CPC54" s="673"/>
      <c r="CPD54" s="673"/>
      <c r="CPE54" s="673"/>
      <c r="CPF54" s="673"/>
      <c r="CPG54" s="673"/>
      <c r="CPH54" s="673"/>
      <c r="CPI54" s="673"/>
      <c r="CPJ54" s="673"/>
      <c r="CPK54" s="673"/>
      <c r="CPL54" s="673"/>
      <c r="CPM54" s="673"/>
      <c r="CPN54" s="673"/>
      <c r="CPO54" s="673"/>
      <c r="CPP54" s="673"/>
      <c r="CPQ54" s="673"/>
      <c r="CPR54" s="673"/>
      <c r="CPS54" s="673"/>
      <c r="CPT54" s="673"/>
      <c r="CPU54" s="673"/>
      <c r="CPV54" s="673"/>
      <c r="CPW54" s="673"/>
      <c r="CPX54" s="673"/>
      <c r="CPY54" s="673"/>
      <c r="CPZ54" s="673"/>
      <c r="CQA54" s="673"/>
      <c r="CQB54" s="673"/>
      <c r="CQC54" s="673"/>
      <c r="CQD54" s="673"/>
      <c r="CQE54" s="673"/>
      <c r="CQF54" s="673"/>
      <c r="CQG54" s="673"/>
      <c r="CQH54" s="673"/>
      <c r="CQI54" s="673"/>
      <c r="CQJ54" s="673"/>
      <c r="CQK54" s="673"/>
      <c r="CQL54" s="673"/>
      <c r="CQM54" s="673"/>
      <c r="CQN54" s="673"/>
      <c r="CQO54" s="673"/>
      <c r="CQP54" s="673"/>
      <c r="CQQ54" s="673"/>
      <c r="CQR54" s="673"/>
      <c r="CQS54" s="673"/>
      <c r="CQT54" s="673"/>
      <c r="CQU54" s="673"/>
      <c r="CQV54" s="673"/>
      <c r="CQW54" s="673"/>
      <c r="CQX54" s="673"/>
      <c r="CQY54" s="673"/>
      <c r="CQZ54" s="673"/>
      <c r="CRA54" s="673"/>
      <c r="CRB54" s="673"/>
      <c r="CRC54" s="673"/>
      <c r="CRD54" s="673"/>
      <c r="CRE54" s="673"/>
      <c r="CRF54" s="673"/>
      <c r="CRG54" s="673"/>
      <c r="CRH54" s="673"/>
      <c r="CRI54" s="673"/>
      <c r="CRJ54" s="673"/>
      <c r="CRK54" s="673"/>
      <c r="CRL54" s="673"/>
      <c r="CRM54" s="673"/>
      <c r="CRN54" s="673"/>
      <c r="CRO54" s="673"/>
      <c r="CRP54" s="673"/>
      <c r="CRQ54" s="673"/>
      <c r="CRR54" s="673"/>
      <c r="CRS54" s="673"/>
      <c r="CRT54" s="673"/>
      <c r="CRU54" s="673"/>
      <c r="CRV54" s="673"/>
      <c r="CRW54" s="673"/>
      <c r="CRX54" s="673"/>
      <c r="CRY54" s="673"/>
      <c r="CRZ54" s="673"/>
      <c r="CSA54" s="673"/>
      <c r="CSB54" s="673"/>
      <c r="CSC54" s="673"/>
      <c r="CSD54" s="673"/>
      <c r="CSE54" s="673"/>
      <c r="CSF54" s="673"/>
      <c r="CSG54" s="673"/>
      <c r="CSH54" s="673"/>
      <c r="CSI54" s="673"/>
      <c r="CSJ54" s="673"/>
      <c r="CSK54" s="673"/>
      <c r="CSL54" s="673"/>
      <c r="CSM54" s="673"/>
      <c r="CSN54" s="673"/>
      <c r="CSO54" s="673"/>
      <c r="CSP54" s="673"/>
      <c r="CSQ54" s="673"/>
      <c r="CSR54" s="673"/>
      <c r="CSS54" s="673"/>
      <c r="CST54" s="673"/>
      <c r="CSU54" s="673"/>
      <c r="CSV54" s="673"/>
      <c r="CSW54" s="673"/>
      <c r="CSX54" s="673"/>
      <c r="CSY54" s="673"/>
      <c r="CSZ54" s="673"/>
      <c r="CTA54" s="673"/>
      <c r="CTB54" s="673"/>
      <c r="CTC54" s="673"/>
      <c r="CTD54" s="673"/>
      <c r="CTE54" s="673"/>
      <c r="CTF54" s="673"/>
      <c r="CTG54" s="673"/>
      <c r="CTH54" s="673"/>
      <c r="CTI54" s="673"/>
      <c r="CTJ54" s="673"/>
      <c r="CTK54" s="673"/>
      <c r="CTL54" s="673"/>
      <c r="CTM54" s="673"/>
      <c r="CTN54" s="673"/>
      <c r="CTO54" s="673"/>
      <c r="CTP54" s="673"/>
      <c r="CTQ54" s="673"/>
      <c r="CTR54" s="673"/>
      <c r="CTS54" s="673"/>
      <c r="CTT54" s="673"/>
      <c r="CTU54" s="673"/>
      <c r="CTV54" s="673"/>
      <c r="CTW54" s="673"/>
      <c r="CTX54" s="673"/>
      <c r="CTY54" s="673"/>
      <c r="CTZ54" s="673"/>
      <c r="CUA54" s="673"/>
      <c r="CUB54" s="673"/>
      <c r="CUC54" s="673"/>
      <c r="CUD54" s="673"/>
      <c r="CUE54" s="673"/>
      <c r="CUF54" s="673"/>
      <c r="CUG54" s="673"/>
      <c r="CUH54" s="673"/>
      <c r="CUI54" s="673"/>
      <c r="CUJ54" s="673"/>
      <c r="CUK54" s="673"/>
      <c r="CUL54" s="673"/>
      <c r="CUM54" s="673"/>
      <c r="CUN54" s="673"/>
      <c r="CUO54" s="673"/>
      <c r="CUP54" s="673"/>
      <c r="CUQ54" s="673"/>
      <c r="CUR54" s="673"/>
      <c r="CUS54" s="673"/>
      <c r="CUT54" s="673"/>
      <c r="CUU54" s="673"/>
      <c r="CUV54" s="673"/>
      <c r="CUW54" s="673"/>
      <c r="CUX54" s="673"/>
      <c r="CUY54" s="673"/>
      <c r="CUZ54" s="673"/>
      <c r="CVA54" s="673"/>
      <c r="CVB54" s="673"/>
      <c r="CVC54" s="673"/>
      <c r="CVD54" s="673"/>
      <c r="CVE54" s="673"/>
      <c r="CVF54" s="673"/>
      <c r="CVG54" s="673"/>
      <c r="CVH54" s="673"/>
      <c r="CVI54" s="673"/>
      <c r="CVJ54" s="673"/>
      <c r="CVK54" s="673"/>
      <c r="CVL54" s="673"/>
      <c r="CVM54" s="673"/>
      <c r="CVN54" s="673"/>
      <c r="CVO54" s="673"/>
      <c r="CVP54" s="673"/>
      <c r="CVQ54" s="673"/>
      <c r="CVR54" s="673"/>
      <c r="CVS54" s="673"/>
      <c r="CVT54" s="673"/>
      <c r="CVU54" s="673"/>
      <c r="CVV54" s="673"/>
      <c r="CVW54" s="673"/>
      <c r="CVX54" s="673"/>
      <c r="CVY54" s="673"/>
      <c r="CVZ54" s="673"/>
      <c r="CWA54" s="673"/>
      <c r="CWB54" s="673"/>
      <c r="CWC54" s="673"/>
      <c r="CWD54" s="673"/>
      <c r="CWE54" s="673"/>
      <c r="CWF54" s="673"/>
      <c r="CWG54" s="673"/>
      <c r="CWH54" s="673"/>
      <c r="CWI54" s="673"/>
      <c r="CWJ54" s="673"/>
      <c r="CWK54" s="673"/>
      <c r="CWL54" s="673"/>
      <c r="CWM54" s="673"/>
      <c r="CWN54" s="673"/>
      <c r="CWO54" s="673"/>
      <c r="CWP54" s="673"/>
      <c r="CWQ54" s="673"/>
      <c r="CWR54" s="673"/>
      <c r="CWS54" s="673"/>
      <c r="CWT54" s="673"/>
      <c r="CWU54" s="673"/>
      <c r="CWV54" s="673"/>
      <c r="CWW54" s="673"/>
      <c r="CWX54" s="673"/>
      <c r="CWY54" s="673"/>
      <c r="CWZ54" s="673"/>
      <c r="CXA54" s="673"/>
      <c r="CXB54" s="673"/>
      <c r="CXC54" s="673"/>
      <c r="CXD54" s="673"/>
      <c r="CXE54" s="673"/>
      <c r="CXF54" s="673"/>
      <c r="CXG54" s="673"/>
      <c r="CXH54" s="673"/>
      <c r="CXI54" s="673"/>
      <c r="CXJ54" s="673"/>
      <c r="CXK54" s="673"/>
      <c r="CXL54" s="673"/>
      <c r="CXM54" s="673"/>
      <c r="CXN54" s="673"/>
      <c r="CXO54" s="673"/>
      <c r="CXP54" s="673"/>
      <c r="CXQ54" s="673"/>
      <c r="CXR54" s="673"/>
      <c r="CXS54" s="673"/>
      <c r="CXT54" s="673"/>
      <c r="CXU54" s="673"/>
      <c r="CXV54" s="673"/>
      <c r="CXW54" s="673"/>
      <c r="CXX54" s="673"/>
      <c r="CXY54" s="673"/>
      <c r="CXZ54" s="673"/>
      <c r="CYA54" s="673"/>
      <c r="CYB54" s="673"/>
      <c r="CYC54" s="673"/>
      <c r="CYD54" s="673"/>
      <c r="CYE54" s="673"/>
      <c r="CYF54" s="673"/>
      <c r="CYG54" s="673"/>
      <c r="CYH54" s="673"/>
      <c r="CYI54" s="673"/>
      <c r="CYJ54" s="673"/>
      <c r="CYK54" s="673"/>
      <c r="CYL54" s="673"/>
      <c r="CYM54" s="673"/>
      <c r="CYN54" s="673"/>
      <c r="CYO54" s="673"/>
      <c r="CYP54" s="673"/>
      <c r="CYQ54" s="673"/>
      <c r="CYR54" s="673"/>
      <c r="CYS54" s="673"/>
      <c r="CYT54" s="673"/>
      <c r="CYU54" s="673"/>
      <c r="CYV54" s="673"/>
      <c r="CYW54" s="673"/>
      <c r="CYX54" s="673"/>
      <c r="CYY54" s="673"/>
      <c r="CYZ54" s="673"/>
      <c r="CZA54" s="673"/>
      <c r="CZB54" s="673"/>
      <c r="CZC54" s="673"/>
      <c r="CZD54" s="673"/>
      <c r="CZE54" s="673"/>
      <c r="CZF54" s="673"/>
      <c r="CZG54" s="673"/>
      <c r="CZH54" s="673"/>
      <c r="CZI54" s="673"/>
      <c r="CZJ54" s="673"/>
      <c r="CZK54" s="673"/>
      <c r="CZL54" s="673"/>
      <c r="CZM54" s="673"/>
      <c r="CZN54" s="673"/>
      <c r="CZO54" s="673"/>
      <c r="CZP54" s="673"/>
      <c r="CZQ54" s="673"/>
      <c r="CZR54" s="673"/>
      <c r="CZS54" s="673"/>
      <c r="CZT54" s="673"/>
      <c r="CZU54" s="673"/>
      <c r="CZV54" s="673"/>
      <c r="CZW54" s="673"/>
      <c r="CZX54" s="673"/>
      <c r="CZY54" s="673"/>
      <c r="CZZ54" s="673"/>
      <c r="DAA54" s="673"/>
      <c r="DAB54" s="673"/>
      <c r="DAC54" s="673"/>
      <c r="DAD54" s="673"/>
      <c r="DAE54" s="673"/>
      <c r="DAF54" s="673"/>
      <c r="DAG54" s="673"/>
      <c r="DAH54" s="673"/>
      <c r="DAI54" s="673"/>
      <c r="DAJ54" s="673"/>
      <c r="DAK54" s="673"/>
      <c r="DAL54" s="673"/>
      <c r="DAM54" s="673"/>
      <c r="DAN54" s="673"/>
      <c r="DAO54" s="673"/>
      <c r="DAP54" s="673"/>
      <c r="DAQ54" s="673"/>
      <c r="DAR54" s="673"/>
      <c r="DAS54" s="673"/>
      <c r="DAT54" s="673"/>
      <c r="DAU54" s="673"/>
      <c r="DAV54" s="673"/>
      <c r="DAW54" s="673"/>
      <c r="DAX54" s="673"/>
      <c r="DAY54" s="673"/>
      <c r="DAZ54" s="673"/>
      <c r="DBA54" s="673"/>
      <c r="DBB54" s="673"/>
      <c r="DBC54" s="673"/>
      <c r="DBD54" s="673"/>
      <c r="DBE54" s="673"/>
      <c r="DBF54" s="673"/>
      <c r="DBG54" s="673"/>
      <c r="DBH54" s="673"/>
      <c r="DBI54" s="673"/>
      <c r="DBJ54" s="673"/>
      <c r="DBK54" s="673"/>
      <c r="DBL54" s="673"/>
      <c r="DBM54" s="673"/>
      <c r="DBN54" s="673"/>
      <c r="DBO54" s="673"/>
      <c r="DBP54" s="673"/>
      <c r="DBQ54" s="673"/>
      <c r="DBR54" s="673"/>
      <c r="DBS54" s="673"/>
      <c r="DBT54" s="673"/>
      <c r="DBU54" s="673"/>
      <c r="DBV54" s="673"/>
      <c r="DBW54" s="673"/>
      <c r="DBX54" s="673"/>
      <c r="DBY54" s="673"/>
      <c r="DBZ54" s="673"/>
      <c r="DCA54" s="673"/>
      <c r="DCB54" s="673"/>
      <c r="DCC54" s="673"/>
      <c r="DCD54" s="673"/>
      <c r="DCE54" s="673"/>
      <c r="DCF54" s="673"/>
      <c r="DCG54" s="673"/>
      <c r="DCH54" s="673"/>
      <c r="DCI54" s="673"/>
      <c r="DCJ54" s="673"/>
      <c r="DCK54" s="673"/>
      <c r="DCL54" s="673"/>
      <c r="DCM54" s="673"/>
      <c r="DCN54" s="673"/>
      <c r="DCO54" s="673"/>
      <c r="DCP54" s="673"/>
      <c r="DCQ54" s="673"/>
      <c r="DCR54" s="673"/>
      <c r="DCS54" s="673"/>
      <c r="DCT54" s="673"/>
      <c r="DCU54" s="673"/>
      <c r="DCV54" s="673"/>
      <c r="DCW54" s="673"/>
      <c r="DCX54" s="673"/>
      <c r="DCY54" s="673"/>
      <c r="DCZ54" s="673"/>
      <c r="DDA54" s="673"/>
      <c r="DDB54" s="673"/>
      <c r="DDC54" s="673"/>
      <c r="DDD54" s="673"/>
      <c r="DDE54" s="673"/>
      <c r="DDF54" s="673"/>
      <c r="DDG54" s="673"/>
      <c r="DDH54" s="673"/>
      <c r="DDI54" s="673"/>
      <c r="DDJ54" s="673"/>
      <c r="DDK54" s="673"/>
      <c r="DDL54" s="673"/>
      <c r="DDM54" s="673"/>
      <c r="DDN54" s="673"/>
      <c r="DDO54" s="673"/>
      <c r="DDP54" s="673"/>
      <c r="DDQ54" s="673"/>
      <c r="DDR54" s="673"/>
      <c r="DDS54" s="673"/>
      <c r="DDT54" s="673"/>
      <c r="DDU54" s="673"/>
      <c r="DDV54" s="673"/>
      <c r="DDW54" s="673"/>
      <c r="DDX54" s="673"/>
      <c r="DDY54" s="673"/>
      <c r="DDZ54" s="673"/>
      <c r="DEA54" s="673"/>
      <c r="DEB54" s="673"/>
      <c r="DEC54" s="673"/>
    </row>
    <row r="55" spans="1:2837" customFormat="1" ht="50.1" customHeight="1">
      <c r="A55" s="637" t="s">
        <v>117</v>
      </c>
      <c r="B55" s="1014" t="s">
        <v>2680</v>
      </c>
      <c r="C55" s="519" t="s">
        <v>2681</v>
      </c>
      <c r="D55" s="522" t="s">
        <v>2682</v>
      </c>
      <c r="E55" s="634" t="s">
        <v>2683</v>
      </c>
      <c r="F55" s="520">
        <v>1</v>
      </c>
      <c r="G55" s="522" t="s">
        <v>2684</v>
      </c>
      <c r="H55" s="562" t="s">
        <v>2685</v>
      </c>
      <c r="I55" s="642">
        <v>44197</v>
      </c>
      <c r="J55" s="636">
        <v>44530</v>
      </c>
      <c r="K55" s="825">
        <v>44298</v>
      </c>
      <c r="L55" s="820" t="s">
        <v>4300</v>
      </c>
      <c r="M55" s="764">
        <v>0.33</v>
      </c>
      <c r="N55" s="763">
        <v>44289</v>
      </c>
      <c r="O55" s="185" t="s">
        <v>2465</v>
      </c>
      <c r="P55" s="289"/>
      <c r="Q55" s="825">
        <v>44418</v>
      </c>
      <c r="R55" s="741" t="s">
        <v>4352</v>
      </c>
      <c r="S55" s="764">
        <v>0.66</v>
      </c>
      <c r="T55" s="1030">
        <v>44442</v>
      </c>
      <c r="U55" s="1021" t="s">
        <v>2465</v>
      </c>
      <c r="V55" s="289"/>
      <c r="W55" s="290"/>
      <c r="X55" s="291"/>
      <c r="Y55" s="289"/>
      <c r="Z55" s="292"/>
      <c r="AA55" s="293"/>
      <c r="AB55" s="294"/>
      <c r="AC55" s="673"/>
      <c r="AD55" s="673"/>
      <c r="AE55" s="673"/>
      <c r="AF55" s="673"/>
      <c r="AG55" s="673"/>
      <c r="AH55" s="673"/>
      <c r="AI55" s="673"/>
      <c r="AJ55" s="673"/>
      <c r="AK55" s="673"/>
      <c r="AL55" s="673"/>
      <c r="AM55" s="673"/>
      <c r="AN55" s="673"/>
      <c r="AO55" s="673"/>
      <c r="AP55" s="673"/>
      <c r="AQ55" s="673"/>
      <c r="AR55" s="673"/>
      <c r="AS55" s="673"/>
      <c r="AT55" s="673"/>
      <c r="AU55" s="673"/>
      <c r="AV55" s="673"/>
      <c r="AW55" s="673"/>
      <c r="AX55" s="673"/>
      <c r="AY55" s="673"/>
      <c r="AZ55" s="673"/>
      <c r="BA55" s="673"/>
      <c r="BB55" s="673"/>
      <c r="BC55" s="673"/>
      <c r="BD55" s="673"/>
      <c r="BE55" s="673"/>
      <c r="BF55" s="673"/>
      <c r="BG55" s="673"/>
      <c r="BH55" s="673"/>
      <c r="BI55" s="673"/>
      <c r="BJ55" s="673"/>
      <c r="BK55" s="673"/>
      <c r="BL55" s="673"/>
      <c r="BM55" s="673"/>
      <c r="BN55" s="673"/>
      <c r="BO55" s="673"/>
      <c r="BP55" s="673"/>
      <c r="BQ55" s="673"/>
      <c r="BR55" s="673"/>
      <c r="BS55" s="673"/>
      <c r="BT55" s="673"/>
      <c r="BU55" s="673"/>
      <c r="BV55" s="673"/>
      <c r="BW55" s="673"/>
      <c r="BX55" s="673"/>
      <c r="BY55" s="673"/>
      <c r="BZ55" s="673"/>
      <c r="CA55" s="673"/>
      <c r="CB55" s="673"/>
      <c r="CC55" s="673"/>
      <c r="CD55" s="673"/>
      <c r="CE55" s="673"/>
      <c r="CF55" s="673"/>
      <c r="CG55" s="673"/>
      <c r="CH55" s="673"/>
      <c r="CI55" s="673"/>
      <c r="CJ55" s="673"/>
      <c r="CK55" s="673"/>
      <c r="CL55" s="673"/>
      <c r="CM55" s="673"/>
      <c r="CN55" s="673"/>
      <c r="CO55" s="673"/>
      <c r="CP55" s="673"/>
      <c r="CQ55" s="673"/>
      <c r="CR55" s="673"/>
      <c r="CS55" s="673"/>
      <c r="CT55" s="673"/>
      <c r="CU55" s="673"/>
      <c r="CV55" s="673"/>
      <c r="CW55" s="673"/>
      <c r="CX55" s="673"/>
      <c r="CY55" s="673"/>
      <c r="CZ55" s="673"/>
      <c r="DA55" s="673"/>
      <c r="DB55" s="673"/>
      <c r="DC55" s="673"/>
      <c r="DD55" s="673"/>
      <c r="DE55" s="673"/>
      <c r="DF55" s="673"/>
      <c r="DG55" s="673"/>
      <c r="DH55" s="673"/>
      <c r="DI55" s="673"/>
      <c r="DJ55" s="673"/>
      <c r="DK55" s="673"/>
      <c r="DL55" s="673"/>
      <c r="DM55" s="673"/>
      <c r="DN55" s="673"/>
      <c r="DO55" s="673"/>
      <c r="DP55" s="673"/>
      <c r="DQ55" s="673"/>
      <c r="DR55" s="673"/>
      <c r="DS55" s="673"/>
      <c r="DT55" s="673"/>
      <c r="DU55" s="673"/>
      <c r="DV55" s="673"/>
      <c r="DW55" s="673"/>
      <c r="DX55" s="673"/>
      <c r="DY55" s="673"/>
      <c r="DZ55" s="673"/>
      <c r="EA55" s="673"/>
      <c r="EB55" s="673"/>
      <c r="EC55" s="673"/>
      <c r="ED55" s="673"/>
      <c r="EE55" s="673"/>
      <c r="EF55" s="673"/>
      <c r="EG55" s="673"/>
      <c r="EH55" s="673"/>
      <c r="EI55" s="673"/>
      <c r="EJ55" s="673"/>
      <c r="EK55" s="673"/>
      <c r="EL55" s="673"/>
      <c r="EM55" s="673"/>
      <c r="EN55" s="673"/>
      <c r="EO55" s="673"/>
      <c r="EP55" s="673"/>
      <c r="EQ55" s="673"/>
      <c r="ER55" s="673"/>
      <c r="ES55" s="673"/>
      <c r="ET55" s="673"/>
      <c r="EU55" s="673"/>
      <c r="EV55" s="673"/>
      <c r="EW55" s="673"/>
      <c r="EX55" s="673"/>
      <c r="EY55" s="673"/>
      <c r="EZ55" s="673"/>
      <c r="FA55" s="673"/>
      <c r="FB55" s="673"/>
      <c r="FC55" s="673"/>
      <c r="FD55" s="673"/>
      <c r="FE55" s="673"/>
      <c r="FF55" s="673"/>
      <c r="FG55" s="673"/>
      <c r="FH55" s="673"/>
      <c r="FI55" s="673"/>
      <c r="FJ55" s="673"/>
      <c r="FK55" s="673"/>
      <c r="FL55" s="673"/>
      <c r="FM55" s="673"/>
      <c r="FN55" s="673"/>
      <c r="FO55" s="673"/>
      <c r="FP55" s="673"/>
      <c r="FQ55" s="673"/>
      <c r="FR55" s="673"/>
      <c r="FS55" s="673"/>
      <c r="FT55" s="673"/>
      <c r="FU55" s="673"/>
      <c r="FV55" s="673"/>
      <c r="FW55" s="673"/>
      <c r="FX55" s="673"/>
      <c r="FY55" s="673"/>
      <c r="FZ55" s="673"/>
      <c r="GA55" s="673"/>
      <c r="GB55" s="673"/>
      <c r="GC55" s="673"/>
      <c r="GD55" s="673"/>
      <c r="GE55" s="673"/>
      <c r="GF55" s="673"/>
      <c r="GG55" s="673"/>
      <c r="GH55" s="673"/>
      <c r="GI55" s="673"/>
      <c r="GJ55" s="673"/>
      <c r="GK55" s="673"/>
      <c r="GL55" s="673"/>
      <c r="GM55" s="673"/>
      <c r="GN55" s="673"/>
      <c r="GO55" s="673"/>
      <c r="GP55" s="673"/>
      <c r="GQ55" s="673"/>
      <c r="GR55" s="673"/>
      <c r="GS55" s="673"/>
      <c r="GT55" s="673"/>
      <c r="GU55" s="673"/>
      <c r="GV55" s="673"/>
      <c r="GW55" s="673"/>
      <c r="GX55" s="673"/>
      <c r="GY55" s="673"/>
      <c r="GZ55" s="673"/>
      <c r="HA55" s="673"/>
      <c r="HB55" s="673"/>
      <c r="HC55" s="673"/>
      <c r="HD55" s="673"/>
      <c r="HE55" s="673"/>
      <c r="HF55" s="673"/>
      <c r="HG55" s="673"/>
      <c r="HH55" s="673"/>
      <c r="HI55" s="673"/>
      <c r="HJ55" s="673"/>
      <c r="HK55" s="673"/>
      <c r="HL55" s="673"/>
      <c r="HM55" s="673"/>
      <c r="HN55" s="673"/>
      <c r="HO55" s="673"/>
      <c r="HP55" s="673"/>
      <c r="HQ55" s="673"/>
      <c r="HR55" s="673"/>
      <c r="HS55" s="673"/>
      <c r="HT55" s="673"/>
      <c r="HU55" s="673"/>
      <c r="HV55" s="673"/>
      <c r="HW55" s="673"/>
      <c r="HX55" s="673"/>
      <c r="HY55" s="673"/>
      <c r="HZ55" s="673"/>
      <c r="IA55" s="673"/>
      <c r="IB55" s="673"/>
      <c r="IC55" s="673"/>
      <c r="ID55" s="673"/>
      <c r="IE55" s="673"/>
      <c r="IF55" s="673"/>
      <c r="IG55" s="673"/>
      <c r="IH55" s="673"/>
      <c r="II55" s="673"/>
      <c r="IJ55" s="673"/>
      <c r="IK55" s="673"/>
      <c r="IL55" s="673"/>
      <c r="IM55" s="673"/>
      <c r="IN55" s="673"/>
      <c r="IO55" s="673"/>
      <c r="IP55" s="673"/>
      <c r="IQ55" s="673"/>
      <c r="IR55" s="673"/>
      <c r="IS55" s="673"/>
      <c r="IT55" s="673"/>
      <c r="IU55" s="673"/>
      <c r="IV55" s="673"/>
      <c r="IW55" s="673"/>
      <c r="IX55" s="673"/>
      <c r="IY55" s="673"/>
      <c r="IZ55" s="673"/>
      <c r="JA55" s="673"/>
      <c r="JB55" s="673"/>
      <c r="JC55" s="673"/>
      <c r="JD55" s="673"/>
      <c r="JE55" s="673"/>
      <c r="JF55" s="673"/>
      <c r="JG55" s="673"/>
      <c r="JH55" s="673"/>
      <c r="JI55" s="673"/>
      <c r="JJ55" s="673"/>
      <c r="JK55" s="673"/>
      <c r="JL55" s="673"/>
      <c r="JM55" s="673"/>
      <c r="JN55" s="673"/>
      <c r="JO55" s="673"/>
      <c r="JP55" s="673"/>
      <c r="JQ55" s="673"/>
      <c r="JR55" s="673"/>
      <c r="JS55" s="673"/>
      <c r="JT55" s="673"/>
      <c r="JU55" s="673"/>
      <c r="JV55" s="673"/>
      <c r="JW55" s="673"/>
      <c r="JX55" s="673"/>
      <c r="JY55" s="673"/>
      <c r="JZ55" s="673"/>
      <c r="KA55" s="673"/>
      <c r="KB55" s="673"/>
      <c r="KC55" s="673"/>
      <c r="KD55" s="673"/>
      <c r="KE55" s="673"/>
      <c r="KF55" s="673"/>
      <c r="KG55" s="673"/>
      <c r="KH55" s="673"/>
      <c r="KI55" s="673"/>
      <c r="KJ55" s="673"/>
      <c r="KK55" s="673"/>
      <c r="KL55" s="673"/>
      <c r="KM55" s="673"/>
      <c r="KN55" s="673"/>
      <c r="KO55" s="673"/>
      <c r="KP55" s="673"/>
      <c r="KQ55" s="673"/>
      <c r="KR55" s="673"/>
      <c r="KS55" s="673"/>
      <c r="KT55" s="673"/>
      <c r="KU55" s="673"/>
      <c r="KV55" s="673"/>
      <c r="KW55" s="673"/>
      <c r="KX55" s="673"/>
      <c r="KY55" s="673"/>
      <c r="KZ55" s="673"/>
      <c r="LA55" s="673"/>
      <c r="LB55" s="673"/>
      <c r="LC55" s="673"/>
      <c r="LD55" s="673"/>
      <c r="LE55" s="673"/>
      <c r="LF55" s="673"/>
      <c r="LG55" s="673"/>
      <c r="LH55" s="673"/>
      <c r="LI55" s="673"/>
      <c r="LJ55" s="673"/>
      <c r="LK55" s="673"/>
      <c r="LL55" s="673"/>
      <c r="LM55" s="673"/>
      <c r="LN55" s="673"/>
      <c r="LO55" s="673"/>
      <c r="LP55" s="673"/>
      <c r="LQ55" s="673"/>
      <c r="LR55" s="673"/>
      <c r="LS55" s="673"/>
      <c r="LT55" s="673"/>
      <c r="LU55" s="673"/>
      <c r="LV55" s="673"/>
      <c r="LW55" s="673"/>
      <c r="LX55" s="673"/>
      <c r="LY55" s="673"/>
      <c r="LZ55" s="673"/>
      <c r="MA55" s="673"/>
      <c r="MB55" s="673"/>
      <c r="MC55" s="673"/>
      <c r="MD55" s="673"/>
      <c r="ME55" s="673"/>
      <c r="MF55" s="673"/>
      <c r="MG55" s="673"/>
      <c r="MH55" s="673"/>
      <c r="MI55" s="673"/>
      <c r="MJ55" s="673"/>
      <c r="MK55" s="673"/>
      <c r="ML55" s="673"/>
      <c r="MM55" s="673"/>
      <c r="MN55" s="673"/>
      <c r="MO55" s="673"/>
      <c r="MP55" s="673"/>
      <c r="MQ55" s="673"/>
      <c r="MR55" s="673"/>
      <c r="MS55" s="673"/>
      <c r="MT55" s="673"/>
      <c r="MU55" s="673"/>
      <c r="MV55" s="673"/>
      <c r="MW55" s="673"/>
      <c r="MX55" s="673"/>
      <c r="MY55" s="673"/>
      <c r="MZ55" s="673"/>
      <c r="NA55" s="673"/>
      <c r="NB55" s="673"/>
      <c r="NC55" s="673"/>
      <c r="ND55" s="673"/>
      <c r="NE55" s="673"/>
      <c r="NF55" s="673"/>
      <c r="NG55" s="673"/>
      <c r="NH55" s="673"/>
      <c r="NI55" s="673"/>
      <c r="NJ55" s="673"/>
      <c r="NK55" s="673"/>
      <c r="NL55" s="673"/>
      <c r="NM55" s="673"/>
      <c r="NN55" s="673"/>
      <c r="NO55" s="673"/>
      <c r="NP55" s="673"/>
      <c r="NQ55" s="673"/>
      <c r="NR55" s="673"/>
      <c r="NS55" s="673"/>
      <c r="NT55" s="673"/>
      <c r="NU55" s="673"/>
      <c r="NV55" s="673"/>
      <c r="NW55" s="673"/>
      <c r="NX55" s="673"/>
      <c r="NY55" s="673"/>
      <c r="NZ55" s="673"/>
      <c r="OA55" s="673"/>
      <c r="OB55" s="673"/>
      <c r="OC55" s="673"/>
      <c r="OD55" s="673"/>
      <c r="OE55" s="673"/>
      <c r="OF55" s="673"/>
      <c r="OG55" s="673"/>
      <c r="OH55" s="673"/>
      <c r="OI55" s="673"/>
      <c r="OJ55" s="673"/>
      <c r="OK55" s="673"/>
      <c r="OL55" s="673"/>
      <c r="OM55" s="673"/>
      <c r="ON55" s="673"/>
      <c r="OO55" s="673"/>
      <c r="OP55" s="673"/>
      <c r="OQ55" s="673"/>
      <c r="OR55" s="673"/>
      <c r="OS55" s="673"/>
      <c r="OT55" s="673"/>
      <c r="OU55" s="673"/>
      <c r="OV55" s="673"/>
      <c r="OW55" s="673"/>
      <c r="OX55" s="673"/>
      <c r="OY55" s="673"/>
      <c r="OZ55" s="673"/>
      <c r="PA55" s="673"/>
      <c r="PB55" s="673"/>
      <c r="PC55" s="673"/>
      <c r="PD55" s="673"/>
      <c r="PE55" s="673"/>
      <c r="PF55" s="673"/>
      <c r="PG55" s="673"/>
      <c r="PH55" s="673"/>
      <c r="PI55" s="673"/>
      <c r="PJ55" s="673"/>
      <c r="PK55" s="673"/>
      <c r="PL55" s="673"/>
      <c r="PM55" s="673"/>
      <c r="PN55" s="673"/>
      <c r="PO55" s="673"/>
      <c r="PP55" s="673"/>
      <c r="PQ55" s="673"/>
      <c r="PR55" s="673"/>
      <c r="PS55" s="673"/>
      <c r="PT55" s="673"/>
      <c r="PU55" s="673"/>
      <c r="PV55" s="673"/>
      <c r="PW55" s="673"/>
      <c r="PX55" s="673"/>
      <c r="PY55" s="673"/>
      <c r="PZ55" s="673"/>
      <c r="QA55" s="673"/>
      <c r="QB55" s="673"/>
      <c r="QC55" s="673"/>
      <c r="QD55" s="673"/>
      <c r="QE55" s="673"/>
      <c r="QF55" s="673"/>
      <c r="QG55" s="673"/>
      <c r="QH55" s="673"/>
      <c r="QI55" s="673"/>
      <c r="QJ55" s="673"/>
      <c r="QK55" s="673"/>
      <c r="QL55" s="673"/>
      <c r="QM55" s="673"/>
      <c r="QN55" s="673"/>
      <c r="QO55" s="673"/>
      <c r="QP55" s="673"/>
      <c r="QQ55" s="673"/>
      <c r="QR55" s="673"/>
      <c r="QS55" s="673"/>
      <c r="QT55" s="673"/>
      <c r="QU55" s="673"/>
      <c r="QV55" s="673"/>
      <c r="QW55" s="673"/>
      <c r="QX55" s="673"/>
      <c r="QY55" s="673"/>
      <c r="QZ55" s="673"/>
      <c r="RA55" s="673"/>
      <c r="RB55" s="673"/>
      <c r="RC55" s="673"/>
      <c r="RD55" s="673"/>
      <c r="RE55" s="673"/>
      <c r="RF55" s="673"/>
      <c r="RG55" s="673"/>
      <c r="RH55" s="673"/>
      <c r="RI55" s="673"/>
      <c r="RJ55" s="673"/>
      <c r="RK55" s="673"/>
      <c r="RL55" s="673"/>
      <c r="RM55" s="673"/>
      <c r="RN55" s="673"/>
      <c r="RO55" s="673"/>
      <c r="RP55" s="673"/>
      <c r="RQ55" s="673"/>
      <c r="RR55" s="673"/>
      <c r="RS55" s="673"/>
      <c r="RT55" s="673"/>
      <c r="RU55" s="673"/>
      <c r="RV55" s="673"/>
      <c r="RW55" s="673"/>
      <c r="RX55" s="673"/>
      <c r="RY55" s="673"/>
      <c r="RZ55" s="673"/>
      <c r="SA55" s="673"/>
      <c r="SB55" s="673"/>
      <c r="SC55" s="673"/>
      <c r="SD55" s="673"/>
      <c r="SE55" s="673"/>
      <c r="SF55" s="673"/>
      <c r="SG55" s="673"/>
      <c r="SH55" s="673"/>
      <c r="SI55" s="673"/>
      <c r="SJ55" s="673"/>
      <c r="SK55" s="673"/>
      <c r="SL55" s="673"/>
      <c r="SM55" s="673"/>
      <c r="SN55" s="673"/>
      <c r="SO55" s="673"/>
      <c r="SP55" s="673"/>
      <c r="SQ55" s="673"/>
      <c r="SR55" s="673"/>
      <c r="SS55" s="673"/>
      <c r="ST55" s="673"/>
      <c r="SU55" s="673"/>
      <c r="SV55" s="673"/>
      <c r="SW55" s="673"/>
      <c r="SX55" s="673"/>
      <c r="SY55" s="673"/>
      <c r="SZ55" s="673"/>
      <c r="TA55" s="673"/>
      <c r="TB55" s="673"/>
      <c r="TC55" s="673"/>
      <c r="TD55" s="673"/>
      <c r="TE55" s="673"/>
      <c r="TF55" s="673"/>
      <c r="TG55" s="673"/>
      <c r="TH55" s="673"/>
      <c r="TI55" s="673"/>
      <c r="TJ55" s="673"/>
      <c r="TK55" s="673"/>
      <c r="TL55" s="673"/>
      <c r="TM55" s="673"/>
      <c r="TN55" s="673"/>
      <c r="TO55" s="673"/>
      <c r="TP55" s="673"/>
      <c r="TQ55" s="673"/>
      <c r="TR55" s="673"/>
      <c r="TS55" s="673"/>
      <c r="TT55" s="673"/>
      <c r="TU55" s="673"/>
      <c r="TV55" s="673"/>
      <c r="TW55" s="673"/>
      <c r="TX55" s="673"/>
      <c r="TY55" s="673"/>
      <c r="TZ55" s="673"/>
      <c r="UA55" s="673"/>
      <c r="UB55" s="673"/>
      <c r="UC55" s="673"/>
      <c r="UD55" s="673"/>
      <c r="UE55" s="673"/>
      <c r="UF55" s="673"/>
      <c r="UG55" s="673"/>
      <c r="UH55" s="673"/>
      <c r="UI55" s="673"/>
      <c r="UJ55" s="673"/>
      <c r="UK55" s="673"/>
      <c r="UL55" s="673"/>
      <c r="UM55" s="673"/>
      <c r="UN55" s="673"/>
      <c r="UO55" s="673"/>
      <c r="UP55" s="673"/>
      <c r="UQ55" s="673"/>
      <c r="UR55" s="673"/>
      <c r="US55" s="673"/>
      <c r="UT55" s="673"/>
      <c r="UU55" s="673"/>
      <c r="UV55" s="673"/>
      <c r="UW55" s="673"/>
      <c r="UX55" s="673"/>
      <c r="UY55" s="673"/>
      <c r="UZ55" s="673"/>
      <c r="VA55" s="673"/>
      <c r="VB55" s="673"/>
      <c r="VC55" s="673"/>
      <c r="VD55" s="673"/>
      <c r="VE55" s="673"/>
      <c r="VF55" s="673"/>
      <c r="VG55" s="673"/>
      <c r="VH55" s="673"/>
      <c r="VI55" s="673"/>
      <c r="VJ55" s="673"/>
      <c r="VK55" s="673"/>
      <c r="VL55" s="673"/>
      <c r="VM55" s="673"/>
      <c r="VN55" s="673"/>
      <c r="VO55" s="673"/>
      <c r="VP55" s="673"/>
      <c r="VQ55" s="673"/>
      <c r="VR55" s="673"/>
      <c r="VS55" s="673"/>
      <c r="VT55" s="673"/>
      <c r="VU55" s="673"/>
      <c r="VV55" s="673"/>
      <c r="VW55" s="673"/>
      <c r="VX55" s="673"/>
      <c r="VY55" s="673"/>
      <c r="VZ55" s="673"/>
      <c r="WA55" s="673"/>
      <c r="WB55" s="673"/>
      <c r="WC55" s="673"/>
      <c r="WD55" s="673"/>
      <c r="WE55" s="673"/>
      <c r="WF55" s="673"/>
      <c r="WG55" s="673"/>
      <c r="WH55" s="673"/>
      <c r="WI55" s="673"/>
      <c r="WJ55" s="673"/>
      <c r="WK55" s="673"/>
      <c r="WL55" s="673"/>
      <c r="WM55" s="673"/>
      <c r="WN55" s="673"/>
      <c r="WO55" s="673"/>
      <c r="WP55" s="673"/>
      <c r="WQ55" s="673"/>
      <c r="WR55" s="673"/>
      <c r="WS55" s="673"/>
      <c r="WT55" s="673"/>
      <c r="WU55" s="673"/>
      <c r="WV55" s="673"/>
      <c r="WW55" s="673"/>
      <c r="WX55" s="673"/>
      <c r="WY55" s="673"/>
      <c r="WZ55" s="673"/>
      <c r="XA55" s="673"/>
      <c r="XB55" s="673"/>
      <c r="XC55" s="673"/>
      <c r="XD55" s="673"/>
      <c r="XE55" s="673"/>
      <c r="XF55" s="673"/>
      <c r="XG55" s="673"/>
      <c r="XH55" s="673"/>
      <c r="XI55" s="673"/>
      <c r="XJ55" s="673"/>
      <c r="XK55" s="673"/>
      <c r="XL55" s="673"/>
      <c r="XM55" s="673"/>
      <c r="XN55" s="673"/>
      <c r="XO55" s="673"/>
      <c r="XP55" s="673"/>
      <c r="XQ55" s="673"/>
      <c r="XR55" s="673"/>
      <c r="XS55" s="673"/>
      <c r="XT55" s="673"/>
      <c r="XU55" s="673"/>
      <c r="XV55" s="673"/>
      <c r="XW55" s="673"/>
      <c r="XX55" s="673"/>
      <c r="XY55" s="673"/>
      <c r="XZ55" s="673"/>
      <c r="YA55" s="673"/>
      <c r="YB55" s="673"/>
      <c r="YC55" s="673"/>
      <c r="YD55" s="673"/>
      <c r="YE55" s="673"/>
      <c r="YF55" s="673"/>
      <c r="YG55" s="673"/>
      <c r="YH55" s="673"/>
      <c r="YI55" s="673"/>
      <c r="YJ55" s="673"/>
      <c r="YK55" s="673"/>
      <c r="YL55" s="673"/>
      <c r="YM55" s="673"/>
      <c r="YN55" s="673"/>
      <c r="YO55" s="673"/>
      <c r="YP55" s="673"/>
      <c r="YQ55" s="673"/>
      <c r="YR55" s="673"/>
      <c r="YS55" s="673"/>
      <c r="YT55" s="673"/>
      <c r="YU55" s="673"/>
      <c r="YV55" s="673"/>
      <c r="YW55" s="673"/>
      <c r="YX55" s="673"/>
      <c r="YY55" s="673"/>
      <c r="YZ55" s="673"/>
      <c r="ZA55" s="673"/>
      <c r="ZB55" s="673"/>
      <c r="ZC55" s="673"/>
      <c r="ZD55" s="673"/>
      <c r="ZE55" s="673"/>
      <c r="ZF55" s="673"/>
      <c r="ZG55" s="673"/>
      <c r="ZH55" s="673"/>
      <c r="ZI55" s="673"/>
      <c r="ZJ55" s="673"/>
      <c r="ZK55" s="673"/>
      <c r="ZL55" s="673"/>
      <c r="ZM55" s="673"/>
      <c r="ZN55" s="673"/>
      <c r="ZO55" s="673"/>
      <c r="ZP55" s="673"/>
      <c r="ZQ55" s="673"/>
      <c r="ZR55" s="673"/>
      <c r="ZS55" s="673"/>
      <c r="ZT55" s="673"/>
      <c r="ZU55" s="673"/>
      <c r="ZV55" s="673"/>
      <c r="ZW55" s="673"/>
      <c r="ZX55" s="673"/>
      <c r="ZY55" s="673"/>
      <c r="ZZ55" s="673"/>
      <c r="AAA55" s="673"/>
      <c r="AAB55" s="673"/>
      <c r="AAC55" s="673"/>
      <c r="AAD55" s="673"/>
      <c r="AAE55" s="673"/>
      <c r="AAF55" s="673"/>
      <c r="AAG55" s="673"/>
      <c r="AAH55" s="673"/>
      <c r="AAI55" s="673"/>
      <c r="AAJ55" s="673"/>
      <c r="AAK55" s="673"/>
      <c r="AAL55" s="673"/>
      <c r="AAM55" s="673"/>
      <c r="AAN55" s="673"/>
      <c r="AAO55" s="673"/>
      <c r="AAP55" s="673"/>
      <c r="AAQ55" s="673"/>
      <c r="AAR55" s="673"/>
      <c r="AAS55" s="673"/>
      <c r="AAT55" s="673"/>
      <c r="AAU55" s="673"/>
      <c r="AAV55" s="673"/>
      <c r="AAW55" s="673"/>
      <c r="AAX55" s="673"/>
      <c r="AAY55" s="673"/>
      <c r="AAZ55" s="673"/>
      <c r="ABA55" s="673"/>
      <c r="ABB55" s="673"/>
      <c r="ABC55" s="673"/>
      <c r="ABD55" s="673"/>
      <c r="ABE55" s="673"/>
      <c r="ABF55" s="673"/>
      <c r="ABG55" s="673"/>
      <c r="ABH55" s="673"/>
      <c r="ABI55" s="673"/>
      <c r="ABJ55" s="673"/>
      <c r="ABK55" s="673"/>
      <c r="ABL55" s="673"/>
      <c r="ABM55" s="673"/>
      <c r="ABN55" s="673"/>
      <c r="ABO55" s="673"/>
      <c r="ABP55" s="673"/>
      <c r="ABQ55" s="673"/>
      <c r="ABR55" s="673"/>
      <c r="ABS55" s="673"/>
      <c r="ABT55" s="673"/>
      <c r="ABU55" s="673"/>
      <c r="ABV55" s="673"/>
      <c r="ABW55" s="673"/>
      <c r="ABX55" s="673"/>
      <c r="ABY55" s="673"/>
      <c r="ABZ55" s="673"/>
      <c r="ACA55" s="673"/>
      <c r="ACB55" s="673"/>
      <c r="ACC55" s="673"/>
      <c r="ACD55" s="673"/>
      <c r="ACE55" s="673"/>
      <c r="ACF55" s="673"/>
      <c r="ACG55" s="673"/>
      <c r="ACH55" s="673"/>
      <c r="ACI55" s="673"/>
      <c r="ACJ55" s="673"/>
      <c r="ACK55" s="673"/>
      <c r="ACL55" s="673"/>
      <c r="ACM55" s="673"/>
      <c r="ACN55" s="673"/>
      <c r="ACO55" s="673"/>
      <c r="ACP55" s="673"/>
      <c r="ACQ55" s="673"/>
      <c r="ACR55" s="673"/>
      <c r="ACS55" s="673"/>
      <c r="ACT55" s="673"/>
      <c r="ACU55" s="673"/>
      <c r="ACV55" s="673"/>
      <c r="ACW55" s="673"/>
      <c r="ACX55" s="673"/>
      <c r="ACY55" s="673"/>
      <c r="ACZ55" s="673"/>
      <c r="ADA55" s="673"/>
      <c r="ADB55" s="673"/>
      <c r="ADC55" s="673"/>
      <c r="ADD55" s="673"/>
      <c r="ADE55" s="673"/>
      <c r="ADF55" s="673"/>
      <c r="ADG55" s="673"/>
      <c r="ADH55" s="673"/>
      <c r="ADI55" s="673"/>
      <c r="ADJ55" s="673"/>
      <c r="ADK55" s="673"/>
      <c r="ADL55" s="673"/>
      <c r="ADM55" s="673"/>
      <c r="ADN55" s="673"/>
      <c r="ADO55" s="673"/>
      <c r="ADP55" s="673"/>
      <c r="ADQ55" s="673"/>
      <c r="ADR55" s="673"/>
      <c r="ADS55" s="673"/>
      <c r="ADT55" s="673"/>
      <c r="ADU55" s="673"/>
      <c r="ADV55" s="673"/>
      <c r="ADW55" s="673"/>
      <c r="ADX55" s="673"/>
      <c r="ADY55" s="673"/>
      <c r="ADZ55" s="673"/>
      <c r="AEA55" s="673"/>
      <c r="AEB55" s="673"/>
      <c r="AEC55" s="673"/>
      <c r="AED55" s="673"/>
      <c r="AEE55" s="673"/>
      <c r="AEF55" s="673"/>
      <c r="AEG55" s="673"/>
      <c r="AEH55" s="673"/>
      <c r="AEI55" s="673"/>
      <c r="AEJ55" s="673"/>
      <c r="AEK55" s="673"/>
      <c r="AEL55" s="673"/>
      <c r="AEM55" s="673"/>
      <c r="AEN55" s="673"/>
      <c r="AEO55" s="673"/>
      <c r="AEP55" s="673"/>
      <c r="AEQ55" s="673"/>
      <c r="AER55" s="673"/>
      <c r="AES55" s="673"/>
      <c r="AET55" s="673"/>
      <c r="AEU55" s="673"/>
      <c r="AEV55" s="673"/>
      <c r="AEW55" s="673"/>
      <c r="AEX55" s="673"/>
      <c r="AEY55" s="673"/>
      <c r="AEZ55" s="673"/>
      <c r="AFA55" s="673"/>
      <c r="AFB55" s="673"/>
      <c r="AFC55" s="673"/>
      <c r="AFD55" s="673"/>
      <c r="AFE55" s="673"/>
      <c r="AFF55" s="673"/>
      <c r="AFG55" s="673"/>
      <c r="AFH55" s="673"/>
      <c r="AFI55" s="673"/>
      <c r="AFJ55" s="673"/>
      <c r="AFK55" s="673"/>
      <c r="AFL55" s="673"/>
      <c r="AFM55" s="673"/>
      <c r="AFN55" s="673"/>
      <c r="AFO55" s="673"/>
      <c r="AFP55" s="673"/>
      <c r="AFQ55" s="673"/>
      <c r="AFR55" s="673"/>
      <c r="AFS55" s="673"/>
      <c r="AFT55" s="673"/>
      <c r="AFU55" s="673"/>
      <c r="AFV55" s="673"/>
      <c r="AFW55" s="673"/>
      <c r="AFX55" s="673"/>
      <c r="AFY55" s="673"/>
      <c r="AFZ55" s="673"/>
      <c r="AGA55" s="673"/>
      <c r="AGB55" s="673"/>
      <c r="AGC55" s="673"/>
      <c r="AGD55" s="673"/>
      <c r="AGE55" s="673"/>
      <c r="AGF55" s="673"/>
      <c r="AGG55" s="673"/>
      <c r="AGH55" s="673"/>
      <c r="AGI55" s="673"/>
      <c r="AGJ55" s="673"/>
      <c r="AGK55" s="673"/>
      <c r="AGL55" s="673"/>
      <c r="AGM55" s="673"/>
      <c r="AGN55" s="673"/>
      <c r="AGO55" s="673"/>
      <c r="AGP55" s="673"/>
      <c r="AGQ55" s="673"/>
      <c r="AGR55" s="673"/>
      <c r="AGS55" s="673"/>
      <c r="AGT55" s="673"/>
      <c r="AGU55" s="673"/>
      <c r="AGV55" s="673"/>
      <c r="AGW55" s="673"/>
      <c r="AGX55" s="673"/>
      <c r="AGY55" s="673"/>
      <c r="AGZ55" s="673"/>
      <c r="AHA55" s="673"/>
      <c r="AHB55" s="673"/>
      <c r="AHC55" s="673"/>
      <c r="AHD55" s="673"/>
      <c r="AHE55" s="673"/>
      <c r="AHF55" s="673"/>
      <c r="AHG55" s="673"/>
      <c r="AHH55" s="673"/>
      <c r="AHI55" s="673"/>
      <c r="AHJ55" s="673"/>
      <c r="AHK55" s="673"/>
      <c r="AHL55" s="673"/>
      <c r="AHM55" s="673"/>
      <c r="AHN55" s="673"/>
      <c r="AHO55" s="673"/>
      <c r="AHP55" s="673"/>
      <c r="AHQ55" s="673"/>
      <c r="AHR55" s="673"/>
      <c r="AHS55" s="673"/>
      <c r="AHT55" s="673"/>
      <c r="AHU55" s="673"/>
      <c r="AHV55" s="673"/>
      <c r="AHW55" s="673"/>
      <c r="AHX55" s="673"/>
      <c r="AHY55" s="673"/>
      <c r="AHZ55" s="673"/>
      <c r="AIA55" s="673"/>
      <c r="AIB55" s="673"/>
      <c r="AIC55" s="673"/>
      <c r="AID55" s="673"/>
      <c r="AIE55" s="673"/>
      <c r="AIF55" s="673"/>
      <c r="AIG55" s="673"/>
      <c r="AIH55" s="673"/>
      <c r="AII55" s="673"/>
      <c r="AIJ55" s="673"/>
      <c r="AIK55" s="673"/>
      <c r="AIL55" s="673"/>
      <c r="AIM55" s="673"/>
      <c r="AIN55" s="673"/>
      <c r="AIO55" s="673"/>
      <c r="AIP55" s="673"/>
      <c r="AIQ55" s="673"/>
      <c r="AIR55" s="673"/>
      <c r="AIS55" s="673"/>
      <c r="AIT55" s="673"/>
      <c r="AIU55" s="673"/>
      <c r="AIV55" s="673"/>
      <c r="AIW55" s="673"/>
      <c r="AIX55" s="673"/>
      <c r="AIY55" s="673"/>
      <c r="AIZ55" s="673"/>
      <c r="AJA55" s="673"/>
      <c r="AJB55" s="673"/>
      <c r="AJC55" s="673"/>
      <c r="AJD55" s="673"/>
      <c r="AJE55" s="673"/>
      <c r="AJF55" s="673"/>
      <c r="AJG55" s="673"/>
      <c r="AJH55" s="673"/>
      <c r="AJI55" s="673"/>
      <c r="AJJ55" s="673"/>
      <c r="AJK55" s="673"/>
      <c r="AJL55" s="673"/>
      <c r="AJM55" s="673"/>
      <c r="AJN55" s="673"/>
      <c r="AJO55" s="673"/>
      <c r="AJP55" s="673"/>
      <c r="AJQ55" s="673"/>
      <c r="AJR55" s="673"/>
      <c r="AJS55" s="673"/>
      <c r="AJT55" s="673"/>
      <c r="AJU55" s="673"/>
      <c r="AJV55" s="673"/>
      <c r="AJW55" s="673"/>
      <c r="AJX55" s="673"/>
      <c r="AJY55" s="673"/>
      <c r="AJZ55" s="673"/>
      <c r="AKA55" s="673"/>
      <c r="AKB55" s="673"/>
      <c r="AKC55" s="673"/>
      <c r="AKD55" s="673"/>
      <c r="AKE55" s="673"/>
      <c r="AKF55" s="673"/>
      <c r="AKG55" s="673"/>
      <c r="AKH55" s="673"/>
      <c r="AKI55" s="673"/>
      <c r="AKJ55" s="673"/>
      <c r="AKK55" s="673"/>
      <c r="AKL55" s="673"/>
      <c r="AKM55" s="673"/>
      <c r="AKN55" s="673"/>
      <c r="AKO55" s="673"/>
      <c r="AKP55" s="673"/>
      <c r="AKQ55" s="673"/>
      <c r="AKR55" s="673"/>
      <c r="AKS55" s="673"/>
      <c r="AKT55" s="673"/>
      <c r="AKU55" s="673"/>
      <c r="AKV55" s="673"/>
      <c r="AKW55" s="673"/>
      <c r="AKX55" s="673"/>
      <c r="AKY55" s="673"/>
      <c r="AKZ55" s="673"/>
      <c r="ALA55" s="673"/>
      <c r="ALB55" s="673"/>
      <c r="ALC55" s="673"/>
      <c r="ALD55" s="673"/>
      <c r="ALE55" s="673"/>
      <c r="ALF55" s="673"/>
      <c r="ALG55" s="673"/>
      <c r="ALH55" s="673"/>
      <c r="ALI55" s="673"/>
      <c r="ALJ55" s="673"/>
      <c r="ALK55" s="673"/>
      <c r="ALL55" s="673"/>
      <c r="ALM55" s="673"/>
      <c r="ALN55" s="673"/>
      <c r="ALO55" s="673"/>
      <c r="ALP55" s="673"/>
      <c r="ALQ55" s="673"/>
      <c r="ALR55" s="673"/>
      <c r="ALS55" s="673"/>
      <c r="ALT55" s="673"/>
      <c r="ALU55" s="673"/>
      <c r="ALV55" s="673"/>
      <c r="ALW55" s="673"/>
      <c r="ALX55" s="673"/>
      <c r="ALY55" s="673"/>
      <c r="ALZ55" s="673"/>
      <c r="AMA55" s="673"/>
      <c r="AMB55" s="673"/>
      <c r="AMC55" s="673"/>
      <c r="AMD55" s="673"/>
      <c r="AME55" s="673"/>
      <c r="AMF55" s="673"/>
      <c r="AMG55" s="673"/>
      <c r="AMH55" s="673"/>
      <c r="AMI55" s="673"/>
      <c r="AMJ55" s="673"/>
      <c r="AMK55" s="673"/>
      <c r="AML55" s="673"/>
      <c r="AMM55" s="673"/>
      <c r="AMN55" s="673"/>
      <c r="AMO55" s="673"/>
      <c r="AMP55" s="673"/>
      <c r="AMQ55" s="673"/>
      <c r="AMR55" s="673"/>
      <c r="AMS55" s="673"/>
      <c r="AMT55" s="673"/>
      <c r="AMU55" s="673"/>
      <c r="AMV55" s="673"/>
      <c r="AMW55" s="673"/>
      <c r="AMX55" s="673"/>
      <c r="AMY55" s="673"/>
      <c r="AMZ55" s="673"/>
      <c r="ANA55" s="673"/>
      <c r="ANB55" s="673"/>
      <c r="ANC55" s="673"/>
      <c r="AND55" s="673"/>
      <c r="ANE55" s="673"/>
      <c r="ANF55" s="673"/>
      <c r="ANG55" s="673"/>
      <c r="ANH55" s="673"/>
      <c r="ANI55" s="673"/>
      <c r="ANJ55" s="673"/>
      <c r="ANK55" s="673"/>
      <c r="ANL55" s="673"/>
      <c r="ANM55" s="673"/>
      <c r="ANN55" s="673"/>
      <c r="ANO55" s="673"/>
      <c r="ANP55" s="673"/>
      <c r="ANQ55" s="673"/>
      <c r="ANR55" s="673"/>
      <c r="ANS55" s="673"/>
      <c r="ANT55" s="673"/>
      <c r="ANU55" s="673"/>
      <c r="ANV55" s="673"/>
      <c r="ANW55" s="673"/>
      <c r="ANX55" s="673"/>
      <c r="ANY55" s="673"/>
      <c r="ANZ55" s="673"/>
      <c r="AOA55" s="673"/>
      <c r="AOB55" s="673"/>
      <c r="AOC55" s="673"/>
      <c r="AOD55" s="673"/>
      <c r="AOE55" s="673"/>
      <c r="AOF55" s="673"/>
      <c r="AOG55" s="673"/>
      <c r="AOH55" s="673"/>
      <c r="AOI55" s="673"/>
      <c r="AOJ55" s="673"/>
      <c r="AOK55" s="673"/>
      <c r="AOL55" s="673"/>
      <c r="AOM55" s="673"/>
      <c r="AON55" s="673"/>
      <c r="AOO55" s="673"/>
      <c r="AOP55" s="673"/>
      <c r="AOQ55" s="673"/>
      <c r="AOR55" s="673"/>
      <c r="AOS55" s="673"/>
      <c r="AOT55" s="673"/>
      <c r="AOU55" s="673"/>
      <c r="AOV55" s="673"/>
      <c r="AOW55" s="673"/>
      <c r="AOX55" s="673"/>
      <c r="AOY55" s="673"/>
      <c r="AOZ55" s="673"/>
      <c r="APA55" s="673"/>
      <c r="APB55" s="673"/>
      <c r="APC55" s="673"/>
      <c r="APD55" s="673"/>
      <c r="APE55" s="673"/>
      <c r="APF55" s="673"/>
      <c r="APG55" s="673"/>
      <c r="APH55" s="673"/>
      <c r="API55" s="673"/>
      <c r="APJ55" s="673"/>
      <c r="APK55" s="673"/>
      <c r="APL55" s="673"/>
      <c r="APM55" s="673"/>
      <c r="APN55" s="673"/>
      <c r="APO55" s="673"/>
      <c r="APP55" s="673"/>
      <c r="APQ55" s="673"/>
      <c r="APR55" s="673"/>
      <c r="APS55" s="673"/>
      <c r="APT55" s="673"/>
      <c r="APU55" s="673"/>
      <c r="APV55" s="673"/>
      <c r="APW55" s="673"/>
      <c r="APX55" s="673"/>
      <c r="APY55" s="673"/>
      <c r="APZ55" s="673"/>
      <c r="AQA55" s="673"/>
      <c r="AQB55" s="673"/>
      <c r="AQC55" s="673"/>
      <c r="AQD55" s="673"/>
      <c r="AQE55" s="673"/>
      <c r="AQF55" s="673"/>
      <c r="AQG55" s="673"/>
      <c r="AQH55" s="673"/>
      <c r="AQI55" s="673"/>
      <c r="AQJ55" s="673"/>
      <c r="AQK55" s="673"/>
      <c r="AQL55" s="673"/>
      <c r="AQM55" s="673"/>
      <c r="AQN55" s="673"/>
      <c r="AQO55" s="673"/>
      <c r="AQP55" s="673"/>
      <c r="AQQ55" s="673"/>
      <c r="AQR55" s="673"/>
      <c r="AQS55" s="673"/>
      <c r="AQT55" s="673"/>
      <c r="AQU55" s="673"/>
      <c r="AQV55" s="673"/>
      <c r="AQW55" s="673"/>
      <c r="AQX55" s="673"/>
      <c r="AQY55" s="673"/>
      <c r="AQZ55" s="673"/>
      <c r="ARA55" s="673"/>
      <c r="ARB55" s="673"/>
      <c r="ARC55" s="673"/>
      <c r="ARD55" s="673"/>
      <c r="ARE55" s="673"/>
      <c r="ARF55" s="673"/>
      <c r="ARG55" s="673"/>
      <c r="ARH55" s="673"/>
      <c r="ARI55" s="673"/>
      <c r="ARJ55" s="673"/>
      <c r="ARK55" s="673"/>
      <c r="ARL55" s="673"/>
      <c r="ARM55" s="673"/>
      <c r="ARN55" s="673"/>
      <c r="ARO55" s="673"/>
      <c r="ARP55" s="673"/>
      <c r="ARQ55" s="673"/>
      <c r="ARR55" s="673"/>
      <c r="ARS55" s="673"/>
      <c r="ART55" s="673"/>
      <c r="ARU55" s="673"/>
      <c r="ARV55" s="673"/>
      <c r="ARW55" s="673"/>
      <c r="ARX55" s="673"/>
      <c r="ARY55" s="673"/>
      <c r="ARZ55" s="673"/>
      <c r="ASA55" s="673"/>
      <c r="ASB55" s="673"/>
      <c r="ASC55" s="673"/>
      <c r="ASD55" s="673"/>
      <c r="ASE55" s="673"/>
      <c r="ASF55" s="673"/>
      <c r="ASG55" s="673"/>
      <c r="ASH55" s="673"/>
      <c r="ASI55" s="673"/>
      <c r="ASJ55" s="673"/>
      <c r="ASK55" s="673"/>
      <c r="ASL55" s="673"/>
      <c r="ASM55" s="673"/>
      <c r="ASN55" s="673"/>
      <c r="ASO55" s="673"/>
      <c r="ASP55" s="673"/>
      <c r="ASQ55" s="673"/>
      <c r="ASR55" s="673"/>
      <c r="ASS55" s="673"/>
      <c r="AST55" s="673"/>
      <c r="ASU55" s="673"/>
      <c r="ASV55" s="673"/>
      <c r="ASW55" s="673"/>
      <c r="ASX55" s="673"/>
      <c r="ASY55" s="673"/>
      <c r="ASZ55" s="673"/>
      <c r="ATA55" s="673"/>
      <c r="ATB55" s="673"/>
      <c r="ATC55" s="673"/>
      <c r="ATD55" s="673"/>
      <c r="ATE55" s="673"/>
      <c r="ATF55" s="673"/>
      <c r="ATG55" s="673"/>
      <c r="ATH55" s="673"/>
      <c r="ATI55" s="673"/>
      <c r="ATJ55" s="673"/>
      <c r="ATK55" s="673"/>
      <c r="ATL55" s="673"/>
      <c r="ATM55" s="673"/>
      <c r="ATN55" s="673"/>
      <c r="ATO55" s="673"/>
      <c r="ATP55" s="673"/>
      <c r="ATQ55" s="673"/>
      <c r="ATR55" s="673"/>
      <c r="ATS55" s="673"/>
      <c r="ATT55" s="673"/>
      <c r="ATU55" s="673"/>
      <c r="ATV55" s="673"/>
      <c r="ATW55" s="673"/>
      <c r="ATX55" s="673"/>
      <c r="ATY55" s="673"/>
      <c r="ATZ55" s="673"/>
      <c r="AUA55" s="673"/>
      <c r="AUB55" s="673"/>
      <c r="AUC55" s="673"/>
      <c r="AUD55" s="673"/>
      <c r="AUE55" s="673"/>
      <c r="AUF55" s="673"/>
      <c r="AUG55" s="673"/>
      <c r="AUH55" s="673"/>
      <c r="AUI55" s="673"/>
      <c r="AUJ55" s="673"/>
      <c r="AUK55" s="673"/>
      <c r="AUL55" s="673"/>
      <c r="AUM55" s="673"/>
      <c r="AUN55" s="673"/>
      <c r="AUO55" s="673"/>
      <c r="AUP55" s="673"/>
      <c r="AUQ55" s="673"/>
      <c r="AUR55" s="673"/>
      <c r="AUS55" s="673"/>
      <c r="AUT55" s="673"/>
      <c r="AUU55" s="673"/>
      <c r="AUV55" s="673"/>
      <c r="AUW55" s="673"/>
      <c r="AUX55" s="673"/>
      <c r="AUY55" s="673"/>
      <c r="AUZ55" s="673"/>
      <c r="AVA55" s="673"/>
      <c r="AVB55" s="673"/>
      <c r="AVC55" s="673"/>
      <c r="AVD55" s="673"/>
      <c r="AVE55" s="673"/>
      <c r="AVF55" s="673"/>
      <c r="AVG55" s="673"/>
      <c r="AVH55" s="673"/>
      <c r="AVI55" s="673"/>
      <c r="AVJ55" s="673"/>
      <c r="AVK55" s="673"/>
      <c r="AVL55" s="673"/>
      <c r="AVM55" s="673"/>
      <c r="AVN55" s="673"/>
      <c r="AVO55" s="673"/>
      <c r="AVP55" s="673"/>
      <c r="AVQ55" s="673"/>
      <c r="AVR55" s="673"/>
      <c r="AVS55" s="673"/>
      <c r="AVT55" s="673"/>
      <c r="AVU55" s="673"/>
      <c r="AVV55" s="673"/>
      <c r="AVW55" s="673"/>
      <c r="AVX55" s="673"/>
      <c r="AVY55" s="673"/>
      <c r="AVZ55" s="673"/>
      <c r="AWA55" s="673"/>
      <c r="AWB55" s="673"/>
      <c r="AWC55" s="673"/>
      <c r="AWD55" s="673"/>
      <c r="AWE55" s="673"/>
      <c r="AWF55" s="673"/>
      <c r="AWG55" s="673"/>
      <c r="AWH55" s="673"/>
      <c r="AWI55" s="673"/>
      <c r="AWJ55" s="673"/>
      <c r="AWK55" s="673"/>
      <c r="AWL55" s="673"/>
      <c r="AWM55" s="673"/>
      <c r="AWN55" s="673"/>
      <c r="AWO55" s="673"/>
      <c r="AWP55" s="673"/>
      <c r="AWQ55" s="673"/>
      <c r="AWR55" s="673"/>
      <c r="AWS55" s="673"/>
      <c r="AWT55" s="673"/>
      <c r="AWU55" s="673"/>
      <c r="AWV55" s="673"/>
      <c r="AWW55" s="673"/>
      <c r="AWX55" s="673"/>
      <c r="AWY55" s="673"/>
      <c r="AWZ55" s="673"/>
      <c r="AXA55" s="673"/>
      <c r="AXB55" s="673"/>
      <c r="AXC55" s="673"/>
      <c r="AXD55" s="673"/>
      <c r="AXE55" s="673"/>
      <c r="AXF55" s="673"/>
      <c r="AXG55" s="673"/>
      <c r="AXH55" s="673"/>
      <c r="AXI55" s="673"/>
      <c r="AXJ55" s="673"/>
      <c r="AXK55" s="673"/>
      <c r="AXL55" s="673"/>
      <c r="AXM55" s="673"/>
      <c r="AXN55" s="673"/>
      <c r="AXO55" s="673"/>
      <c r="AXP55" s="673"/>
      <c r="AXQ55" s="673"/>
      <c r="AXR55" s="673"/>
      <c r="AXS55" s="673"/>
      <c r="AXT55" s="673"/>
      <c r="AXU55" s="673"/>
      <c r="AXV55" s="673"/>
      <c r="AXW55" s="673"/>
      <c r="AXX55" s="673"/>
      <c r="AXY55" s="673"/>
      <c r="AXZ55" s="673"/>
      <c r="AYA55" s="673"/>
      <c r="AYB55" s="673"/>
      <c r="AYC55" s="673"/>
      <c r="AYD55" s="673"/>
      <c r="AYE55" s="673"/>
      <c r="AYF55" s="673"/>
      <c r="AYG55" s="673"/>
      <c r="AYH55" s="673"/>
      <c r="AYI55" s="673"/>
      <c r="AYJ55" s="673"/>
      <c r="AYK55" s="673"/>
      <c r="AYL55" s="673"/>
      <c r="AYM55" s="673"/>
      <c r="AYN55" s="673"/>
      <c r="AYO55" s="673"/>
      <c r="AYP55" s="673"/>
      <c r="AYQ55" s="673"/>
      <c r="AYR55" s="673"/>
      <c r="AYS55" s="673"/>
      <c r="AYT55" s="673"/>
      <c r="AYU55" s="673"/>
      <c r="AYV55" s="673"/>
      <c r="AYW55" s="673"/>
      <c r="AYX55" s="673"/>
      <c r="AYY55" s="673"/>
      <c r="AYZ55" s="673"/>
      <c r="AZA55" s="673"/>
      <c r="AZB55" s="673"/>
      <c r="AZC55" s="673"/>
      <c r="AZD55" s="673"/>
      <c r="AZE55" s="673"/>
      <c r="AZF55" s="673"/>
      <c r="AZG55" s="673"/>
      <c r="AZH55" s="673"/>
      <c r="AZI55" s="673"/>
      <c r="AZJ55" s="673"/>
      <c r="AZK55" s="673"/>
      <c r="AZL55" s="673"/>
      <c r="AZM55" s="673"/>
      <c r="AZN55" s="673"/>
      <c r="AZO55" s="673"/>
      <c r="AZP55" s="673"/>
      <c r="AZQ55" s="673"/>
      <c r="AZR55" s="673"/>
      <c r="AZS55" s="673"/>
      <c r="AZT55" s="673"/>
      <c r="AZU55" s="673"/>
      <c r="AZV55" s="673"/>
      <c r="AZW55" s="673"/>
      <c r="AZX55" s="673"/>
      <c r="AZY55" s="673"/>
      <c r="AZZ55" s="673"/>
      <c r="BAA55" s="673"/>
      <c r="BAB55" s="673"/>
      <c r="BAC55" s="673"/>
      <c r="BAD55" s="673"/>
      <c r="BAE55" s="673"/>
      <c r="BAF55" s="673"/>
      <c r="BAG55" s="673"/>
      <c r="BAH55" s="673"/>
      <c r="BAI55" s="673"/>
      <c r="BAJ55" s="673"/>
      <c r="BAK55" s="673"/>
      <c r="BAL55" s="673"/>
      <c r="BAM55" s="673"/>
      <c r="BAN55" s="673"/>
      <c r="BAO55" s="673"/>
      <c r="BAP55" s="673"/>
      <c r="BAQ55" s="673"/>
      <c r="BAR55" s="673"/>
      <c r="BAS55" s="673"/>
      <c r="BAT55" s="673"/>
      <c r="BAU55" s="673"/>
      <c r="BAV55" s="673"/>
      <c r="BAW55" s="673"/>
      <c r="BAX55" s="673"/>
      <c r="BAY55" s="673"/>
      <c r="BAZ55" s="673"/>
      <c r="BBA55" s="673"/>
      <c r="BBB55" s="673"/>
      <c r="BBC55" s="673"/>
      <c r="BBD55" s="673"/>
      <c r="BBE55" s="673"/>
      <c r="BBF55" s="673"/>
      <c r="BBG55" s="673"/>
      <c r="BBH55" s="673"/>
      <c r="BBI55" s="673"/>
      <c r="BBJ55" s="673"/>
      <c r="BBK55" s="673"/>
      <c r="BBL55" s="673"/>
      <c r="BBM55" s="673"/>
      <c r="BBN55" s="673"/>
      <c r="BBO55" s="673"/>
      <c r="BBP55" s="673"/>
      <c r="BBQ55" s="673"/>
      <c r="BBR55" s="673"/>
      <c r="BBS55" s="673"/>
      <c r="BBT55" s="673"/>
      <c r="BBU55" s="673"/>
      <c r="BBV55" s="673"/>
      <c r="BBW55" s="673"/>
      <c r="BBX55" s="673"/>
      <c r="BBY55" s="673"/>
      <c r="BBZ55" s="673"/>
      <c r="BCA55" s="673"/>
      <c r="BCB55" s="673"/>
      <c r="BCC55" s="673"/>
      <c r="BCD55" s="673"/>
      <c r="BCE55" s="673"/>
      <c r="BCF55" s="673"/>
      <c r="BCG55" s="673"/>
      <c r="BCH55" s="673"/>
      <c r="BCI55" s="673"/>
      <c r="BCJ55" s="673"/>
      <c r="BCK55" s="673"/>
      <c r="BCL55" s="673"/>
      <c r="BCM55" s="673"/>
      <c r="BCN55" s="673"/>
      <c r="BCO55" s="673"/>
      <c r="BCP55" s="673"/>
      <c r="BCQ55" s="673"/>
      <c r="BCR55" s="673"/>
      <c r="BCS55" s="673"/>
      <c r="BCT55" s="673"/>
      <c r="BCU55" s="673"/>
      <c r="BCV55" s="673"/>
      <c r="BCW55" s="673"/>
      <c r="BCX55" s="673"/>
      <c r="BCY55" s="673"/>
      <c r="BCZ55" s="673"/>
      <c r="BDA55" s="673"/>
      <c r="BDB55" s="673"/>
      <c r="BDC55" s="673"/>
      <c r="BDD55" s="673"/>
      <c r="BDE55" s="673"/>
      <c r="BDF55" s="673"/>
      <c r="BDG55" s="673"/>
      <c r="BDH55" s="673"/>
      <c r="BDI55" s="673"/>
      <c r="BDJ55" s="673"/>
      <c r="BDK55" s="673"/>
      <c r="BDL55" s="673"/>
      <c r="BDM55" s="673"/>
      <c r="BDN55" s="673"/>
      <c r="BDO55" s="673"/>
      <c r="BDP55" s="673"/>
      <c r="BDQ55" s="673"/>
      <c r="BDR55" s="673"/>
      <c r="BDS55" s="673"/>
      <c r="BDT55" s="673"/>
      <c r="BDU55" s="673"/>
      <c r="BDV55" s="673"/>
      <c r="BDW55" s="673"/>
      <c r="BDX55" s="673"/>
      <c r="BDY55" s="673"/>
      <c r="BDZ55" s="673"/>
      <c r="BEA55" s="673"/>
      <c r="BEB55" s="673"/>
      <c r="BEC55" s="673"/>
      <c r="BED55" s="673"/>
      <c r="BEE55" s="673"/>
      <c r="BEF55" s="673"/>
      <c r="BEG55" s="673"/>
      <c r="BEH55" s="673"/>
      <c r="BEI55" s="673"/>
      <c r="BEJ55" s="673"/>
      <c r="BEK55" s="673"/>
      <c r="BEL55" s="673"/>
      <c r="BEM55" s="673"/>
      <c r="BEN55" s="673"/>
      <c r="BEO55" s="673"/>
      <c r="BEP55" s="673"/>
      <c r="BEQ55" s="673"/>
      <c r="BER55" s="673"/>
      <c r="BES55" s="673"/>
      <c r="BET55" s="673"/>
      <c r="BEU55" s="673"/>
      <c r="BEV55" s="673"/>
      <c r="BEW55" s="673"/>
      <c r="BEX55" s="673"/>
      <c r="BEY55" s="673"/>
      <c r="BEZ55" s="673"/>
      <c r="BFA55" s="673"/>
      <c r="BFB55" s="673"/>
      <c r="BFC55" s="673"/>
      <c r="BFD55" s="673"/>
      <c r="BFE55" s="673"/>
      <c r="BFF55" s="673"/>
      <c r="BFG55" s="673"/>
      <c r="BFH55" s="673"/>
      <c r="BFI55" s="673"/>
      <c r="BFJ55" s="673"/>
      <c r="BFK55" s="673"/>
      <c r="BFL55" s="673"/>
      <c r="BFM55" s="673"/>
      <c r="BFN55" s="673"/>
      <c r="BFO55" s="673"/>
      <c r="BFP55" s="673"/>
      <c r="BFQ55" s="673"/>
      <c r="BFR55" s="673"/>
      <c r="BFS55" s="673"/>
      <c r="BFT55" s="673"/>
      <c r="BFU55" s="673"/>
      <c r="BFV55" s="673"/>
      <c r="BFW55" s="673"/>
      <c r="BFX55" s="673"/>
      <c r="BFY55" s="673"/>
      <c r="BFZ55" s="673"/>
      <c r="BGA55" s="673"/>
      <c r="BGB55" s="673"/>
      <c r="BGC55" s="673"/>
      <c r="BGD55" s="673"/>
      <c r="BGE55" s="673"/>
      <c r="BGF55" s="673"/>
      <c r="BGG55" s="673"/>
      <c r="BGH55" s="673"/>
      <c r="BGI55" s="673"/>
      <c r="BGJ55" s="673"/>
      <c r="BGK55" s="673"/>
      <c r="BGL55" s="673"/>
      <c r="BGM55" s="673"/>
      <c r="BGN55" s="673"/>
      <c r="BGO55" s="673"/>
      <c r="BGP55" s="673"/>
      <c r="BGQ55" s="673"/>
      <c r="BGR55" s="673"/>
      <c r="BGS55" s="673"/>
      <c r="BGT55" s="673"/>
      <c r="BGU55" s="673"/>
      <c r="BGV55" s="673"/>
      <c r="BGW55" s="673"/>
      <c r="BGX55" s="673"/>
      <c r="BGY55" s="673"/>
      <c r="BGZ55" s="673"/>
      <c r="BHA55" s="673"/>
      <c r="BHB55" s="673"/>
      <c r="BHC55" s="673"/>
      <c r="BHD55" s="673"/>
      <c r="BHE55" s="673"/>
      <c r="BHF55" s="673"/>
      <c r="BHG55" s="673"/>
      <c r="BHH55" s="673"/>
      <c r="BHI55" s="673"/>
      <c r="BHJ55" s="673"/>
      <c r="BHK55" s="673"/>
      <c r="BHL55" s="673"/>
      <c r="BHM55" s="673"/>
      <c r="BHN55" s="673"/>
      <c r="BHO55" s="673"/>
      <c r="BHP55" s="673"/>
      <c r="BHQ55" s="673"/>
      <c r="BHR55" s="673"/>
      <c r="BHS55" s="673"/>
      <c r="BHT55" s="673"/>
      <c r="BHU55" s="673"/>
      <c r="BHV55" s="673"/>
      <c r="BHW55" s="673"/>
      <c r="BHX55" s="673"/>
      <c r="BHY55" s="673"/>
      <c r="BHZ55" s="673"/>
      <c r="BIA55" s="673"/>
      <c r="BIB55" s="673"/>
      <c r="BIC55" s="673"/>
      <c r="BID55" s="673"/>
      <c r="BIE55" s="673"/>
      <c r="BIF55" s="673"/>
      <c r="BIG55" s="673"/>
      <c r="BIH55" s="673"/>
      <c r="BII55" s="673"/>
      <c r="BIJ55" s="673"/>
      <c r="BIK55" s="673"/>
      <c r="BIL55" s="673"/>
      <c r="BIM55" s="673"/>
      <c r="BIN55" s="673"/>
      <c r="BIO55" s="673"/>
      <c r="BIP55" s="673"/>
      <c r="BIQ55" s="673"/>
      <c r="BIR55" s="673"/>
      <c r="BIS55" s="673"/>
      <c r="BIT55" s="673"/>
      <c r="BIU55" s="673"/>
      <c r="BIV55" s="673"/>
      <c r="BIW55" s="673"/>
      <c r="BIX55" s="673"/>
      <c r="BIY55" s="673"/>
      <c r="BIZ55" s="673"/>
      <c r="BJA55" s="673"/>
      <c r="BJB55" s="673"/>
      <c r="BJC55" s="673"/>
      <c r="BJD55" s="673"/>
      <c r="BJE55" s="673"/>
      <c r="BJF55" s="673"/>
      <c r="BJG55" s="673"/>
      <c r="BJH55" s="673"/>
      <c r="BJI55" s="673"/>
      <c r="BJJ55" s="673"/>
      <c r="BJK55" s="673"/>
      <c r="BJL55" s="673"/>
      <c r="BJM55" s="673"/>
      <c r="BJN55" s="673"/>
      <c r="BJO55" s="673"/>
      <c r="BJP55" s="673"/>
      <c r="BJQ55" s="673"/>
      <c r="BJR55" s="673"/>
      <c r="BJS55" s="673"/>
      <c r="BJT55" s="673"/>
      <c r="BJU55" s="673"/>
      <c r="BJV55" s="673"/>
      <c r="BJW55" s="673"/>
      <c r="BJX55" s="673"/>
      <c r="BJY55" s="673"/>
      <c r="BJZ55" s="673"/>
      <c r="BKA55" s="673"/>
      <c r="BKB55" s="673"/>
      <c r="BKC55" s="673"/>
      <c r="BKD55" s="673"/>
      <c r="BKE55" s="673"/>
      <c r="BKF55" s="673"/>
      <c r="BKG55" s="673"/>
      <c r="BKH55" s="673"/>
      <c r="BKI55" s="673"/>
      <c r="BKJ55" s="673"/>
      <c r="BKK55" s="673"/>
      <c r="BKL55" s="673"/>
      <c r="BKM55" s="673"/>
      <c r="BKN55" s="673"/>
      <c r="BKO55" s="673"/>
      <c r="BKP55" s="673"/>
      <c r="BKQ55" s="673"/>
      <c r="BKR55" s="673"/>
      <c r="BKS55" s="673"/>
      <c r="BKT55" s="673"/>
      <c r="BKU55" s="673"/>
      <c r="BKV55" s="673"/>
      <c r="BKW55" s="673"/>
      <c r="BKX55" s="673"/>
      <c r="BKY55" s="673"/>
      <c r="BKZ55" s="673"/>
      <c r="BLA55" s="673"/>
      <c r="BLB55" s="673"/>
      <c r="BLC55" s="673"/>
      <c r="BLD55" s="673"/>
      <c r="BLE55" s="673"/>
      <c r="BLF55" s="673"/>
      <c r="BLG55" s="673"/>
      <c r="BLH55" s="673"/>
      <c r="BLI55" s="673"/>
      <c r="BLJ55" s="673"/>
      <c r="BLK55" s="673"/>
      <c r="BLL55" s="673"/>
      <c r="BLM55" s="673"/>
      <c r="BLN55" s="673"/>
      <c r="BLO55" s="673"/>
      <c r="BLP55" s="673"/>
      <c r="BLQ55" s="673"/>
      <c r="BLR55" s="673"/>
      <c r="BLS55" s="673"/>
      <c r="BLT55" s="673"/>
      <c r="BLU55" s="673"/>
      <c r="BLV55" s="673"/>
      <c r="BLW55" s="673"/>
      <c r="BLX55" s="673"/>
      <c r="BLY55" s="673"/>
      <c r="BLZ55" s="673"/>
      <c r="BMA55" s="673"/>
      <c r="BMB55" s="673"/>
      <c r="BMC55" s="673"/>
      <c r="BMD55" s="673"/>
      <c r="BME55" s="673"/>
      <c r="BMF55" s="673"/>
      <c r="BMG55" s="673"/>
      <c r="BMH55" s="673"/>
      <c r="BMI55" s="673"/>
      <c r="BMJ55" s="673"/>
      <c r="BMK55" s="673"/>
      <c r="BML55" s="673"/>
      <c r="BMM55" s="673"/>
      <c r="BMN55" s="673"/>
      <c r="BMO55" s="673"/>
      <c r="BMP55" s="673"/>
      <c r="BMQ55" s="673"/>
      <c r="BMR55" s="673"/>
      <c r="BMS55" s="673"/>
      <c r="BMT55" s="673"/>
      <c r="BMU55" s="673"/>
      <c r="BMV55" s="673"/>
      <c r="BMW55" s="673"/>
      <c r="BMX55" s="673"/>
      <c r="BMY55" s="673"/>
      <c r="BMZ55" s="673"/>
      <c r="BNA55" s="673"/>
      <c r="BNB55" s="673"/>
      <c r="BNC55" s="673"/>
      <c r="BND55" s="673"/>
      <c r="BNE55" s="673"/>
      <c r="BNF55" s="673"/>
      <c r="BNG55" s="673"/>
      <c r="BNH55" s="673"/>
      <c r="BNI55" s="673"/>
      <c r="BNJ55" s="673"/>
      <c r="BNK55" s="673"/>
      <c r="BNL55" s="673"/>
      <c r="BNM55" s="673"/>
      <c r="BNN55" s="673"/>
      <c r="BNO55" s="673"/>
      <c r="BNP55" s="673"/>
      <c r="BNQ55" s="673"/>
      <c r="BNR55" s="673"/>
      <c r="BNS55" s="673"/>
      <c r="BNT55" s="673"/>
      <c r="BNU55" s="673"/>
      <c r="BNV55" s="673"/>
      <c r="BNW55" s="673"/>
      <c r="BNX55" s="673"/>
      <c r="BNY55" s="673"/>
      <c r="BNZ55" s="673"/>
      <c r="BOA55" s="673"/>
      <c r="BOB55" s="673"/>
      <c r="BOC55" s="673"/>
      <c r="BOD55" s="673"/>
      <c r="BOE55" s="673"/>
      <c r="BOF55" s="673"/>
      <c r="BOG55" s="673"/>
      <c r="BOH55" s="673"/>
      <c r="BOI55" s="673"/>
      <c r="BOJ55" s="673"/>
      <c r="BOK55" s="673"/>
      <c r="BOL55" s="673"/>
      <c r="BOM55" s="673"/>
      <c r="BON55" s="673"/>
      <c r="BOO55" s="673"/>
      <c r="BOP55" s="673"/>
      <c r="BOQ55" s="673"/>
      <c r="BOR55" s="673"/>
      <c r="BOS55" s="673"/>
      <c r="BOT55" s="673"/>
      <c r="BOU55" s="673"/>
      <c r="BOV55" s="673"/>
      <c r="BOW55" s="673"/>
      <c r="BOX55" s="673"/>
      <c r="BOY55" s="673"/>
      <c r="BOZ55" s="673"/>
      <c r="BPA55" s="673"/>
      <c r="BPB55" s="673"/>
      <c r="BPC55" s="673"/>
      <c r="BPD55" s="673"/>
      <c r="BPE55" s="673"/>
      <c r="BPF55" s="673"/>
      <c r="BPG55" s="673"/>
      <c r="BPH55" s="673"/>
      <c r="BPI55" s="673"/>
      <c r="BPJ55" s="673"/>
      <c r="BPK55" s="673"/>
      <c r="BPL55" s="673"/>
      <c r="BPM55" s="673"/>
      <c r="BPN55" s="673"/>
      <c r="BPO55" s="673"/>
      <c r="BPP55" s="673"/>
      <c r="BPQ55" s="673"/>
      <c r="BPR55" s="673"/>
      <c r="BPS55" s="673"/>
      <c r="BPT55" s="673"/>
      <c r="BPU55" s="673"/>
      <c r="BPV55" s="673"/>
      <c r="BPW55" s="673"/>
      <c r="BPX55" s="673"/>
      <c r="BPY55" s="673"/>
      <c r="BPZ55" s="673"/>
      <c r="BQA55" s="673"/>
      <c r="BQB55" s="673"/>
      <c r="BQC55" s="673"/>
      <c r="BQD55" s="673"/>
      <c r="BQE55" s="673"/>
      <c r="BQF55" s="673"/>
      <c r="BQG55" s="673"/>
      <c r="BQH55" s="673"/>
      <c r="BQI55" s="673"/>
      <c r="BQJ55" s="673"/>
      <c r="BQK55" s="673"/>
      <c r="BQL55" s="673"/>
      <c r="BQM55" s="673"/>
      <c r="BQN55" s="673"/>
      <c r="BQO55" s="673"/>
      <c r="BQP55" s="673"/>
      <c r="BQQ55" s="673"/>
      <c r="BQR55" s="673"/>
      <c r="BQS55" s="673"/>
      <c r="BQT55" s="673"/>
      <c r="BQU55" s="673"/>
      <c r="BQV55" s="673"/>
      <c r="BQW55" s="673"/>
      <c r="BQX55" s="673"/>
      <c r="BQY55" s="673"/>
      <c r="BQZ55" s="673"/>
      <c r="BRA55" s="673"/>
      <c r="BRB55" s="673"/>
      <c r="BRC55" s="673"/>
      <c r="BRD55" s="673"/>
      <c r="BRE55" s="673"/>
      <c r="BRF55" s="673"/>
      <c r="BRG55" s="673"/>
      <c r="BRH55" s="673"/>
      <c r="BRI55" s="673"/>
      <c r="BRJ55" s="673"/>
      <c r="BRK55" s="673"/>
      <c r="BRL55" s="673"/>
      <c r="BRM55" s="673"/>
      <c r="BRN55" s="673"/>
      <c r="BRO55" s="673"/>
      <c r="BRP55" s="673"/>
      <c r="BRQ55" s="673"/>
      <c r="BRR55" s="673"/>
      <c r="BRS55" s="673"/>
      <c r="BRT55" s="673"/>
      <c r="BRU55" s="673"/>
      <c r="BRV55" s="673"/>
      <c r="BRW55" s="673"/>
      <c r="BRX55" s="673"/>
      <c r="BRY55" s="673"/>
      <c r="BRZ55" s="673"/>
      <c r="BSA55" s="673"/>
      <c r="BSB55" s="673"/>
      <c r="BSC55" s="673"/>
      <c r="BSD55" s="673"/>
      <c r="BSE55" s="673"/>
      <c r="BSF55" s="673"/>
      <c r="BSG55" s="673"/>
      <c r="BSH55" s="673"/>
      <c r="BSI55" s="673"/>
      <c r="BSJ55" s="673"/>
      <c r="BSK55" s="673"/>
      <c r="BSL55" s="673"/>
      <c r="BSM55" s="673"/>
      <c r="BSN55" s="673"/>
      <c r="BSO55" s="673"/>
      <c r="BSP55" s="673"/>
      <c r="BSQ55" s="673"/>
      <c r="BSR55" s="673"/>
      <c r="BSS55" s="673"/>
      <c r="BST55" s="673"/>
      <c r="BSU55" s="673"/>
      <c r="BSV55" s="673"/>
      <c r="BSW55" s="673"/>
      <c r="BSX55" s="673"/>
      <c r="BSY55" s="673"/>
      <c r="BSZ55" s="673"/>
      <c r="BTA55" s="673"/>
      <c r="BTB55" s="673"/>
      <c r="BTC55" s="673"/>
      <c r="BTD55" s="673"/>
      <c r="BTE55" s="673"/>
      <c r="BTF55" s="673"/>
      <c r="BTG55" s="673"/>
      <c r="BTH55" s="673"/>
      <c r="BTI55" s="673"/>
      <c r="BTJ55" s="673"/>
      <c r="BTK55" s="673"/>
      <c r="BTL55" s="673"/>
      <c r="BTM55" s="673"/>
      <c r="BTN55" s="673"/>
      <c r="BTO55" s="673"/>
      <c r="BTP55" s="673"/>
      <c r="BTQ55" s="673"/>
      <c r="BTR55" s="673"/>
      <c r="BTS55" s="673"/>
      <c r="BTT55" s="673"/>
      <c r="BTU55" s="673"/>
      <c r="BTV55" s="673"/>
      <c r="BTW55" s="673"/>
      <c r="BTX55" s="673"/>
      <c r="BTY55" s="673"/>
      <c r="BTZ55" s="673"/>
      <c r="BUA55" s="673"/>
      <c r="BUB55" s="673"/>
      <c r="BUC55" s="673"/>
      <c r="BUD55" s="673"/>
      <c r="BUE55" s="673"/>
      <c r="BUF55" s="673"/>
      <c r="BUG55" s="673"/>
      <c r="BUH55" s="673"/>
      <c r="BUI55" s="673"/>
      <c r="BUJ55" s="673"/>
      <c r="BUK55" s="673"/>
      <c r="BUL55" s="673"/>
      <c r="BUM55" s="673"/>
      <c r="BUN55" s="673"/>
      <c r="BUO55" s="673"/>
      <c r="BUP55" s="673"/>
      <c r="BUQ55" s="673"/>
      <c r="BUR55" s="673"/>
      <c r="BUS55" s="673"/>
      <c r="BUT55" s="673"/>
      <c r="BUU55" s="673"/>
      <c r="BUV55" s="673"/>
      <c r="BUW55" s="673"/>
      <c r="BUX55" s="673"/>
      <c r="BUY55" s="673"/>
      <c r="BUZ55" s="673"/>
      <c r="BVA55" s="673"/>
      <c r="BVB55" s="673"/>
      <c r="BVC55" s="673"/>
      <c r="BVD55" s="673"/>
      <c r="BVE55" s="673"/>
      <c r="BVF55" s="673"/>
      <c r="BVG55" s="673"/>
      <c r="BVH55" s="673"/>
      <c r="BVI55" s="673"/>
      <c r="BVJ55" s="673"/>
      <c r="BVK55" s="673"/>
      <c r="BVL55" s="673"/>
      <c r="BVM55" s="673"/>
      <c r="BVN55" s="673"/>
      <c r="BVO55" s="673"/>
      <c r="BVP55" s="673"/>
      <c r="BVQ55" s="673"/>
      <c r="BVR55" s="673"/>
      <c r="BVS55" s="673"/>
      <c r="BVT55" s="673"/>
      <c r="BVU55" s="673"/>
      <c r="BVV55" s="673"/>
      <c r="BVW55" s="673"/>
      <c r="BVX55" s="673"/>
      <c r="BVY55" s="673"/>
      <c r="BVZ55" s="673"/>
      <c r="BWA55" s="673"/>
      <c r="BWB55" s="673"/>
      <c r="BWC55" s="673"/>
      <c r="BWD55" s="673"/>
      <c r="BWE55" s="673"/>
      <c r="BWF55" s="673"/>
      <c r="BWG55" s="673"/>
      <c r="BWH55" s="673"/>
      <c r="BWI55" s="673"/>
      <c r="BWJ55" s="673"/>
      <c r="BWK55" s="673"/>
      <c r="BWL55" s="673"/>
      <c r="BWM55" s="673"/>
      <c r="BWN55" s="673"/>
      <c r="BWO55" s="673"/>
      <c r="BWP55" s="673"/>
      <c r="BWQ55" s="673"/>
      <c r="BWR55" s="673"/>
      <c r="BWS55" s="673"/>
      <c r="BWT55" s="673"/>
      <c r="BWU55" s="673"/>
      <c r="BWV55" s="673"/>
      <c r="BWW55" s="673"/>
      <c r="BWX55" s="673"/>
      <c r="BWY55" s="673"/>
      <c r="BWZ55" s="673"/>
      <c r="BXA55" s="673"/>
      <c r="BXB55" s="673"/>
      <c r="BXC55" s="673"/>
      <c r="BXD55" s="673"/>
      <c r="BXE55" s="673"/>
      <c r="BXF55" s="673"/>
      <c r="BXG55" s="673"/>
      <c r="BXH55" s="673"/>
      <c r="BXI55" s="673"/>
      <c r="BXJ55" s="673"/>
      <c r="BXK55" s="673"/>
      <c r="BXL55" s="673"/>
      <c r="BXM55" s="673"/>
      <c r="BXN55" s="673"/>
      <c r="BXO55" s="673"/>
      <c r="BXP55" s="673"/>
      <c r="BXQ55" s="673"/>
      <c r="BXR55" s="673"/>
      <c r="BXS55" s="673"/>
      <c r="BXT55" s="673"/>
      <c r="BXU55" s="673"/>
      <c r="BXV55" s="673"/>
      <c r="BXW55" s="673"/>
      <c r="BXX55" s="673"/>
      <c r="BXY55" s="673"/>
      <c r="BXZ55" s="673"/>
      <c r="BYA55" s="673"/>
      <c r="BYB55" s="673"/>
      <c r="BYC55" s="673"/>
      <c r="BYD55" s="673"/>
      <c r="BYE55" s="673"/>
      <c r="BYF55" s="673"/>
      <c r="BYG55" s="673"/>
      <c r="BYH55" s="673"/>
      <c r="BYI55" s="673"/>
      <c r="BYJ55" s="673"/>
      <c r="BYK55" s="673"/>
      <c r="BYL55" s="673"/>
      <c r="BYM55" s="673"/>
      <c r="BYN55" s="673"/>
      <c r="BYO55" s="673"/>
      <c r="BYP55" s="673"/>
      <c r="BYQ55" s="673"/>
      <c r="BYR55" s="673"/>
      <c r="BYS55" s="673"/>
      <c r="BYT55" s="673"/>
      <c r="BYU55" s="673"/>
      <c r="BYV55" s="673"/>
      <c r="BYW55" s="673"/>
      <c r="BYX55" s="673"/>
      <c r="BYY55" s="673"/>
      <c r="BYZ55" s="673"/>
      <c r="BZA55" s="673"/>
      <c r="BZB55" s="673"/>
      <c r="BZC55" s="673"/>
      <c r="BZD55" s="673"/>
      <c r="BZE55" s="673"/>
      <c r="BZF55" s="673"/>
      <c r="BZG55" s="673"/>
      <c r="BZH55" s="673"/>
      <c r="BZI55" s="673"/>
      <c r="BZJ55" s="673"/>
      <c r="BZK55" s="673"/>
      <c r="BZL55" s="673"/>
      <c r="BZM55" s="673"/>
      <c r="BZN55" s="673"/>
      <c r="BZO55" s="673"/>
      <c r="BZP55" s="673"/>
      <c r="BZQ55" s="673"/>
      <c r="BZR55" s="673"/>
      <c r="BZS55" s="673"/>
      <c r="BZT55" s="673"/>
      <c r="BZU55" s="673"/>
      <c r="BZV55" s="673"/>
      <c r="BZW55" s="673"/>
      <c r="BZX55" s="673"/>
      <c r="BZY55" s="673"/>
      <c r="BZZ55" s="673"/>
      <c r="CAA55" s="673"/>
      <c r="CAB55" s="673"/>
      <c r="CAC55" s="673"/>
      <c r="CAD55" s="673"/>
      <c r="CAE55" s="673"/>
      <c r="CAF55" s="673"/>
      <c r="CAG55" s="673"/>
      <c r="CAH55" s="673"/>
      <c r="CAI55" s="673"/>
      <c r="CAJ55" s="673"/>
      <c r="CAK55" s="673"/>
      <c r="CAL55" s="673"/>
      <c r="CAM55" s="673"/>
      <c r="CAN55" s="673"/>
      <c r="CAO55" s="673"/>
      <c r="CAP55" s="673"/>
      <c r="CAQ55" s="673"/>
      <c r="CAR55" s="673"/>
      <c r="CAS55" s="673"/>
      <c r="CAT55" s="673"/>
      <c r="CAU55" s="673"/>
      <c r="CAV55" s="673"/>
      <c r="CAW55" s="673"/>
      <c r="CAX55" s="673"/>
      <c r="CAY55" s="673"/>
      <c r="CAZ55" s="673"/>
      <c r="CBA55" s="673"/>
      <c r="CBB55" s="673"/>
      <c r="CBC55" s="673"/>
      <c r="CBD55" s="673"/>
      <c r="CBE55" s="673"/>
      <c r="CBF55" s="673"/>
      <c r="CBG55" s="673"/>
      <c r="CBH55" s="673"/>
      <c r="CBI55" s="673"/>
      <c r="CBJ55" s="673"/>
      <c r="CBK55" s="673"/>
      <c r="CBL55" s="673"/>
      <c r="CBM55" s="673"/>
      <c r="CBN55" s="673"/>
      <c r="CBO55" s="673"/>
      <c r="CBP55" s="673"/>
      <c r="CBQ55" s="673"/>
      <c r="CBR55" s="673"/>
      <c r="CBS55" s="673"/>
      <c r="CBT55" s="673"/>
      <c r="CBU55" s="673"/>
      <c r="CBV55" s="673"/>
      <c r="CBW55" s="673"/>
      <c r="CBX55" s="673"/>
      <c r="CBY55" s="673"/>
      <c r="CBZ55" s="673"/>
      <c r="CCA55" s="673"/>
      <c r="CCB55" s="673"/>
      <c r="CCC55" s="673"/>
      <c r="CCD55" s="673"/>
      <c r="CCE55" s="673"/>
      <c r="CCF55" s="673"/>
      <c r="CCG55" s="673"/>
      <c r="CCH55" s="673"/>
      <c r="CCI55" s="673"/>
      <c r="CCJ55" s="673"/>
      <c r="CCK55" s="673"/>
      <c r="CCL55" s="673"/>
      <c r="CCM55" s="673"/>
      <c r="CCN55" s="673"/>
      <c r="CCO55" s="673"/>
      <c r="CCP55" s="673"/>
      <c r="CCQ55" s="673"/>
      <c r="CCR55" s="673"/>
      <c r="CCS55" s="673"/>
      <c r="CCT55" s="673"/>
      <c r="CCU55" s="673"/>
      <c r="CCV55" s="673"/>
      <c r="CCW55" s="673"/>
      <c r="CCX55" s="673"/>
      <c r="CCY55" s="673"/>
      <c r="CCZ55" s="673"/>
      <c r="CDA55" s="673"/>
      <c r="CDB55" s="673"/>
      <c r="CDC55" s="673"/>
      <c r="CDD55" s="673"/>
      <c r="CDE55" s="673"/>
      <c r="CDF55" s="673"/>
      <c r="CDG55" s="673"/>
      <c r="CDH55" s="673"/>
      <c r="CDI55" s="673"/>
      <c r="CDJ55" s="673"/>
      <c r="CDK55" s="673"/>
      <c r="CDL55" s="673"/>
      <c r="CDM55" s="673"/>
      <c r="CDN55" s="673"/>
      <c r="CDO55" s="673"/>
      <c r="CDP55" s="673"/>
      <c r="CDQ55" s="673"/>
      <c r="CDR55" s="673"/>
      <c r="CDS55" s="673"/>
      <c r="CDT55" s="673"/>
      <c r="CDU55" s="673"/>
      <c r="CDV55" s="673"/>
      <c r="CDW55" s="673"/>
      <c r="CDX55" s="673"/>
      <c r="CDY55" s="673"/>
      <c r="CDZ55" s="673"/>
      <c r="CEA55" s="673"/>
      <c r="CEB55" s="673"/>
      <c r="CEC55" s="673"/>
      <c r="CED55" s="673"/>
      <c r="CEE55" s="673"/>
      <c r="CEF55" s="673"/>
      <c r="CEG55" s="673"/>
      <c r="CEH55" s="673"/>
      <c r="CEI55" s="673"/>
      <c r="CEJ55" s="673"/>
      <c r="CEK55" s="673"/>
      <c r="CEL55" s="673"/>
      <c r="CEM55" s="673"/>
      <c r="CEN55" s="673"/>
      <c r="CEO55" s="673"/>
      <c r="CEP55" s="673"/>
      <c r="CEQ55" s="673"/>
      <c r="CER55" s="673"/>
      <c r="CES55" s="673"/>
      <c r="CET55" s="673"/>
      <c r="CEU55" s="673"/>
      <c r="CEV55" s="673"/>
      <c r="CEW55" s="673"/>
      <c r="CEX55" s="673"/>
      <c r="CEY55" s="673"/>
      <c r="CEZ55" s="673"/>
      <c r="CFA55" s="673"/>
      <c r="CFB55" s="673"/>
      <c r="CFC55" s="673"/>
      <c r="CFD55" s="673"/>
      <c r="CFE55" s="673"/>
      <c r="CFF55" s="673"/>
      <c r="CFG55" s="673"/>
      <c r="CFH55" s="673"/>
      <c r="CFI55" s="673"/>
      <c r="CFJ55" s="673"/>
      <c r="CFK55" s="673"/>
      <c r="CFL55" s="673"/>
      <c r="CFM55" s="673"/>
      <c r="CFN55" s="673"/>
      <c r="CFO55" s="673"/>
      <c r="CFP55" s="673"/>
      <c r="CFQ55" s="673"/>
      <c r="CFR55" s="673"/>
      <c r="CFS55" s="673"/>
      <c r="CFT55" s="673"/>
      <c r="CFU55" s="673"/>
      <c r="CFV55" s="673"/>
      <c r="CFW55" s="673"/>
      <c r="CFX55" s="673"/>
      <c r="CFY55" s="673"/>
      <c r="CFZ55" s="673"/>
      <c r="CGA55" s="673"/>
      <c r="CGB55" s="673"/>
      <c r="CGC55" s="673"/>
      <c r="CGD55" s="673"/>
      <c r="CGE55" s="673"/>
      <c r="CGF55" s="673"/>
      <c r="CGG55" s="673"/>
      <c r="CGH55" s="673"/>
      <c r="CGI55" s="673"/>
      <c r="CGJ55" s="673"/>
      <c r="CGK55" s="673"/>
      <c r="CGL55" s="673"/>
      <c r="CGM55" s="673"/>
      <c r="CGN55" s="673"/>
      <c r="CGO55" s="673"/>
      <c r="CGP55" s="673"/>
      <c r="CGQ55" s="673"/>
      <c r="CGR55" s="673"/>
      <c r="CGS55" s="673"/>
      <c r="CGT55" s="673"/>
      <c r="CGU55" s="673"/>
      <c r="CGV55" s="673"/>
      <c r="CGW55" s="673"/>
      <c r="CGX55" s="673"/>
      <c r="CGY55" s="673"/>
      <c r="CGZ55" s="673"/>
      <c r="CHA55" s="673"/>
      <c r="CHB55" s="673"/>
      <c r="CHC55" s="673"/>
      <c r="CHD55" s="673"/>
      <c r="CHE55" s="673"/>
      <c r="CHF55" s="673"/>
      <c r="CHG55" s="673"/>
      <c r="CHH55" s="673"/>
      <c r="CHI55" s="673"/>
      <c r="CHJ55" s="673"/>
      <c r="CHK55" s="673"/>
      <c r="CHL55" s="673"/>
      <c r="CHM55" s="673"/>
      <c r="CHN55" s="673"/>
      <c r="CHO55" s="673"/>
      <c r="CHP55" s="673"/>
      <c r="CHQ55" s="673"/>
      <c r="CHR55" s="673"/>
      <c r="CHS55" s="673"/>
      <c r="CHT55" s="673"/>
      <c r="CHU55" s="673"/>
      <c r="CHV55" s="673"/>
      <c r="CHW55" s="673"/>
      <c r="CHX55" s="673"/>
      <c r="CHY55" s="673"/>
      <c r="CHZ55" s="673"/>
      <c r="CIA55" s="673"/>
      <c r="CIB55" s="673"/>
      <c r="CIC55" s="673"/>
      <c r="CID55" s="673"/>
      <c r="CIE55" s="673"/>
      <c r="CIF55" s="673"/>
      <c r="CIG55" s="673"/>
      <c r="CIH55" s="673"/>
      <c r="CII55" s="673"/>
      <c r="CIJ55" s="673"/>
      <c r="CIK55" s="673"/>
      <c r="CIL55" s="673"/>
      <c r="CIM55" s="673"/>
      <c r="CIN55" s="673"/>
      <c r="CIO55" s="673"/>
      <c r="CIP55" s="673"/>
      <c r="CIQ55" s="673"/>
      <c r="CIR55" s="673"/>
      <c r="CIS55" s="673"/>
      <c r="CIT55" s="673"/>
      <c r="CIU55" s="673"/>
      <c r="CIV55" s="673"/>
      <c r="CIW55" s="673"/>
      <c r="CIX55" s="673"/>
      <c r="CIY55" s="673"/>
      <c r="CIZ55" s="673"/>
      <c r="CJA55" s="673"/>
      <c r="CJB55" s="673"/>
      <c r="CJC55" s="673"/>
      <c r="CJD55" s="673"/>
      <c r="CJE55" s="673"/>
      <c r="CJF55" s="673"/>
      <c r="CJG55" s="673"/>
      <c r="CJH55" s="673"/>
      <c r="CJI55" s="673"/>
      <c r="CJJ55" s="673"/>
      <c r="CJK55" s="673"/>
      <c r="CJL55" s="673"/>
      <c r="CJM55" s="673"/>
      <c r="CJN55" s="673"/>
      <c r="CJO55" s="673"/>
      <c r="CJP55" s="673"/>
      <c r="CJQ55" s="673"/>
      <c r="CJR55" s="673"/>
      <c r="CJS55" s="673"/>
      <c r="CJT55" s="673"/>
      <c r="CJU55" s="673"/>
      <c r="CJV55" s="673"/>
      <c r="CJW55" s="673"/>
      <c r="CJX55" s="673"/>
      <c r="CJY55" s="673"/>
      <c r="CJZ55" s="673"/>
      <c r="CKA55" s="673"/>
      <c r="CKB55" s="673"/>
      <c r="CKC55" s="673"/>
      <c r="CKD55" s="673"/>
      <c r="CKE55" s="673"/>
      <c r="CKF55" s="673"/>
      <c r="CKG55" s="673"/>
      <c r="CKH55" s="673"/>
      <c r="CKI55" s="673"/>
      <c r="CKJ55" s="673"/>
      <c r="CKK55" s="673"/>
      <c r="CKL55" s="673"/>
      <c r="CKM55" s="673"/>
      <c r="CKN55" s="673"/>
      <c r="CKO55" s="673"/>
      <c r="CKP55" s="673"/>
      <c r="CKQ55" s="673"/>
      <c r="CKR55" s="673"/>
      <c r="CKS55" s="673"/>
      <c r="CKT55" s="673"/>
      <c r="CKU55" s="673"/>
      <c r="CKV55" s="673"/>
      <c r="CKW55" s="673"/>
      <c r="CKX55" s="673"/>
      <c r="CKY55" s="673"/>
      <c r="CKZ55" s="673"/>
      <c r="CLA55" s="673"/>
      <c r="CLB55" s="673"/>
      <c r="CLC55" s="673"/>
      <c r="CLD55" s="673"/>
      <c r="CLE55" s="673"/>
      <c r="CLF55" s="673"/>
      <c r="CLG55" s="673"/>
      <c r="CLH55" s="673"/>
      <c r="CLI55" s="673"/>
      <c r="CLJ55" s="673"/>
      <c r="CLK55" s="673"/>
      <c r="CLL55" s="673"/>
      <c r="CLM55" s="673"/>
      <c r="CLN55" s="673"/>
      <c r="CLO55" s="673"/>
      <c r="CLP55" s="673"/>
      <c r="CLQ55" s="673"/>
      <c r="CLR55" s="673"/>
      <c r="CLS55" s="673"/>
      <c r="CLT55" s="673"/>
      <c r="CLU55" s="673"/>
      <c r="CLV55" s="673"/>
      <c r="CLW55" s="673"/>
      <c r="CLX55" s="673"/>
      <c r="CLY55" s="673"/>
      <c r="CLZ55" s="673"/>
      <c r="CMA55" s="673"/>
      <c r="CMB55" s="673"/>
      <c r="CMC55" s="673"/>
      <c r="CMD55" s="673"/>
      <c r="CME55" s="673"/>
      <c r="CMF55" s="673"/>
      <c r="CMG55" s="673"/>
      <c r="CMH55" s="673"/>
      <c r="CMI55" s="673"/>
      <c r="CMJ55" s="673"/>
      <c r="CMK55" s="673"/>
      <c r="CML55" s="673"/>
      <c r="CMM55" s="673"/>
      <c r="CMN55" s="673"/>
      <c r="CMO55" s="673"/>
      <c r="CMP55" s="673"/>
      <c r="CMQ55" s="673"/>
      <c r="CMR55" s="673"/>
      <c r="CMS55" s="673"/>
      <c r="CMT55" s="673"/>
      <c r="CMU55" s="673"/>
      <c r="CMV55" s="673"/>
      <c r="CMW55" s="673"/>
      <c r="CMX55" s="673"/>
      <c r="CMY55" s="673"/>
      <c r="CMZ55" s="673"/>
      <c r="CNA55" s="673"/>
      <c r="CNB55" s="673"/>
      <c r="CNC55" s="673"/>
      <c r="CND55" s="673"/>
      <c r="CNE55" s="673"/>
      <c r="CNF55" s="673"/>
      <c r="CNG55" s="673"/>
      <c r="CNH55" s="673"/>
      <c r="CNI55" s="673"/>
      <c r="CNJ55" s="673"/>
      <c r="CNK55" s="673"/>
      <c r="CNL55" s="673"/>
      <c r="CNM55" s="673"/>
      <c r="CNN55" s="673"/>
      <c r="CNO55" s="673"/>
      <c r="CNP55" s="673"/>
      <c r="CNQ55" s="673"/>
      <c r="CNR55" s="673"/>
      <c r="CNS55" s="673"/>
      <c r="CNT55" s="673"/>
      <c r="CNU55" s="673"/>
      <c r="CNV55" s="673"/>
      <c r="CNW55" s="673"/>
      <c r="CNX55" s="673"/>
      <c r="CNY55" s="673"/>
      <c r="CNZ55" s="673"/>
      <c r="COA55" s="673"/>
      <c r="COB55" s="673"/>
      <c r="COC55" s="673"/>
      <c r="COD55" s="673"/>
      <c r="COE55" s="673"/>
      <c r="COF55" s="673"/>
      <c r="COG55" s="673"/>
      <c r="COH55" s="673"/>
      <c r="COI55" s="673"/>
      <c r="COJ55" s="673"/>
      <c r="COK55" s="673"/>
      <c r="COL55" s="673"/>
      <c r="COM55" s="673"/>
      <c r="CON55" s="673"/>
      <c r="COO55" s="673"/>
      <c r="COP55" s="673"/>
      <c r="COQ55" s="673"/>
      <c r="COR55" s="673"/>
      <c r="COS55" s="673"/>
      <c r="COT55" s="673"/>
      <c r="COU55" s="673"/>
      <c r="COV55" s="673"/>
      <c r="COW55" s="673"/>
      <c r="COX55" s="673"/>
      <c r="COY55" s="673"/>
      <c r="COZ55" s="673"/>
      <c r="CPA55" s="673"/>
      <c r="CPB55" s="673"/>
      <c r="CPC55" s="673"/>
      <c r="CPD55" s="673"/>
      <c r="CPE55" s="673"/>
      <c r="CPF55" s="673"/>
      <c r="CPG55" s="673"/>
      <c r="CPH55" s="673"/>
      <c r="CPI55" s="673"/>
      <c r="CPJ55" s="673"/>
      <c r="CPK55" s="673"/>
      <c r="CPL55" s="673"/>
      <c r="CPM55" s="673"/>
      <c r="CPN55" s="673"/>
      <c r="CPO55" s="673"/>
      <c r="CPP55" s="673"/>
      <c r="CPQ55" s="673"/>
      <c r="CPR55" s="673"/>
      <c r="CPS55" s="673"/>
      <c r="CPT55" s="673"/>
      <c r="CPU55" s="673"/>
      <c r="CPV55" s="673"/>
      <c r="CPW55" s="673"/>
      <c r="CPX55" s="673"/>
      <c r="CPY55" s="673"/>
      <c r="CPZ55" s="673"/>
      <c r="CQA55" s="673"/>
      <c r="CQB55" s="673"/>
      <c r="CQC55" s="673"/>
      <c r="CQD55" s="673"/>
      <c r="CQE55" s="673"/>
      <c r="CQF55" s="673"/>
      <c r="CQG55" s="673"/>
      <c r="CQH55" s="673"/>
      <c r="CQI55" s="673"/>
      <c r="CQJ55" s="673"/>
      <c r="CQK55" s="673"/>
      <c r="CQL55" s="673"/>
      <c r="CQM55" s="673"/>
      <c r="CQN55" s="673"/>
      <c r="CQO55" s="673"/>
      <c r="CQP55" s="673"/>
      <c r="CQQ55" s="673"/>
      <c r="CQR55" s="673"/>
      <c r="CQS55" s="673"/>
      <c r="CQT55" s="673"/>
      <c r="CQU55" s="673"/>
      <c r="CQV55" s="673"/>
      <c r="CQW55" s="673"/>
      <c r="CQX55" s="673"/>
      <c r="CQY55" s="673"/>
      <c r="CQZ55" s="673"/>
      <c r="CRA55" s="673"/>
      <c r="CRB55" s="673"/>
      <c r="CRC55" s="673"/>
      <c r="CRD55" s="673"/>
      <c r="CRE55" s="673"/>
      <c r="CRF55" s="673"/>
      <c r="CRG55" s="673"/>
      <c r="CRH55" s="673"/>
      <c r="CRI55" s="673"/>
      <c r="CRJ55" s="673"/>
      <c r="CRK55" s="673"/>
      <c r="CRL55" s="673"/>
      <c r="CRM55" s="673"/>
      <c r="CRN55" s="673"/>
      <c r="CRO55" s="673"/>
      <c r="CRP55" s="673"/>
      <c r="CRQ55" s="673"/>
      <c r="CRR55" s="673"/>
      <c r="CRS55" s="673"/>
      <c r="CRT55" s="673"/>
      <c r="CRU55" s="673"/>
      <c r="CRV55" s="673"/>
      <c r="CRW55" s="673"/>
      <c r="CRX55" s="673"/>
      <c r="CRY55" s="673"/>
      <c r="CRZ55" s="673"/>
      <c r="CSA55" s="673"/>
      <c r="CSB55" s="673"/>
      <c r="CSC55" s="673"/>
      <c r="CSD55" s="673"/>
      <c r="CSE55" s="673"/>
      <c r="CSF55" s="673"/>
      <c r="CSG55" s="673"/>
      <c r="CSH55" s="673"/>
      <c r="CSI55" s="673"/>
      <c r="CSJ55" s="673"/>
      <c r="CSK55" s="673"/>
      <c r="CSL55" s="673"/>
      <c r="CSM55" s="673"/>
      <c r="CSN55" s="673"/>
      <c r="CSO55" s="673"/>
      <c r="CSP55" s="673"/>
      <c r="CSQ55" s="673"/>
      <c r="CSR55" s="673"/>
      <c r="CSS55" s="673"/>
      <c r="CST55" s="673"/>
      <c r="CSU55" s="673"/>
      <c r="CSV55" s="673"/>
      <c r="CSW55" s="673"/>
      <c r="CSX55" s="673"/>
      <c r="CSY55" s="673"/>
      <c r="CSZ55" s="673"/>
      <c r="CTA55" s="673"/>
      <c r="CTB55" s="673"/>
      <c r="CTC55" s="673"/>
      <c r="CTD55" s="673"/>
      <c r="CTE55" s="673"/>
      <c r="CTF55" s="673"/>
      <c r="CTG55" s="673"/>
      <c r="CTH55" s="673"/>
      <c r="CTI55" s="673"/>
      <c r="CTJ55" s="673"/>
      <c r="CTK55" s="673"/>
      <c r="CTL55" s="673"/>
      <c r="CTM55" s="673"/>
      <c r="CTN55" s="673"/>
      <c r="CTO55" s="673"/>
      <c r="CTP55" s="673"/>
      <c r="CTQ55" s="673"/>
      <c r="CTR55" s="673"/>
      <c r="CTS55" s="673"/>
      <c r="CTT55" s="673"/>
      <c r="CTU55" s="673"/>
      <c r="CTV55" s="673"/>
      <c r="CTW55" s="673"/>
      <c r="CTX55" s="673"/>
      <c r="CTY55" s="673"/>
      <c r="CTZ55" s="673"/>
      <c r="CUA55" s="673"/>
      <c r="CUB55" s="673"/>
      <c r="CUC55" s="673"/>
      <c r="CUD55" s="673"/>
      <c r="CUE55" s="673"/>
      <c r="CUF55" s="673"/>
      <c r="CUG55" s="673"/>
      <c r="CUH55" s="673"/>
      <c r="CUI55" s="673"/>
      <c r="CUJ55" s="673"/>
      <c r="CUK55" s="673"/>
      <c r="CUL55" s="673"/>
      <c r="CUM55" s="673"/>
      <c r="CUN55" s="673"/>
      <c r="CUO55" s="673"/>
      <c r="CUP55" s="673"/>
      <c r="CUQ55" s="673"/>
      <c r="CUR55" s="673"/>
      <c r="CUS55" s="673"/>
      <c r="CUT55" s="673"/>
      <c r="CUU55" s="673"/>
      <c r="CUV55" s="673"/>
      <c r="CUW55" s="673"/>
      <c r="CUX55" s="673"/>
      <c r="CUY55" s="673"/>
      <c r="CUZ55" s="673"/>
      <c r="CVA55" s="673"/>
      <c r="CVB55" s="673"/>
      <c r="CVC55" s="673"/>
      <c r="CVD55" s="673"/>
      <c r="CVE55" s="673"/>
      <c r="CVF55" s="673"/>
      <c r="CVG55" s="673"/>
      <c r="CVH55" s="673"/>
      <c r="CVI55" s="673"/>
      <c r="CVJ55" s="673"/>
      <c r="CVK55" s="673"/>
      <c r="CVL55" s="673"/>
      <c r="CVM55" s="673"/>
      <c r="CVN55" s="673"/>
      <c r="CVO55" s="673"/>
      <c r="CVP55" s="673"/>
      <c r="CVQ55" s="673"/>
      <c r="CVR55" s="673"/>
      <c r="CVS55" s="673"/>
      <c r="CVT55" s="673"/>
      <c r="CVU55" s="673"/>
      <c r="CVV55" s="673"/>
      <c r="CVW55" s="673"/>
      <c r="CVX55" s="673"/>
      <c r="CVY55" s="673"/>
      <c r="CVZ55" s="673"/>
      <c r="CWA55" s="673"/>
      <c r="CWB55" s="673"/>
      <c r="CWC55" s="673"/>
      <c r="CWD55" s="673"/>
      <c r="CWE55" s="673"/>
      <c r="CWF55" s="673"/>
      <c r="CWG55" s="673"/>
      <c r="CWH55" s="673"/>
      <c r="CWI55" s="673"/>
      <c r="CWJ55" s="673"/>
      <c r="CWK55" s="673"/>
      <c r="CWL55" s="673"/>
      <c r="CWM55" s="673"/>
      <c r="CWN55" s="673"/>
      <c r="CWO55" s="673"/>
      <c r="CWP55" s="673"/>
      <c r="CWQ55" s="673"/>
      <c r="CWR55" s="673"/>
      <c r="CWS55" s="673"/>
      <c r="CWT55" s="673"/>
      <c r="CWU55" s="673"/>
      <c r="CWV55" s="673"/>
      <c r="CWW55" s="673"/>
      <c r="CWX55" s="673"/>
      <c r="CWY55" s="673"/>
      <c r="CWZ55" s="673"/>
      <c r="CXA55" s="673"/>
      <c r="CXB55" s="673"/>
      <c r="CXC55" s="673"/>
      <c r="CXD55" s="673"/>
      <c r="CXE55" s="673"/>
      <c r="CXF55" s="673"/>
      <c r="CXG55" s="673"/>
      <c r="CXH55" s="673"/>
      <c r="CXI55" s="673"/>
      <c r="CXJ55" s="673"/>
      <c r="CXK55" s="673"/>
      <c r="CXL55" s="673"/>
      <c r="CXM55" s="673"/>
      <c r="CXN55" s="673"/>
      <c r="CXO55" s="673"/>
      <c r="CXP55" s="673"/>
      <c r="CXQ55" s="673"/>
      <c r="CXR55" s="673"/>
      <c r="CXS55" s="673"/>
      <c r="CXT55" s="673"/>
      <c r="CXU55" s="673"/>
      <c r="CXV55" s="673"/>
      <c r="CXW55" s="673"/>
      <c r="CXX55" s="673"/>
      <c r="CXY55" s="673"/>
      <c r="CXZ55" s="673"/>
      <c r="CYA55" s="673"/>
      <c r="CYB55" s="673"/>
      <c r="CYC55" s="673"/>
      <c r="CYD55" s="673"/>
      <c r="CYE55" s="673"/>
      <c r="CYF55" s="673"/>
      <c r="CYG55" s="673"/>
      <c r="CYH55" s="673"/>
      <c r="CYI55" s="673"/>
      <c r="CYJ55" s="673"/>
      <c r="CYK55" s="673"/>
      <c r="CYL55" s="673"/>
      <c r="CYM55" s="673"/>
      <c r="CYN55" s="673"/>
      <c r="CYO55" s="673"/>
      <c r="CYP55" s="673"/>
      <c r="CYQ55" s="673"/>
      <c r="CYR55" s="673"/>
      <c r="CYS55" s="673"/>
      <c r="CYT55" s="673"/>
      <c r="CYU55" s="673"/>
      <c r="CYV55" s="673"/>
      <c r="CYW55" s="673"/>
      <c r="CYX55" s="673"/>
      <c r="CYY55" s="673"/>
      <c r="CYZ55" s="673"/>
      <c r="CZA55" s="673"/>
      <c r="CZB55" s="673"/>
      <c r="CZC55" s="673"/>
      <c r="CZD55" s="673"/>
      <c r="CZE55" s="673"/>
      <c r="CZF55" s="673"/>
      <c r="CZG55" s="673"/>
      <c r="CZH55" s="673"/>
      <c r="CZI55" s="673"/>
      <c r="CZJ55" s="673"/>
      <c r="CZK55" s="673"/>
      <c r="CZL55" s="673"/>
      <c r="CZM55" s="673"/>
      <c r="CZN55" s="673"/>
      <c r="CZO55" s="673"/>
      <c r="CZP55" s="673"/>
      <c r="CZQ55" s="673"/>
      <c r="CZR55" s="673"/>
      <c r="CZS55" s="673"/>
      <c r="CZT55" s="673"/>
      <c r="CZU55" s="673"/>
      <c r="CZV55" s="673"/>
      <c r="CZW55" s="673"/>
      <c r="CZX55" s="673"/>
      <c r="CZY55" s="673"/>
      <c r="CZZ55" s="673"/>
      <c r="DAA55" s="673"/>
      <c r="DAB55" s="673"/>
      <c r="DAC55" s="673"/>
      <c r="DAD55" s="673"/>
      <c r="DAE55" s="673"/>
      <c r="DAF55" s="673"/>
      <c r="DAG55" s="673"/>
      <c r="DAH55" s="673"/>
      <c r="DAI55" s="673"/>
      <c r="DAJ55" s="673"/>
      <c r="DAK55" s="673"/>
      <c r="DAL55" s="673"/>
      <c r="DAM55" s="673"/>
      <c r="DAN55" s="673"/>
      <c r="DAO55" s="673"/>
      <c r="DAP55" s="673"/>
      <c r="DAQ55" s="673"/>
      <c r="DAR55" s="673"/>
      <c r="DAS55" s="673"/>
      <c r="DAT55" s="673"/>
      <c r="DAU55" s="673"/>
      <c r="DAV55" s="673"/>
      <c r="DAW55" s="673"/>
      <c r="DAX55" s="673"/>
      <c r="DAY55" s="673"/>
      <c r="DAZ55" s="673"/>
      <c r="DBA55" s="673"/>
      <c r="DBB55" s="673"/>
      <c r="DBC55" s="673"/>
      <c r="DBD55" s="673"/>
      <c r="DBE55" s="673"/>
      <c r="DBF55" s="673"/>
      <c r="DBG55" s="673"/>
      <c r="DBH55" s="673"/>
      <c r="DBI55" s="673"/>
      <c r="DBJ55" s="673"/>
      <c r="DBK55" s="673"/>
      <c r="DBL55" s="673"/>
      <c r="DBM55" s="673"/>
      <c r="DBN55" s="673"/>
      <c r="DBO55" s="673"/>
      <c r="DBP55" s="673"/>
      <c r="DBQ55" s="673"/>
      <c r="DBR55" s="673"/>
      <c r="DBS55" s="673"/>
      <c r="DBT55" s="673"/>
      <c r="DBU55" s="673"/>
      <c r="DBV55" s="673"/>
      <c r="DBW55" s="673"/>
      <c r="DBX55" s="673"/>
      <c r="DBY55" s="673"/>
      <c r="DBZ55" s="673"/>
      <c r="DCA55" s="673"/>
      <c r="DCB55" s="673"/>
      <c r="DCC55" s="673"/>
      <c r="DCD55" s="673"/>
      <c r="DCE55" s="673"/>
      <c r="DCF55" s="673"/>
      <c r="DCG55" s="673"/>
      <c r="DCH55" s="673"/>
      <c r="DCI55" s="673"/>
      <c r="DCJ55" s="673"/>
      <c r="DCK55" s="673"/>
      <c r="DCL55" s="673"/>
      <c r="DCM55" s="673"/>
      <c r="DCN55" s="673"/>
      <c r="DCO55" s="673"/>
      <c r="DCP55" s="673"/>
      <c r="DCQ55" s="673"/>
      <c r="DCR55" s="673"/>
      <c r="DCS55" s="673"/>
      <c r="DCT55" s="673"/>
      <c r="DCU55" s="673"/>
      <c r="DCV55" s="673"/>
      <c r="DCW55" s="673"/>
      <c r="DCX55" s="673"/>
      <c r="DCY55" s="673"/>
      <c r="DCZ55" s="673"/>
      <c r="DDA55" s="673"/>
      <c r="DDB55" s="673"/>
      <c r="DDC55" s="673"/>
      <c r="DDD55" s="673"/>
      <c r="DDE55" s="673"/>
      <c r="DDF55" s="673"/>
      <c r="DDG55" s="673"/>
      <c r="DDH55" s="673"/>
      <c r="DDI55" s="673"/>
      <c r="DDJ55" s="673"/>
      <c r="DDK55" s="673"/>
      <c r="DDL55" s="673"/>
      <c r="DDM55" s="673"/>
      <c r="DDN55" s="673"/>
      <c r="DDO55" s="673"/>
      <c r="DDP55" s="673"/>
      <c r="DDQ55" s="673"/>
      <c r="DDR55" s="673"/>
      <c r="DDS55" s="673"/>
      <c r="DDT55" s="673"/>
      <c r="DDU55" s="673"/>
      <c r="DDV55" s="673"/>
      <c r="DDW55" s="673"/>
      <c r="DDX55" s="673"/>
      <c r="DDY55" s="673"/>
      <c r="DDZ55" s="673"/>
      <c r="DEA55" s="673"/>
      <c r="DEB55" s="673"/>
      <c r="DEC55" s="673"/>
    </row>
    <row r="56" spans="1:2837" customFormat="1" ht="50.1" customHeight="1">
      <c r="A56" s="637" t="s">
        <v>117</v>
      </c>
      <c r="B56" s="989" t="s">
        <v>2686</v>
      </c>
      <c r="C56" s="637" t="s">
        <v>3210</v>
      </c>
      <c r="D56" s="522" t="s">
        <v>2687</v>
      </c>
      <c r="E56" s="637" t="s">
        <v>2688</v>
      </c>
      <c r="F56" s="520">
        <v>1</v>
      </c>
      <c r="G56" s="522" t="s">
        <v>2689</v>
      </c>
      <c r="H56" s="522" t="s">
        <v>2687</v>
      </c>
      <c r="I56" s="642">
        <v>44197</v>
      </c>
      <c r="J56" s="636">
        <v>44530</v>
      </c>
      <c r="K56" s="825">
        <v>44298</v>
      </c>
      <c r="L56" s="820" t="s">
        <v>4301</v>
      </c>
      <c r="M56" s="764">
        <v>0.35</v>
      </c>
      <c r="N56" s="763">
        <v>44289</v>
      </c>
      <c r="O56" s="185" t="s">
        <v>2465</v>
      </c>
      <c r="P56" s="289"/>
      <c r="Q56" s="942">
        <v>44417</v>
      </c>
      <c r="R56" s="960" t="s">
        <v>4353</v>
      </c>
      <c r="S56" s="940">
        <v>0.7</v>
      </c>
      <c r="T56" s="1030">
        <v>44442</v>
      </c>
      <c r="U56" s="1021" t="s">
        <v>2465</v>
      </c>
      <c r="V56" s="289"/>
      <c r="W56" s="290"/>
      <c r="X56" s="291"/>
      <c r="Y56" s="289"/>
      <c r="Z56" s="292"/>
      <c r="AA56" s="293"/>
      <c r="AB56" s="294"/>
      <c r="AC56" s="673"/>
      <c r="AD56" s="673"/>
      <c r="AE56" s="673"/>
      <c r="AF56" s="673"/>
      <c r="AG56" s="673"/>
      <c r="AH56" s="673"/>
      <c r="AI56" s="673"/>
      <c r="AJ56" s="673"/>
      <c r="AK56" s="673"/>
      <c r="AL56" s="673"/>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3"/>
      <c r="BZ56" s="673"/>
      <c r="CA56" s="673"/>
      <c r="CB56" s="673"/>
      <c r="CC56" s="673"/>
      <c r="CD56" s="673"/>
      <c r="CE56" s="673"/>
      <c r="CF56" s="673"/>
      <c r="CG56" s="673"/>
      <c r="CH56" s="673"/>
      <c r="CI56" s="673"/>
      <c r="CJ56" s="673"/>
      <c r="CK56" s="673"/>
      <c r="CL56" s="673"/>
      <c r="CM56" s="673"/>
      <c r="CN56" s="673"/>
      <c r="CO56" s="673"/>
      <c r="CP56" s="673"/>
      <c r="CQ56" s="673"/>
      <c r="CR56" s="673"/>
      <c r="CS56" s="673"/>
      <c r="CT56" s="673"/>
      <c r="CU56" s="673"/>
      <c r="CV56" s="673"/>
      <c r="CW56" s="673"/>
      <c r="CX56" s="673"/>
      <c r="CY56" s="673"/>
      <c r="CZ56" s="673"/>
      <c r="DA56" s="673"/>
      <c r="DB56" s="673"/>
      <c r="DC56" s="673"/>
      <c r="DD56" s="673"/>
      <c r="DE56" s="673"/>
      <c r="DF56" s="673"/>
      <c r="DG56" s="673"/>
      <c r="DH56" s="673"/>
      <c r="DI56" s="673"/>
      <c r="DJ56" s="673"/>
      <c r="DK56" s="673"/>
      <c r="DL56" s="673"/>
      <c r="DM56" s="673"/>
      <c r="DN56" s="673"/>
      <c r="DO56" s="673"/>
      <c r="DP56" s="673"/>
      <c r="DQ56" s="673"/>
      <c r="DR56" s="673"/>
      <c r="DS56" s="673"/>
      <c r="DT56" s="673"/>
      <c r="DU56" s="673"/>
      <c r="DV56" s="673"/>
      <c r="DW56" s="673"/>
      <c r="DX56" s="673"/>
      <c r="DY56" s="673"/>
      <c r="DZ56" s="673"/>
      <c r="EA56" s="673"/>
      <c r="EB56" s="673"/>
      <c r="EC56" s="673"/>
      <c r="ED56" s="673"/>
      <c r="EE56" s="673"/>
      <c r="EF56" s="673"/>
      <c r="EG56" s="673"/>
      <c r="EH56" s="673"/>
      <c r="EI56" s="673"/>
      <c r="EJ56" s="673"/>
      <c r="EK56" s="673"/>
      <c r="EL56" s="673"/>
      <c r="EM56" s="673"/>
      <c r="EN56" s="673"/>
      <c r="EO56" s="673"/>
      <c r="EP56" s="673"/>
      <c r="EQ56" s="673"/>
      <c r="ER56" s="673"/>
      <c r="ES56" s="673"/>
      <c r="ET56" s="673"/>
      <c r="EU56" s="673"/>
      <c r="EV56" s="673"/>
      <c r="EW56" s="673"/>
      <c r="EX56" s="673"/>
      <c r="EY56" s="673"/>
      <c r="EZ56" s="673"/>
      <c r="FA56" s="673"/>
      <c r="FB56" s="673"/>
      <c r="FC56" s="673"/>
      <c r="FD56" s="673"/>
      <c r="FE56" s="673"/>
      <c r="FF56" s="673"/>
      <c r="FG56" s="673"/>
      <c r="FH56" s="673"/>
      <c r="FI56" s="673"/>
      <c r="FJ56" s="673"/>
      <c r="FK56" s="673"/>
      <c r="FL56" s="673"/>
      <c r="FM56" s="673"/>
      <c r="FN56" s="673"/>
      <c r="FO56" s="673"/>
      <c r="FP56" s="673"/>
      <c r="FQ56" s="673"/>
      <c r="FR56" s="673"/>
      <c r="FS56" s="673"/>
      <c r="FT56" s="673"/>
      <c r="FU56" s="673"/>
      <c r="FV56" s="673"/>
      <c r="FW56" s="673"/>
      <c r="FX56" s="673"/>
      <c r="FY56" s="673"/>
      <c r="FZ56" s="673"/>
      <c r="GA56" s="673"/>
      <c r="GB56" s="673"/>
      <c r="GC56" s="673"/>
      <c r="GD56" s="673"/>
      <c r="GE56" s="673"/>
      <c r="GF56" s="673"/>
      <c r="GG56" s="673"/>
      <c r="GH56" s="673"/>
      <c r="GI56" s="673"/>
      <c r="GJ56" s="673"/>
      <c r="GK56" s="673"/>
      <c r="GL56" s="673"/>
      <c r="GM56" s="673"/>
      <c r="GN56" s="673"/>
      <c r="GO56" s="673"/>
      <c r="GP56" s="673"/>
      <c r="GQ56" s="673"/>
      <c r="GR56" s="673"/>
      <c r="GS56" s="673"/>
      <c r="GT56" s="673"/>
      <c r="GU56" s="673"/>
      <c r="GV56" s="673"/>
      <c r="GW56" s="673"/>
      <c r="GX56" s="673"/>
      <c r="GY56" s="673"/>
      <c r="GZ56" s="673"/>
      <c r="HA56" s="673"/>
      <c r="HB56" s="673"/>
      <c r="HC56" s="673"/>
      <c r="HD56" s="673"/>
      <c r="HE56" s="673"/>
      <c r="HF56" s="673"/>
      <c r="HG56" s="673"/>
      <c r="HH56" s="673"/>
      <c r="HI56" s="673"/>
      <c r="HJ56" s="673"/>
      <c r="HK56" s="673"/>
      <c r="HL56" s="673"/>
      <c r="HM56" s="673"/>
      <c r="HN56" s="673"/>
      <c r="HO56" s="673"/>
      <c r="HP56" s="673"/>
      <c r="HQ56" s="673"/>
      <c r="HR56" s="673"/>
      <c r="HS56" s="673"/>
      <c r="HT56" s="673"/>
      <c r="HU56" s="673"/>
      <c r="HV56" s="673"/>
      <c r="HW56" s="673"/>
      <c r="HX56" s="673"/>
      <c r="HY56" s="673"/>
      <c r="HZ56" s="673"/>
      <c r="IA56" s="673"/>
      <c r="IB56" s="673"/>
      <c r="IC56" s="673"/>
      <c r="ID56" s="673"/>
      <c r="IE56" s="673"/>
      <c r="IF56" s="673"/>
      <c r="IG56" s="673"/>
      <c r="IH56" s="673"/>
      <c r="II56" s="673"/>
      <c r="IJ56" s="673"/>
      <c r="IK56" s="673"/>
      <c r="IL56" s="673"/>
      <c r="IM56" s="673"/>
      <c r="IN56" s="673"/>
      <c r="IO56" s="673"/>
      <c r="IP56" s="673"/>
      <c r="IQ56" s="673"/>
      <c r="IR56" s="673"/>
      <c r="IS56" s="673"/>
      <c r="IT56" s="673"/>
      <c r="IU56" s="673"/>
      <c r="IV56" s="673"/>
      <c r="IW56" s="673"/>
      <c r="IX56" s="673"/>
      <c r="IY56" s="673"/>
      <c r="IZ56" s="673"/>
      <c r="JA56" s="673"/>
      <c r="JB56" s="673"/>
      <c r="JC56" s="673"/>
      <c r="JD56" s="673"/>
      <c r="JE56" s="673"/>
      <c r="JF56" s="673"/>
      <c r="JG56" s="673"/>
      <c r="JH56" s="673"/>
      <c r="JI56" s="673"/>
      <c r="JJ56" s="673"/>
      <c r="JK56" s="673"/>
      <c r="JL56" s="673"/>
      <c r="JM56" s="673"/>
      <c r="JN56" s="673"/>
      <c r="JO56" s="673"/>
      <c r="JP56" s="673"/>
      <c r="JQ56" s="673"/>
      <c r="JR56" s="673"/>
      <c r="JS56" s="673"/>
      <c r="JT56" s="673"/>
      <c r="JU56" s="673"/>
      <c r="JV56" s="673"/>
      <c r="JW56" s="673"/>
      <c r="JX56" s="673"/>
      <c r="JY56" s="673"/>
      <c r="JZ56" s="673"/>
      <c r="KA56" s="673"/>
      <c r="KB56" s="673"/>
      <c r="KC56" s="673"/>
      <c r="KD56" s="673"/>
      <c r="KE56" s="673"/>
      <c r="KF56" s="673"/>
      <c r="KG56" s="673"/>
      <c r="KH56" s="673"/>
      <c r="KI56" s="673"/>
      <c r="KJ56" s="673"/>
      <c r="KK56" s="673"/>
      <c r="KL56" s="673"/>
      <c r="KM56" s="673"/>
      <c r="KN56" s="673"/>
      <c r="KO56" s="673"/>
      <c r="KP56" s="673"/>
      <c r="KQ56" s="673"/>
      <c r="KR56" s="673"/>
      <c r="KS56" s="673"/>
      <c r="KT56" s="673"/>
      <c r="KU56" s="673"/>
      <c r="KV56" s="673"/>
      <c r="KW56" s="673"/>
      <c r="KX56" s="673"/>
      <c r="KY56" s="673"/>
      <c r="KZ56" s="673"/>
      <c r="LA56" s="673"/>
      <c r="LB56" s="673"/>
      <c r="LC56" s="673"/>
      <c r="LD56" s="673"/>
      <c r="LE56" s="673"/>
      <c r="LF56" s="673"/>
      <c r="LG56" s="673"/>
      <c r="LH56" s="673"/>
      <c r="LI56" s="673"/>
      <c r="LJ56" s="673"/>
      <c r="LK56" s="673"/>
      <c r="LL56" s="673"/>
      <c r="LM56" s="673"/>
      <c r="LN56" s="673"/>
      <c r="LO56" s="673"/>
      <c r="LP56" s="673"/>
      <c r="LQ56" s="673"/>
      <c r="LR56" s="673"/>
      <c r="LS56" s="673"/>
      <c r="LT56" s="673"/>
      <c r="LU56" s="673"/>
      <c r="LV56" s="673"/>
      <c r="LW56" s="673"/>
      <c r="LX56" s="673"/>
      <c r="LY56" s="673"/>
      <c r="LZ56" s="673"/>
      <c r="MA56" s="673"/>
      <c r="MB56" s="673"/>
      <c r="MC56" s="673"/>
      <c r="MD56" s="673"/>
      <c r="ME56" s="673"/>
      <c r="MF56" s="673"/>
      <c r="MG56" s="673"/>
      <c r="MH56" s="673"/>
      <c r="MI56" s="673"/>
      <c r="MJ56" s="673"/>
      <c r="MK56" s="673"/>
      <c r="ML56" s="673"/>
      <c r="MM56" s="673"/>
      <c r="MN56" s="673"/>
      <c r="MO56" s="673"/>
      <c r="MP56" s="673"/>
      <c r="MQ56" s="673"/>
      <c r="MR56" s="673"/>
      <c r="MS56" s="673"/>
      <c r="MT56" s="673"/>
      <c r="MU56" s="673"/>
      <c r="MV56" s="673"/>
      <c r="MW56" s="673"/>
      <c r="MX56" s="673"/>
      <c r="MY56" s="673"/>
      <c r="MZ56" s="673"/>
      <c r="NA56" s="673"/>
      <c r="NB56" s="673"/>
      <c r="NC56" s="673"/>
      <c r="ND56" s="673"/>
      <c r="NE56" s="673"/>
      <c r="NF56" s="673"/>
      <c r="NG56" s="673"/>
      <c r="NH56" s="673"/>
      <c r="NI56" s="673"/>
      <c r="NJ56" s="673"/>
      <c r="NK56" s="673"/>
      <c r="NL56" s="673"/>
      <c r="NM56" s="673"/>
      <c r="NN56" s="673"/>
      <c r="NO56" s="673"/>
      <c r="NP56" s="673"/>
      <c r="NQ56" s="673"/>
      <c r="NR56" s="673"/>
      <c r="NS56" s="673"/>
      <c r="NT56" s="673"/>
      <c r="NU56" s="673"/>
      <c r="NV56" s="673"/>
      <c r="NW56" s="673"/>
      <c r="NX56" s="673"/>
      <c r="NY56" s="673"/>
      <c r="NZ56" s="673"/>
      <c r="OA56" s="673"/>
      <c r="OB56" s="673"/>
      <c r="OC56" s="673"/>
      <c r="OD56" s="673"/>
      <c r="OE56" s="673"/>
      <c r="OF56" s="673"/>
      <c r="OG56" s="673"/>
      <c r="OH56" s="673"/>
      <c r="OI56" s="673"/>
      <c r="OJ56" s="673"/>
      <c r="OK56" s="673"/>
      <c r="OL56" s="673"/>
      <c r="OM56" s="673"/>
      <c r="ON56" s="673"/>
      <c r="OO56" s="673"/>
      <c r="OP56" s="673"/>
      <c r="OQ56" s="673"/>
      <c r="OR56" s="673"/>
      <c r="OS56" s="673"/>
      <c r="OT56" s="673"/>
      <c r="OU56" s="673"/>
      <c r="OV56" s="673"/>
      <c r="OW56" s="673"/>
      <c r="OX56" s="673"/>
      <c r="OY56" s="673"/>
      <c r="OZ56" s="673"/>
      <c r="PA56" s="673"/>
      <c r="PB56" s="673"/>
      <c r="PC56" s="673"/>
      <c r="PD56" s="673"/>
      <c r="PE56" s="673"/>
      <c r="PF56" s="673"/>
      <c r="PG56" s="673"/>
      <c r="PH56" s="673"/>
      <c r="PI56" s="673"/>
      <c r="PJ56" s="673"/>
      <c r="PK56" s="673"/>
      <c r="PL56" s="673"/>
      <c r="PM56" s="673"/>
      <c r="PN56" s="673"/>
      <c r="PO56" s="673"/>
      <c r="PP56" s="673"/>
      <c r="PQ56" s="673"/>
      <c r="PR56" s="673"/>
      <c r="PS56" s="673"/>
      <c r="PT56" s="673"/>
      <c r="PU56" s="673"/>
      <c r="PV56" s="673"/>
      <c r="PW56" s="673"/>
      <c r="PX56" s="673"/>
      <c r="PY56" s="673"/>
      <c r="PZ56" s="673"/>
      <c r="QA56" s="673"/>
      <c r="QB56" s="673"/>
      <c r="QC56" s="673"/>
      <c r="QD56" s="673"/>
      <c r="QE56" s="673"/>
      <c r="QF56" s="673"/>
      <c r="QG56" s="673"/>
      <c r="QH56" s="673"/>
      <c r="QI56" s="673"/>
      <c r="QJ56" s="673"/>
      <c r="QK56" s="673"/>
      <c r="QL56" s="673"/>
      <c r="QM56" s="673"/>
      <c r="QN56" s="673"/>
      <c r="QO56" s="673"/>
      <c r="QP56" s="673"/>
      <c r="QQ56" s="673"/>
      <c r="QR56" s="673"/>
      <c r="QS56" s="673"/>
      <c r="QT56" s="673"/>
      <c r="QU56" s="673"/>
      <c r="QV56" s="673"/>
      <c r="QW56" s="673"/>
      <c r="QX56" s="673"/>
      <c r="QY56" s="673"/>
      <c r="QZ56" s="673"/>
      <c r="RA56" s="673"/>
      <c r="RB56" s="673"/>
      <c r="RC56" s="673"/>
      <c r="RD56" s="673"/>
      <c r="RE56" s="673"/>
      <c r="RF56" s="673"/>
      <c r="RG56" s="673"/>
      <c r="RH56" s="673"/>
      <c r="RI56" s="673"/>
      <c r="RJ56" s="673"/>
      <c r="RK56" s="673"/>
      <c r="RL56" s="673"/>
      <c r="RM56" s="673"/>
      <c r="RN56" s="673"/>
      <c r="RO56" s="673"/>
      <c r="RP56" s="673"/>
      <c r="RQ56" s="673"/>
      <c r="RR56" s="673"/>
      <c r="RS56" s="673"/>
      <c r="RT56" s="673"/>
      <c r="RU56" s="673"/>
      <c r="RV56" s="673"/>
      <c r="RW56" s="673"/>
      <c r="RX56" s="673"/>
      <c r="RY56" s="673"/>
      <c r="RZ56" s="673"/>
      <c r="SA56" s="673"/>
      <c r="SB56" s="673"/>
      <c r="SC56" s="673"/>
      <c r="SD56" s="673"/>
      <c r="SE56" s="673"/>
      <c r="SF56" s="673"/>
      <c r="SG56" s="673"/>
      <c r="SH56" s="673"/>
      <c r="SI56" s="673"/>
      <c r="SJ56" s="673"/>
      <c r="SK56" s="673"/>
      <c r="SL56" s="673"/>
      <c r="SM56" s="673"/>
      <c r="SN56" s="673"/>
      <c r="SO56" s="673"/>
      <c r="SP56" s="673"/>
      <c r="SQ56" s="673"/>
      <c r="SR56" s="673"/>
      <c r="SS56" s="673"/>
      <c r="ST56" s="673"/>
      <c r="SU56" s="673"/>
      <c r="SV56" s="673"/>
      <c r="SW56" s="673"/>
      <c r="SX56" s="673"/>
      <c r="SY56" s="673"/>
      <c r="SZ56" s="673"/>
      <c r="TA56" s="673"/>
      <c r="TB56" s="673"/>
      <c r="TC56" s="673"/>
      <c r="TD56" s="673"/>
      <c r="TE56" s="673"/>
      <c r="TF56" s="673"/>
      <c r="TG56" s="673"/>
      <c r="TH56" s="673"/>
      <c r="TI56" s="673"/>
      <c r="TJ56" s="673"/>
      <c r="TK56" s="673"/>
      <c r="TL56" s="673"/>
      <c r="TM56" s="673"/>
      <c r="TN56" s="673"/>
      <c r="TO56" s="673"/>
      <c r="TP56" s="673"/>
      <c r="TQ56" s="673"/>
      <c r="TR56" s="673"/>
      <c r="TS56" s="673"/>
      <c r="TT56" s="673"/>
      <c r="TU56" s="673"/>
      <c r="TV56" s="673"/>
      <c r="TW56" s="673"/>
      <c r="TX56" s="673"/>
      <c r="TY56" s="673"/>
      <c r="TZ56" s="673"/>
      <c r="UA56" s="673"/>
      <c r="UB56" s="673"/>
      <c r="UC56" s="673"/>
      <c r="UD56" s="673"/>
      <c r="UE56" s="673"/>
      <c r="UF56" s="673"/>
      <c r="UG56" s="673"/>
      <c r="UH56" s="673"/>
      <c r="UI56" s="673"/>
      <c r="UJ56" s="673"/>
      <c r="UK56" s="673"/>
      <c r="UL56" s="673"/>
      <c r="UM56" s="673"/>
      <c r="UN56" s="673"/>
      <c r="UO56" s="673"/>
      <c r="UP56" s="673"/>
      <c r="UQ56" s="673"/>
      <c r="UR56" s="673"/>
      <c r="US56" s="673"/>
      <c r="UT56" s="673"/>
      <c r="UU56" s="673"/>
      <c r="UV56" s="673"/>
      <c r="UW56" s="673"/>
      <c r="UX56" s="673"/>
      <c r="UY56" s="673"/>
      <c r="UZ56" s="673"/>
      <c r="VA56" s="673"/>
      <c r="VB56" s="673"/>
      <c r="VC56" s="673"/>
      <c r="VD56" s="673"/>
      <c r="VE56" s="673"/>
      <c r="VF56" s="673"/>
      <c r="VG56" s="673"/>
      <c r="VH56" s="673"/>
      <c r="VI56" s="673"/>
      <c r="VJ56" s="673"/>
      <c r="VK56" s="673"/>
      <c r="VL56" s="673"/>
      <c r="VM56" s="673"/>
      <c r="VN56" s="673"/>
      <c r="VO56" s="673"/>
      <c r="VP56" s="673"/>
      <c r="VQ56" s="673"/>
      <c r="VR56" s="673"/>
      <c r="VS56" s="673"/>
      <c r="VT56" s="673"/>
      <c r="VU56" s="673"/>
      <c r="VV56" s="673"/>
      <c r="VW56" s="673"/>
      <c r="VX56" s="673"/>
      <c r="VY56" s="673"/>
      <c r="VZ56" s="673"/>
      <c r="WA56" s="673"/>
      <c r="WB56" s="673"/>
      <c r="WC56" s="673"/>
      <c r="WD56" s="673"/>
      <c r="WE56" s="673"/>
      <c r="WF56" s="673"/>
      <c r="WG56" s="673"/>
      <c r="WH56" s="673"/>
      <c r="WI56" s="673"/>
      <c r="WJ56" s="673"/>
      <c r="WK56" s="673"/>
      <c r="WL56" s="673"/>
      <c r="WM56" s="673"/>
      <c r="WN56" s="673"/>
      <c r="WO56" s="673"/>
      <c r="WP56" s="673"/>
      <c r="WQ56" s="673"/>
      <c r="WR56" s="673"/>
      <c r="WS56" s="673"/>
      <c r="WT56" s="673"/>
      <c r="WU56" s="673"/>
      <c r="WV56" s="673"/>
      <c r="WW56" s="673"/>
      <c r="WX56" s="673"/>
      <c r="WY56" s="673"/>
      <c r="WZ56" s="673"/>
      <c r="XA56" s="673"/>
      <c r="XB56" s="673"/>
      <c r="XC56" s="673"/>
      <c r="XD56" s="673"/>
      <c r="XE56" s="673"/>
      <c r="XF56" s="673"/>
      <c r="XG56" s="673"/>
      <c r="XH56" s="673"/>
      <c r="XI56" s="673"/>
      <c r="XJ56" s="673"/>
      <c r="XK56" s="673"/>
      <c r="XL56" s="673"/>
      <c r="XM56" s="673"/>
      <c r="XN56" s="673"/>
      <c r="XO56" s="673"/>
      <c r="XP56" s="673"/>
      <c r="XQ56" s="673"/>
      <c r="XR56" s="673"/>
      <c r="XS56" s="673"/>
      <c r="XT56" s="673"/>
      <c r="XU56" s="673"/>
      <c r="XV56" s="673"/>
      <c r="XW56" s="673"/>
      <c r="XX56" s="673"/>
      <c r="XY56" s="673"/>
      <c r="XZ56" s="673"/>
      <c r="YA56" s="673"/>
      <c r="YB56" s="673"/>
      <c r="YC56" s="673"/>
      <c r="YD56" s="673"/>
      <c r="YE56" s="673"/>
      <c r="YF56" s="673"/>
      <c r="YG56" s="673"/>
      <c r="YH56" s="673"/>
      <c r="YI56" s="673"/>
      <c r="YJ56" s="673"/>
      <c r="YK56" s="673"/>
      <c r="YL56" s="673"/>
      <c r="YM56" s="673"/>
      <c r="YN56" s="673"/>
      <c r="YO56" s="673"/>
      <c r="YP56" s="673"/>
      <c r="YQ56" s="673"/>
      <c r="YR56" s="673"/>
      <c r="YS56" s="673"/>
      <c r="YT56" s="673"/>
      <c r="YU56" s="673"/>
      <c r="YV56" s="673"/>
      <c r="YW56" s="673"/>
      <c r="YX56" s="673"/>
      <c r="YY56" s="673"/>
      <c r="YZ56" s="673"/>
      <c r="ZA56" s="673"/>
      <c r="ZB56" s="673"/>
      <c r="ZC56" s="673"/>
      <c r="ZD56" s="673"/>
      <c r="ZE56" s="673"/>
      <c r="ZF56" s="673"/>
      <c r="ZG56" s="673"/>
      <c r="ZH56" s="673"/>
      <c r="ZI56" s="673"/>
      <c r="ZJ56" s="673"/>
      <c r="ZK56" s="673"/>
      <c r="ZL56" s="673"/>
      <c r="ZM56" s="673"/>
      <c r="ZN56" s="673"/>
      <c r="ZO56" s="673"/>
      <c r="ZP56" s="673"/>
      <c r="ZQ56" s="673"/>
      <c r="ZR56" s="673"/>
      <c r="ZS56" s="673"/>
      <c r="ZT56" s="673"/>
      <c r="ZU56" s="673"/>
      <c r="ZV56" s="673"/>
      <c r="ZW56" s="673"/>
      <c r="ZX56" s="673"/>
      <c r="ZY56" s="673"/>
      <c r="ZZ56" s="673"/>
      <c r="AAA56" s="673"/>
      <c r="AAB56" s="673"/>
      <c r="AAC56" s="673"/>
      <c r="AAD56" s="673"/>
      <c r="AAE56" s="673"/>
      <c r="AAF56" s="673"/>
      <c r="AAG56" s="673"/>
      <c r="AAH56" s="673"/>
      <c r="AAI56" s="673"/>
      <c r="AAJ56" s="673"/>
      <c r="AAK56" s="673"/>
      <c r="AAL56" s="673"/>
      <c r="AAM56" s="673"/>
      <c r="AAN56" s="673"/>
      <c r="AAO56" s="673"/>
      <c r="AAP56" s="673"/>
      <c r="AAQ56" s="673"/>
      <c r="AAR56" s="673"/>
      <c r="AAS56" s="673"/>
      <c r="AAT56" s="673"/>
      <c r="AAU56" s="673"/>
      <c r="AAV56" s="673"/>
      <c r="AAW56" s="673"/>
      <c r="AAX56" s="673"/>
      <c r="AAY56" s="673"/>
      <c r="AAZ56" s="673"/>
      <c r="ABA56" s="673"/>
      <c r="ABB56" s="673"/>
      <c r="ABC56" s="673"/>
      <c r="ABD56" s="673"/>
      <c r="ABE56" s="673"/>
      <c r="ABF56" s="673"/>
      <c r="ABG56" s="673"/>
      <c r="ABH56" s="673"/>
      <c r="ABI56" s="673"/>
      <c r="ABJ56" s="673"/>
      <c r="ABK56" s="673"/>
      <c r="ABL56" s="673"/>
      <c r="ABM56" s="673"/>
      <c r="ABN56" s="673"/>
      <c r="ABO56" s="673"/>
      <c r="ABP56" s="673"/>
      <c r="ABQ56" s="673"/>
      <c r="ABR56" s="673"/>
      <c r="ABS56" s="673"/>
      <c r="ABT56" s="673"/>
      <c r="ABU56" s="673"/>
      <c r="ABV56" s="673"/>
      <c r="ABW56" s="673"/>
      <c r="ABX56" s="673"/>
      <c r="ABY56" s="673"/>
      <c r="ABZ56" s="673"/>
      <c r="ACA56" s="673"/>
      <c r="ACB56" s="673"/>
      <c r="ACC56" s="673"/>
      <c r="ACD56" s="673"/>
      <c r="ACE56" s="673"/>
      <c r="ACF56" s="673"/>
      <c r="ACG56" s="673"/>
      <c r="ACH56" s="673"/>
      <c r="ACI56" s="673"/>
      <c r="ACJ56" s="673"/>
      <c r="ACK56" s="673"/>
      <c r="ACL56" s="673"/>
      <c r="ACM56" s="673"/>
      <c r="ACN56" s="673"/>
      <c r="ACO56" s="673"/>
      <c r="ACP56" s="673"/>
      <c r="ACQ56" s="673"/>
      <c r="ACR56" s="673"/>
      <c r="ACS56" s="673"/>
      <c r="ACT56" s="673"/>
      <c r="ACU56" s="673"/>
      <c r="ACV56" s="673"/>
      <c r="ACW56" s="673"/>
      <c r="ACX56" s="673"/>
      <c r="ACY56" s="673"/>
      <c r="ACZ56" s="673"/>
      <c r="ADA56" s="673"/>
      <c r="ADB56" s="673"/>
      <c r="ADC56" s="673"/>
      <c r="ADD56" s="673"/>
      <c r="ADE56" s="673"/>
      <c r="ADF56" s="673"/>
      <c r="ADG56" s="673"/>
      <c r="ADH56" s="673"/>
      <c r="ADI56" s="673"/>
      <c r="ADJ56" s="673"/>
      <c r="ADK56" s="673"/>
      <c r="ADL56" s="673"/>
      <c r="ADM56" s="673"/>
      <c r="ADN56" s="673"/>
      <c r="ADO56" s="673"/>
      <c r="ADP56" s="673"/>
      <c r="ADQ56" s="673"/>
      <c r="ADR56" s="673"/>
      <c r="ADS56" s="673"/>
      <c r="ADT56" s="673"/>
      <c r="ADU56" s="673"/>
      <c r="ADV56" s="673"/>
      <c r="ADW56" s="673"/>
      <c r="ADX56" s="673"/>
      <c r="ADY56" s="673"/>
      <c r="ADZ56" s="673"/>
      <c r="AEA56" s="673"/>
      <c r="AEB56" s="673"/>
      <c r="AEC56" s="673"/>
      <c r="AED56" s="673"/>
      <c r="AEE56" s="673"/>
      <c r="AEF56" s="673"/>
      <c r="AEG56" s="673"/>
      <c r="AEH56" s="673"/>
      <c r="AEI56" s="673"/>
      <c r="AEJ56" s="673"/>
      <c r="AEK56" s="673"/>
      <c r="AEL56" s="673"/>
      <c r="AEM56" s="673"/>
      <c r="AEN56" s="673"/>
      <c r="AEO56" s="673"/>
      <c r="AEP56" s="673"/>
      <c r="AEQ56" s="673"/>
      <c r="AER56" s="673"/>
      <c r="AES56" s="673"/>
      <c r="AET56" s="673"/>
      <c r="AEU56" s="673"/>
      <c r="AEV56" s="673"/>
      <c r="AEW56" s="673"/>
      <c r="AEX56" s="673"/>
      <c r="AEY56" s="673"/>
      <c r="AEZ56" s="673"/>
      <c r="AFA56" s="673"/>
      <c r="AFB56" s="673"/>
      <c r="AFC56" s="673"/>
      <c r="AFD56" s="673"/>
      <c r="AFE56" s="673"/>
      <c r="AFF56" s="673"/>
      <c r="AFG56" s="673"/>
      <c r="AFH56" s="673"/>
      <c r="AFI56" s="673"/>
      <c r="AFJ56" s="673"/>
      <c r="AFK56" s="673"/>
      <c r="AFL56" s="673"/>
      <c r="AFM56" s="673"/>
      <c r="AFN56" s="673"/>
      <c r="AFO56" s="673"/>
      <c r="AFP56" s="673"/>
      <c r="AFQ56" s="673"/>
      <c r="AFR56" s="673"/>
      <c r="AFS56" s="673"/>
      <c r="AFT56" s="673"/>
      <c r="AFU56" s="673"/>
      <c r="AFV56" s="673"/>
      <c r="AFW56" s="673"/>
      <c r="AFX56" s="673"/>
      <c r="AFY56" s="673"/>
      <c r="AFZ56" s="673"/>
      <c r="AGA56" s="673"/>
      <c r="AGB56" s="673"/>
      <c r="AGC56" s="673"/>
      <c r="AGD56" s="673"/>
      <c r="AGE56" s="673"/>
      <c r="AGF56" s="673"/>
      <c r="AGG56" s="673"/>
      <c r="AGH56" s="673"/>
      <c r="AGI56" s="673"/>
      <c r="AGJ56" s="673"/>
      <c r="AGK56" s="673"/>
      <c r="AGL56" s="673"/>
      <c r="AGM56" s="673"/>
      <c r="AGN56" s="673"/>
      <c r="AGO56" s="673"/>
      <c r="AGP56" s="673"/>
      <c r="AGQ56" s="673"/>
      <c r="AGR56" s="673"/>
      <c r="AGS56" s="673"/>
      <c r="AGT56" s="673"/>
      <c r="AGU56" s="673"/>
      <c r="AGV56" s="673"/>
      <c r="AGW56" s="673"/>
      <c r="AGX56" s="673"/>
      <c r="AGY56" s="673"/>
      <c r="AGZ56" s="673"/>
      <c r="AHA56" s="673"/>
      <c r="AHB56" s="673"/>
      <c r="AHC56" s="673"/>
      <c r="AHD56" s="673"/>
      <c r="AHE56" s="673"/>
      <c r="AHF56" s="673"/>
      <c r="AHG56" s="673"/>
      <c r="AHH56" s="673"/>
      <c r="AHI56" s="673"/>
      <c r="AHJ56" s="673"/>
      <c r="AHK56" s="673"/>
      <c r="AHL56" s="673"/>
      <c r="AHM56" s="673"/>
      <c r="AHN56" s="673"/>
      <c r="AHO56" s="673"/>
      <c r="AHP56" s="673"/>
      <c r="AHQ56" s="673"/>
      <c r="AHR56" s="673"/>
      <c r="AHS56" s="673"/>
      <c r="AHT56" s="673"/>
      <c r="AHU56" s="673"/>
      <c r="AHV56" s="673"/>
      <c r="AHW56" s="673"/>
      <c r="AHX56" s="673"/>
      <c r="AHY56" s="673"/>
      <c r="AHZ56" s="673"/>
      <c r="AIA56" s="673"/>
      <c r="AIB56" s="673"/>
      <c r="AIC56" s="673"/>
      <c r="AID56" s="673"/>
      <c r="AIE56" s="673"/>
      <c r="AIF56" s="673"/>
      <c r="AIG56" s="673"/>
      <c r="AIH56" s="673"/>
      <c r="AII56" s="673"/>
      <c r="AIJ56" s="673"/>
      <c r="AIK56" s="673"/>
      <c r="AIL56" s="673"/>
      <c r="AIM56" s="673"/>
      <c r="AIN56" s="673"/>
      <c r="AIO56" s="673"/>
      <c r="AIP56" s="673"/>
      <c r="AIQ56" s="673"/>
      <c r="AIR56" s="673"/>
      <c r="AIS56" s="673"/>
      <c r="AIT56" s="673"/>
      <c r="AIU56" s="673"/>
      <c r="AIV56" s="673"/>
      <c r="AIW56" s="673"/>
      <c r="AIX56" s="673"/>
      <c r="AIY56" s="673"/>
      <c r="AIZ56" s="673"/>
      <c r="AJA56" s="673"/>
      <c r="AJB56" s="673"/>
      <c r="AJC56" s="673"/>
      <c r="AJD56" s="673"/>
      <c r="AJE56" s="673"/>
      <c r="AJF56" s="673"/>
      <c r="AJG56" s="673"/>
      <c r="AJH56" s="673"/>
      <c r="AJI56" s="673"/>
      <c r="AJJ56" s="673"/>
      <c r="AJK56" s="673"/>
      <c r="AJL56" s="673"/>
      <c r="AJM56" s="673"/>
      <c r="AJN56" s="673"/>
      <c r="AJO56" s="673"/>
      <c r="AJP56" s="673"/>
      <c r="AJQ56" s="673"/>
      <c r="AJR56" s="673"/>
      <c r="AJS56" s="673"/>
      <c r="AJT56" s="673"/>
      <c r="AJU56" s="673"/>
      <c r="AJV56" s="673"/>
      <c r="AJW56" s="673"/>
      <c r="AJX56" s="673"/>
      <c r="AJY56" s="673"/>
      <c r="AJZ56" s="673"/>
      <c r="AKA56" s="673"/>
      <c r="AKB56" s="673"/>
      <c r="AKC56" s="673"/>
      <c r="AKD56" s="673"/>
      <c r="AKE56" s="673"/>
      <c r="AKF56" s="673"/>
      <c r="AKG56" s="673"/>
      <c r="AKH56" s="673"/>
      <c r="AKI56" s="673"/>
      <c r="AKJ56" s="673"/>
      <c r="AKK56" s="673"/>
      <c r="AKL56" s="673"/>
      <c r="AKM56" s="673"/>
      <c r="AKN56" s="673"/>
      <c r="AKO56" s="673"/>
      <c r="AKP56" s="673"/>
      <c r="AKQ56" s="673"/>
      <c r="AKR56" s="673"/>
      <c r="AKS56" s="673"/>
      <c r="AKT56" s="673"/>
      <c r="AKU56" s="673"/>
      <c r="AKV56" s="673"/>
      <c r="AKW56" s="673"/>
      <c r="AKX56" s="673"/>
      <c r="AKY56" s="673"/>
      <c r="AKZ56" s="673"/>
      <c r="ALA56" s="673"/>
      <c r="ALB56" s="673"/>
      <c r="ALC56" s="673"/>
      <c r="ALD56" s="673"/>
      <c r="ALE56" s="673"/>
      <c r="ALF56" s="673"/>
      <c r="ALG56" s="673"/>
      <c r="ALH56" s="673"/>
      <c r="ALI56" s="673"/>
      <c r="ALJ56" s="673"/>
      <c r="ALK56" s="673"/>
      <c r="ALL56" s="673"/>
      <c r="ALM56" s="673"/>
      <c r="ALN56" s="673"/>
      <c r="ALO56" s="673"/>
      <c r="ALP56" s="673"/>
      <c r="ALQ56" s="673"/>
      <c r="ALR56" s="673"/>
      <c r="ALS56" s="673"/>
      <c r="ALT56" s="673"/>
      <c r="ALU56" s="673"/>
      <c r="ALV56" s="673"/>
      <c r="ALW56" s="673"/>
      <c r="ALX56" s="673"/>
      <c r="ALY56" s="673"/>
      <c r="ALZ56" s="673"/>
      <c r="AMA56" s="673"/>
      <c r="AMB56" s="673"/>
      <c r="AMC56" s="673"/>
      <c r="AMD56" s="673"/>
      <c r="AME56" s="673"/>
      <c r="AMF56" s="673"/>
      <c r="AMG56" s="673"/>
      <c r="AMH56" s="673"/>
      <c r="AMI56" s="673"/>
      <c r="AMJ56" s="673"/>
      <c r="AMK56" s="673"/>
      <c r="AML56" s="673"/>
      <c r="AMM56" s="673"/>
      <c r="AMN56" s="673"/>
      <c r="AMO56" s="673"/>
      <c r="AMP56" s="673"/>
      <c r="AMQ56" s="673"/>
      <c r="AMR56" s="673"/>
      <c r="AMS56" s="673"/>
      <c r="AMT56" s="673"/>
      <c r="AMU56" s="673"/>
      <c r="AMV56" s="673"/>
      <c r="AMW56" s="673"/>
      <c r="AMX56" s="673"/>
      <c r="AMY56" s="673"/>
      <c r="AMZ56" s="673"/>
      <c r="ANA56" s="673"/>
      <c r="ANB56" s="673"/>
      <c r="ANC56" s="673"/>
      <c r="AND56" s="673"/>
      <c r="ANE56" s="673"/>
      <c r="ANF56" s="673"/>
      <c r="ANG56" s="673"/>
      <c r="ANH56" s="673"/>
      <c r="ANI56" s="673"/>
      <c r="ANJ56" s="673"/>
      <c r="ANK56" s="673"/>
      <c r="ANL56" s="673"/>
      <c r="ANM56" s="673"/>
      <c r="ANN56" s="673"/>
      <c r="ANO56" s="673"/>
      <c r="ANP56" s="673"/>
      <c r="ANQ56" s="673"/>
      <c r="ANR56" s="673"/>
      <c r="ANS56" s="673"/>
      <c r="ANT56" s="673"/>
      <c r="ANU56" s="673"/>
      <c r="ANV56" s="673"/>
      <c r="ANW56" s="673"/>
      <c r="ANX56" s="673"/>
      <c r="ANY56" s="673"/>
      <c r="ANZ56" s="673"/>
      <c r="AOA56" s="673"/>
      <c r="AOB56" s="673"/>
      <c r="AOC56" s="673"/>
      <c r="AOD56" s="673"/>
      <c r="AOE56" s="673"/>
      <c r="AOF56" s="673"/>
      <c r="AOG56" s="673"/>
      <c r="AOH56" s="673"/>
      <c r="AOI56" s="673"/>
      <c r="AOJ56" s="673"/>
      <c r="AOK56" s="673"/>
      <c r="AOL56" s="673"/>
      <c r="AOM56" s="673"/>
      <c r="AON56" s="673"/>
      <c r="AOO56" s="673"/>
      <c r="AOP56" s="673"/>
      <c r="AOQ56" s="673"/>
      <c r="AOR56" s="673"/>
      <c r="AOS56" s="673"/>
      <c r="AOT56" s="673"/>
      <c r="AOU56" s="673"/>
      <c r="AOV56" s="673"/>
      <c r="AOW56" s="673"/>
      <c r="AOX56" s="673"/>
      <c r="AOY56" s="673"/>
      <c r="AOZ56" s="673"/>
      <c r="APA56" s="673"/>
      <c r="APB56" s="673"/>
      <c r="APC56" s="673"/>
      <c r="APD56" s="673"/>
      <c r="APE56" s="673"/>
      <c r="APF56" s="673"/>
      <c r="APG56" s="673"/>
      <c r="APH56" s="673"/>
      <c r="API56" s="673"/>
      <c r="APJ56" s="673"/>
      <c r="APK56" s="673"/>
      <c r="APL56" s="673"/>
      <c r="APM56" s="673"/>
      <c r="APN56" s="673"/>
      <c r="APO56" s="673"/>
      <c r="APP56" s="673"/>
      <c r="APQ56" s="673"/>
      <c r="APR56" s="673"/>
      <c r="APS56" s="673"/>
      <c r="APT56" s="673"/>
      <c r="APU56" s="673"/>
      <c r="APV56" s="673"/>
      <c r="APW56" s="673"/>
      <c r="APX56" s="673"/>
      <c r="APY56" s="673"/>
      <c r="APZ56" s="673"/>
      <c r="AQA56" s="673"/>
      <c r="AQB56" s="673"/>
      <c r="AQC56" s="673"/>
      <c r="AQD56" s="673"/>
      <c r="AQE56" s="673"/>
      <c r="AQF56" s="673"/>
      <c r="AQG56" s="673"/>
      <c r="AQH56" s="673"/>
      <c r="AQI56" s="673"/>
      <c r="AQJ56" s="673"/>
      <c r="AQK56" s="673"/>
      <c r="AQL56" s="673"/>
      <c r="AQM56" s="673"/>
      <c r="AQN56" s="673"/>
      <c r="AQO56" s="673"/>
      <c r="AQP56" s="673"/>
      <c r="AQQ56" s="673"/>
      <c r="AQR56" s="673"/>
      <c r="AQS56" s="673"/>
      <c r="AQT56" s="673"/>
      <c r="AQU56" s="673"/>
      <c r="AQV56" s="673"/>
      <c r="AQW56" s="673"/>
      <c r="AQX56" s="673"/>
      <c r="AQY56" s="673"/>
      <c r="AQZ56" s="673"/>
      <c r="ARA56" s="673"/>
      <c r="ARB56" s="673"/>
      <c r="ARC56" s="673"/>
      <c r="ARD56" s="673"/>
      <c r="ARE56" s="673"/>
      <c r="ARF56" s="673"/>
      <c r="ARG56" s="673"/>
      <c r="ARH56" s="673"/>
      <c r="ARI56" s="673"/>
      <c r="ARJ56" s="673"/>
      <c r="ARK56" s="673"/>
      <c r="ARL56" s="673"/>
      <c r="ARM56" s="673"/>
      <c r="ARN56" s="673"/>
      <c r="ARO56" s="673"/>
      <c r="ARP56" s="673"/>
      <c r="ARQ56" s="673"/>
      <c r="ARR56" s="673"/>
      <c r="ARS56" s="673"/>
      <c r="ART56" s="673"/>
      <c r="ARU56" s="673"/>
      <c r="ARV56" s="673"/>
      <c r="ARW56" s="673"/>
      <c r="ARX56" s="673"/>
      <c r="ARY56" s="673"/>
      <c r="ARZ56" s="673"/>
      <c r="ASA56" s="673"/>
      <c r="ASB56" s="673"/>
      <c r="ASC56" s="673"/>
      <c r="ASD56" s="673"/>
      <c r="ASE56" s="673"/>
      <c r="ASF56" s="673"/>
      <c r="ASG56" s="673"/>
      <c r="ASH56" s="673"/>
      <c r="ASI56" s="673"/>
      <c r="ASJ56" s="673"/>
      <c r="ASK56" s="673"/>
      <c r="ASL56" s="673"/>
      <c r="ASM56" s="673"/>
      <c r="ASN56" s="673"/>
      <c r="ASO56" s="673"/>
      <c r="ASP56" s="673"/>
      <c r="ASQ56" s="673"/>
      <c r="ASR56" s="673"/>
      <c r="ASS56" s="673"/>
      <c r="AST56" s="673"/>
      <c r="ASU56" s="673"/>
      <c r="ASV56" s="673"/>
      <c r="ASW56" s="673"/>
      <c r="ASX56" s="673"/>
      <c r="ASY56" s="673"/>
      <c r="ASZ56" s="673"/>
      <c r="ATA56" s="673"/>
      <c r="ATB56" s="673"/>
      <c r="ATC56" s="673"/>
      <c r="ATD56" s="673"/>
      <c r="ATE56" s="673"/>
      <c r="ATF56" s="673"/>
      <c r="ATG56" s="673"/>
      <c r="ATH56" s="673"/>
      <c r="ATI56" s="673"/>
      <c r="ATJ56" s="673"/>
      <c r="ATK56" s="673"/>
      <c r="ATL56" s="673"/>
      <c r="ATM56" s="673"/>
      <c r="ATN56" s="673"/>
      <c r="ATO56" s="673"/>
      <c r="ATP56" s="673"/>
      <c r="ATQ56" s="673"/>
      <c r="ATR56" s="673"/>
      <c r="ATS56" s="673"/>
      <c r="ATT56" s="673"/>
      <c r="ATU56" s="673"/>
      <c r="ATV56" s="673"/>
      <c r="ATW56" s="673"/>
      <c r="ATX56" s="673"/>
      <c r="ATY56" s="673"/>
      <c r="ATZ56" s="673"/>
      <c r="AUA56" s="673"/>
      <c r="AUB56" s="673"/>
      <c r="AUC56" s="673"/>
      <c r="AUD56" s="673"/>
      <c r="AUE56" s="673"/>
      <c r="AUF56" s="673"/>
      <c r="AUG56" s="673"/>
      <c r="AUH56" s="673"/>
      <c r="AUI56" s="673"/>
      <c r="AUJ56" s="673"/>
      <c r="AUK56" s="673"/>
      <c r="AUL56" s="673"/>
      <c r="AUM56" s="673"/>
      <c r="AUN56" s="673"/>
      <c r="AUO56" s="673"/>
      <c r="AUP56" s="673"/>
      <c r="AUQ56" s="673"/>
      <c r="AUR56" s="673"/>
      <c r="AUS56" s="673"/>
      <c r="AUT56" s="673"/>
      <c r="AUU56" s="673"/>
      <c r="AUV56" s="673"/>
      <c r="AUW56" s="673"/>
      <c r="AUX56" s="673"/>
      <c r="AUY56" s="673"/>
      <c r="AUZ56" s="673"/>
      <c r="AVA56" s="673"/>
      <c r="AVB56" s="673"/>
      <c r="AVC56" s="673"/>
      <c r="AVD56" s="673"/>
      <c r="AVE56" s="673"/>
      <c r="AVF56" s="673"/>
      <c r="AVG56" s="673"/>
      <c r="AVH56" s="673"/>
      <c r="AVI56" s="673"/>
      <c r="AVJ56" s="673"/>
      <c r="AVK56" s="673"/>
      <c r="AVL56" s="673"/>
      <c r="AVM56" s="673"/>
      <c r="AVN56" s="673"/>
      <c r="AVO56" s="673"/>
      <c r="AVP56" s="673"/>
      <c r="AVQ56" s="673"/>
      <c r="AVR56" s="673"/>
      <c r="AVS56" s="673"/>
      <c r="AVT56" s="673"/>
      <c r="AVU56" s="673"/>
      <c r="AVV56" s="673"/>
      <c r="AVW56" s="673"/>
      <c r="AVX56" s="673"/>
      <c r="AVY56" s="673"/>
      <c r="AVZ56" s="673"/>
      <c r="AWA56" s="673"/>
      <c r="AWB56" s="673"/>
      <c r="AWC56" s="673"/>
      <c r="AWD56" s="673"/>
      <c r="AWE56" s="673"/>
      <c r="AWF56" s="673"/>
      <c r="AWG56" s="673"/>
      <c r="AWH56" s="673"/>
      <c r="AWI56" s="673"/>
      <c r="AWJ56" s="673"/>
      <c r="AWK56" s="673"/>
      <c r="AWL56" s="673"/>
      <c r="AWM56" s="673"/>
      <c r="AWN56" s="673"/>
      <c r="AWO56" s="673"/>
      <c r="AWP56" s="673"/>
      <c r="AWQ56" s="673"/>
      <c r="AWR56" s="673"/>
      <c r="AWS56" s="673"/>
      <c r="AWT56" s="673"/>
      <c r="AWU56" s="673"/>
      <c r="AWV56" s="673"/>
      <c r="AWW56" s="673"/>
      <c r="AWX56" s="673"/>
      <c r="AWY56" s="673"/>
      <c r="AWZ56" s="673"/>
      <c r="AXA56" s="673"/>
      <c r="AXB56" s="673"/>
      <c r="AXC56" s="673"/>
      <c r="AXD56" s="673"/>
      <c r="AXE56" s="673"/>
      <c r="AXF56" s="673"/>
      <c r="AXG56" s="673"/>
      <c r="AXH56" s="673"/>
      <c r="AXI56" s="673"/>
      <c r="AXJ56" s="673"/>
      <c r="AXK56" s="673"/>
      <c r="AXL56" s="673"/>
      <c r="AXM56" s="673"/>
      <c r="AXN56" s="673"/>
      <c r="AXO56" s="673"/>
      <c r="AXP56" s="673"/>
      <c r="AXQ56" s="673"/>
      <c r="AXR56" s="673"/>
      <c r="AXS56" s="673"/>
      <c r="AXT56" s="673"/>
      <c r="AXU56" s="673"/>
      <c r="AXV56" s="673"/>
      <c r="AXW56" s="673"/>
      <c r="AXX56" s="673"/>
      <c r="AXY56" s="673"/>
      <c r="AXZ56" s="673"/>
      <c r="AYA56" s="673"/>
      <c r="AYB56" s="673"/>
      <c r="AYC56" s="673"/>
      <c r="AYD56" s="673"/>
      <c r="AYE56" s="673"/>
      <c r="AYF56" s="673"/>
      <c r="AYG56" s="673"/>
      <c r="AYH56" s="673"/>
      <c r="AYI56" s="673"/>
      <c r="AYJ56" s="673"/>
      <c r="AYK56" s="673"/>
      <c r="AYL56" s="673"/>
      <c r="AYM56" s="673"/>
      <c r="AYN56" s="673"/>
      <c r="AYO56" s="673"/>
      <c r="AYP56" s="673"/>
      <c r="AYQ56" s="673"/>
      <c r="AYR56" s="673"/>
      <c r="AYS56" s="673"/>
      <c r="AYT56" s="673"/>
      <c r="AYU56" s="673"/>
      <c r="AYV56" s="673"/>
      <c r="AYW56" s="673"/>
      <c r="AYX56" s="673"/>
      <c r="AYY56" s="673"/>
      <c r="AYZ56" s="673"/>
      <c r="AZA56" s="673"/>
      <c r="AZB56" s="673"/>
      <c r="AZC56" s="673"/>
      <c r="AZD56" s="673"/>
      <c r="AZE56" s="673"/>
      <c r="AZF56" s="673"/>
      <c r="AZG56" s="673"/>
      <c r="AZH56" s="673"/>
      <c r="AZI56" s="673"/>
      <c r="AZJ56" s="673"/>
      <c r="AZK56" s="673"/>
      <c r="AZL56" s="673"/>
      <c r="AZM56" s="673"/>
      <c r="AZN56" s="673"/>
      <c r="AZO56" s="673"/>
      <c r="AZP56" s="673"/>
      <c r="AZQ56" s="673"/>
      <c r="AZR56" s="673"/>
      <c r="AZS56" s="673"/>
      <c r="AZT56" s="673"/>
      <c r="AZU56" s="673"/>
      <c r="AZV56" s="673"/>
      <c r="AZW56" s="673"/>
      <c r="AZX56" s="673"/>
      <c r="AZY56" s="673"/>
      <c r="AZZ56" s="673"/>
      <c r="BAA56" s="673"/>
      <c r="BAB56" s="673"/>
      <c r="BAC56" s="673"/>
      <c r="BAD56" s="673"/>
      <c r="BAE56" s="673"/>
      <c r="BAF56" s="673"/>
      <c r="BAG56" s="673"/>
      <c r="BAH56" s="673"/>
      <c r="BAI56" s="673"/>
      <c r="BAJ56" s="673"/>
      <c r="BAK56" s="673"/>
      <c r="BAL56" s="673"/>
      <c r="BAM56" s="673"/>
      <c r="BAN56" s="673"/>
      <c r="BAO56" s="673"/>
      <c r="BAP56" s="673"/>
      <c r="BAQ56" s="673"/>
      <c r="BAR56" s="673"/>
      <c r="BAS56" s="673"/>
      <c r="BAT56" s="673"/>
      <c r="BAU56" s="673"/>
      <c r="BAV56" s="673"/>
      <c r="BAW56" s="673"/>
      <c r="BAX56" s="673"/>
      <c r="BAY56" s="673"/>
      <c r="BAZ56" s="673"/>
      <c r="BBA56" s="673"/>
      <c r="BBB56" s="673"/>
      <c r="BBC56" s="673"/>
      <c r="BBD56" s="673"/>
      <c r="BBE56" s="673"/>
      <c r="BBF56" s="673"/>
      <c r="BBG56" s="673"/>
      <c r="BBH56" s="673"/>
      <c r="BBI56" s="673"/>
      <c r="BBJ56" s="673"/>
      <c r="BBK56" s="673"/>
      <c r="BBL56" s="673"/>
      <c r="BBM56" s="673"/>
      <c r="BBN56" s="673"/>
      <c r="BBO56" s="673"/>
      <c r="BBP56" s="673"/>
      <c r="BBQ56" s="673"/>
      <c r="BBR56" s="673"/>
      <c r="BBS56" s="673"/>
      <c r="BBT56" s="673"/>
      <c r="BBU56" s="673"/>
      <c r="BBV56" s="673"/>
      <c r="BBW56" s="673"/>
      <c r="BBX56" s="673"/>
      <c r="BBY56" s="673"/>
      <c r="BBZ56" s="673"/>
      <c r="BCA56" s="673"/>
      <c r="BCB56" s="673"/>
      <c r="BCC56" s="673"/>
      <c r="BCD56" s="673"/>
      <c r="BCE56" s="673"/>
      <c r="BCF56" s="673"/>
      <c r="BCG56" s="673"/>
      <c r="BCH56" s="673"/>
      <c r="BCI56" s="673"/>
      <c r="BCJ56" s="673"/>
      <c r="BCK56" s="673"/>
      <c r="BCL56" s="673"/>
      <c r="BCM56" s="673"/>
      <c r="BCN56" s="673"/>
      <c r="BCO56" s="673"/>
      <c r="BCP56" s="673"/>
      <c r="BCQ56" s="673"/>
      <c r="BCR56" s="673"/>
      <c r="BCS56" s="673"/>
      <c r="BCT56" s="673"/>
      <c r="BCU56" s="673"/>
      <c r="BCV56" s="673"/>
      <c r="BCW56" s="673"/>
      <c r="BCX56" s="673"/>
      <c r="BCY56" s="673"/>
      <c r="BCZ56" s="673"/>
      <c r="BDA56" s="673"/>
      <c r="BDB56" s="673"/>
      <c r="BDC56" s="673"/>
      <c r="BDD56" s="673"/>
      <c r="BDE56" s="673"/>
      <c r="BDF56" s="673"/>
      <c r="BDG56" s="673"/>
      <c r="BDH56" s="673"/>
      <c r="BDI56" s="673"/>
      <c r="BDJ56" s="673"/>
      <c r="BDK56" s="673"/>
      <c r="BDL56" s="673"/>
      <c r="BDM56" s="673"/>
      <c r="BDN56" s="673"/>
      <c r="BDO56" s="673"/>
      <c r="BDP56" s="673"/>
      <c r="BDQ56" s="673"/>
      <c r="BDR56" s="673"/>
      <c r="BDS56" s="673"/>
      <c r="BDT56" s="673"/>
      <c r="BDU56" s="673"/>
      <c r="BDV56" s="673"/>
      <c r="BDW56" s="673"/>
      <c r="BDX56" s="673"/>
      <c r="BDY56" s="673"/>
      <c r="BDZ56" s="673"/>
      <c r="BEA56" s="673"/>
      <c r="BEB56" s="673"/>
      <c r="BEC56" s="673"/>
      <c r="BED56" s="673"/>
      <c r="BEE56" s="673"/>
      <c r="BEF56" s="673"/>
      <c r="BEG56" s="673"/>
      <c r="BEH56" s="673"/>
      <c r="BEI56" s="673"/>
      <c r="BEJ56" s="673"/>
      <c r="BEK56" s="673"/>
      <c r="BEL56" s="673"/>
      <c r="BEM56" s="673"/>
      <c r="BEN56" s="673"/>
      <c r="BEO56" s="673"/>
      <c r="BEP56" s="673"/>
      <c r="BEQ56" s="673"/>
      <c r="BER56" s="673"/>
      <c r="BES56" s="673"/>
      <c r="BET56" s="673"/>
      <c r="BEU56" s="673"/>
      <c r="BEV56" s="673"/>
      <c r="BEW56" s="673"/>
      <c r="BEX56" s="673"/>
      <c r="BEY56" s="673"/>
      <c r="BEZ56" s="673"/>
      <c r="BFA56" s="673"/>
      <c r="BFB56" s="673"/>
      <c r="BFC56" s="673"/>
      <c r="BFD56" s="673"/>
      <c r="BFE56" s="673"/>
      <c r="BFF56" s="673"/>
      <c r="BFG56" s="673"/>
      <c r="BFH56" s="673"/>
      <c r="BFI56" s="673"/>
      <c r="BFJ56" s="673"/>
      <c r="BFK56" s="673"/>
      <c r="BFL56" s="673"/>
      <c r="BFM56" s="673"/>
      <c r="BFN56" s="673"/>
      <c r="BFO56" s="673"/>
      <c r="BFP56" s="673"/>
      <c r="BFQ56" s="673"/>
      <c r="BFR56" s="673"/>
      <c r="BFS56" s="673"/>
      <c r="BFT56" s="673"/>
      <c r="BFU56" s="673"/>
      <c r="BFV56" s="673"/>
      <c r="BFW56" s="673"/>
      <c r="BFX56" s="673"/>
      <c r="BFY56" s="673"/>
      <c r="BFZ56" s="673"/>
      <c r="BGA56" s="673"/>
      <c r="BGB56" s="673"/>
      <c r="BGC56" s="673"/>
      <c r="BGD56" s="673"/>
      <c r="BGE56" s="673"/>
      <c r="BGF56" s="673"/>
      <c r="BGG56" s="673"/>
      <c r="BGH56" s="673"/>
      <c r="BGI56" s="673"/>
      <c r="BGJ56" s="673"/>
      <c r="BGK56" s="673"/>
      <c r="BGL56" s="673"/>
      <c r="BGM56" s="673"/>
      <c r="BGN56" s="673"/>
      <c r="BGO56" s="673"/>
      <c r="BGP56" s="673"/>
      <c r="BGQ56" s="673"/>
      <c r="BGR56" s="673"/>
      <c r="BGS56" s="673"/>
      <c r="BGT56" s="673"/>
      <c r="BGU56" s="673"/>
      <c r="BGV56" s="673"/>
      <c r="BGW56" s="673"/>
      <c r="BGX56" s="673"/>
      <c r="BGY56" s="673"/>
      <c r="BGZ56" s="673"/>
      <c r="BHA56" s="673"/>
      <c r="BHB56" s="673"/>
      <c r="BHC56" s="673"/>
      <c r="BHD56" s="673"/>
      <c r="BHE56" s="673"/>
      <c r="BHF56" s="673"/>
      <c r="BHG56" s="673"/>
      <c r="BHH56" s="673"/>
      <c r="BHI56" s="673"/>
      <c r="BHJ56" s="673"/>
      <c r="BHK56" s="673"/>
      <c r="BHL56" s="673"/>
      <c r="BHM56" s="673"/>
      <c r="BHN56" s="673"/>
      <c r="BHO56" s="673"/>
      <c r="BHP56" s="673"/>
      <c r="BHQ56" s="673"/>
      <c r="BHR56" s="673"/>
      <c r="BHS56" s="673"/>
      <c r="BHT56" s="673"/>
      <c r="BHU56" s="673"/>
      <c r="BHV56" s="673"/>
      <c r="BHW56" s="673"/>
      <c r="BHX56" s="673"/>
      <c r="BHY56" s="673"/>
      <c r="BHZ56" s="673"/>
      <c r="BIA56" s="673"/>
      <c r="BIB56" s="673"/>
      <c r="BIC56" s="673"/>
      <c r="BID56" s="673"/>
      <c r="BIE56" s="673"/>
      <c r="BIF56" s="673"/>
      <c r="BIG56" s="673"/>
      <c r="BIH56" s="673"/>
      <c r="BII56" s="673"/>
      <c r="BIJ56" s="673"/>
      <c r="BIK56" s="673"/>
      <c r="BIL56" s="673"/>
      <c r="BIM56" s="673"/>
      <c r="BIN56" s="673"/>
      <c r="BIO56" s="673"/>
      <c r="BIP56" s="673"/>
      <c r="BIQ56" s="673"/>
      <c r="BIR56" s="673"/>
      <c r="BIS56" s="673"/>
      <c r="BIT56" s="673"/>
      <c r="BIU56" s="673"/>
      <c r="BIV56" s="673"/>
      <c r="BIW56" s="673"/>
      <c r="BIX56" s="673"/>
      <c r="BIY56" s="673"/>
      <c r="BIZ56" s="673"/>
      <c r="BJA56" s="673"/>
      <c r="BJB56" s="673"/>
      <c r="BJC56" s="673"/>
      <c r="BJD56" s="673"/>
      <c r="BJE56" s="673"/>
      <c r="BJF56" s="673"/>
      <c r="BJG56" s="673"/>
      <c r="BJH56" s="673"/>
      <c r="BJI56" s="673"/>
      <c r="BJJ56" s="673"/>
      <c r="BJK56" s="673"/>
      <c r="BJL56" s="673"/>
      <c r="BJM56" s="673"/>
      <c r="BJN56" s="673"/>
      <c r="BJO56" s="673"/>
      <c r="BJP56" s="673"/>
      <c r="BJQ56" s="673"/>
      <c r="BJR56" s="673"/>
      <c r="BJS56" s="673"/>
      <c r="BJT56" s="673"/>
      <c r="BJU56" s="673"/>
      <c r="BJV56" s="673"/>
      <c r="BJW56" s="673"/>
      <c r="BJX56" s="673"/>
      <c r="BJY56" s="673"/>
      <c r="BJZ56" s="673"/>
      <c r="BKA56" s="673"/>
      <c r="BKB56" s="673"/>
      <c r="BKC56" s="673"/>
      <c r="BKD56" s="673"/>
      <c r="BKE56" s="673"/>
      <c r="BKF56" s="673"/>
      <c r="BKG56" s="673"/>
      <c r="BKH56" s="673"/>
      <c r="BKI56" s="673"/>
      <c r="BKJ56" s="673"/>
      <c r="BKK56" s="673"/>
      <c r="BKL56" s="673"/>
      <c r="BKM56" s="673"/>
      <c r="BKN56" s="673"/>
      <c r="BKO56" s="673"/>
      <c r="BKP56" s="673"/>
      <c r="BKQ56" s="673"/>
      <c r="BKR56" s="673"/>
      <c r="BKS56" s="673"/>
      <c r="BKT56" s="673"/>
      <c r="BKU56" s="673"/>
      <c r="BKV56" s="673"/>
      <c r="BKW56" s="673"/>
      <c r="BKX56" s="673"/>
      <c r="BKY56" s="673"/>
      <c r="BKZ56" s="673"/>
      <c r="BLA56" s="673"/>
      <c r="BLB56" s="673"/>
      <c r="BLC56" s="673"/>
      <c r="BLD56" s="673"/>
      <c r="BLE56" s="673"/>
      <c r="BLF56" s="673"/>
      <c r="BLG56" s="673"/>
      <c r="BLH56" s="673"/>
      <c r="BLI56" s="673"/>
      <c r="BLJ56" s="673"/>
      <c r="BLK56" s="673"/>
      <c r="BLL56" s="673"/>
      <c r="BLM56" s="673"/>
      <c r="BLN56" s="673"/>
      <c r="BLO56" s="673"/>
      <c r="BLP56" s="673"/>
      <c r="BLQ56" s="673"/>
      <c r="BLR56" s="673"/>
      <c r="BLS56" s="673"/>
      <c r="BLT56" s="673"/>
      <c r="BLU56" s="673"/>
      <c r="BLV56" s="673"/>
      <c r="BLW56" s="673"/>
      <c r="BLX56" s="673"/>
      <c r="BLY56" s="673"/>
      <c r="BLZ56" s="673"/>
      <c r="BMA56" s="673"/>
      <c r="BMB56" s="673"/>
      <c r="BMC56" s="673"/>
      <c r="BMD56" s="673"/>
      <c r="BME56" s="673"/>
      <c r="BMF56" s="673"/>
      <c r="BMG56" s="673"/>
      <c r="BMH56" s="673"/>
      <c r="BMI56" s="673"/>
      <c r="BMJ56" s="673"/>
      <c r="BMK56" s="673"/>
      <c r="BML56" s="673"/>
      <c r="BMM56" s="673"/>
      <c r="BMN56" s="673"/>
      <c r="BMO56" s="673"/>
      <c r="BMP56" s="673"/>
      <c r="BMQ56" s="673"/>
      <c r="BMR56" s="673"/>
      <c r="BMS56" s="673"/>
      <c r="BMT56" s="673"/>
      <c r="BMU56" s="673"/>
      <c r="BMV56" s="673"/>
      <c r="BMW56" s="673"/>
      <c r="BMX56" s="673"/>
      <c r="BMY56" s="673"/>
      <c r="BMZ56" s="673"/>
      <c r="BNA56" s="673"/>
      <c r="BNB56" s="673"/>
      <c r="BNC56" s="673"/>
      <c r="BND56" s="673"/>
      <c r="BNE56" s="673"/>
      <c r="BNF56" s="673"/>
      <c r="BNG56" s="673"/>
      <c r="BNH56" s="673"/>
      <c r="BNI56" s="673"/>
      <c r="BNJ56" s="673"/>
      <c r="BNK56" s="673"/>
      <c r="BNL56" s="673"/>
      <c r="BNM56" s="673"/>
      <c r="BNN56" s="673"/>
      <c r="BNO56" s="673"/>
      <c r="BNP56" s="673"/>
      <c r="BNQ56" s="673"/>
      <c r="BNR56" s="673"/>
      <c r="BNS56" s="673"/>
      <c r="BNT56" s="673"/>
      <c r="BNU56" s="673"/>
      <c r="BNV56" s="673"/>
      <c r="BNW56" s="673"/>
      <c r="BNX56" s="673"/>
      <c r="BNY56" s="673"/>
      <c r="BNZ56" s="673"/>
      <c r="BOA56" s="673"/>
      <c r="BOB56" s="673"/>
      <c r="BOC56" s="673"/>
      <c r="BOD56" s="673"/>
      <c r="BOE56" s="673"/>
      <c r="BOF56" s="673"/>
      <c r="BOG56" s="673"/>
      <c r="BOH56" s="673"/>
      <c r="BOI56" s="673"/>
      <c r="BOJ56" s="673"/>
      <c r="BOK56" s="673"/>
      <c r="BOL56" s="673"/>
      <c r="BOM56" s="673"/>
      <c r="BON56" s="673"/>
      <c r="BOO56" s="673"/>
      <c r="BOP56" s="673"/>
      <c r="BOQ56" s="673"/>
      <c r="BOR56" s="673"/>
      <c r="BOS56" s="673"/>
      <c r="BOT56" s="673"/>
      <c r="BOU56" s="673"/>
      <c r="BOV56" s="673"/>
      <c r="BOW56" s="673"/>
      <c r="BOX56" s="673"/>
      <c r="BOY56" s="673"/>
      <c r="BOZ56" s="673"/>
      <c r="BPA56" s="673"/>
      <c r="BPB56" s="673"/>
      <c r="BPC56" s="673"/>
      <c r="BPD56" s="673"/>
      <c r="BPE56" s="673"/>
      <c r="BPF56" s="673"/>
      <c r="BPG56" s="673"/>
      <c r="BPH56" s="673"/>
      <c r="BPI56" s="673"/>
      <c r="BPJ56" s="673"/>
      <c r="BPK56" s="673"/>
      <c r="BPL56" s="673"/>
      <c r="BPM56" s="673"/>
      <c r="BPN56" s="673"/>
      <c r="BPO56" s="673"/>
      <c r="BPP56" s="673"/>
      <c r="BPQ56" s="673"/>
      <c r="BPR56" s="673"/>
      <c r="BPS56" s="673"/>
      <c r="BPT56" s="673"/>
      <c r="BPU56" s="673"/>
      <c r="BPV56" s="673"/>
      <c r="BPW56" s="673"/>
      <c r="BPX56" s="673"/>
      <c r="BPY56" s="673"/>
      <c r="BPZ56" s="673"/>
      <c r="BQA56" s="673"/>
      <c r="BQB56" s="673"/>
      <c r="BQC56" s="673"/>
      <c r="BQD56" s="673"/>
      <c r="BQE56" s="673"/>
      <c r="BQF56" s="673"/>
      <c r="BQG56" s="673"/>
      <c r="BQH56" s="673"/>
      <c r="BQI56" s="673"/>
      <c r="BQJ56" s="673"/>
      <c r="BQK56" s="673"/>
      <c r="BQL56" s="673"/>
      <c r="BQM56" s="673"/>
      <c r="BQN56" s="673"/>
      <c r="BQO56" s="673"/>
      <c r="BQP56" s="673"/>
      <c r="BQQ56" s="673"/>
      <c r="BQR56" s="673"/>
      <c r="BQS56" s="673"/>
      <c r="BQT56" s="673"/>
      <c r="BQU56" s="673"/>
      <c r="BQV56" s="673"/>
      <c r="BQW56" s="673"/>
      <c r="BQX56" s="673"/>
      <c r="BQY56" s="673"/>
      <c r="BQZ56" s="673"/>
      <c r="BRA56" s="673"/>
      <c r="BRB56" s="673"/>
      <c r="BRC56" s="673"/>
      <c r="BRD56" s="673"/>
      <c r="BRE56" s="673"/>
      <c r="BRF56" s="673"/>
      <c r="BRG56" s="673"/>
      <c r="BRH56" s="673"/>
      <c r="BRI56" s="673"/>
      <c r="BRJ56" s="673"/>
      <c r="BRK56" s="673"/>
      <c r="BRL56" s="673"/>
      <c r="BRM56" s="673"/>
      <c r="BRN56" s="673"/>
      <c r="BRO56" s="673"/>
      <c r="BRP56" s="673"/>
      <c r="BRQ56" s="673"/>
      <c r="BRR56" s="673"/>
      <c r="BRS56" s="673"/>
      <c r="BRT56" s="673"/>
      <c r="BRU56" s="673"/>
      <c r="BRV56" s="673"/>
      <c r="BRW56" s="673"/>
      <c r="BRX56" s="673"/>
      <c r="BRY56" s="673"/>
      <c r="BRZ56" s="673"/>
      <c r="BSA56" s="673"/>
      <c r="BSB56" s="673"/>
      <c r="BSC56" s="673"/>
      <c r="BSD56" s="673"/>
      <c r="BSE56" s="673"/>
      <c r="BSF56" s="673"/>
      <c r="BSG56" s="673"/>
      <c r="BSH56" s="673"/>
      <c r="BSI56" s="673"/>
      <c r="BSJ56" s="673"/>
      <c r="BSK56" s="673"/>
      <c r="BSL56" s="673"/>
      <c r="BSM56" s="673"/>
      <c r="BSN56" s="673"/>
      <c r="BSO56" s="673"/>
      <c r="BSP56" s="673"/>
      <c r="BSQ56" s="673"/>
      <c r="BSR56" s="673"/>
      <c r="BSS56" s="673"/>
      <c r="BST56" s="673"/>
      <c r="BSU56" s="673"/>
      <c r="BSV56" s="673"/>
      <c r="BSW56" s="673"/>
      <c r="BSX56" s="673"/>
      <c r="BSY56" s="673"/>
      <c r="BSZ56" s="673"/>
      <c r="BTA56" s="673"/>
      <c r="BTB56" s="673"/>
      <c r="BTC56" s="673"/>
      <c r="BTD56" s="673"/>
      <c r="BTE56" s="673"/>
      <c r="BTF56" s="673"/>
      <c r="BTG56" s="673"/>
      <c r="BTH56" s="673"/>
      <c r="BTI56" s="673"/>
      <c r="BTJ56" s="673"/>
      <c r="BTK56" s="673"/>
      <c r="BTL56" s="673"/>
      <c r="BTM56" s="673"/>
      <c r="BTN56" s="673"/>
      <c r="BTO56" s="673"/>
      <c r="BTP56" s="673"/>
      <c r="BTQ56" s="673"/>
      <c r="BTR56" s="673"/>
      <c r="BTS56" s="673"/>
      <c r="BTT56" s="673"/>
      <c r="BTU56" s="673"/>
      <c r="BTV56" s="673"/>
      <c r="BTW56" s="673"/>
      <c r="BTX56" s="673"/>
      <c r="BTY56" s="673"/>
      <c r="BTZ56" s="673"/>
      <c r="BUA56" s="673"/>
      <c r="BUB56" s="673"/>
      <c r="BUC56" s="673"/>
      <c r="BUD56" s="673"/>
      <c r="BUE56" s="673"/>
      <c r="BUF56" s="673"/>
      <c r="BUG56" s="673"/>
      <c r="BUH56" s="673"/>
      <c r="BUI56" s="673"/>
      <c r="BUJ56" s="673"/>
      <c r="BUK56" s="673"/>
      <c r="BUL56" s="673"/>
      <c r="BUM56" s="673"/>
      <c r="BUN56" s="673"/>
      <c r="BUO56" s="673"/>
      <c r="BUP56" s="673"/>
      <c r="BUQ56" s="673"/>
      <c r="BUR56" s="673"/>
      <c r="BUS56" s="673"/>
      <c r="BUT56" s="673"/>
      <c r="BUU56" s="673"/>
      <c r="BUV56" s="673"/>
      <c r="BUW56" s="673"/>
      <c r="BUX56" s="673"/>
      <c r="BUY56" s="673"/>
      <c r="BUZ56" s="673"/>
      <c r="BVA56" s="673"/>
      <c r="BVB56" s="673"/>
      <c r="BVC56" s="673"/>
      <c r="BVD56" s="673"/>
      <c r="BVE56" s="673"/>
      <c r="BVF56" s="673"/>
      <c r="BVG56" s="673"/>
      <c r="BVH56" s="673"/>
      <c r="BVI56" s="673"/>
      <c r="BVJ56" s="673"/>
      <c r="BVK56" s="673"/>
      <c r="BVL56" s="673"/>
      <c r="BVM56" s="673"/>
      <c r="BVN56" s="673"/>
      <c r="BVO56" s="673"/>
      <c r="BVP56" s="673"/>
      <c r="BVQ56" s="673"/>
      <c r="BVR56" s="673"/>
      <c r="BVS56" s="673"/>
      <c r="BVT56" s="673"/>
      <c r="BVU56" s="673"/>
      <c r="BVV56" s="673"/>
      <c r="BVW56" s="673"/>
      <c r="BVX56" s="673"/>
      <c r="BVY56" s="673"/>
      <c r="BVZ56" s="673"/>
      <c r="BWA56" s="673"/>
      <c r="BWB56" s="673"/>
      <c r="BWC56" s="673"/>
      <c r="BWD56" s="673"/>
      <c r="BWE56" s="673"/>
      <c r="BWF56" s="673"/>
      <c r="BWG56" s="673"/>
      <c r="BWH56" s="673"/>
      <c r="BWI56" s="673"/>
      <c r="BWJ56" s="673"/>
      <c r="BWK56" s="673"/>
      <c r="BWL56" s="673"/>
      <c r="BWM56" s="673"/>
      <c r="BWN56" s="673"/>
      <c r="BWO56" s="673"/>
      <c r="BWP56" s="673"/>
      <c r="BWQ56" s="673"/>
      <c r="BWR56" s="673"/>
      <c r="BWS56" s="673"/>
      <c r="BWT56" s="673"/>
      <c r="BWU56" s="673"/>
      <c r="BWV56" s="673"/>
      <c r="BWW56" s="673"/>
      <c r="BWX56" s="673"/>
      <c r="BWY56" s="673"/>
      <c r="BWZ56" s="673"/>
      <c r="BXA56" s="673"/>
      <c r="BXB56" s="673"/>
      <c r="BXC56" s="673"/>
      <c r="BXD56" s="673"/>
      <c r="BXE56" s="673"/>
      <c r="BXF56" s="673"/>
      <c r="BXG56" s="673"/>
      <c r="BXH56" s="673"/>
      <c r="BXI56" s="673"/>
      <c r="BXJ56" s="673"/>
      <c r="BXK56" s="673"/>
      <c r="BXL56" s="673"/>
      <c r="BXM56" s="673"/>
      <c r="BXN56" s="673"/>
      <c r="BXO56" s="673"/>
      <c r="BXP56" s="673"/>
      <c r="BXQ56" s="673"/>
      <c r="BXR56" s="673"/>
      <c r="BXS56" s="673"/>
      <c r="BXT56" s="673"/>
      <c r="BXU56" s="673"/>
      <c r="BXV56" s="673"/>
      <c r="BXW56" s="673"/>
      <c r="BXX56" s="673"/>
      <c r="BXY56" s="673"/>
      <c r="BXZ56" s="673"/>
      <c r="BYA56" s="673"/>
      <c r="BYB56" s="673"/>
      <c r="BYC56" s="673"/>
      <c r="BYD56" s="673"/>
      <c r="BYE56" s="673"/>
      <c r="BYF56" s="673"/>
      <c r="BYG56" s="673"/>
      <c r="BYH56" s="673"/>
      <c r="BYI56" s="673"/>
      <c r="BYJ56" s="673"/>
      <c r="BYK56" s="673"/>
      <c r="BYL56" s="673"/>
      <c r="BYM56" s="673"/>
      <c r="BYN56" s="673"/>
      <c r="BYO56" s="673"/>
      <c r="BYP56" s="673"/>
      <c r="BYQ56" s="673"/>
      <c r="BYR56" s="673"/>
      <c r="BYS56" s="673"/>
      <c r="BYT56" s="673"/>
      <c r="BYU56" s="673"/>
      <c r="BYV56" s="673"/>
      <c r="BYW56" s="673"/>
      <c r="BYX56" s="673"/>
      <c r="BYY56" s="673"/>
      <c r="BYZ56" s="673"/>
      <c r="BZA56" s="673"/>
      <c r="BZB56" s="673"/>
      <c r="BZC56" s="673"/>
      <c r="BZD56" s="673"/>
      <c r="BZE56" s="673"/>
      <c r="BZF56" s="673"/>
      <c r="BZG56" s="673"/>
      <c r="BZH56" s="673"/>
      <c r="BZI56" s="673"/>
      <c r="BZJ56" s="673"/>
      <c r="BZK56" s="673"/>
      <c r="BZL56" s="673"/>
      <c r="BZM56" s="673"/>
      <c r="BZN56" s="673"/>
      <c r="BZO56" s="673"/>
      <c r="BZP56" s="673"/>
      <c r="BZQ56" s="673"/>
      <c r="BZR56" s="673"/>
      <c r="BZS56" s="673"/>
      <c r="BZT56" s="673"/>
      <c r="BZU56" s="673"/>
      <c r="BZV56" s="673"/>
      <c r="BZW56" s="673"/>
      <c r="BZX56" s="673"/>
      <c r="BZY56" s="673"/>
      <c r="BZZ56" s="673"/>
      <c r="CAA56" s="673"/>
      <c r="CAB56" s="673"/>
      <c r="CAC56" s="673"/>
      <c r="CAD56" s="673"/>
      <c r="CAE56" s="673"/>
      <c r="CAF56" s="673"/>
      <c r="CAG56" s="673"/>
      <c r="CAH56" s="673"/>
      <c r="CAI56" s="673"/>
      <c r="CAJ56" s="673"/>
      <c r="CAK56" s="673"/>
      <c r="CAL56" s="673"/>
      <c r="CAM56" s="673"/>
      <c r="CAN56" s="673"/>
      <c r="CAO56" s="673"/>
      <c r="CAP56" s="673"/>
      <c r="CAQ56" s="673"/>
      <c r="CAR56" s="673"/>
      <c r="CAS56" s="673"/>
      <c r="CAT56" s="673"/>
      <c r="CAU56" s="673"/>
      <c r="CAV56" s="673"/>
      <c r="CAW56" s="673"/>
      <c r="CAX56" s="673"/>
      <c r="CAY56" s="673"/>
      <c r="CAZ56" s="673"/>
      <c r="CBA56" s="673"/>
      <c r="CBB56" s="673"/>
      <c r="CBC56" s="673"/>
      <c r="CBD56" s="673"/>
      <c r="CBE56" s="673"/>
      <c r="CBF56" s="673"/>
      <c r="CBG56" s="673"/>
      <c r="CBH56" s="673"/>
      <c r="CBI56" s="673"/>
      <c r="CBJ56" s="673"/>
      <c r="CBK56" s="673"/>
      <c r="CBL56" s="673"/>
      <c r="CBM56" s="673"/>
      <c r="CBN56" s="673"/>
      <c r="CBO56" s="673"/>
      <c r="CBP56" s="673"/>
      <c r="CBQ56" s="673"/>
      <c r="CBR56" s="673"/>
      <c r="CBS56" s="673"/>
      <c r="CBT56" s="673"/>
      <c r="CBU56" s="673"/>
      <c r="CBV56" s="673"/>
      <c r="CBW56" s="673"/>
      <c r="CBX56" s="673"/>
      <c r="CBY56" s="673"/>
      <c r="CBZ56" s="673"/>
      <c r="CCA56" s="673"/>
      <c r="CCB56" s="673"/>
      <c r="CCC56" s="673"/>
      <c r="CCD56" s="673"/>
      <c r="CCE56" s="673"/>
      <c r="CCF56" s="673"/>
      <c r="CCG56" s="673"/>
      <c r="CCH56" s="673"/>
      <c r="CCI56" s="673"/>
      <c r="CCJ56" s="673"/>
      <c r="CCK56" s="673"/>
      <c r="CCL56" s="673"/>
      <c r="CCM56" s="673"/>
      <c r="CCN56" s="673"/>
      <c r="CCO56" s="673"/>
      <c r="CCP56" s="673"/>
      <c r="CCQ56" s="673"/>
      <c r="CCR56" s="673"/>
      <c r="CCS56" s="673"/>
      <c r="CCT56" s="673"/>
      <c r="CCU56" s="673"/>
      <c r="CCV56" s="673"/>
      <c r="CCW56" s="673"/>
      <c r="CCX56" s="673"/>
      <c r="CCY56" s="673"/>
      <c r="CCZ56" s="673"/>
      <c r="CDA56" s="673"/>
      <c r="CDB56" s="673"/>
      <c r="CDC56" s="673"/>
      <c r="CDD56" s="673"/>
      <c r="CDE56" s="673"/>
      <c r="CDF56" s="673"/>
      <c r="CDG56" s="673"/>
      <c r="CDH56" s="673"/>
      <c r="CDI56" s="673"/>
      <c r="CDJ56" s="673"/>
      <c r="CDK56" s="673"/>
      <c r="CDL56" s="673"/>
      <c r="CDM56" s="673"/>
      <c r="CDN56" s="673"/>
      <c r="CDO56" s="673"/>
      <c r="CDP56" s="673"/>
      <c r="CDQ56" s="673"/>
      <c r="CDR56" s="673"/>
      <c r="CDS56" s="673"/>
      <c r="CDT56" s="673"/>
      <c r="CDU56" s="673"/>
      <c r="CDV56" s="673"/>
      <c r="CDW56" s="673"/>
      <c r="CDX56" s="673"/>
      <c r="CDY56" s="673"/>
      <c r="CDZ56" s="673"/>
      <c r="CEA56" s="673"/>
      <c r="CEB56" s="673"/>
      <c r="CEC56" s="673"/>
      <c r="CED56" s="673"/>
      <c r="CEE56" s="673"/>
      <c r="CEF56" s="673"/>
      <c r="CEG56" s="673"/>
      <c r="CEH56" s="673"/>
      <c r="CEI56" s="673"/>
      <c r="CEJ56" s="673"/>
      <c r="CEK56" s="673"/>
      <c r="CEL56" s="673"/>
      <c r="CEM56" s="673"/>
      <c r="CEN56" s="673"/>
      <c r="CEO56" s="673"/>
      <c r="CEP56" s="673"/>
      <c r="CEQ56" s="673"/>
      <c r="CER56" s="673"/>
      <c r="CES56" s="673"/>
      <c r="CET56" s="673"/>
      <c r="CEU56" s="673"/>
      <c r="CEV56" s="673"/>
      <c r="CEW56" s="673"/>
      <c r="CEX56" s="673"/>
      <c r="CEY56" s="673"/>
      <c r="CEZ56" s="673"/>
      <c r="CFA56" s="673"/>
      <c r="CFB56" s="673"/>
      <c r="CFC56" s="673"/>
      <c r="CFD56" s="673"/>
      <c r="CFE56" s="673"/>
      <c r="CFF56" s="673"/>
      <c r="CFG56" s="673"/>
      <c r="CFH56" s="673"/>
      <c r="CFI56" s="673"/>
      <c r="CFJ56" s="673"/>
      <c r="CFK56" s="673"/>
      <c r="CFL56" s="673"/>
      <c r="CFM56" s="673"/>
      <c r="CFN56" s="673"/>
      <c r="CFO56" s="673"/>
      <c r="CFP56" s="673"/>
      <c r="CFQ56" s="673"/>
      <c r="CFR56" s="673"/>
      <c r="CFS56" s="673"/>
      <c r="CFT56" s="673"/>
      <c r="CFU56" s="673"/>
      <c r="CFV56" s="673"/>
      <c r="CFW56" s="673"/>
      <c r="CFX56" s="673"/>
      <c r="CFY56" s="673"/>
      <c r="CFZ56" s="673"/>
      <c r="CGA56" s="673"/>
      <c r="CGB56" s="673"/>
      <c r="CGC56" s="673"/>
      <c r="CGD56" s="673"/>
      <c r="CGE56" s="673"/>
      <c r="CGF56" s="673"/>
      <c r="CGG56" s="673"/>
      <c r="CGH56" s="673"/>
      <c r="CGI56" s="673"/>
      <c r="CGJ56" s="673"/>
      <c r="CGK56" s="673"/>
      <c r="CGL56" s="673"/>
      <c r="CGM56" s="673"/>
      <c r="CGN56" s="673"/>
      <c r="CGO56" s="673"/>
      <c r="CGP56" s="673"/>
      <c r="CGQ56" s="673"/>
      <c r="CGR56" s="673"/>
      <c r="CGS56" s="673"/>
      <c r="CGT56" s="673"/>
      <c r="CGU56" s="673"/>
      <c r="CGV56" s="673"/>
      <c r="CGW56" s="673"/>
      <c r="CGX56" s="673"/>
      <c r="CGY56" s="673"/>
      <c r="CGZ56" s="673"/>
      <c r="CHA56" s="673"/>
      <c r="CHB56" s="673"/>
      <c r="CHC56" s="673"/>
      <c r="CHD56" s="673"/>
      <c r="CHE56" s="673"/>
      <c r="CHF56" s="673"/>
      <c r="CHG56" s="673"/>
      <c r="CHH56" s="673"/>
      <c r="CHI56" s="673"/>
      <c r="CHJ56" s="673"/>
      <c r="CHK56" s="673"/>
      <c r="CHL56" s="673"/>
      <c r="CHM56" s="673"/>
      <c r="CHN56" s="673"/>
      <c r="CHO56" s="673"/>
      <c r="CHP56" s="673"/>
      <c r="CHQ56" s="673"/>
      <c r="CHR56" s="673"/>
      <c r="CHS56" s="673"/>
      <c r="CHT56" s="673"/>
      <c r="CHU56" s="673"/>
      <c r="CHV56" s="673"/>
      <c r="CHW56" s="673"/>
      <c r="CHX56" s="673"/>
      <c r="CHY56" s="673"/>
      <c r="CHZ56" s="673"/>
      <c r="CIA56" s="673"/>
      <c r="CIB56" s="673"/>
      <c r="CIC56" s="673"/>
      <c r="CID56" s="673"/>
      <c r="CIE56" s="673"/>
      <c r="CIF56" s="673"/>
      <c r="CIG56" s="673"/>
      <c r="CIH56" s="673"/>
      <c r="CII56" s="673"/>
      <c r="CIJ56" s="673"/>
      <c r="CIK56" s="673"/>
      <c r="CIL56" s="673"/>
      <c r="CIM56" s="673"/>
      <c r="CIN56" s="673"/>
      <c r="CIO56" s="673"/>
      <c r="CIP56" s="673"/>
      <c r="CIQ56" s="673"/>
      <c r="CIR56" s="673"/>
      <c r="CIS56" s="673"/>
      <c r="CIT56" s="673"/>
      <c r="CIU56" s="673"/>
      <c r="CIV56" s="673"/>
      <c r="CIW56" s="673"/>
      <c r="CIX56" s="673"/>
      <c r="CIY56" s="673"/>
      <c r="CIZ56" s="673"/>
      <c r="CJA56" s="673"/>
      <c r="CJB56" s="673"/>
      <c r="CJC56" s="673"/>
      <c r="CJD56" s="673"/>
      <c r="CJE56" s="673"/>
      <c r="CJF56" s="673"/>
      <c r="CJG56" s="673"/>
      <c r="CJH56" s="673"/>
      <c r="CJI56" s="673"/>
      <c r="CJJ56" s="673"/>
      <c r="CJK56" s="673"/>
      <c r="CJL56" s="673"/>
      <c r="CJM56" s="673"/>
      <c r="CJN56" s="673"/>
      <c r="CJO56" s="673"/>
      <c r="CJP56" s="673"/>
      <c r="CJQ56" s="673"/>
      <c r="CJR56" s="673"/>
      <c r="CJS56" s="673"/>
      <c r="CJT56" s="673"/>
      <c r="CJU56" s="673"/>
      <c r="CJV56" s="673"/>
      <c r="CJW56" s="673"/>
      <c r="CJX56" s="673"/>
      <c r="CJY56" s="673"/>
      <c r="CJZ56" s="673"/>
      <c r="CKA56" s="673"/>
      <c r="CKB56" s="673"/>
      <c r="CKC56" s="673"/>
      <c r="CKD56" s="673"/>
      <c r="CKE56" s="673"/>
      <c r="CKF56" s="673"/>
      <c r="CKG56" s="673"/>
      <c r="CKH56" s="673"/>
      <c r="CKI56" s="673"/>
      <c r="CKJ56" s="673"/>
      <c r="CKK56" s="673"/>
      <c r="CKL56" s="673"/>
      <c r="CKM56" s="673"/>
      <c r="CKN56" s="673"/>
      <c r="CKO56" s="673"/>
      <c r="CKP56" s="673"/>
      <c r="CKQ56" s="673"/>
      <c r="CKR56" s="673"/>
      <c r="CKS56" s="673"/>
      <c r="CKT56" s="673"/>
      <c r="CKU56" s="673"/>
      <c r="CKV56" s="673"/>
      <c r="CKW56" s="673"/>
      <c r="CKX56" s="673"/>
      <c r="CKY56" s="673"/>
      <c r="CKZ56" s="673"/>
      <c r="CLA56" s="673"/>
      <c r="CLB56" s="673"/>
      <c r="CLC56" s="673"/>
      <c r="CLD56" s="673"/>
      <c r="CLE56" s="673"/>
      <c r="CLF56" s="673"/>
      <c r="CLG56" s="673"/>
      <c r="CLH56" s="673"/>
      <c r="CLI56" s="673"/>
      <c r="CLJ56" s="673"/>
      <c r="CLK56" s="673"/>
      <c r="CLL56" s="673"/>
      <c r="CLM56" s="673"/>
      <c r="CLN56" s="673"/>
      <c r="CLO56" s="673"/>
      <c r="CLP56" s="673"/>
      <c r="CLQ56" s="673"/>
      <c r="CLR56" s="673"/>
      <c r="CLS56" s="673"/>
      <c r="CLT56" s="673"/>
      <c r="CLU56" s="673"/>
      <c r="CLV56" s="673"/>
      <c r="CLW56" s="673"/>
      <c r="CLX56" s="673"/>
      <c r="CLY56" s="673"/>
      <c r="CLZ56" s="673"/>
      <c r="CMA56" s="673"/>
      <c r="CMB56" s="673"/>
      <c r="CMC56" s="673"/>
      <c r="CMD56" s="673"/>
      <c r="CME56" s="673"/>
      <c r="CMF56" s="673"/>
      <c r="CMG56" s="673"/>
      <c r="CMH56" s="673"/>
      <c r="CMI56" s="673"/>
      <c r="CMJ56" s="673"/>
      <c r="CMK56" s="673"/>
      <c r="CML56" s="673"/>
      <c r="CMM56" s="673"/>
      <c r="CMN56" s="673"/>
      <c r="CMO56" s="673"/>
      <c r="CMP56" s="673"/>
      <c r="CMQ56" s="673"/>
      <c r="CMR56" s="673"/>
      <c r="CMS56" s="673"/>
      <c r="CMT56" s="673"/>
      <c r="CMU56" s="673"/>
      <c r="CMV56" s="673"/>
      <c r="CMW56" s="673"/>
      <c r="CMX56" s="673"/>
      <c r="CMY56" s="673"/>
      <c r="CMZ56" s="673"/>
      <c r="CNA56" s="673"/>
      <c r="CNB56" s="673"/>
      <c r="CNC56" s="673"/>
      <c r="CND56" s="673"/>
      <c r="CNE56" s="673"/>
      <c r="CNF56" s="673"/>
      <c r="CNG56" s="673"/>
      <c r="CNH56" s="673"/>
      <c r="CNI56" s="673"/>
      <c r="CNJ56" s="673"/>
      <c r="CNK56" s="673"/>
      <c r="CNL56" s="673"/>
      <c r="CNM56" s="673"/>
      <c r="CNN56" s="673"/>
      <c r="CNO56" s="673"/>
      <c r="CNP56" s="673"/>
      <c r="CNQ56" s="673"/>
      <c r="CNR56" s="673"/>
      <c r="CNS56" s="673"/>
      <c r="CNT56" s="673"/>
      <c r="CNU56" s="673"/>
      <c r="CNV56" s="673"/>
      <c r="CNW56" s="673"/>
      <c r="CNX56" s="673"/>
      <c r="CNY56" s="673"/>
      <c r="CNZ56" s="673"/>
      <c r="COA56" s="673"/>
      <c r="COB56" s="673"/>
      <c r="COC56" s="673"/>
      <c r="COD56" s="673"/>
      <c r="COE56" s="673"/>
      <c r="COF56" s="673"/>
      <c r="COG56" s="673"/>
      <c r="COH56" s="673"/>
      <c r="COI56" s="673"/>
      <c r="COJ56" s="673"/>
      <c r="COK56" s="673"/>
      <c r="COL56" s="673"/>
      <c r="COM56" s="673"/>
      <c r="CON56" s="673"/>
      <c r="COO56" s="673"/>
      <c r="COP56" s="673"/>
      <c r="COQ56" s="673"/>
      <c r="COR56" s="673"/>
      <c r="COS56" s="673"/>
      <c r="COT56" s="673"/>
      <c r="COU56" s="673"/>
      <c r="COV56" s="673"/>
      <c r="COW56" s="673"/>
      <c r="COX56" s="673"/>
      <c r="COY56" s="673"/>
      <c r="COZ56" s="673"/>
      <c r="CPA56" s="673"/>
      <c r="CPB56" s="673"/>
      <c r="CPC56" s="673"/>
      <c r="CPD56" s="673"/>
      <c r="CPE56" s="673"/>
      <c r="CPF56" s="673"/>
      <c r="CPG56" s="673"/>
      <c r="CPH56" s="673"/>
      <c r="CPI56" s="673"/>
      <c r="CPJ56" s="673"/>
      <c r="CPK56" s="673"/>
      <c r="CPL56" s="673"/>
      <c r="CPM56" s="673"/>
      <c r="CPN56" s="673"/>
      <c r="CPO56" s="673"/>
      <c r="CPP56" s="673"/>
      <c r="CPQ56" s="673"/>
      <c r="CPR56" s="673"/>
      <c r="CPS56" s="673"/>
      <c r="CPT56" s="673"/>
      <c r="CPU56" s="673"/>
      <c r="CPV56" s="673"/>
      <c r="CPW56" s="673"/>
      <c r="CPX56" s="673"/>
      <c r="CPY56" s="673"/>
      <c r="CPZ56" s="673"/>
      <c r="CQA56" s="673"/>
      <c r="CQB56" s="673"/>
      <c r="CQC56" s="673"/>
      <c r="CQD56" s="673"/>
      <c r="CQE56" s="673"/>
      <c r="CQF56" s="673"/>
      <c r="CQG56" s="673"/>
      <c r="CQH56" s="673"/>
      <c r="CQI56" s="673"/>
      <c r="CQJ56" s="673"/>
      <c r="CQK56" s="673"/>
      <c r="CQL56" s="673"/>
      <c r="CQM56" s="673"/>
      <c r="CQN56" s="673"/>
      <c r="CQO56" s="673"/>
      <c r="CQP56" s="673"/>
      <c r="CQQ56" s="673"/>
      <c r="CQR56" s="673"/>
      <c r="CQS56" s="673"/>
      <c r="CQT56" s="673"/>
      <c r="CQU56" s="673"/>
      <c r="CQV56" s="673"/>
      <c r="CQW56" s="673"/>
      <c r="CQX56" s="673"/>
      <c r="CQY56" s="673"/>
      <c r="CQZ56" s="673"/>
      <c r="CRA56" s="673"/>
      <c r="CRB56" s="673"/>
      <c r="CRC56" s="673"/>
      <c r="CRD56" s="673"/>
      <c r="CRE56" s="673"/>
      <c r="CRF56" s="673"/>
      <c r="CRG56" s="673"/>
      <c r="CRH56" s="673"/>
      <c r="CRI56" s="673"/>
      <c r="CRJ56" s="673"/>
      <c r="CRK56" s="673"/>
      <c r="CRL56" s="673"/>
      <c r="CRM56" s="673"/>
      <c r="CRN56" s="673"/>
      <c r="CRO56" s="673"/>
      <c r="CRP56" s="673"/>
      <c r="CRQ56" s="673"/>
      <c r="CRR56" s="673"/>
      <c r="CRS56" s="673"/>
      <c r="CRT56" s="673"/>
      <c r="CRU56" s="673"/>
      <c r="CRV56" s="673"/>
      <c r="CRW56" s="673"/>
      <c r="CRX56" s="673"/>
      <c r="CRY56" s="673"/>
      <c r="CRZ56" s="673"/>
      <c r="CSA56" s="673"/>
      <c r="CSB56" s="673"/>
      <c r="CSC56" s="673"/>
      <c r="CSD56" s="673"/>
      <c r="CSE56" s="673"/>
      <c r="CSF56" s="673"/>
      <c r="CSG56" s="673"/>
      <c r="CSH56" s="673"/>
      <c r="CSI56" s="673"/>
      <c r="CSJ56" s="673"/>
      <c r="CSK56" s="673"/>
      <c r="CSL56" s="673"/>
      <c r="CSM56" s="673"/>
      <c r="CSN56" s="673"/>
      <c r="CSO56" s="673"/>
      <c r="CSP56" s="673"/>
      <c r="CSQ56" s="673"/>
      <c r="CSR56" s="673"/>
      <c r="CSS56" s="673"/>
      <c r="CST56" s="673"/>
      <c r="CSU56" s="673"/>
      <c r="CSV56" s="673"/>
      <c r="CSW56" s="673"/>
      <c r="CSX56" s="673"/>
      <c r="CSY56" s="673"/>
      <c r="CSZ56" s="673"/>
      <c r="CTA56" s="673"/>
      <c r="CTB56" s="673"/>
      <c r="CTC56" s="673"/>
      <c r="CTD56" s="673"/>
      <c r="CTE56" s="673"/>
      <c r="CTF56" s="673"/>
      <c r="CTG56" s="673"/>
      <c r="CTH56" s="673"/>
      <c r="CTI56" s="673"/>
      <c r="CTJ56" s="673"/>
      <c r="CTK56" s="673"/>
      <c r="CTL56" s="673"/>
      <c r="CTM56" s="673"/>
      <c r="CTN56" s="673"/>
      <c r="CTO56" s="673"/>
      <c r="CTP56" s="673"/>
      <c r="CTQ56" s="673"/>
      <c r="CTR56" s="673"/>
      <c r="CTS56" s="673"/>
      <c r="CTT56" s="673"/>
      <c r="CTU56" s="673"/>
      <c r="CTV56" s="673"/>
      <c r="CTW56" s="673"/>
      <c r="CTX56" s="673"/>
      <c r="CTY56" s="673"/>
      <c r="CTZ56" s="673"/>
      <c r="CUA56" s="673"/>
      <c r="CUB56" s="673"/>
      <c r="CUC56" s="673"/>
      <c r="CUD56" s="673"/>
      <c r="CUE56" s="673"/>
      <c r="CUF56" s="673"/>
      <c r="CUG56" s="673"/>
      <c r="CUH56" s="673"/>
      <c r="CUI56" s="673"/>
      <c r="CUJ56" s="673"/>
      <c r="CUK56" s="673"/>
      <c r="CUL56" s="673"/>
      <c r="CUM56" s="673"/>
      <c r="CUN56" s="673"/>
      <c r="CUO56" s="673"/>
      <c r="CUP56" s="673"/>
      <c r="CUQ56" s="673"/>
      <c r="CUR56" s="673"/>
      <c r="CUS56" s="673"/>
      <c r="CUT56" s="673"/>
      <c r="CUU56" s="673"/>
      <c r="CUV56" s="673"/>
      <c r="CUW56" s="673"/>
      <c r="CUX56" s="673"/>
      <c r="CUY56" s="673"/>
      <c r="CUZ56" s="673"/>
      <c r="CVA56" s="673"/>
      <c r="CVB56" s="673"/>
      <c r="CVC56" s="673"/>
      <c r="CVD56" s="673"/>
      <c r="CVE56" s="673"/>
      <c r="CVF56" s="673"/>
      <c r="CVG56" s="673"/>
      <c r="CVH56" s="673"/>
      <c r="CVI56" s="673"/>
      <c r="CVJ56" s="673"/>
      <c r="CVK56" s="673"/>
      <c r="CVL56" s="673"/>
      <c r="CVM56" s="673"/>
      <c r="CVN56" s="673"/>
      <c r="CVO56" s="673"/>
      <c r="CVP56" s="673"/>
      <c r="CVQ56" s="673"/>
      <c r="CVR56" s="673"/>
      <c r="CVS56" s="673"/>
      <c r="CVT56" s="673"/>
      <c r="CVU56" s="673"/>
      <c r="CVV56" s="673"/>
      <c r="CVW56" s="673"/>
      <c r="CVX56" s="673"/>
      <c r="CVY56" s="673"/>
      <c r="CVZ56" s="673"/>
      <c r="CWA56" s="673"/>
      <c r="CWB56" s="673"/>
      <c r="CWC56" s="673"/>
      <c r="CWD56" s="673"/>
      <c r="CWE56" s="673"/>
      <c r="CWF56" s="673"/>
      <c r="CWG56" s="673"/>
      <c r="CWH56" s="673"/>
      <c r="CWI56" s="673"/>
      <c r="CWJ56" s="673"/>
      <c r="CWK56" s="673"/>
      <c r="CWL56" s="673"/>
      <c r="CWM56" s="673"/>
      <c r="CWN56" s="673"/>
      <c r="CWO56" s="673"/>
      <c r="CWP56" s="673"/>
      <c r="CWQ56" s="673"/>
      <c r="CWR56" s="673"/>
      <c r="CWS56" s="673"/>
      <c r="CWT56" s="673"/>
      <c r="CWU56" s="673"/>
      <c r="CWV56" s="673"/>
      <c r="CWW56" s="673"/>
      <c r="CWX56" s="673"/>
      <c r="CWY56" s="673"/>
      <c r="CWZ56" s="673"/>
      <c r="CXA56" s="673"/>
      <c r="CXB56" s="673"/>
      <c r="CXC56" s="673"/>
      <c r="CXD56" s="673"/>
      <c r="CXE56" s="673"/>
      <c r="CXF56" s="673"/>
      <c r="CXG56" s="673"/>
      <c r="CXH56" s="673"/>
      <c r="CXI56" s="673"/>
      <c r="CXJ56" s="673"/>
      <c r="CXK56" s="673"/>
      <c r="CXL56" s="673"/>
      <c r="CXM56" s="673"/>
      <c r="CXN56" s="673"/>
      <c r="CXO56" s="673"/>
      <c r="CXP56" s="673"/>
      <c r="CXQ56" s="673"/>
      <c r="CXR56" s="673"/>
      <c r="CXS56" s="673"/>
      <c r="CXT56" s="673"/>
      <c r="CXU56" s="673"/>
      <c r="CXV56" s="673"/>
      <c r="CXW56" s="673"/>
      <c r="CXX56" s="673"/>
      <c r="CXY56" s="673"/>
      <c r="CXZ56" s="673"/>
      <c r="CYA56" s="673"/>
      <c r="CYB56" s="673"/>
      <c r="CYC56" s="673"/>
      <c r="CYD56" s="673"/>
      <c r="CYE56" s="673"/>
      <c r="CYF56" s="673"/>
      <c r="CYG56" s="673"/>
      <c r="CYH56" s="673"/>
      <c r="CYI56" s="673"/>
      <c r="CYJ56" s="673"/>
      <c r="CYK56" s="673"/>
      <c r="CYL56" s="673"/>
      <c r="CYM56" s="673"/>
      <c r="CYN56" s="673"/>
      <c r="CYO56" s="673"/>
      <c r="CYP56" s="673"/>
      <c r="CYQ56" s="673"/>
      <c r="CYR56" s="673"/>
      <c r="CYS56" s="673"/>
      <c r="CYT56" s="673"/>
      <c r="CYU56" s="673"/>
      <c r="CYV56" s="673"/>
      <c r="CYW56" s="673"/>
      <c r="CYX56" s="673"/>
      <c r="CYY56" s="673"/>
      <c r="CYZ56" s="673"/>
      <c r="CZA56" s="673"/>
      <c r="CZB56" s="673"/>
      <c r="CZC56" s="673"/>
      <c r="CZD56" s="673"/>
      <c r="CZE56" s="673"/>
      <c r="CZF56" s="673"/>
      <c r="CZG56" s="673"/>
      <c r="CZH56" s="673"/>
      <c r="CZI56" s="673"/>
      <c r="CZJ56" s="673"/>
      <c r="CZK56" s="673"/>
      <c r="CZL56" s="673"/>
      <c r="CZM56" s="673"/>
      <c r="CZN56" s="673"/>
      <c r="CZO56" s="673"/>
      <c r="CZP56" s="673"/>
      <c r="CZQ56" s="673"/>
      <c r="CZR56" s="673"/>
      <c r="CZS56" s="673"/>
      <c r="CZT56" s="673"/>
      <c r="CZU56" s="673"/>
      <c r="CZV56" s="673"/>
      <c r="CZW56" s="673"/>
      <c r="CZX56" s="673"/>
      <c r="CZY56" s="673"/>
      <c r="CZZ56" s="673"/>
      <c r="DAA56" s="673"/>
      <c r="DAB56" s="673"/>
      <c r="DAC56" s="673"/>
      <c r="DAD56" s="673"/>
      <c r="DAE56" s="673"/>
      <c r="DAF56" s="673"/>
      <c r="DAG56" s="673"/>
      <c r="DAH56" s="673"/>
      <c r="DAI56" s="673"/>
      <c r="DAJ56" s="673"/>
      <c r="DAK56" s="673"/>
      <c r="DAL56" s="673"/>
      <c r="DAM56" s="673"/>
      <c r="DAN56" s="673"/>
      <c r="DAO56" s="673"/>
      <c r="DAP56" s="673"/>
      <c r="DAQ56" s="673"/>
      <c r="DAR56" s="673"/>
      <c r="DAS56" s="673"/>
      <c r="DAT56" s="673"/>
      <c r="DAU56" s="673"/>
      <c r="DAV56" s="673"/>
      <c r="DAW56" s="673"/>
      <c r="DAX56" s="673"/>
      <c r="DAY56" s="673"/>
      <c r="DAZ56" s="673"/>
      <c r="DBA56" s="673"/>
      <c r="DBB56" s="673"/>
      <c r="DBC56" s="673"/>
      <c r="DBD56" s="673"/>
      <c r="DBE56" s="673"/>
      <c r="DBF56" s="673"/>
      <c r="DBG56" s="673"/>
      <c r="DBH56" s="673"/>
      <c r="DBI56" s="673"/>
      <c r="DBJ56" s="673"/>
      <c r="DBK56" s="673"/>
      <c r="DBL56" s="673"/>
      <c r="DBM56" s="673"/>
      <c r="DBN56" s="673"/>
      <c r="DBO56" s="673"/>
      <c r="DBP56" s="673"/>
      <c r="DBQ56" s="673"/>
      <c r="DBR56" s="673"/>
      <c r="DBS56" s="673"/>
      <c r="DBT56" s="673"/>
      <c r="DBU56" s="673"/>
      <c r="DBV56" s="673"/>
      <c r="DBW56" s="673"/>
      <c r="DBX56" s="673"/>
      <c r="DBY56" s="673"/>
      <c r="DBZ56" s="673"/>
      <c r="DCA56" s="673"/>
      <c r="DCB56" s="673"/>
      <c r="DCC56" s="673"/>
      <c r="DCD56" s="673"/>
      <c r="DCE56" s="673"/>
      <c r="DCF56" s="673"/>
      <c r="DCG56" s="673"/>
      <c r="DCH56" s="673"/>
      <c r="DCI56" s="673"/>
      <c r="DCJ56" s="673"/>
      <c r="DCK56" s="673"/>
      <c r="DCL56" s="673"/>
      <c r="DCM56" s="673"/>
      <c r="DCN56" s="673"/>
      <c r="DCO56" s="673"/>
      <c r="DCP56" s="673"/>
      <c r="DCQ56" s="673"/>
      <c r="DCR56" s="673"/>
      <c r="DCS56" s="673"/>
      <c r="DCT56" s="673"/>
      <c r="DCU56" s="673"/>
      <c r="DCV56" s="673"/>
      <c r="DCW56" s="673"/>
      <c r="DCX56" s="673"/>
      <c r="DCY56" s="673"/>
      <c r="DCZ56" s="673"/>
      <c r="DDA56" s="673"/>
      <c r="DDB56" s="673"/>
      <c r="DDC56" s="673"/>
      <c r="DDD56" s="673"/>
      <c r="DDE56" s="673"/>
      <c r="DDF56" s="673"/>
      <c r="DDG56" s="673"/>
      <c r="DDH56" s="673"/>
      <c r="DDI56" s="673"/>
      <c r="DDJ56" s="673"/>
      <c r="DDK56" s="673"/>
      <c r="DDL56" s="673"/>
      <c r="DDM56" s="673"/>
      <c r="DDN56" s="673"/>
      <c r="DDO56" s="673"/>
      <c r="DDP56" s="673"/>
      <c r="DDQ56" s="673"/>
      <c r="DDR56" s="673"/>
      <c r="DDS56" s="673"/>
      <c r="DDT56" s="673"/>
      <c r="DDU56" s="673"/>
      <c r="DDV56" s="673"/>
      <c r="DDW56" s="673"/>
      <c r="DDX56" s="673"/>
      <c r="DDY56" s="673"/>
      <c r="DDZ56" s="673"/>
      <c r="DEA56" s="673"/>
      <c r="DEB56" s="673"/>
      <c r="DEC56" s="673"/>
    </row>
    <row r="57" spans="1:2837" customFormat="1" ht="50.1" customHeight="1">
      <c r="A57" s="637" t="s">
        <v>117</v>
      </c>
      <c r="B57" s="1015" t="s">
        <v>2690</v>
      </c>
      <c r="C57" s="638" t="s">
        <v>2691</v>
      </c>
      <c r="D57" s="522" t="s">
        <v>2692</v>
      </c>
      <c r="E57" s="637" t="s">
        <v>2693</v>
      </c>
      <c r="F57" s="520">
        <v>1</v>
      </c>
      <c r="G57" s="522" t="s">
        <v>2694</v>
      </c>
      <c r="H57" s="562" t="s">
        <v>2695</v>
      </c>
      <c r="I57" s="642">
        <v>44197</v>
      </c>
      <c r="J57" s="636">
        <v>44530</v>
      </c>
      <c r="K57" s="825">
        <v>44295</v>
      </c>
      <c r="L57" s="1011" t="s">
        <v>4302</v>
      </c>
      <c r="M57" s="764">
        <v>0.33329999999999999</v>
      </c>
      <c r="N57" s="763">
        <v>44289</v>
      </c>
      <c r="O57" s="185" t="s">
        <v>2465</v>
      </c>
      <c r="P57" s="289"/>
      <c r="Q57" s="942">
        <v>44414</v>
      </c>
      <c r="R57" s="1012" t="s">
        <v>3211</v>
      </c>
      <c r="S57" s="520">
        <v>0.66</v>
      </c>
      <c r="T57" s="1030">
        <v>44442</v>
      </c>
      <c r="U57" s="1021" t="s">
        <v>2465</v>
      </c>
      <c r="V57" s="289"/>
      <c r="W57" s="290"/>
      <c r="X57" s="291"/>
      <c r="Y57" s="289"/>
      <c r="Z57" s="292"/>
      <c r="AA57" s="293"/>
      <c r="AB57" s="294"/>
      <c r="AC57" s="673"/>
      <c r="AD57" s="673"/>
      <c r="AE57" s="673"/>
      <c r="AF57" s="673"/>
      <c r="AG57" s="673"/>
      <c r="AH57" s="673"/>
      <c r="AI57" s="673"/>
      <c r="AJ57" s="673"/>
      <c r="AK57" s="673"/>
      <c r="AL57" s="673"/>
      <c r="AM57" s="673"/>
      <c r="AN57" s="673"/>
      <c r="AO57" s="673"/>
      <c r="AP57" s="673"/>
      <c r="AQ57" s="673"/>
      <c r="AR57" s="673"/>
      <c r="AS57" s="673"/>
      <c r="AT57" s="673"/>
      <c r="AU57" s="673"/>
      <c r="AV57" s="673"/>
      <c r="AW57" s="673"/>
      <c r="AX57" s="673"/>
      <c r="AY57" s="673"/>
      <c r="AZ57" s="673"/>
      <c r="BA57" s="673"/>
      <c r="BB57" s="673"/>
      <c r="BC57" s="673"/>
      <c r="BD57" s="673"/>
      <c r="BE57" s="673"/>
      <c r="BF57" s="673"/>
      <c r="BG57" s="673"/>
      <c r="BH57" s="673"/>
      <c r="BI57" s="673"/>
      <c r="BJ57" s="673"/>
      <c r="BK57" s="673"/>
      <c r="BL57" s="673"/>
      <c r="BM57" s="673"/>
      <c r="BN57" s="673"/>
      <c r="BO57" s="673"/>
      <c r="BP57" s="673"/>
      <c r="BQ57" s="673"/>
      <c r="BR57" s="673"/>
      <c r="BS57" s="673"/>
      <c r="BT57" s="673"/>
      <c r="BU57" s="673"/>
      <c r="BV57" s="673"/>
      <c r="BW57" s="673"/>
      <c r="BX57" s="673"/>
      <c r="BY57" s="673"/>
      <c r="BZ57" s="673"/>
      <c r="CA57" s="673"/>
      <c r="CB57" s="673"/>
      <c r="CC57" s="673"/>
      <c r="CD57" s="673"/>
      <c r="CE57" s="673"/>
      <c r="CF57" s="673"/>
      <c r="CG57" s="673"/>
      <c r="CH57" s="673"/>
      <c r="CI57" s="673"/>
      <c r="CJ57" s="673"/>
      <c r="CK57" s="673"/>
      <c r="CL57" s="673"/>
      <c r="CM57" s="673"/>
      <c r="CN57" s="673"/>
      <c r="CO57" s="673"/>
      <c r="CP57" s="673"/>
      <c r="CQ57" s="673"/>
      <c r="CR57" s="673"/>
      <c r="CS57" s="673"/>
      <c r="CT57" s="673"/>
      <c r="CU57" s="673"/>
      <c r="CV57" s="673"/>
      <c r="CW57" s="673"/>
      <c r="CX57" s="673"/>
      <c r="CY57" s="673"/>
      <c r="CZ57" s="673"/>
      <c r="DA57" s="673"/>
      <c r="DB57" s="673"/>
      <c r="DC57" s="673"/>
      <c r="DD57" s="673"/>
      <c r="DE57" s="673"/>
      <c r="DF57" s="673"/>
      <c r="DG57" s="673"/>
      <c r="DH57" s="673"/>
      <c r="DI57" s="673"/>
      <c r="DJ57" s="673"/>
      <c r="DK57" s="673"/>
      <c r="DL57" s="673"/>
      <c r="DM57" s="673"/>
      <c r="DN57" s="673"/>
      <c r="DO57" s="673"/>
      <c r="DP57" s="673"/>
      <c r="DQ57" s="673"/>
      <c r="DR57" s="673"/>
      <c r="DS57" s="673"/>
      <c r="DT57" s="673"/>
      <c r="DU57" s="673"/>
      <c r="DV57" s="673"/>
      <c r="DW57" s="673"/>
      <c r="DX57" s="673"/>
      <c r="DY57" s="673"/>
      <c r="DZ57" s="673"/>
      <c r="EA57" s="673"/>
      <c r="EB57" s="673"/>
      <c r="EC57" s="673"/>
      <c r="ED57" s="673"/>
      <c r="EE57" s="673"/>
      <c r="EF57" s="673"/>
      <c r="EG57" s="673"/>
      <c r="EH57" s="673"/>
      <c r="EI57" s="673"/>
      <c r="EJ57" s="673"/>
      <c r="EK57" s="673"/>
      <c r="EL57" s="673"/>
      <c r="EM57" s="673"/>
      <c r="EN57" s="673"/>
      <c r="EO57" s="673"/>
      <c r="EP57" s="673"/>
      <c r="EQ57" s="673"/>
      <c r="ER57" s="673"/>
      <c r="ES57" s="673"/>
      <c r="ET57" s="673"/>
      <c r="EU57" s="673"/>
      <c r="EV57" s="673"/>
      <c r="EW57" s="673"/>
      <c r="EX57" s="673"/>
      <c r="EY57" s="673"/>
      <c r="EZ57" s="673"/>
      <c r="FA57" s="673"/>
      <c r="FB57" s="673"/>
      <c r="FC57" s="673"/>
      <c r="FD57" s="673"/>
      <c r="FE57" s="673"/>
      <c r="FF57" s="673"/>
      <c r="FG57" s="673"/>
      <c r="FH57" s="673"/>
      <c r="FI57" s="673"/>
      <c r="FJ57" s="673"/>
      <c r="FK57" s="673"/>
      <c r="FL57" s="673"/>
      <c r="FM57" s="673"/>
      <c r="FN57" s="673"/>
      <c r="FO57" s="673"/>
      <c r="FP57" s="673"/>
      <c r="FQ57" s="673"/>
      <c r="FR57" s="673"/>
      <c r="FS57" s="673"/>
      <c r="FT57" s="673"/>
      <c r="FU57" s="673"/>
      <c r="FV57" s="673"/>
      <c r="FW57" s="673"/>
      <c r="FX57" s="673"/>
      <c r="FY57" s="673"/>
      <c r="FZ57" s="673"/>
      <c r="GA57" s="673"/>
      <c r="GB57" s="673"/>
      <c r="GC57" s="673"/>
      <c r="GD57" s="673"/>
      <c r="GE57" s="673"/>
      <c r="GF57" s="673"/>
      <c r="GG57" s="673"/>
      <c r="GH57" s="673"/>
      <c r="GI57" s="673"/>
      <c r="GJ57" s="673"/>
      <c r="GK57" s="673"/>
      <c r="GL57" s="673"/>
      <c r="GM57" s="673"/>
      <c r="GN57" s="673"/>
      <c r="GO57" s="673"/>
      <c r="GP57" s="673"/>
      <c r="GQ57" s="673"/>
      <c r="GR57" s="673"/>
      <c r="GS57" s="673"/>
      <c r="GT57" s="673"/>
      <c r="GU57" s="673"/>
      <c r="GV57" s="673"/>
      <c r="GW57" s="673"/>
      <c r="GX57" s="673"/>
      <c r="GY57" s="673"/>
      <c r="GZ57" s="673"/>
      <c r="HA57" s="673"/>
      <c r="HB57" s="673"/>
      <c r="HC57" s="673"/>
      <c r="HD57" s="673"/>
      <c r="HE57" s="673"/>
      <c r="HF57" s="673"/>
      <c r="HG57" s="673"/>
      <c r="HH57" s="673"/>
      <c r="HI57" s="673"/>
      <c r="HJ57" s="673"/>
      <c r="HK57" s="673"/>
      <c r="HL57" s="673"/>
      <c r="HM57" s="673"/>
      <c r="HN57" s="673"/>
      <c r="HO57" s="673"/>
      <c r="HP57" s="673"/>
      <c r="HQ57" s="673"/>
      <c r="HR57" s="673"/>
      <c r="HS57" s="673"/>
      <c r="HT57" s="673"/>
      <c r="HU57" s="673"/>
      <c r="HV57" s="673"/>
      <c r="HW57" s="673"/>
      <c r="HX57" s="673"/>
      <c r="HY57" s="673"/>
      <c r="HZ57" s="673"/>
      <c r="IA57" s="673"/>
      <c r="IB57" s="673"/>
      <c r="IC57" s="673"/>
      <c r="ID57" s="673"/>
      <c r="IE57" s="673"/>
      <c r="IF57" s="673"/>
      <c r="IG57" s="673"/>
      <c r="IH57" s="673"/>
      <c r="II57" s="673"/>
      <c r="IJ57" s="673"/>
      <c r="IK57" s="673"/>
      <c r="IL57" s="673"/>
      <c r="IM57" s="673"/>
      <c r="IN57" s="673"/>
      <c r="IO57" s="673"/>
      <c r="IP57" s="673"/>
      <c r="IQ57" s="673"/>
      <c r="IR57" s="673"/>
      <c r="IS57" s="673"/>
      <c r="IT57" s="673"/>
      <c r="IU57" s="673"/>
      <c r="IV57" s="673"/>
      <c r="IW57" s="673"/>
      <c r="IX57" s="673"/>
      <c r="IY57" s="673"/>
      <c r="IZ57" s="673"/>
      <c r="JA57" s="673"/>
      <c r="JB57" s="673"/>
      <c r="JC57" s="673"/>
      <c r="JD57" s="673"/>
      <c r="JE57" s="673"/>
      <c r="JF57" s="673"/>
      <c r="JG57" s="673"/>
      <c r="JH57" s="673"/>
      <c r="JI57" s="673"/>
      <c r="JJ57" s="673"/>
      <c r="JK57" s="673"/>
      <c r="JL57" s="673"/>
      <c r="JM57" s="673"/>
      <c r="JN57" s="673"/>
      <c r="JO57" s="673"/>
      <c r="JP57" s="673"/>
      <c r="JQ57" s="673"/>
      <c r="JR57" s="673"/>
      <c r="JS57" s="673"/>
      <c r="JT57" s="673"/>
      <c r="JU57" s="673"/>
      <c r="JV57" s="673"/>
      <c r="JW57" s="673"/>
      <c r="JX57" s="673"/>
      <c r="JY57" s="673"/>
      <c r="JZ57" s="673"/>
      <c r="KA57" s="673"/>
      <c r="KB57" s="673"/>
      <c r="KC57" s="673"/>
      <c r="KD57" s="673"/>
      <c r="KE57" s="673"/>
      <c r="KF57" s="673"/>
      <c r="KG57" s="673"/>
      <c r="KH57" s="673"/>
      <c r="KI57" s="673"/>
      <c r="KJ57" s="673"/>
      <c r="KK57" s="673"/>
      <c r="KL57" s="673"/>
      <c r="KM57" s="673"/>
      <c r="KN57" s="673"/>
      <c r="KO57" s="673"/>
      <c r="KP57" s="673"/>
      <c r="KQ57" s="673"/>
      <c r="KR57" s="673"/>
      <c r="KS57" s="673"/>
      <c r="KT57" s="673"/>
      <c r="KU57" s="673"/>
      <c r="KV57" s="673"/>
      <c r="KW57" s="673"/>
      <c r="KX57" s="673"/>
      <c r="KY57" s="673"/>
      <c r="KZ57" s="673"/>
      <c r="LA57" s="673"/>
      <c r="LB57" s="673"/>
      <c r="LC57" s="673"/>
      <c r="LD57" s="673"/>
      <c r="LE57" s="673"/>
      <c r="LF57" s="673"/>
      <c r="LG57" s="673"/>
      <c r="LH57" s="673"/>
      <c r="LI57" s="673"/>
      <c r="LJ57" s="673"/>
      <c r="LK57" s="673"/>
      <c r="LL57" s="673"/>
      <c r="LM57" s="673"/>
      <c r="LN57" s="673"/>
      <c r="LO57" s="673"/>
      <c r="LP57" s="673"/>
      <c r="LQ57" s="673"/>
      <c r="LR57" s="673"/>
      <c r="LS57" s="673"/>
      <c r="LT57" s="673"/>
      <c r="LU57" s="673"/>
      <c r="LV57" s="673"/>
      <c r="LW57" s="673"/>
      <c r="LX57" s="673"/>
      <c r="LY57" s="673"/>
      <c r="LZ57" s="673"/>
      <c r="MA57" s="673"/>
      <c r="MB57" s="673"/>
      <c r="MC57" s="673"/>
      <c r="MD57" s="673"/>
      <c r="ME57" s="673"/>
      <c r="MF57" s="673"/>
      <c r="MG57" s="673"/>
      <c r="MH57" s="673"/>
      <c r="MI57" s="673"/>
      <c r="MJ57" s="673"/>
      <c r="MK57" s="673"/>
      <c r="ML57" s="673"/>
      <c r="MM57" s="673"/>
      <c r="MN57" s="673"/>
      <c r="MO57" s="673"/>
      <c r="MP57" s="673"/>
      <c r="MQ57" s="673"/>
      <c r="MR57" s="673"/>
      <c r="MS57" s="673"/>
      <c r="MT57" s="673"/>
      <c r="MU57" s="673"/>
      <c r="MV57" s="673"/>
      <c r="MW57" s="673"/>
      <c r="MX57" s="673"/>
      <c r="MY57" s="673"/>
      <c r="MZ57" s="673"/>
      <c r="NA57" s="673"/>
      <c r="NB57" s="673"/>
      <c r="NC57" s="673"/>
      <c r="ND57" s="673"/>
      <c r="NE57" s="673"/>
      <c r="NF57" s="673"/>
      <c r="NG57" s="673"/>
      <c r="NH57" s="673"/>
      <c r="NI57" s="673"/>
      <c r="NJ57" s="673"/>
      <c r="NK57" s="673"/>
      <c r="NL57" s="673"/>
      <c r="NM57" s="673"/>
      <c r="NN57" s="673"/>
      <c r="NO57" s="673"/>
      <c r="NP57" s="673"/>
      <c r="NQ57" s="673"/>
      <c r="NR57" s="673"/>
      <c r="NS57" s="673"/>
      <c r="NT57" s="673"/>
      <c r="NU57" s="673"/>
      <c r="NV57" s="673"/>
      <c r="NW57" s="673"/>
      <c r="NX57" s="673"/>
      <c r="NY57" s="673"/>
      <c r="NZ57" s="673"/>
      <c r="OA57" s="673"/>
      <c r="OB57" s="673"/>
      <c r="OC57" s="673"/>
      <c r="OD57" s="673"/>
      <c r="OE57" s="673"/>
      <c r="OF57" s="673"/>
      <c r="OG57" s="673"/>
      <c r="OH57" s="673"/>
      <c r="OI57" s="673"/>
      <c r="OJ57" s="673"/>
      <c r="OK57" s="673"/>
      <c r="OL57" s="673"/>
      <c r="OM57" s="673"/>
      <c r="ON57" s="673"/>
      <c r="OO57" s="673"/>
      <c r="OP57" s="673"/>
      <c r="OQ57" s="673"/>
      <c r="OR57" s="673"/>
      <c r="OS57" s="673"/>
      <c r="OT57" s="673"/>
      <c r="OU57" s="673"/>
      <c r="OV57" s="673"/>
      <c r="OW57" s="673"/>
      <c r="OX57" s="673"/>
      <c r="OY57" s="673"/>
      <c r="OZ57" s="673"/>
      <c r="PA57" s="673"/>
      <c r="PB57" s="673"/>
      <c r="PC57" s="673"/>
      <c r="PD57" s="673"/>
      <c r="PE57" s="673"/>
      <c r="PF57" s="673"/>
      <c r="PG57" s="673"/>
      <c r="PH57" s="673"/>
      <c r="PI57" s="673"/>
      <c r="PJ57" s="673"/>
      <c r="PK57" s="673"/>
      <c r="PL57" s="673"/>
      <c r="PM57" s="673"/>
      <c r="PN57" s="673"/>
      <c r="PO57" s="673"/>
      <c r="PP57" s="673"/>
      <c r="PQ57" s="673"/>
      <c r="PR57" s="673"/>
      <c r="PS57" s="673"/>
      <c r="PT57" s="673"/>
      <c r="PU57" s="673"/>
      <c r="PV57" s="673"/>
      <c r="PW57" s="673"/>
      <c r="PX57" s="673"/>
      <c r="PY57" s="673"/>
      <c r="PZ57" s="673"/>
      <c r="QA57" s="673"/>
      <c r="QB57" s="673"/>
      <c r="QC57" s="673"/>
      <c r="QD57" s="673"/>
      <c r="QE57" s="673"/>
      <c r="QF57" s="673"/>
      <c r="QG57" s="673"/>
      <c r="QH57" s="673"/>
      <c r="QI57" s="673"/>
      <c r="QJ57" s="673"/>
      <c r="QK57" s="673"/>
      <c r="QL57" s="673"/>
      <c r="QM57" s="673"/>
      <c r="QN57" s="673"/>
      <c r="QO57" s="673"/>
      <c r="QP57" s="673"/>
      <c r="QQ57" s="673"/>
      <c r="QR57" s="673"/>
      <c r="QS57" s="673"/>
      <c r="QT57" s="673"/>
      <c r="QU57" s="673"/>
      <c r="QV57" s="673"/>
      <c r="QW57" s="673"/>
      <c r="QX57" s="673"/>
      <c r="QY57" s="673"/>
      <c r="QZ57" s="673"/>
      <c r="RA57" s="673"/>
      <c r="RB57" s="673"/>
      <c r="RC57" s="673"/>
      <c r="RD57" s="673"/>
      <c r="RE57" s="673"/>
      <c r="RF57" s="673"/>
      <c r="RG57" s="673"/>
      <c r="RH57" s="673"/>
      <c r="RI57" s="673"/>
      <c r="RJ57" s="673"/>
      <c r="RK57" s="673"/>
      <c r="RL57" s="673"/>
      <c r="RM57" s="673"/>
      <c r="RN57" s="673"/>
      <c r="RO57" s="673"/>
      <c r="RP57" s="673"/>
      <c r="RQ57" s="673"/>
      <c r="RR57" s="673"/>
      <c r="RS57" s="673"/>
      <c r="RT57" s="673"/>
      <c r="RU57" s="673"/>
      <c r="RV57" s="673"/>
      <c r="RW57" s="673"/>
      <c r="RX57" s="673"/>
      <c r="RY57" s="673"/>
      <c r="RZ57" s="673"/>
      <c r="SA57" s="673"/>
      <c r="SB57" s="673"/>
      <c r="SC57" s="673"/>
      <c r="SD57" s="673"/>
      <c r="SE57" s="673"/>
      <c r="SF57" s="673"/>
      <c r="SG57" s="673"/>
      <c r="SH57" s="673"/>
      <c r="SI57" s="673"/>
      <c r="SJ57" s="673"/>
      <c r="SK57" s="673"/>
      <c r="SL57" s="673"/>
      <c r="SM57" s="673"/>
      <c r="SN57" s="673"/>
      <c r="SO57" s="673"/>
      <c r="SP57" s="673"/>
      <c r="SQ57" s="673"/>
      <c r="SR57" s="673"/>
      <c r="SS57" s="673"/>
      <c r="ST57" s="673"/>
      <c r="SU57" s="673"/>
      <c r="SV57" s="673"/>
      <c r="SW57" s="673"/>
      <c r="SX57" s="673"/>
      <c r="SY57" s="673"/>
      <c r="SZ57" s="673"/>
      <c r="TA57" s="673"/>
      <c r="TB57" s="673"/>
      <c r="TC57" s="673"/>
      <c r="TD57" s="673"/>
      <c r="TE57" s="673"/>
      <c r="TF57" s="673"/>
      <c r="TG57" s="673"/>
      <c r="TH57" s="673"/>
      <c r="TI57" s="673"/>
      <c r="TJ57" s="673"/>
      <c r="TK57" s="673"/>
      <c r="TL57" s="673"/>
      <c r="TM57" s="673"/>
      <c r="TN57" s="673"/>
      <c r="TO57" s="673"/>
      <c r="TP57" s="673"/>
      <c r="TQ57" s="673"/>
      <c r="TR57" s="673"/>
      <c r="TS57" s="673"/>
      <c r="TT57" s="673"/>
      <c r="TU57" s="673"/>
      <c r="TV57" s="673"/>
      <c r="TW57" s="673"/>
      <c r="TX57" s="673"/>
      <c r="TY57" s="673"/>
      <c r="TZ57" s="673"/>
      <c r="UA57" s="673"/>
      <c r="UB57" s="673"/>
      <c r="UC57" s="673"/>
      <c r="UD57" s="673"/>
      <c r="UE57" s="673"/>
      <c r="UF57" s="673"/>
      <c r="UG57" s="673"/>
      <c r="UH57" s="673"/>
      <c r="UI57" s="673"/>
      <c r="UJ57" s="673"/>
      <c r="UK57" s="673"/>
      <c r="UL57" s="673"/>
      <c r="UM57" s="673"/>
      <c r="UN57" s="673"/>
      <c r="UO57" s="673"/>
      <c r="UP57" s="673"/>
      <c r="UQ57" s="673"/>
      <c r="UR57" s="673"/>
      <c r="US57" s="673"/>
      <c r="UT57" s="673"/>
      <c r="UU57" s="673"/>
      <c r="UV57" s="673"/>
      <c r="UW57" s="673"/>
      <c r="UX57" s="673"/>
      <c r="UY57" s="673"/>
      <c r="UZ57" s="673"/>
      <c r="VA57" s="673"/>
      <c r="VB57" s="673"/>
      <c r="VC57" s="673"/>
      <c r="VD57" s="673"/>
      <c r="VE57" s="673"/>
      <c r="VF57" s="673"/>
      <c r="VG57" s="673"/>
      <c r="VH57" s="673"/>
      <c r="VI57" s="673"/>
      <c r="VJ57" s="673"/>
      <c r="VK57" s="673"/>
      <c r="VL57" s="673"/>
      <c r="VM57" s="673"/>
      <c r="VN57" s="673"/>
      <c r="VO57" s="673"/>
      <c r="VP57" s="673"/>
      <c r="VQ57" s="673"/>
      <c r="VR57" s="673"/>
      <c r="VS57" s="673"/>
      <c r="VT57" s="673"/>
      <c r="VU57" s="673"/>
      <c r="VV57" s="673"/>
      <c r="VW57" s="673"/>
      <c r="VX57" s="673"/>
      <c r="VY57" s="673"/>
      <c r="VZ57" s="673"/>
      <c r="WA57" s="673"/>
      <c r="WB57" s="673"/>
      <c r="WC57" s="673"/>
      <c r="WD57" s="673"/>
      <c r="WE57" s="673"/>
      <c r="WF57" s="673"/>
      <c r="WG57" s="673"/>
      <c r="WH57" s="673"/>
      <c r="WI57" s="673"/>
      <c r="WJ57" s="673"/>
      <c r="WK57" s="673"/>
      <c r="WL57" s="673"/>
      <c r="WM57" s="673"/>
      <c r="WN57" s="673"/>
      <c r="WO57" s="673"/>
      <c r="WP57" s="673"/>
      <c r="WQ57" s="673"/>
      <c r="WR57" s="673"/>
      <c r="WS57" s="673"/>
      <c r="WT57" s="673"/>
      <c r="WU57" s="673"/>
      <c r="WV57" s="673"/>
      <c r="WW57" s="673"/>
      <c r="WX57" s="673"/>
      <c r="WY57" s="673"/>
      <c r="WZ57" s="673"/>
      <c r="XA57" s="673"/>
      <c r="XB57" s="673"/>
      <c r="XC57" s="673"/>
      <c r="XD57" s="673"/>
      <c r="XE57" s="673"/>
      <c r="XF57" s="673"/>
      <c r="XG57" s="673"/>
      <c r="XH57" s="673"/>
      <c r="XI57" s="673"/>
      <c r="XJ57" s="673"/>
      <c r="XK57" s="673"/>
      <c r="XL57" s="673"/>
      <c r="XM57" s="673"/>
      <c r="XN57" s="673"/>
      <c r="XO57" s="673"/>
      <c r="XP57" s="673"/>
      <c r="XQ57" s="673"/>
      <c r="XR57" s="673"/>
      <c r="XS57" s="673"/>
      <c r="XT57" s="673"/>
      <c r="XU57" s="673"/>
      <c r="XV57" s="673"/>
      <c r="XW57" s="673"/>
      <c r="XX57" s="673"/>
      <c r="XY57" s="673"/>
      <c r="XZ57" s="673"/>
      <c r="YA57" s="673"/>
      <c r="YB57" s="673"/>
      <c r="YC57" s="673"/>
      <c r="YD57" s="673"/>
      <c r="YE57" s="673"/>
      <c r="YF57" s="673"/>
      <c r="YG57" s="673"/>
      <c r="YH57" s="673"/>
      <c r="YI57" s="673"/>
      <c r="YJ57" s="673"/>
      <c r="YK57" s="673"/>
      <c r="YL57" s="673"/>
      <c r="YM57" s="673"/>
      <c r="YN57" s="673"/>
      <c r="YO57" s="673"/>
      <c r="YP57" s="673"/>
      <c r="YQ57" s="673"/>
      <c r="YR57" s="673"/>
      <c r="YS57" s="673"/>
      <c r="YT57" s="673"/>
      <c r="YU57" s="673"/>
      <c r="YV57" s="673"/>
      <c r="YW57" s="673"/>
      <c r="YX57" s="673"/>
      <c r="YY57" s="673"/>
      <c r="YZ57" s="673"/>
      <c r="ZA57" s="673"/>
      <c r="ZB57" s="673"/>
      <c r="ZC57" s="673"/>
      <c r="ZD57" s="673"/>
      <c r="ZE57" s="673"/>
      <c r="ZF57" s="673"/>
      <c r="ZG57" s="673"/>
      <c r="ZH57" s="673"/>
      <c r="ZI57" s="673"/>
      <c r="ZJ57" s="673"/>
      <c r="ZK57" s="673"/>
      <c r="ZL57" s="673"/>
      <c r="ZM57" s="673"/>
      <c r="ZN57" s="673"/>
      <c r="ZO57" s="673"/>
      <c r="ZP57" s="673"/>
      <c r="ZQ57" s="673"/>
      <c r="ZR57" s="673"/>
      <c r="ZS57" s="673"/>
      <c r="ZT57" s="673"/>
      <c r="ZU57" s="673"/>
      <c r="ZV57" s="673"/>
      <c r="ZW57" s="673"/>
      <c r="ZX57" s="673"/>
      <c r="ZY57" s="673"/>
      <c r="ZZ57" s="673"/>
      <c r="AAA57" s="673"/>
      <c r="AAB57" s="673"/>
      <c r="AAC57" s="673"/>
      <c r="AAD57" s="673"/>
      <c r="AAE57" s="673"/>
      <c r="AAF57" s="673"/>
      <c r="AAG57" s="673"/>
      <c r="AAH57" s="673"/>
      <c r="AAI57" s="673"/>
      <c r="AAJ57" s="673"/>
      <c r="AAK57" s="673"/>
      <c r="AAL57" s="673"/>
      <c r="AAM57" s="673"/>
      <c r="AAN57" s="673"/>
      <c r="AAO57" s="673"/>
      <c r="AAP57" s="673"/>
      <c r="AAQ57" s="673"/>
      <c r="AAR57" s="673"/>
      <c r="AAS57" s="673"/>
      <c r="AAT57" s="673"/>
      <c r="AAU57" s="673"/>
      <c r="AAV57" s="673"/>
      <c r="AAW57" s="673"/>
      <c r="AAX57" s="673"/>
      <c r="AAY57" s="673"/>
      <c r="AAZ57" s="673"/>
      <c r="ABA57" s="673"/>
      <c r="ABB57" s="673"/>
      <c r="ABC57" s="673"/>
      <c r="ABD57" s="673"/>
      <c r="ABE57" s="673"/>
      <c r="ABF57" s="673"/>
      <c r="ABG57" s="673"/>
      <c r="ABH57" s="673"/>
      <c r="ABI57" s="673"/>
      <c r="ABJ57" s="673"/>
      <c r="ABK57" s="673"/>
      <c r="ABL57" s="673"/>
      <c r="ABM57" s="673"/>
      <c r="ABN57" s="673"/>
      <c r="ABO57" s="673"/>
      <c r="ABP57" s="673"/>
      <c r="ABQ57" s="673"/>
      <c r="ABR57" s="673"/>
      <c r="ABS57" s="673"/>
      <c r="ABT57" s="673"/>
      <c r="ABU57" s="673"/>
      <c r="ABV57" s="673"/>
      <c r="ABW57" s="673"/>
      <c r="ABX57" s="673"/>
      <c r="ABY57" s="673"/>
      <c r="ABZ57" s="673"/>
      <c r="ACA57" s="673"/>
      <c r="ACB57" s="673"/>
      <c r="ACC57" s="673"/>
      <c r="ACD57" s="673"/>
      <c r="ACE57" s="673"/>
      <c r="ACF57" s="673"/>
      <c r="ACG57" s="673"/>
      <c r="ACH57" s="673"/>
      <c r="ACI57" s="673"/>
      <c r="ACJ57" s="673"/>
      <c r="ACK57" s="673"/>
      <c r="ACL57" s="673"/>
      <c r="ACM57" s="673"/>
      <c r="ACN57" s="673"/>
      <c r="ACO57" s="673"/>
      <c r="ACP57" s="673"/>
      <c r="ACQ57" s="673"/>
      <c r="ACR57" s="673"/>
      <c r="ACS57" s="673"/>
      <c r="ACT57" s="673"/>
      <c r="ACU57" s="673"/>
      <c r="ACV57" s="673"/>
      <c r="ACW57" s="673"/>
      <c r="ACX57" s="673"/>
      <c r="ACY57" s="673"/>
      <c r="ACZ57" s="673"/>
      <c r="ADA57" s="673"/>
      <c r="ADB57" s="673"/>
      <c r="ADC57" s="673"/>
      <c r="ADD57" s="673"/>
      <c r="ADE57" s="673"/>
      <c r="ADF57" s="673"/>
      <c r="ADG57" s="673"/>
      <c r="ADH57" s="673"/>
      <c r="ADI57" s="673"/>
      <c r="ADJ57" s="673"/>
      <c r="ADK57" s="673"/>
      <c r="ADL57" s="673"/>
      <c r="ADM57" s="673"/>
      <c r="ADN57" s="673"/>
      <c r="ADO57" s="673"/>
      <c r="ADP57" s="673"/>
      <c r="ADQ57" s="673"/>
      <c r="ADR57" s="673"/>
      <c r="ADS57" s="673"/>
      <c r="ADT57" s="673"/>
      <c r="ADU57" s="673"/>
      <c r="ADV57" s="673"/>
      <c r="ADW57" s="673"/>
      <c r="ADX57" s="673"/>
      <c r="ADY57" s="673"/>
      <c r="ADZ57" s="673"/>
      <c r="AEA57" s="673"/>
      <c r="AEB57" s="673"/>
      <c r="AEC57" s="673"/>
      <c r="AED57" s="673"/>
      <c r="AEE57" s="673"/>
      <c r="AEF57" s="673"/>
      <c r="AEG57" s="673"/>
      <c r="AEH57" s="673"/>
      <c r="AEI57" s="673"/>
      <c r="AEJ57" s="673"/>
      <c r="AEK57" s="673"/>
      <c r="AEL57" s="673"/>
      <c r="AEM57" s="673"/>
      <c r="AEN57" s="673"/>
      <c r="AEO57" s="673"/>
      <c r="AEP57" s="673"/>
      <c r="AEQ57" s="673"/>
      <c r="AER57" s="673"/>
      <c r="AES57" s="673"/>
      <c r="AET57" s="673"/>
      <c r="AEU57" s="673"/>
      <c r="AEV57" s="673"/>
      <c r="AEW57" s="673"/>
      <c r="AEX57" s="673"/>
      <c r="AEY57" s="673"/>
      <c r="AEZ57" s="673"/>
      <c r="AFA57" s="673"/>
      <c r="AFB57" s="673"/>
      <c r="AFC57" s="673"/>
      <c r="AFD57" s="673"/>
      <c r="AFE57" s="673"/>
      <c r="AFF57" s="673"/>
      <c r="AFG57" s="673"/>
      <c r="AFH57" s="673"/>
      <c r="AFI57" s="673"/>
      <c r="AFJ57" s="673"/>
      <c r="AFK57" s="673"/>
      <c r="AFL57" s="673"/>
      <c r="AFM57" s="673"/>
      <c r="AFN57" s="673"/>
      <c r="AFO57" s="673"/>
      <c r="AFP57" s="673"/>
      <c r="AFQ57" s="673"/>
      <c r="AFR57" s="673"/>
      <c r="AFS57" s="673"/>
      <c r="AFT57" s="673"/>
      <c r="AFU57" s="673"/>
      <c r="AFV57" s="673"/>
      <c r="AFW57" s="673"/>
      <c r="AFX57" s="673"/>
      <c r="AFY57" s="673"/>
      <c r="AFZ57" s="673"/>
      <c r="AGA57" s="673"/>
      <c r="AGB57" s="673"/>
      <c r="AGC57" s="673"/>
      <c r="AGD57" s="673"/>
      <c r="AGE57" s="673"/>
      <c r="AGF57" s="673"/>
      <c r="AGG57" s="673"/>
      <c r="AGH57" s="673"/>
      <c r="AGI57" s="673"/>
      <c r="AGJ57" s="673"/>
      <c r="AGK57" s="673"/>
      <c r="AGL57" s="673"/>
      <c r="AGM57" s="673"/>
      <c r="AGN57" s="673"/>
      <c r="AGO57" s="673"/>
      <c r="AGP57" s="673"/>
      <c r="AGQ57" s="673"/>
      <c r="AGR57" s="673"/>
      <c r="AGS57" s="673"/>
      <c r="AGT57" s="673"/>
      <c r="AGU57" s="673"/>
      <c r="AGV57" s="673"/>
      <c r="AGW57" s="673"/>
      <c r="AGX57" s="673"/>
      <c r="AGY57" s="673"/>
      <c r="AGZ57" s="673"/>
      <c r="AHA57" s="673"/>
      <c r="AHB57" s="673"/>
      <c r="AHC57" s="673"/>
      <c r="AHD57" s="673"/>
      <c r="AHE57" s="673"/>
      <c r="AHF57" s="673"/>
      <c r="AHG57" s="673"/>
      <c r="AHH57" s="673"/>
      <c r="AHI57" s="673"/>
      <c r="AHJ57" s="673"/>
      <c r="AHK57" s="673"/>
      <c r="AHL57" s="673"/>
      <c r="AHM57" s="673"/>
      <c r="AHN57" s="673"/>
      <c r="AHO57" s="673"/>
      <c r="AHP57" s="673"/>
      <c r="AHQ57" s="673"/>
      <c r="AHR57" s="673"/>
      <c r="AHS57" s="673"/>
      <c r="AHT57" s="673"/>
      <c r="AHU57" s="673"/>
      <c r="AHV57" s="673"/>
      <c r="AHW57" s="673"/>
      <c r="AHX57" s="673"/>
      <c r="AHY57" s="673"/>
      <c r="AHZ57" s="673"/>
      <c r="AIA57" s="673"/>
      <c r="AIB57" s="673"/>
      <c r="AIC57" s="673"/>
      <c r="AID57" s="673"/>
      <c r="AIE57" s="673"/>
      <c r="AIF57" s="673"/>
      <c r="AIG57" s="673"/>
      <c r="AIH57" s="673"/>
      <c r="AII57" s="673"/>
      <c r="AIJ57" s="673"/>
      <c r="AIK57" s="673"/>
      <c r="AIL57" s="673"/>
      <c r="AIM57" s="673"/>
      <c r="AIN57" s="673"/>
      <c r="AIO57" s="673"/>
      <c r="AIP57" s="673"/>
      <c r="AIQ57" s="673"/>
      <c r="AIR57" s="673"/>
      <c r="AIS57" s="673"/>
      <c r="AIT57" s="673"/>
      <c r="AIU57" s="673"/>
      <c r="AIV57" s="673"/>
      <c r="AIW57" s="673"/>
      <c r="AIX57" s="673"/>
      <c r="AIY57" s="673"/>
      <c r="AIZ57" s="673"/>
      <c r="AJA57" s="673"/>
      <c r="AJB57" s="673"/>
      <c r="AJC57" s="673"/>
      <c r="AJD57" s="673"/>
      <c r="AJE57" s="673"/>
      <c r="AJF57" s="673"/>
      <c r="AJG57" s="673"/>
      <c r="AJH57" s="673"/>
      <c r="AJI57" s="673"/>
      <c r="AJJ57" s="673"/>
      <c r="AJK57" s="673"/>
      <c r="AJL57" s="673"/>
      <c r="AJM57" s="673"/>
      <c r="AJN57" s="673"/>
      <c r="AJO57" s="673"/>
      <c r="AJP57" s="673"/>
      <c r="AJQ57" s="673"/>
      <c r="AJR57" s="673"/>
      <c r="AJS57" s="673"/>
      <c r="AJT57" s="673"/>
      <c r="AJU57" s="673"/>
      <c r="AJV57" s="673"/>
      <c r="AJW57" s="673"/>
      <c r="AJX57" s="673"/>
      <c r="AJY57" s="673"/>
      <c r="AJZ57" s="673"/>
      <c r="AKA57" s="673"/>
      <c r="AKB57" s="673"/>
      <c r="AKC57" s="673"/>
      <c r="AKD57" s="673"/>
      <c r="AKE57" s="673"/>
      <c r="AKF57" s="673"/>
      <c r="AKG57" s="673"/>
      <c r="AKH57" s="673"/>
      <c r="AKI57" s="673"/>
      <c r="AKJ57" s="673"/>
      <c r="AKK57" s="673"/>
      <c r="AKL57" s="673"/>
      <c r="AKM57" s="673"/>
      <c r="AKN57" s="673"/>
      <c r="AKO57" s="673"/>
      <c r="AKP57" s="673"/>
      <c r="AKQ57" s="673"/>
      <c r="AKR57" s="673"/>
      <c r="AKS57" s="673"/>
      <c r="AKT57" s="673"/>
      <c r="AKU57" s="673"/>
      <c r="AKV57" s="673"/>
      <c r="AKW57" s="673"/>
      <c r="AKX57" s="673"/>
      <c r="AKY57" s="673"/>
      <c r="AKZ57" s="673"/>
      <c r="ALA57" s="673"/>
      <c r="ALB57" s="673"/>
      <c r="ALC57" s="673"/>
      <c r="ALD57" s="673"/>
      <c r="ALE57" s="673"/>
      <c r="ALF57" s="673"/>
      <c r="ALG57" s="673"/>
      <c r="ALH57" s="673"/>
      <c r="ALI57" s="673"/>
      <c r="ALJ57" s="673"/>
      <c r="ALK57" s="673"/>
      <c r="ALL57" s="673"/>
      <c r="ALM57" s="673"/>
      <c r="ALN57" s="673"/>
      <c r="ALO57" s="673"/>
      <c r="ALP57" s="673"/>
      <c r="ALQ57" s="673"/>
      <c r="ALR57" s="673"/>
      <c r="ALS57" s="673"/>
      <c r="ALT57" s="673"/>
      <c r="ALU57" s="673"/>
      <c r="ALV57" s="673"/>
      <c r="ALW57" s="673"/>
      <c r="ALX57" s="673"/>
      <c r="ALY57" s="673"/>
      <c r="ALZ57" s="673"/>
      <c r="AMA57" s="673"/>
      <c r="AMB57" s="673"/>
      <c r="AMC57" s="673"/>
      <c r="AMD57" s="673"/>
      <c r="AME57" s="673"/>
      <c r="AMF57" s="673"/>
      <c r="AMG57" s="673"/>
      <c r="AMH57" s="673"/>
      <c r="AMI57" s="673"/>
      <c r="AMJ57" s="673"/>
      <c r="AMK57" s="673"/>
      <c r="AML57" s="673"/>
      <c r="AMM57" s="673"/>
      <c r="AMN57" s="673"/>
      <c r="AMO57" s="673"/>
      <c r="AMP57" s="673"/>
      <c r="AMQ57" s="673"/>
      <c r="AMR57" s="673"/>
      <c r="AMS57" s="673"/>
      <c r="AMT57" s="673"/>
      <c r="AMU57" s="673"/>
      <c r="AMV57" s="673"/>
      <c r="AMW57" s="673"/>
      <c r="AMX57" s="673"/>
      <c r="AMY57" s="673"/>
      <c r="AMZ57" s="673"/>
      <c r="ANA57" s="673"/>
      <c r="ANB57" s="673"/>
      <c r="ANC57" s="673"/>
      <c r="AND57" s="673"/>
      <c r="ANE57" s="673"/>
      <c r="ANF57" s="673"/>
      <c r="ANG57" s="673"/>
      <c r="ANH57" s="673"/>
      <c r="ANI57" s="673"/>
      <c r="ANJ57" s="673"/>
      <c r="ANK57" s="673"/>
      <c r="ANL57" s="673"/>
      <c r="ANM57" s="673"/>
      <c r="ANN57" s="673"/>
      <c r="ANO57" s="673"/>
      <c r="ANP57" s="673"/>
      <c r="ANQ57" s="673"/>
      <c r="ANR57" s="673"/>
      <c r="ANS57" s="673"/>
      <c r="ANT57" s="673"/>
      <c r="ANU57" s="673"/>
      <c r="ANV57" s="673"/>
      <c r="ANW57" s="673"/>
      <c r="ANX57" s="673"/>
      <c r="ANY57" s="673"/>
      <c r="ANZ57" s="673"/>
      <c r="AOA57" s="673"/>
      <c r="AOB57" s="673"/>
      <c r="AOC57" s="673"/>
      <c r="AOD57" s="673"/>
      <c r="AOE57" s="673"/>
      <c r="AOF57" s="673"/>
      <c r="AOG57" s="673"/>
      <c r="AOH57" s="673"/>
      <c r="AOI57" s="673"/>
      <c r="AOJ57" s="673"/>
      <c r="AOK57" s="673"/>
      <c r="AOL57" s="673"/>
      <c r="AOM57" s="673"/>
      <c r="AON57" s="673"/>
      <c r="AOO57" s="673"/>
      <c r="AOP57" s="673"/>
      <c r="AOQ57" s="673"/>
      <c r="AOR57" s="673"/>
      <c r="AOS57" s="673"/>
      <c r="AOT57" s="673"/>
      <c r="AOU57" s="673"/>
      <c r="AOV57" s="673"/>
      <c r="AOW57" s="673"/>
      <c r="AOX57" s="673"/>
      <c r="AOY57" s="673"/>
      <c r="AOZ57" s="673"/>
      <c r="APA57" s="673"/>
      <c r="APB57" s="673"/>
      <c r="APC57" s="673"/>
      <c r="APD57" s="673"/>
      <c r="APE57" s="673"/>
      <c r="APF57" s="673"/>
      <c r="APG57" s="673"/>
      <c r="APH57" s="673"/>
      <c r="API57" s="673"/>
      <c r="APJ57" s="673"/>
      <c r="APK57" s="673"/>
      <c r="APL57" s="673"/>
      <c r="APM57" s="673"/>
      <c r="APN57" s="673"/>
      <c r="APO57" s="673"/>
      <c r="APP57" s="673"/>
      <c r="APQ57" s="673"/>
      <c r="APR57" s="673"/>
      <c r="APS57" s="673"/>
      <c r="APT57" s="673"/>
      <c r="APU57" s="673"/>
      <c r="APV57" s="673"/>
      <c r="APW57" s="673"/>
      <c r="APX57" s="673"/>
      <c r="APY57" s="673"/>
      <c r="APZ57" s="673"/>
      <c r="AQA57" s="673"/>
      <c r="AQB57" s="673"/>
      <c r="AQC57" s="673"/>
      <c r="AQD57" s="673"/>
      <c r="AQE57" s="673"/>
      <c r="AQF57" s="673"/>
      <c r="AQG57" s="673"/>
      <c r="AQH57" s="673"/>
      <c r="AQI57" s="673"/>
      <c r="AQJ57" s="673"/>
      <c r="AQK57" s="673"/>
      <c r="AQL57" s="673"/>
      <c r="AQM57" s="673"/>
      <c r="AQN57" s="673"/>
      <c r="AQO57" s="673"/>
      <c r="AQP57" s="673"/>
      <c r="AQQ57" s="673"/>
      <c r="AQR57" s="673"/>
      <c r="AQS57" s="673"/>
      <c r="AQT57" s="673"/>
      <c r="AQU57" s="673"/>
      <c r="AQV57" s="673"/>
      <c r="AQW57" s="673"/>
      <c r="AQX57" s="673"/>
      <c r="AQY57" s="673"/>
      <c r="AQZ57" s="673"/>
      <c r="ARA57" s="673"/>
      <c r="ARB57" s="673"/>
      <c r="ARC57" s="673"/>
      <c r="ARD57" s="673"/>
      <c r="ARE57" s="673"/>
      <c r="ARF57" s="673"/>
      <c r="ARG57" s="673"/>
      <c r="ARH57" s="673"/>
      <c r="ARI57" s="673"/>
      <c r="ARJ57" s="673"/>
      <c r="ARK57" s="673"/>
      <c r="ARL57" s="673"/>
      <c r="ARM57" s="673"/>
      <c r="ARN57" s="673"/>
      <c r="ARO57" s="673"/>
      <c r="ARP57" s="673"/>
      <c r="ARQ57" s="673"/>
      <c r="ARR57" s="673"/>
      <c r="ARS57" s="673"/>
      <c r="ART57" s="673"/>
      <c r="ARU57" s="673"/>
      <c r="ARV57" s="673"/>
      <c r="ARW57" s="673"/>
      <c r="ARX57" s="673"/>
      <c r="ARY57" s="673"/>
      <c r="ARZ57" s="673"/>
      <c r="ASA57" s="673"/>
      <c r="ASB57" s="673"/>
      <c r="ASC57" s="673"/>
      <c r="ASD57" s="673"/>
      <c r="ASE57" s="673"/>
      <c r="ASF57" s="673"/>
      <c r="ASG57" s="673"/>
      <c r="ASH57" s="673"/>
      <c r="ASI57" s="673"/>
      <c r="ASJ57" s="673"/>
      <c r="ASK57" s="673"/>
      <c r="ASL57" s="673"/>
      <c r="ASM57" s="673"/>
      <c r="ASN57" s="673"/>
      <c r="ASO57" s="673"/>
      <c r="ASP57" s="673"/>
      <c r="ASQ57" s="673"/>
      <c r="ASR57" s="673"/>
      <c r="ASS57" s="673"/>
      <c r="AST57" s="673"/>
      <c r="ASU57" s="673"/>
      <c r="ASV57" s="673"/>
      <c r="ASW57" s="673"/>
      <c r="ASX57" s="673"/>
      <c r="ASY57" s="673"/>
      <c r="ASZ57" s="673"/>
      <c r="ATA57" s="673"/>
      <c r="ATB57" s="673"/>
      <c r="ATC57" s="673"/>
      <c r="ATD57" s="673"/>
      <c r="ATE57" s="673"/>
      <c r="ATF57" s="673"/>
      <c r="ATG57" s="673"/>
      <c r="ATH57" s="673"/>
      <c r="ATI57" s="673"/>
      <c r="ATJ57" s="673"/>
      <c r="ATK57" s="673"/>
      <c r="ATL57" s="673"/>
      <c r="ATM57" s="673"/>
      <c r="ATN57" s="673"/>
      <c r="ATO57" s="673"/>
      <c r="ATP57" s="673"/>
      <c r="ATQ57" s="673"/>
      <c r="ATR57" s="673"/>
      <c r="ATS57" s="673"/>
      <c r="ATT57" s="673"/>
      <c r="ATU57" s="673"/>
      <c r="ATV57" s="673"/>
      <c r="ATW57" s="673"/>
      <c r="ATX57" s="673"/>
      <c r="ATY57" s="673"/>
      <c r="ATZ57" s="673"/>
      <c r="AUA57" s="673"/>
      <c r="AUB57" s="673"/>
      <c r="AUC57" s="673"/>
      <c r="AUD57" s="673"/>
      <c r="AUE57" s="673"/>
      <c r="AUF57" s="673"/>
      <c r="AUG57" s="673"/>
      <c r="AUH57" s="673"/>
      <c r="AUI57" s="673"/>
      <c r="AUJ57" s="673"/>
      <c r="AUK57" s="673"/>
      <c r="AUL57" s="673"/>
      <c r="AUM57" s="673"/>
      <c r="AUN57" s="673"/>
      <c r="AUO57" s="673"/>
      <c r="AUP57" s="673"/>
      <c r="AUQ57" s="673"/>
      <c r="AUR57" s="673"/>
      <c r="AUS57" s="673"/>
      <c r="AUT57" s="673"/>
      <c r="AUU57" s="673"/>
      <c r="AUV57" s="673"/>
      <c r="AUW57" s="673"/>
      <c r="AUX57" s="673"/>
      <c r="AUY57" s="673"/>
      <c r="AUZ57" s="673"/>
      <c r="AVA57" s="673"/>
      <c r="AVB57" s="673"/>
      <c r="AVC57" s="673"/>
      <c r="AVD57" s="673"/>
      <c r="AVE57" s="673"/>
      <c r="AVF57" s="673"/>
      <c r="AVG57" s="673"/>
      <c r="AVH57" s="673"/>
      <c r="AVI57" s="673"/>
      <c r="AVJ57" s="673"/>
      <c r="AVK57" s="673"/>
      <c r="AVL57" s="673"/>
      <c r="AVM57" s="673"/>
      <c r="AVN57" s="673"/>
      <c r="AVO57" s="673"/>
      <c r="AVP57" s="673"/>
      <c r="AVQ57" s="673"/>
      <c r="AVR57" s="673"/>
      <c r="AVS57" s="673"/>
      <c r="AVT57" s="673"/>
      <c r="AVU57" s="673"/>
      <c r="AVV57" s="673"/>
      <c r="AVW57" s="673"/>
      <c r="AVX57" s="673"/>
      <c r="AVY57" s="673"/>
      <c r="AVZ57" s="673"/>
      <c r="AWA57" s="673"/>
      <c r="AWB57" s="673"/>
      <c r="AWC57" s="673"/>
      <c r="AWD57" s="673"/>
      <c r="AWE57" s="673"/>
      <c r="AWF57" s="673"/>
      <c r="AWG57" s="673"/>
      <c r="AWH57" s="673"/>
      <c r="AWI57" s="673"/>
      <c r="AWJ57" s="673"/>
      <c r="AWK57" s="673"/>
      <c r="AWL57" s="673"/>
      <c r="AWM57" s="673"/>
      <c r="AWN57" s="673"/>
      <c r="AWO57" s="673"/>
      <c r="AWP57" s="673"/>
      <c r="AWQ57" s="673"/>
      <c r="AWR57" s="673"/>
      <c r="AWS57" s="673"/>
      <c r="AWT57" s="673"/>
      <c r="AWU57" s="673"/>
      <c r="AWV57" s="673"/>
      <c r="AWW57" s="673"/>
      <c r="AWX57" s="673"/>
      <c r="AWY57" s="673"/>
      <c r="AWZ57" s="673"/>
      <c r="AXA57" s="673"/>
      <c r="AXB57" s="673"/>
      <c r="AXC57" s="673"/>
      <c r="AXD57" s="673"/>
      <c r="AXE57" s="673"/>
      <c r="AXF57" s="673"/>
      <c r="AXG57" s="673"/>
      <c r="AXH57" s="673"/>
      <c r="AXI57" s="673"/>
      <c r="AXJ57" s="673"/>
      <c r="AXK57" s="673"/>
      <c r="AXL57" s="673"/>
      <c r="AXM57" s="673"/>
      <c r="AXN57" s="673"/>
      <c r="AXO57" s="673"/>
      <c r="AXP57" s="673"/>
      <c r="AXQ57" s="673"/>
      <c r="AXR57" s="673"/>
      <c r="AXS57" s="673"/>
      <c r="AXT57" s="673"/>
      <c r="AXU57" s="673"/>
      <c r="AXV57" s="673"/>
      <c r="AXW57" s="673"/>
      <c r="AXX57" s="673"/>
      <c r="AXY57" s="673"/>
      <c r="AXZ57" s="673"/>
      <c r="AYA57" s="673"/>
      <c r="AYB57" s="673"/>
      <c r="AYC57" s="673"/>
      <c r="AYD57" s="673"/>
      <c r="AYE57" s="673"/>
      <c r="AYF57" s="673"/>
      <c r="AYG57" s="673"/>
      <c r="AYH57" s="673"/>
      <c r="AYI57" s="673"/>
      <c r="AYJ57" s="673"/>
      <c r="AYK57" s="673"/>
      <c r="AYL57" s="673"/>
      <c r="AYM57" s="673"/>
      <c r="AYN57" s="673"/>
      <c r="AYO57" s="673"/>
      <c r="AYP57" s="673"/>
      <c r="AYQ57" s="673"/>
      <c r="AYR57" s="673"/>
      <c r="AYS57" s="673"/>
      <c r="AYT57" s="673"/>
      <c r="AYU57" s="673"/>
      <c r="AYV57" s="673"/>
      <c r="AYW57" s="673"/>
      <c r="AYX57" s="673"/>
      <c r="AYY57" s="673"/>
      <c r="AYZ57" s="673"/>
      <c r="AZA57" s="673"/>
      <c r="AZB57" s="673"/>
      <c r="AZC57" s="673"/>
      <c r="AZD57" s="673"/>
      <c r="AZE57" s="673"/>
      <c r="AZF57" s="673"/>
      <c r="AZG57" s="673"/>
      <c r="AZH57" s="673"/>
      <c r="AZI57" s="673"/>
      <c r="AZJ57" s="673"/>
      <c r="AZK57" s="673"/>
      <c r="AZL57" s="673"/>
      <c r="AZM57" s="673"/>
      <c r="AZN57" s="673"/>
      <c r="AZO57" s="673"/>
      <c r="AZP57" s="673"/>
      <c r="AZQ57" s="673"/>
      <c r="AZR57" s="673"/>
      <c r="AZS57" s="673"/>
      <c r="AZT57" s="673"/>
      <c r="AZU57" s="673"/>
      <c r="AZV57" s="673"/>
      <c r="AZW57" s="673"/>
      <c r="AZX57" s="673"/>
      <c r="AZY57" s="673"/>
      <c r="AZZ57" s="673"/>
      <c r="BAA57" s="673"/>
      <c r="BAB57" s="673"/>
      <c r="BAC57" s="673"/>
      <c r="BAD57" s="673"/>
      <c r="BAE57" s="673"/>
      <c r="BAF57" s="673"/>
      <c r="BAG57" s="673"/>
      <c r="BAH57" s="673"/>
      <c r="BAI57" s="673"/>
      <c r="BAJ57" s="673"/>
      <c r="BAK57" s="673"/>
      <c r="BAL57" s="673"/>
      <c r="BAM57" s="673"/>
      <c r="BAN57" s="673"/>
      <c r="BAO57" s="673"/>
      <c r="BAP57" s="673"/>
      <c r="BAQ57" s="673"/>
      <c r="BAR57" s="673"/>
      <c r="BAS57" s="673"/>
      <c r="BAT57" s="673"/>
      <c r="BAU57" s="673"/>
      <c r="BAV57" s="673"/>
      <c r="BAW57" s="673"/>
      <c r="BAX57" s="673"/>
      <c r="BAY57" s="673"/>
      <c r="BAZ57" s="673"/>
      <c r="BBA57" s="673"/>
      <c r="BBB57" s="673"/>
      <c r="BBC57" s="673"/>
      <c r="BBD57" s="673"/>
      <c r="BBE57" s="673"/>
      <c r="BBF57" s="673"/>
      <c r="BBG57" s="673"/>
      <c r="BBH57" s="673"/>
      <c r="BBI57" s="673"/>
      <c r="BBJ57" s="673"/>
      <c r="BBK57" s="673"/>
      <c r="BBL57" s="673"/>
      <c r="BBM57" s="673"/>
      <c r="BBN57" s="673"/>
      <c r="BBO57" s="673"/>
      <c r="BBP57" s="673"/>
      <c r="BBQ57" s="673"/>
      <c r="BBR57" s="673"/>
      <c r="BBS57" s="673"/>
      <c r="BBT57" s="673"/>
      <c r="BBU57" s="673"/>
      <c r="BBV57" s="673"/>
      <c r="BBW57" s="673"/>
      <c r="BBX57" s="673"/>
      <c r="BBY57" s="673"/>
      <c r="BBZ57" s="673"/>
      <c r="BCA57" s="673"/>
      <c r="BCB57" s="673"/>
      <c r="BCC57" s="673"/>
      <c r="BCD57" s="673"/>
      <c r="BCE57" s="673"/>
      <c r="BCF57" s="673"/>
      <c r="BCG57" s="673"/>
      <c r="BCH57" s="673"/>
      <c r="BCI57" s="673"/>
      <c r="BCJ57" s="673"/>
      <c r="BCK57" s="673"/>
      <c r="BCL57" s="673"/>
      <c r="BCM57" s="673"/>
      <c r="BCN57" s="673"/>
      <c r="BCO57" s="673"/>
      <c r="BCP57" s="673"/>
      <c r="BCQ57" s="673"/>
      <c r="BCR57" s="673"/>
      <c r="BCS57" s="673"/>
      <c r="BCT57" s="673"/>
      <c r="BCU57" s="673"/>
      <c r="BCV57" s="673"/>
      <c r="BCW57" s="673"/>
      <c r="BCX57" s="673"/>
      <c r="BCY57" s="673"/>
      <c r="BCZ57" s="673"/>
      <c r="BDA57" s="673"/>
      <c r="BDB57" s="673"/>
      <c r="BDC57" s="673"/>
      <c r="BDD57" s="673"/>
      <c r="BDE57" s="673"/>
      <c r="BDF57" s="673"/>
      <c r="BDG57" s="673"/>
      <c r="BDH57" s="673"/>
      <c r="BDI57" s="673"/>
      <c r="BDJ57" s="673"/>
      <c r="BDK57" s="673"/>
      <c r="BDL57" s="673"/>
      <c r="BDM57" s="673"/>
      <c r="BDN57" s="673"/>
      <c r="BDO57" s="673"/>
      <c r="BDP57" s="673"/>
      <c r="BDQ57" s="673"/>
      <c r="BDR57" s="673"/>
      <c r="BDS57" s="673"/>
      <c r="BDT57" s="673"/>
      <c r="BDU57" s="673"/>
      <c r="BDV57" s="673"/>
      <c r="BDW57" s="673"/>
      <c r="BDX57" s="673"/>
      <c r="BDY57" s="673"/>
      <c r="BDZ57" s="673"/>
      <c r="BEA57" s="673"/>
      <c r="BEB57" s="673"/>
      <c r="BEC57" s="673"/>
      <c r="BED57" s="673"/>
      <c r="BEE57" s="673"/>
      <c r="BEF57" s="673"/>
      <c r="BEG57" s="673"/>
      <c r="BEH57" s="673"/>
      <c r="BEI57" s="673"/>
      <c r="BEJ57" s="673"/>
      <c r="BEK57" s="673"/>
      <c r="BEL57" s="673"/>
      <c r="BEM57" s="673"/>
      <c r="BEN57" s="673"/>
      <c r="BEO57" s="673"/>
      <c r="BEP57" s="673"/>
      <c r="BEQ57" s="673"/>
      <c r="BER57" s="673"/>
      <c r="BES57" s="673"/>
      <c r="BET57" s="673"/>
      <c r="BEU57" s="673"/>
      <c r="BEV57" s="673"/>
      <c r="BEW57" s="673"/>
      <c r="BEX57" s="673"/>
      <c r="BEY57" s="673"/>
      <c r="BEZ57" s="673"/>
      <c r="BFA57" s="673"/>
      <c r="BFB57" s="673"/>
      <c r="BFC57" s="673"/>
      <c r="BFD57" s="673"/>
      <c r="BFE57" s="673"/>
      <c r="BFF57" s="673"/>
      <c r="BFG57" s="673"/>
      <c r="BFH57" s="673"/>
      <c r="BFI57" s="673"/>
      <c r="BFJ57" s="673"/>
      <c r="BFK57" s="673"/>
      <c r="BFL57" s="673"/>
      <c r="BFM57" s="673"/>
      <c r="BFN57" s="673"/>
      <c r="BFO57" s="673"/>
      <c r="BFP57" s="673"/>
      <c r="BFQ57" s="673"/>
      <c r="BFR57" s="673"/>
      <c r="BFS57" s="673"/>
      <c r="BFT57" s="673"/>
      <c r="BFU57" s="673"/>
      <c r="BFV57" s="673"/>
      <c r="BFW57" s="673"/>
      <c r="BFX57" s="673"/>
      <c r="BFY57" s="673"/>
      <c r="BFZ57" s="673"/>
      <c r="BGA57" s="673"/>
      <c r="BGB57" s="673"/>
      <c r="BGC57" s="673"/>
      <c r="BGD57" s="673"/>
      <c r="BGE57" s="673"/>
      <c r="BGF57" s="673"/>
      <c r="BGG57" s="673"/>
      <c r="BGH57" s="673"/>
      <c r="BGI57" s="673"/>
      <c r="BGJ57" s="673"/>
      <c r="BGK57" s="673"/>
      <c r="BGL57" s="673"/>
      <c r="BGM57" s="673"/>
      <c r="BGN57" s="673"/>
      <c r="BGO57" s="673"/>
      <c r="BGP57" s="673"/>
      <c r="BGQ57" s="673"/>
      <c r="BGR57" s="673"/>
      <c r="BGS57" s="673"/>
      <c r="BGT57" s="673"/>
      <c r="BGU57" s="673"/>
      <c r="BGV57" s="673"/>
      <c r="BGW57" s="673"/>
      <c r="BGX57" s="673"/>
      <c r="BGY57" s="673"/>
      <c r="BGZ57" s="673"/>
      <c r="BHA57" s="673"/>
      <c r="BHB57" s="673"/>
      <c r="BHC57" s="673"/>
      <c r="BHD57" s="673"/>
      <c r="BHE57" s="673"/>
      <c r="BHF57" s="673"/>
      <c r="BHG57" s="673"/>
      <c r="BHH57" s="673"/>
      <c r="BHI57" s="673"/>
      <c r="BHJ57" s="673"/>
      <c r="BHK57" s="673"/>
      <c r="BHL57" s="673"/>
      <c r="BHM57" s="673"/>
      <c r="BHN57" s="673"/>
      <c r="BHO57" s="673"/>
      <c r="BHP57" s="673"/>
      <c r="BHQ57" s="673"/>
      <c r="BHR57" s="673"/>
      <c r="BHS57" s="673"/>
      <c r="BHT57" s="673"/>
      <c r="BHU57" s="673"/>
      <c r="BHV57" s="673"/>
      <c r="BHW57" s="673"/>
      <c r="BHX57" s="673"/>
      <c r="BHY57" s="673"/>
      <c r="BHZ57" s="673"/>
      <c r="BIA57" s="673"/>
      <c r="BIB57" s="673"/>
      <c r="BIC57" s="673"/>
      <c r="BID57" s="673"/>
      <c r="BIE57" s="673"/>
      <c r="BIF57" s="673"/>
      <c r="BIG57" s="673"/>
      <c r="BIH57" s="673"/>
      <c r="BII57" s="673"/>
      <c r="BIJ57" s="673"/>
      <c r="BIK57" s="673"/>
      <c r="BIL57" s="673"/>
      <c r="BIM57" s="673"/>
      <c r="BIN57" s="673"/>
      <c r="BIO57" s="673"/>
      <c r="BIP57" s="673"/>
      <c r="BIQ57" s="673"/>
      <c r="BIR57" s="673"/>
      <c r="BIS57" s="673"/>
      <c r="BIT57" s="673"/>
      <c r="BIU57" s="673"/>
      <c r="BIV57" s="673"/>
      <c r="BIW57" s="673"/>
      <c r="BIX57" s="673"/>
      <c r="BIY57" s="673"/>
      <c r="BIZ57" s="673"/>
      <c r="BJA57" s="673"/>
      <c r="BJB57" s="673"/>
      <c r="BJC57" s="673"/>
      <c r="BJD57" s="673"/>
      <c r="BJE57" s="673"/>
      <c r="BJF57" s="673"/>
      <c r="BJG57" s="673"/>
      <c r="BJH57" s="673"/>
      <c r="BJI57" s="673"/>
      <c r="BJJ57" s="673"/>
      <c r="BJK57" s="673"/>
      <c r="BJL57" s="673"/>
      <c r="BJM57" s="673"/>
      <c r="BJN57" s="673"/>
      <c r="BJO57" s="673"/>
      <c r="BJP57" s="673"/>
      <c r="BJQ57" s="673"/>
      <c r="BJR57" s="673"/>
      <c r="BJS57" s="673"/>
      <c r="BJT57" s="673"/>
      <c r="BJU57" s="673"/>
      <c r="BJV57" s="673"/>
      <c r="BJW57" s="673"/>
      <c r="BJX57" s="673"/>
      <c r="BJY57" s="673"/>
      <c r="BJZ57" s="673"/>
      <c r="BKA57" s="673"/>
      <c r="BKB57" s="673"/>
      <c r="BKC57" s="673"/>
      <c r="BKD57" s="673"/>
      <c r="BKE57" s="673"/>
      <c r="BKF57" s="673"/>
      <c r="BKG57" s="673"/>
      <c r="BKH57" s="673"/>
      <c r="BKI57" s="673"/>
      <c r="BKJ57" s="673"/>
      <c r="BKK57" s="673"/>
      <c r="BKL57" s="673"/>
      <c r="BKM57" s="673"/>
      <c r="BKN57" s="673"/>
      <c r="BKO57" s="673"/>
      <c r="BKP57" s="673"/>
      <c r="BKQ57" s="673"/>
      <c r="BKR57" s="673"/>
      <c r="BKS57" s="673"/>
      <c r="BKT57" s="673"/>
      <c r="BKU57" s="673"/>
      <c r="BKV57" s="673"/>
      <c r="BKW57" s="673"/>
      <c r="BKX57" s="673"/>
      <c r="BKY57" s="673"/>
      <c r="BKZ57" s="673"/>
      <c r="BLA57" s="673"/>
      <c r="BLB57" s="673"/>
      <c r="BLC57" s="673"/>
      <c r="BLD57" s="673"/>
      <c r="BLE57" s="673"/>
      <c r="BLF57" s="673"/>
      <c r="BLG57" s="673"/>
      <c r="BLH57" s="673"/>
      <c r="BLI57" s="673"/>
      <c r="BLJ57" s="673"/>
      <c r="BLK57" s="673"/>
      <c r="BLL57" s="673"/>
      <c r="BLM57" s="673"/>
      <c r="BLN57" s="673"/>
      <c r="BLO57" s="673"/>
      <c r="BLP57" s="673"/>
      <c r="BLQ57" s="673"/>
      <c r="BLR57" s="673"/>
      <c r="BLS57" s="673"/>
      <c r="BLT57" s="673"/>
      <c r="BLU57" s="673"/>
      <c r="BLV57" s="673"/>
      <c r="BLW57" s="673"/>
      <c r="BLX57" s="673"/>
      <c r="BLY57" s="673"/>
      <c r="BLZ57" s="673"/>
      <c r="BMA57" s="673"/>
      <c r="BMB57" s="673"/>
      <c r="BMC57" s="673"/>
      <c r="BMD57" s="673"/>
      <c r="BME57" s="673"/>
      <c r="BMF57" s="673"/>
      <c r="BMG57" s="673"/>
      <c r="BMH57" s="673"/>
      <c r="BMI57" s="673"/>
      <c r="BMJ57" s="673"/>
      <c r="BMK57" s="673"/>
      <c r="BML57" s="673"/>
      <c r="BMM57" s="673"/>
      <c r="BMN57" s="673"/>
      <c r="BMO57" s="673"/>
      <c r="BMP57" s="673"/>
      <c r="BMQ57" s="673"/>
      <c r="BMR57" s="673"/>
      <c r="BMS57" s="673"/>
      <c r="BMT57" s="673"/>
      <c r="BMU57" s="673"/>
      <c r="BMV57" s="673"/>
      <c r="BMW57" s="673"/>
      <c r="BMX57" s="673"/>
      <c r="BMY57" s="673"/>
      <c r="BMZ57" s="673"/>
      <c r="BNA57" s="673"/>
      <c r="BNB57" s="673"/>
      <c r="BNC57" s="673"/>
      <c r="BND57" s="673"/>
      <c r="BNE57" s="673"/>
      <c r="BNF57" s="673"/>
      <c r="BNG57" s="673"/>
      <c r="BNH57" s="673"/>
      <c r="BNI57" s="673"/>
      <c r="BNJ57" s="673"/>
      <c r="BNK57" s="673"/>
      <c r="BNL57" s="673"/>
      <c r="BNM57" s="673"/>
      <c r="BNN57" s="673"/>
      <c r="BNO57" s="673"/>
      <c r="BNP57" s="673"/>
      <c r="BNQ57" s="673"/>
      <c r="BNR57" s="673"/>
      <c r="BNS57" s="673"/>
      <c r="BNT57" s="673"/>
      <c r="BNU57" s="673"/>
      <c r="BNV57" s="673"/>
      <c r="BNW57" s="673"/>
      <c r="BNX57" s="673"/>
      <c r="BNY57" s="673"/>
      <c r="BNZ57" s="673"/>
      <c r="BOA57" s="673"/>
      <c r="BOB57" s="673"/>
      <c r="BOC57" s="673"/>
      <c r="BOD57" s="673"/>
      <c r="BOE57" s="673"/>
      <c r="BOF57" s="673"/>
      <c r="BOG57" s="673"/>
      <c r="BOH57" s="673"/>
      <c r="BOI57" s="673"/>
      <c r="BOJ57" s="673"/>
      <c r="BOK57" s="673"/>
      <c r="BOL57" s="673"/>
      <c r="BOM57" s="673"/>
      <c r="BON57" s="673"/>
      <c r="BOO57" s="673"/>
      <c r="BOP57" s="673"/>
      <c r="BOQ57" s="673"/>
      <c r="BOR57" s="673"/>
      <c r="BOS57" s="673"/>
      <c r="BOT57" s="673"/>
      <c r="BOU57" s="673"/>
      <c r="BOV57" s="673"/>
      <c r="BOW57" s="673"/>
      <c r="BOX57" s="673"/>
      <c r="BOY57" s="673"/>
      <c r="BOZ57" s="673"/>
      <c r="BPA57" s="673"/>
      <c r="BPB57" s="673"/>
      <c r="BPC57" s="673"/>
      <c r="BPD57" s="673"/>
      <c r="BPE57" s="673"/>
      <c r="BPF57" s="673"/>
      <c r="BPG57" s="673"/>
      <c r="BPH57" s="673"/>
      <c r="BPI57" s="673"/>
      <c r="BPJ57" s="673"/>
      <c r="BPK57" s="673"/>
      <c r="BPL57" s="673"/>
      <c r="BPM57" s="673"/>
      <c r="BPN57" s="673"/>
      <c r="BPO57" s="673"/>
      <c r="BPP57" s="673"/>
      <c r="BPQ57" s="673"/>
      <c r="BPR57" s="673"/>
      <c r="BPS57" s="673"/>
      <c r="BPT57" s="673"/>
      <c r="BPU57" s="673"/>
      <c r="BPV57" s="673"/>
      <c r="BPW57" s="673"/>
      <c r="BPX57" s="673"/>
      <c r="BPY57" s="673"/>
      <c r="BPZ57" s="673"/>
      <c r="BQA57" s="673"/>
      <c r="BQB57" s="673"/>
      <c r="BQC57" s="673"/>
      <c r="BQD57" s="673"/>
      <c r="BQE57" s="673"/>
      <c r="BQF57" s="673"/>
      <c r="BQG57" s="673"/>
      <c r="BQH57" s="673"/>
      <c r="BQI57" s="673"/>
      <c r="BQJ57" s="673"/>
      <c r="BQK57" s="673"/>
      <c r="BQL57" s="673"/>
      <c r="BQM57" s="673"/>
      <c r="BQN57" s="673"/>
      <c r="BQO57" s="673"/>
      <c r="BQP57" s="673"/>
      <c r="BQQ57" s="673"/>
      <c r="BQR57" s="673"/>
      <c r="BQS57" s="673"/>
      <c r="BQT57" s="673"/>
      <c r="BQU57" s="673"/>
      <c r="BQV57" s="673"/>
      <c r="BQW57" s="673"/>
      <c r="BQX57" s="673"/>
      <c r="BQY57" s="673"/>
      <c r="BQZ57" s="673"/>
      <c r="BRA57" s="673"/>
      <c r="BRB57" s="673"/>
      <c r="BRC57" s="673"/>
      <c r="BRD57" s="673"/>
      <c r="BRE57" s="673"/>
      <c r="BRF57" s="673"/>
      <c r="BRG57" s="673"/>
      <c r="BRH57" s="673"/>
      <c r="BRI57" s="673"/>
      <c r="BRJ57" s="673"/>
      <c r="BRK57" s="673"/>
      <c r="BRL57" s="673"/>
      <c r="BRM57" s="673"/>
      <c r="BRN57" s="673"/>
      <c r="BRO57" s="673"/>
      <c r="BRP57" s="673"/>
      <c r="BRQ57" s="673"/>
      <c r="BRR57" s="673"/>
      <c r="BRS57" s="673"/>
      <c r="BRT57" s="673"/>
      <c r="BRU57" s="673"/>
      <c r="BRV57" s="673"/>
      <c r="BRW57" s="673"/>
      <c r="BRX57" s="673"/>
      <c r="BRY57" s="673"/>
      <c r="BRZ57" s="673"/>
      <c r="BSA57" s="673"/>
      <c r="BSB57" s="673"/>
      <c r="BSC57" s="673"/>
      <c r="BSD57" s="673"/>
      <c r="BSE57" s="673"/>
      <c r="BSF57" s="673"/>
      <c r="BSG57" s="673"/>
      <c r="BSH57" s="673"/>
      <c r="BSI57" s="673"/>
      <c r="BSJ57" s="673"/>
      <c r="BSK57" s="673"/>
      <c r="BSL57" s="673"/>
      <c r="BSM57" s="673"/>
      <c r="BSN57" s="673"/>
      <c r="BSO57" s="673"/>
      <c r="BSP57" s="673"/>
      <c r="BSQ57" s="673"/>
      <c r="BSR57" s="673"/>
      <c r="BSS57" s="673"/>
      <c r="BST57" s="673"/>
      <c r="BSU57" s="673"/>
      <c r="BSV57" s="673"/>
      <c r="BSW57" s="673"/>
      <c r="BSX57" s="673"/>
      <c r="BSY57" s="673"/>
      <c r="BSZ57" s="673"/>
      <c r="BTA57" s="673"/>
      <c r="BTB57" s="673"/>
      <c r="BTC57" s="673"/>
      <c r="BTD57" s="673"/>
      <c r="BTE57" s="673"/>
      <c r="BTF57" s="673"/>
      <c r="BTG57" s="673"/>
      <c r="BTH57" s="673"/>
      <c r="BTI57" s="673"/>
      <c r="BTJ57" s="673"/>
      <c r="BTK57" s="673"/>
      <c r="BTL57" s="673"/>
      <c r="BTM57" s="673"/>
      <c r="BTN57" s="673"/>
      <c r="BTO57" s="673"/>
      <c r="BTP57" s="673"/>
      <c r="BTQ57" s="673"/>
      <c r="BTR57" s="673"/>
      <c r="BTS57" s="673"/>
      <c r="BTT57" s="673"/>
      <c r="BTU57" s="673"/>
      <c r="BTV57" s="673"/>
      <c r="BTW57" s="673"/>
      <c r="BTX57" s="673"/>
      <c r="BTY57" s="673"/>
      <c r="BTZ57" s="673"/>
      <c r="BUA57" s="673"/>
      <c r="BUB57" s="673"/>
      <c r="BUC57" s="673"/>
      <c r="BUD57" s="673"/>
      <c r="BUE57" s="673"/>
      <c r="BUF57" s="673"/>
      <c r="BUG57" s="673"/>
      <c r="BUH57" s="673"/>
      <c r="BUI57" s="673"/>
      <c r="BUJ57" s="673"/>
      <c r="BUK57" s="673"/>
      <c r="BUL57" s="673"/>
      <c r="BUM57" s="673"/>
      <c r="BUN57" s="673"/>
      <c r="BUO57" s="673"/>
      <c r="BUP57" s="673"/>
      <c r="BUQ57" s="673"/>
      <c r="BUR57" s="673"/>
      <c r="BUS57" s="673"/>
      <c r="BUT57" s="673"/>
      <c r="BUU57" s="673"/>
      <c r="BUV57" s="673"/>
      <c r="BUW57" s="673"/>
      <c r="BUX57" s="673"/>
      <c r="BUY57" s="673"/>
      <c r="BUZ57" s="673"/>
      <c r="BVA57" s="673"/>
      <c r="BVB57" s="673"/>
      <c r="BVC57" s="673"/>
      <c r="BVD57" s="673"/>
      <c r="BVE57" s="673"/>
      <c r="BVF57" s="673"/>
      <c r="BVG57" s="673"/>
      <c r="BVH57" s="673"/>
      <c r="BVI57" s="673"/>
      <c r="BVJ57" s="673"/>
      <c r="BVK57" s="673"/>
      <c r="BVL57" s="673"/>
      <c r="BVM57" s="673"/>
      <c r="BVN57" s="673"/>
      <c r="BVO57" s="673"/>
      <c r="BVP57" s="673"/>
      <c r="BVQ57" s="673"/>
      <c r="BVR57" s="673"/>
      <c r="BVS57" s="673"/>
      <c r="BVT57" s="673"/>
      <c r="BVU57" s="673"/>
      <c r="BVV57" s="673"/>
      <c r="BVW57" s="673"/>
      <c r="BVX57" s="673"/>
      <c r="BVY57" s="673"/>
      <c r="BVZ57" s="673"/>
      <c r="BWA57" s="673"/>
      <c r="BWB57" s="673"/>
      <c r="BWC57" s="673"/>
      <c r="BWD57" s="673"/>
      <c r="BWE57" s="673"/>
      <c r="BWF57" s="673"/>
      <c r="BWG57" s="673"/>
      <c r="BWH57" s="673"/>
      <c r="BWI57" s="673"/>
      <c r="BWJ57" s="673"/>
      <c r="BWK57" s="673"/>
      <c r="BWL57" s="673"/>
      <c r="BWM57" s="673"/>
      <c r="BWN57" s="673"/>
      <c r="BWO57" s="673"/>
      <c r="BWP57" s="673"/>
      <c r="BWQ57" s="673"/>
      <c r="BWR57" s="673"/>
      <c r="BWS57" s="673"/>
      <c r="BWT57" s="673"/>
      <c r="BWU57" s="673"/>
      <c r="BWV57" s="673"/>
      <c r="BWW57" s="673"/>
      <c r="BWX57" s="673"/>
      <c r="BWY57" s="673"/>
      <c r="BWZ57" s="673"/>
      <c r="BXA57" s="673"/>
      <c r="BXB57" s="673"/>
      <c r="BXC57" s="673"/>
      <c r="BXD57" s="673"/>
      <c r="BXE57" s="673"/>
      <c r="BXF57" s="673"/>
      <c r="BXG57" s="673"/>
      <c r="BXH57" s="673"/>
      <c r="BXI57" s="673"/>
      <c r="BXJ57" s="673"/>
      <c r="BXK57" s="673"/>
      <c r="BXL57" s="673"/>
      <c r="BXM57" s="673"/>
      <c r="BXN57" s="673"/>
      <c r="BXO57" s="673"/>
      <c r="BXP57" s="673"/>
      <c r="BXQ57" s="673"/>
      <c r="BXR57" s="673"/>
      <c r="BXS57" s="673"/>
      <c r="BXT57" s="673"/>
      <c r="BXU57" s="673"/>
      <c r="BXV57" s="673"/>
      <c r="BXW57" s="673"/>
      <c r="BXX57" s="673"/>
      <c r="BXY57" s="673"/>
      <c r="BXZ57" s="673"/>
      <c r="BYA57" s="673"/>
      <c r="BYB57" s="673"/>
      <c r="BYC57" s="673"/>
      <c r="BYD57" s="673"/>
      <c r="BYE57" s="673"/>
      <c r="BYF57" s="673"/>
      <c r="BYG57" s="673"/>
      <c r="BYH57" s="673"/>
      <c r="BYI57" s="673"/>
      <c r="BYJ57" s="673"/>
      <c r="BYK57" s="673"/>
      <c r="BYL57" s="673"/>
      <c r="BYM57" s="673"/>
      <c r="BYN57" s="673"/>
      <c r="BYO57" s="673"/>
      <c r="BYP57" s="673"/>
      <c r="BYQ57" s="673"/>
      <c r="BYR57" s="673"/>
      <c r="BYS57" s="673"/>
      <c r="BYT57" s="673"/>
      <c r="BYU57" s="673"/>
      <c r="BYV57" s="673"/>
      <c r="BYW57" s="673"/>
      <c r="BYX57" s="673"/>
      <c r="BYY57" s="673"/>
      <c r="BYZ57" s="673"/>
      <c r="BZA57" s="673"/>
      <c r="BZB57" s="673"/>
      <c r="BZC57" s="673"/>
      <c r="BZD57" s="673"/>
      <c r="BZE57" s="673"/>
      <c r="BZF57" s="673"/>
      <c r="BZG57" s="673"/>
      <c r="BZH57" s="673"/>
      <c r="BZI57" s="673"/>
      <c r="BZJ57" s="673"/>
      <c r="BZK57" s="673"/>
      <c r="BZL57" s="673"/>
      <c r="BZM57" s="673"/>
      <c r="BZN57" s="673"/>
      <c r="BZO57" s="673"/>
      <c r="BZP57" s="673"/>
      <c r="BZQ57" s="673"/>
      <c r="BZR57" s="673"/>
      <c r="BZS57" s="673"/>
      <c r="BZT57" s="673"/>
      <c r="BZU57" s="673"/>
      <c r="BZV57" s="673"/>
      <c r="BZW57" s="673"/>
      <c r="BZX57" s="673"/>
      <c r="BZY57" s="673"/>
      <c r="BZZ57" s="673"/>
      <c r="CAA57" s="673"/>
      <c r="CAB57" s="673"/>
      <c r="CAC57" s="673"/>
      <c r="CAD57" s="673"/>
      <c r="CAE57" s="673"/>
      <c r="CAF57" s="673"/>
      <c r="CAG57" s="673"/>
      <c r="CAH57" s="673"/>
      <c r="CAI57" s="673"/>
      <c r="CAJ57" s="673"/>
      <c r="CAK57" s="673"/>
      <c r="CAL57" s="673"/>
      <c r="CAM57" s="673"/>
      <c r="CAN57" s="673"/>
      <c r="CAO57" s="673"/>
      <c r="CAP57" s="673"/>
      <c r="CAQ57" s="673"/>
      <c r="CAR57" s="673"/>
      <c r="CAS57" s="673"/>
      <c r="CAT57" s="673"/>
      <c r="CAU57" s="673"/>
      <c r="CAV57" s="673"/>
      <c r="CAW57" s="673"/>
      <c r="CAX57" s="673"/>
      <c r="CAY57" s="673"/>
      <c r="CAZ57" s="673"/>
      <c r="CBA57" s="673"/>
      <c r="CBB57" s="673"/>
      <c r="CBC57" s="673"/>
      <c r="CBD57" s="673"/>
      <c r="CBE57" s="673"/>
      <c r="CBF57" s="673"/>
      <c r="CBG57" s="673"/>
      <c r="CBH57" s="673"/>
      <c r="CBI57" s="673"/>
      <c r="CBJ57" s="673"/>
      <c r="CBK57" s="673"/>
      <c r="CBL57" s="673"/>
      <c r="CBM57" s="673"/>
      <c r="CBN57" s="673"/>
      <c r="CBO57" s="673"/>
      <c r="CBP57" s="673"/>
      <c r="CBQ57" s="673"/>
      <c r="CBR57" s="673"/>
      <c r="CBS57" s="673"/>
      <c r="CBT57" s="673"/>
      <c r="CBU57" s="673"/>
      <c r="CBV57" s="673"/>
      <c r="CBW57" s="673"/>
      <c r="CBX57" s="673"/>
      <c r="CBY57" s="673"/>
      <c r="CBZ57" s="673"/>
      <c r="CCA57" s="673"/>
      <c r="CCB57" s="673"/>
      <c r="CCC57" s="673"/>
      <c r="CCD57" s="673"/>
      <c r="CCE57" s="673"/>
      <c r="CCF57" s="673"/>
      <c r="CCG57" s="673"/>
      <c r="CCH57" s="673"/>
      <c r="CCI57" s="673"/>
      <c r="CCJ57" s="673"/>
      <c r="CCK57" s="673"/>
      <c r="CCL57" s="673"/>
      <c r="CCM57" s="673"/>
      <c r="CCN57" s="673"/>
      <c r="CCO57" s="673"/>
      <c r="CCP57" s="673"/>
      <c r="CCQ57" s="673"/>
      <c r="CCR57" s="673"/>
      <c r="CCS57" s="673"/>
      <c r="CCT57" s="673"/>
      <c r="CCU57" s="673"/>
      <c r="CCV57" s="673"/>
      <c r="CCW57" s="673"/>
      <c r="CCX57" s="673"/>
      <c r="CCY57" s="673"/>
      <c r="CCZ57" s="673"/>
      <c r="CDA57" s="673"/>
      <c r="CDB57" s="673"/>
      <c r="CDC57" s="673"/>
      <c r="CDD57" s="673"/>
      <c r="CDE57" s="673"/>
      <c r="CDF57" s="673"/>
      <c r="CDG57" s="673"/>
      <c r="CDH57" s="673"/>
      <c r="CDI57" s="673"/>
      <c r="CDJ57" s="673"/>
      <c r="CDK57" s="673"/>
      <c r="CDL57" s="673"/>
      <c r="CDM57" s="673"/>
      <c r="CDN57" s="673"/>
      <c r="CDO57" s="673"/>
      <c r="CDP57" s="673"/>
      <c r="CDQ57" s="673"/>
      <c r="CDR57" s="673"/>
      <c r="CDS57" s="673"/>
      <c r="CDT57" s="673"/>
      <c r="CDU57" s="673"/>
      <c r="CDV57" s="673"/>
      <c r="CDW57" s="673"/>
      <c r="CDX57" s="673"/>
      <c r="CDY57" s="673"/>
      <c r="CDZ57" s="673"/>
      <c r="CEA57" s="673"/>
      <c r="CEB57" s="673"/>
      <c r="CEC57" s="673"/>
      <c r="CED57" s="673"/>
      <c r="CEE57" s="673"/>
      <c r="CEF57" s="673"/>
      <c r="CEG57" s="673"/>
      <c r="CEH57" s="673"/>
      <c r="CEI57" s="673"/>
      <c r="CEJ57" s="673"/>
      <c r="CEK57" s="673"/>
      <c r="CEL57" s="673"/>
      <c r="CEM57" s="673"/>
      <c r="CEN57" s="673"/>
      <c r="CEO57" s="673"/>
      <c r="CEP57" s="673"/>
      <c r="CEQ57" s="673"/>
      <c r="CER57" s="673"/>
      <c r="CES57" s="673"/>
      <c r="CET57" s="673"/>
      <c r="CEU57" s="673"/>
      <c r="CEV57" s="673"/>
      <c r="CEW57" s="673"/>
      <c r="CEX57" s="673"/>
      <c r="CEY57" s="673"/>
      <c r="CEZ57" s="673"/>
      <c r="CFA57" s="673"/>
      <c r="CFB57" s="673"/>
      <c r="CFC57" s="673"/>
      <c r="CFD57" s="673"/>
      <c r="CFE57" s="673"/>
      <c r="CFF57" s="673"/>
      <c r="CFG57" s="673"/>
      <c r="CFH57" s="673"/>
      <c r="CFI57" s="673"/>
      <c r="CFJ57" s="673"/>
      <c r="CFK57" s="673"/>
      <c r="CFL57" s="673"/>
      <c r="CFM57" s="673"/>
      <c r="CFN57" s="673"/>
      <c r="CFO57" s="673"/>
      <c r="CFP57" s="673"/>
      <c r="CFQ57" s="673"/>
      <c r="CFR57" s="673"/>
      <c r="CFS57" s="673"/>
      <c r="CFT57" s="673"/>
      <c r="CFU57" s="673"/>
      <c r="CFV57" s="673"/>
      <c r="CFW57" s="673"/>
      <c r="CFX57" s="673"/>
      <c r="CFY57" s="673"/>
      <c r="CFZ57" s="673"/>
      <c r="CGA57" s="673"/>
      <c r="CGB57" s="673"/>
      <c r="CGC57" s="673"/>
      <c r="CGD57" s="673"/>
      <c r="CGE57" s="673"/>
      <c r="CGF57" s="673"/>
      <c r="CGG57" s="673"/>
      <c r="CGH57" s="673"/>
      <c r="CGI57" s="673"/>
      <c r="CGJ57" s="673"/>
      <c r="CGK57" s="673"/>
      <c r="CGL57" s="673"/>
      <c r="CGM57" s="673"/>
      <c r="CGN57" s="673"/>
      <c r="CGO57" s="673"/>
      <c r="CGP57" s="673"/>
      <c r="CGQ57" s="673"/>
      <c r="CGR57" s="673"/>
      <c r="CGS57" s="673"/>
      <c r="CGT57" s="673"/>
      <c r="CGU57" s="673"/>
      <c r="CGV57" s="673"/>
      <c r="CGW57" s="673"/>
      <c r="CGX57" s="673"/>
      <c r="CGY57" s="673"/>
      <c r="CGZ57" s="673"/>
      <c r="CHA57" s="673"/>
      <c r="CHB57" s="673"/>
      <c r="CHC57" s="673"/>
      <c r="CHD57" s="673"/>
      <c r="CHE57" s="673"/>
      <c r="CHF57" s="673"/>
      <c r="CHG57" s="673"/>
      <c r="CHH57" s="673"/>
      <c r="CHI57" s="673"/>
      <c r="CHJ57" s="673"/>
      <c r="CHK57" s="673"/>
      <c r="CHL57" s="673"/>
      <c r="CHM57" s="673"/>
      <c r="CHN57" s="673"/>
      <c r="CHO57" s="673"/>
      <c r="CHP57" s="673"/>
      <c r="CHQ57" s="673"/>
      <c r="CHR57" s="673"/>
      <c r="CHS57" s="673"/>
      <c r="CHT57" s="673"/>
      <c r="CHU57" s="673"/>
      <c r="CHV57" s="673"/>
      <c r="CHW57" s="673"/>
      <c r="CHX57" s="673"/>
      <c r="CHY57" s="673"/>
      <c r="CHZ57" s="673"/>
      <c r="CIA57" s="673"/>
      <c r="CIB57" s="673"/>
      <c r="CIC57" s="673"/>
      <c r="CID57" s="673"/>
      <c r="CIE57" s="673"/>
      <c r="CIF57" s="673"/>
      <c r="CIG57" s="673"/>
      <c r="CIH57" s="673"/>
      <c r="CII57" s="673"/>
      <c r="CIJ57" s="673"/>
      <c r="CIK57" s="673"/>
      <c r="CIL57" s="673"/>
      <c r="CIM57" s="673"/>
      <c r="CIN57" s="673"/>
      <c r="CIO57" s="673"/>
      <c r="CIP57" s="673"/>
      <c r="CIQ57" s="673"/>
      <c r="CIR57" s="673"/>
      <c r="CIS57" s="673"/>
      <c r="CIT57" s="673"/>
      <c r="CIU57" s="673"/>
      <c r="CIV57" s="673"/>
      <c r="CIW57" s="673"/>
      <c r="CIX57" s="673"/>
      <c r="CIY57" s="673"/>
      <c r="CIZ57" s="673"/>
      <c r="CJA57" s="673"/>
      <c r="CJB57" s="673"/>
      <c r="CJC57" s="673"/>
      <c r="CJD57" s="673"/>
      <c r="CJE57" s="673"/>
      <c r="CJF57" s="673"/>
      <c r="CJG57" s="673"/>
      <c r="CJH57" s="673"/>
      <c r="CJI57" s="673"/>
      <c r="CJJ57" s="673"/>
      <c r="CJK57" s="673"/>
      <c r="CJL57" s="673"/>
      <c r="CJM57" s="673"/>
      <c r="CJN57" s="673"/>
      <c r="CJO57" s="673"/>
      <c r="CJP57" s="673"/>
      <c r="CJQ57" s="673"/>
      <c r="CJR57" s="673"/>
      <c r="CJS57" s="673"/>
      <c r="CJT57" s="673"/>
      <c r="CJU57" s="673"/>
      <c r="CJV57" s="673"/>
      <c r="CJW57" s="673"/>
      <c r="CJX57" s="673"/>
      <c r="CJY57" s="673"/>
      <c r="CJZ57" s="673"/>
      <c r="CKA57" s="673"/>
      <c r="CKB57" s="673"/>
      <c r="CKC57" s="673"/>
      <c r="CKD57" s="673"/>
      <c r="CKE57" s="673"/>
      <c r="CKF57" s="673"/>
      <c r="CKG57" s="673"/>
      <c r="CKH57" s="673"/>
      <c r="CKI57" s="673"/>
      <c r="CKJ57" s="673"/>
      <c r="CKK57" s="673"/>
      <c r="CKL57" s="673"/>
      <c r="CKM57" s="673"/>
      <c r="CKN57" s="673"/>
      <c r="CKO57" s="673"/>
      <c r="CKP57" s="673"/>
      <c r="CKQ57" s="673"/>
      <c r="CKR57" s="673"/>
      <c r="CKS57" s="673"/>
      <c r="CKT57" s="673"/>
      <c r="CKU57" s="673"/>
      <c r="CKV57" s="673"/>
      <c r="CKW57" s="673"/>
      <c r="CKX57" s="673"/>
      <c r="CKY57" s="673"/>
      <c r="CKZ57" s="673"/>
      <c r="CLA57" s="673"/>
      <c r="CLB57" s="673"/>
      <c r="CLC57" s="673"/>
      <c r="CLD57" s="673"/>
      <c r="CLE57" s="673"/>
      <c r="CLF57" s="673"/>
      <c r="CLG57" s="673"/>
      <c r="CLH57" s="673"/>
      <c r="CLI57" s="673"/>
      <c r="CLJ57" s="673"/>
      <c r="CLK57" s="673"/>
      <c r="CLL57" s="673"/>
      <c r="CLM57" s="673"/>
      <c r="CLN57" s="673"/>
      <c r="CLO57" s="673"/>
      <c r="CLP57" s="673"/>
      <c r="CLQ57" s="673"/>
      <c r="CLR57" s="673"/>
      <c r="CLS57" s="673"/>
      <c r="CLT57" s="673"/>
      <c r="CLU57" s="673"/>
      <c r="CLV57" s="673"/>
      <c r="CLW57" s="673"/>
      <c r="CLX57" s="673"/>
      <c r="CLY57" s="673"/>
      <c r="CLZ57" s="673"/>
      <c r="CMA57" s="673"/>
      <c r="CMB57" s="673"/>
      <c r="CMC57" s="673"/>
      <c r="CMD57" s="673"/>
      <c r="CME57" s="673"/>
      <c r="CMF57" s="673"/>
      <c r="CMG57" s="673"/>
      <c r="CMH57" s="673"/>
      <c r="CMI57" s="673"/>
      <c r="CMJ57" s="673"/>
      <c r="CMK57" s="673"/>
      <c r="CML57" s="673"/>
      <c r="CMM57" s="673"/>
      <c r="CMN57" s="673"/>
      <c r="CMO57" s="673"/>
      <c r="CMP57" s="673"/>
      <c r="CMQ57" s="673"/>
      <c r="CMR57" s="673"/>
      <c r="CMS57" s="673"/>
      <c r="CMT57" s="673"/>
      <c r="CMU57" s="673"/>
      <c r="CMV57" s="673"/>
      <c r="CMW57" s="673"/>
      <c r="CMX57" s="673"/>
      <c r="CMY57" s="673"/>
      <c r="CMZ57" s="673"/>
      <c r="CNA57" s="673"/>
      <c r="CNB57" s="673"/>
      <c r="CNC57" s="673"/>
      <c r="CND57" s="673"/>
      <c r="CNE57" s="673"/>
      <c r="CNF57" s="673"/>
      <c r="CNG57" s="673"/>
      <c r="CNH57" s="673"/>
      <c r="CNI57" s="673"/>
      <c r="CNJ57" s="673"/>
      <c r="CNK57" s="673"/>
      <c r="CNL57" s="673"/>
      <c r="CNM57" s="673"/>
      <c r="CNN57" s="673"/>
      <c r="CNO57" s="673"/>
      <c r="CNP57" s="673"/>
      <c r="CNQ57" s="673"/>
      <c r="CNR57" s="673"/>
      <c r="CNS57" s="673"/>
      <c r="CNT57" s="673"/>
      <c r="CNU57" s="673"/>
      <c r="CNV57" s="673"/>
      <c r="CNW57" s="673"/>
      <c r="CNX57" s="673"/>
      <c r="CNY57" s="673"/>
      <c r="CNZ57" s="673"/>
      <c r="COA57" s="673"/>
      <c r="COB57" s="673"/>
      <c r="COC57" s="673"/>
      <c r="COD57" s="673"/>
      <c r="COE57" s="673"/>
      <c r="COF57" s="673"/>
      <c r="COG57" s="673"/>
      <c r="COH57" s="673"/>
      <c r="COI57" s="673"/>
      <c r="COJ57" s="673"/>
      <c r="COK57" s="673"/>
      <c r="COL57" s="673"/>
      <c r="COM57" s="673"/>
      <c r="CON57" s="673"/>
      <c r="COO57" s="673"/>
      <c r="COP57" s="673"/>
      <c r="COQ57" s="673"/>
      <c r="COR57" s="673"/>
      <c r="COS57" s="673"/>
      <c r="COT57" s="673"/>
      <c r="COU57" s="673"/>
      <c r="COV57" s="673"/>
      <c r="COW57" s="673"/>
      <c r="COX57" s="673"/>
      <c r="COY57" s="673"/>
      <c r="COZ57" s="673"/>
      <c r="CPA57" s="673"/>
      <c r="CPB57" s="673"/>
      <c r="CPC57" s="673"/>
      <c r="CPD57" s="673"/>
      <c r="CPE57" s="673"/>
      <c r="CPF57" s="673"/>
      <c r="CPG57" s="673"/>
      <c r="CPH57" s="673"/>
      <c r="CPI57" s="673"/>
      <c r="CPJ57" s="673"/>
      <c r="CPK57" s="673"/>
      <c r="CPL57" s="673"/>
      <c r="CPM57" s="673"/>
      <c r="CPN57" s="673"/>
      <c r="CPO57" s="673"/>
      <c r="CPP57" s="673"/>
      <c r="CPQ57" s="673"/>
      <c r="CPR57" s="673"/>
      <c r="CPS57" s="673"/>
      <c r="CPT57" s="673"/>
      <c r="CPU57" s="673"/>
      <c r="CPV57" s="673"/>
      <c r="CPW57" s="673"/>
      <c r="CPX57" s="673"/>
      <c r="CPY57" s="673"/>
      <c r="CPZ57" s="673"/>
      <c r="CQA57" s="673"/>
      <c r="CQB57" s="673"/>
      <c r="CQC57" s="673"/>
      <c r="CQD57" s="673"/>
      <c r="CQE57" s="673"/>
      <c r="CQF57" s="673"/>
      <c r="CQG57" s="673"/>
      <c r="CQH57" s="673"/>
      <c r="CQI57" s="673"/>
      <c r="CQJ57" s="673"/>
      <c r="CQK57" s="673"/>
      <c r="CQL57" s="673"/>
      <c r="CQM57" s="673"/>
      <c r="CQN57" s="673"/>
      <c r="CQO57" s="673"/>
      <c r="CQP57" s="673"/>
      <c r="CQQ57" s="673"/>
      <c r="CQR57" s="673"/>
      <c r="CQS57" s="673"/>
      <c r="CQT57" s="673"/>
      <c r="CQU57" s="673"/>
      <c r="CQV57" s="673"/>
      <c r="CQW57" s="673"/>
      <c r="CQX57" s="673"/>
      <c r="CQY57" s="673"/>
      <c r="CQZ57" s="673"/>
      <c r="CRA57" s="673"/>
      <c r="CRB57" s="673"/>
      <c r="CRC57" s="673"/>
      <c r="CRD57" s="673"/>
      <c r="CRE57" s="673"/>
      <c r="CRF57" s="673"/>
      <c r="CRG57" s="673"/>
      <c r="CRH57" s="673"/>
      <c r="CRI57" s="673"/>
      <c r="CRJ57" s="673"/>
      <c r="CRK57" s="673"/>
      <c r="CRL57" s="673"/>
      <c r="CRM57" s="673"/>
      <c r="CRN57" s="673"/>
      <c r="CRO57" s="673"/>
      <c r="CRP57" s="673"/>
      <c r="CRQ57" s="673"/>
      <c r="CRR57" s="673"/>
      <c r="CRS57" s="673"/>
      <c r="CRT57" s="673"/>
      <c r="CRU57" s="673"/>
      <c r="CRV57" s="673"/>
      <c r="CRW57" s="673"/>
      <c r="CRX57" s="673"/>
      <c r="CRY57" s="673"/>
      <c r="CRZ57" s="673"/>
      <c r="CSA57" s="673"/>
      <c r="CSB57" s="673"/>
      <c r="CSC57" s="673"/>
      <c r="CSD57" s="673"/>
      <c r="CSE57" s="673"/>
      <c r="CSF57" s="673"/>
      <c r="CSG57" s="673"/>
      <c r="CSH57" s="673"/>
      <c r="CSI57" s="673"/>
      <c r="CSJ57" s="673"/>
      <c r="CSK57" s="673"/>
      <c r="CSL57" s="673"/>
      <c r="CSM57" s="673"/>
      <c r="CSN57" s="673"/>
      <c r="CSO57" s="673"/>
      <c r="CSP57" s="673"/>
      <c r="CSQ57" s="673"/>
      <c r="CSR57" s="673"/>
      <c r="CSS57" s="673"/>
      <c r="CST57" s="673"/>
      <c r="CSU57" s="673"/>
      <c r="CSV57" s="673"/>
      <c r="CSW57" s="673"/>
      <c r="CSX57" s="673"/>
      <c r="CSY57" s="673"/>
      <c r="CSZ57" s="673"/>
      <c r="CTA57" s="673"/>
      <c r="CTB57" s="673"/>
      <c r="CTC57" s="673"/>
      <c r="CTD57" s="673"/>
      <c r="CTE57" s="673"/>
      <c r="CTF57" s="673"/>
      <c r="CTG57" s="673"/>
      <c r="CTH57" s="673"/>
      <c r="CTI57" s="673"/>
      <c r="CTJ57" s="673"/>
      <c r="CTK57" s="673"/>
      <c r="CTL57" s="673"/>
      <c r="CTM57" s="673"/>
      <c r="CTN57" s="673"/>
      <c r="CTO57" s="673"/>
      <c r="CTP57" s="673"/>
      <c r="CTQ57" s="673"/>
      <c r="CTR57" s="673"/>
      <c r="CTS57" s="673"/>
      <c r="CTT57" s="673"/>
      <c r="CTU57" s="673"/>
      <c r="CTV57" s="673"/>
      <c r="CTW57" s="673"/>
      <c r="CTX57" s="673"/>
      <c r="CTY57" s="673"/>
      <c r="CTZ57" s="673"/>
      <c r="CUA57" s="673"/>
      <c r="CUB57" s="673"/>
      <c r="CUC57" s="673"/>
      <c r="CUD57" s="673"/>
      <c r="CUE57" s="673"/>
      <c r="CUF57" s="673"/>
      <c r="CUG57" s="673"/>
      <c r="CUH57" s="673"/>
      <c r="CUI57" s="673"/>
      <c r="CUJ57" s="673"/>
      <c r="CUK57" s="673"/>
      <c r="CUL57" s="673"/>
      <c r="CUM57" s="673"/>
      <c r="CUN57" s="673"/>
      <c r="CUO57" s="673"/>
      <c r="CUP57" s="673"/>
      <c r="CUQ57" s="673"/>
      <c r="CUR57" s="673"/>
      <c r="CUS57" s="673"/>
      <c r="CUT57" s="673"/>
      <c r="CUU57" s="673"/>
      <c r="CUV57" s="673"/>
      <c r="CUW57" s="673"/>
      <c r="CUX57" s="673"/>
      <c r="CUY57" s="673"/>
      <c r="CUZ57" s="673"/>
      <c r="CVA57" s="673"/>
      <c r="CVB57" s="673"/>
      <c r="CVC57" s="673"/>
      <c r="CVD57" s="673"/>
      <c r="CVE57" s="673"/>
      <c r="CVF57" s="673"/>
      <c r="CVG57" s="673"/>
      <c r="CVH57" s="673"/>
      <c r="CVI57" s="673"/>
      <c r="CVJ57" s="673"/>
      <c r="CVK57" s="673"/>
      <c r="CVL57" s="673"/>
      <c r="CVM57" s="673"/>
      <c r="CVN57" s="673"/>
      <c r="CVO57" s="673"/>
      <c r="CVP57" s="673"/>
      <c r="CVQ57" s="673"/>
      <c r="CVR57" s="673"/>
      <c r="CVS57" s="673"/>
      <c r="CVT57" s="673"/>
      <c r="CVU57" s="673"/>
      <c r="CVV57" s="673"/>
      <c r="CVW57" s="673"/>
      <c r="CVX57" s="673"/>
      <c r="CVY57" s="673"/>
      <c r="CVZ57" s="673"/>
      <c r="CWA57" s="673"/>
      <c r="CWB57" s="673"/>
      <c r="CWC57" s="673"/>
      <c r="CWD57" s="673"/>
      <c r="CWE57" s="673"/>
      <c r="CWF57" s="673"/>
      <c r="CWG57" s="673"/>
      <c r="CWH57" s="673"/>
      <c r="CWI57" s="673"/>
      <c r="CWJ57" s="673"/>
      <c r="CWK57" s="673"/>
      <c r="CWL57" s="673"/>
      <c r="CWM57" s="673"/>
      <c r="CWN57" s="673"/>
      <c r="CWO57" s="673"/>
      <c r="CWP57" s="673"/>
      <c r="CWQ57" s="673"/>
      <c r="CWR57" s="673"/>
      <c r="CWS57" s="673"/>
      <c r="CWT57" s="673"/>
      <c r="CWU57" s="673"/>
      <c r="CWV57" s="673"/>
      <c r="CWW57" s="673"/>
      <c r="CWX57" s="673"/>
      <c r="CWY57" s="673"/>
      <c r="CWZ57" s="673"/>
      <c r="CXA57" s="673"/>
      <c r="CXB57" s="673"/>
      <c r="CXC57" s="673"/>
      <c r="CXD57" s="673"/>
      <c r="CXE57" s="673"/>
      <c r="CXF57" s="673"/>
      <c r="CXG57" s="673"/>
      <c r="CXH57" s="673"/>
      <c r="CXI57" s="673"/>
      <c r="CXJ57" s="673"/>
      <c r="CXK57" s="673"/>
      <c r="CXL57" s="673"/>
      <c r="CXM57" s="673"/>
      <c r="CXN57" s="673"/>
      <c r="CXO57" s="673"/>
      <c r="CXP57" s="673"/>
      <c r="CXQ57" s="673"/>
      <c r="CXR57" s="673"/>
      <c r="CXS57" s="673"/>
      <c r="CXT57" s="673"/>
      <c r="CXU57" s="673"/>
      <c r="CXV57" s="673"/>
      <c r="CXW57" s="673"/>
      <c r="CXX57" s="673"/>
      <c r="CXY57" s="673"/>
      <c r="CXZ57" s="673"/>
      <c r="CYA57" s="673"/>
      <c r="CYB57" s="673"/>
      <c r="CYC57" s="673"/>
      <c r="CYD57" s="673"/>
      <c r="CYE57" s="673"/>
      <c r="CYF57" s="673"/>
      <c r="CYG57" s="673"/>
      <c r="CYH57" s="673"/>
      <c r="CYI57" s="673"/>
      <c r="CYJ57" s="673"/>
      <c r="CYK57" s="673"/>
      <c r="CYL57" s="673"/>
      <c r="CYM57" s="673"/>
      <c r="CYN57" s="673"/>
      <c r="CYO57" s="673"/>
      <c r="CYP57" s="673"/>
      <c r="CYQ57" s="673"/>
      <c r="CYR57" s="673"/>
      <c r="CYS57" s="673"/>
      <c r="CYT57" s="673"/>
      <c r="CYU57" s="673"/>
      <c r="CYV57" s="673"/>
      <c r="CYW57" s="673"/>
      <c r="CYX57" s="673"/>
      <c r="CYY57" s="673"/>
      <c r="CYZ57" s="673"/>
      <c r="CZA57" s="673"/>
      <c r="CZB57" s="673"/>
      <c r="CZC57" s="673"/>
      <c r="CZD57" s="673"/>
      <c r="CZE57" s="673"/>
      <c r="CZF57" s="673"/>
      <c r="CZG57" s="673"/>
      <c r="CZH57" s="673"/>
      <c r="CZI57" s="673"/>
      <c r="CZJ57" s="673"/>
      <c r="CZK57" s="673"/>
      <c r="CZL57" s="673"/>
      <c r="CZM57" s="673"/>
      <c r="CZN57" s="673"/>
      <c r="CZO57" s="673"/>
      <c r="CZP57" s="673"/>
      <c r="CZQ57" s="673"/>
      <c r="CZR57" s="673"/>
      <c r="CZS57" s="673"/>
      <c r="CZT57" s="673"/>
      <c r="CZU57" s="673"/>
      <c r="CZV57" s="673"/>
      <c r="CZW57" s="673"/>
      <c r="CZX57" s="673"/>
      <c r="CZY57" s="673"/>
      <c r="CZZ57" s="673"/>
      <c r="DAA57" s="673"/>
      <c r="DAB57" s="673"/>
      <c r="DAC57" s="673"/>
      <c r="DAD57" s="673"/>
      <c r="DAE57" s="673"/>
      <c r="DAF57" s="673"/>
      <c r="DAG57" s="673"/>
      <c r="DAH57" s="673"/>
      <c r="DAI57" s="673"/>
      <c r="DAJ57" s="673"/>
      <c r="DAK57" s="673"/>
      <c r="DAL57" s="673"/>
      <c r="DAM57" s="673"/>
      <c r="DAN57" s="673"/>
      <c r="DAO57" s="673"/>
      <c r="DAP57" s="673"/>
      <c r="DAQ57" s="673"/>
      <c r="DAR57" s="673"/>
      <c r="DAS57" s="673"/>
      <c r="DAT57" s="673"/>
      <c r="DAU57" s="673"/>
      <c r="DAV57" s="673"/>
      <c r="DAW57" s="673"/>
      <c r="DAX57" s="673"/>
      <c r="DAY57" s="673"/>
      <c r="DAZ57" s="673"/>
      <c r="DBA57" s="673"/>
      <c r="DBB57" s="673"/>
      <c r="DBC57" s="673"/>
      <c r="DBD57" s="673"/>
      <c r="DBE57" s="673"/>
      <c r="DBF57" s="673"/>
      <c r="DBG57" s="673"/>
      <c r="DBH57" s="673"/>
      <c r="DBI57" s="673"/>
      <c r="DBJ57" s="673"/>
      <c r="DBK57" s="673"/>
      <c r="DBL57" s="673"/>
      <c r="DBM57" s="673"/>
      <c r="DBN57" s="673"/>
      <c r="DBO57" s="673"/>
      <c r="DBP57" s="673"/>
      <c r="DBQ57" s="673"/>
      <c r="DBR57" s="673"/>
      <c r="DBS57" s="673"/>
      <c r="DBT57" s="673"/>
      <c r="DBU57" s="673"/>
      <c r="DBV57" s="673"/>
      <c r="DBW57" s="673"/>
      <c r="DBX57" s="673"/>
      <c r="DBY57" s="673"/>
      <c r="DBZ57" s="673"/>
      <c r="DCA57" s="673"/>
      <c r="DCB57" s="673"/>
      <c r="DCC57" s="673"/>
      <c r="DCD57" s="673"/>
      <c r="DCE57" s="673"/>
      <c r="DCF57" s="673"/>
      <c r="DCG57" s="673"/>
      <c r="DCH57" s="673"/>
      <c r="DCI57" s="673"/>
      <c r="DCJ57" s="673"/>
      <c r="DCK57" s="673"/>
      <c r="DCL57" s="673"/>
      <c r="DCM57" s="673"/>
      <c r="DCN57" s="673"/>
      <c r="DCO57" s="673"/>
      <c r="DCP57" s="673"/>
      <c r="DCQ57" s="673"/>
      <c r="DCR57" s="673"/>
      <c r="DCS57" s="673"/>
      <c r="DCT57" s="673"/>
      <c r="DCU57" s="673"/>
      <c r="DCV57" s="673"/>
      <c r="DCW57" s="673"/>
      <c r="DCX57" s="673"/>
      <c r="DCY57" s="673"/>
      <c r="DCZ57" s="673"/>
      <c r="DDA57" s="673"/>
      <c r="DDB57" s="673"/>
      <c r="DDC57" s="673"/>
      <c r="DDD57" s="673"/>
      <c r="DDE57" s="673"/>
      <c r="DDF57" s="673"/>
      <c r="DDG57" s="673"/>
      <c r="DDH57" s="673"/>
      <c r="DDI57" s="673"/>
      <c r="DDJ57" s="673"/>
      <c r="DDK57" s="673"/>
      <c r="DDL57" s="673"/>
      <c r="DDM57" s="673"/>
      <c r="DDN57" s="673"/>
      <c r="DDO57" s="673"/>
      <c r="DDP57" s="673"/>
      <c r="DDQ57" s="673"/>
      <c r="DDR57" s="673"/>
      <c r="DDS57" s="673"/>
      <c r="DDT57" s="673"/>
      <c r="DDU57" s="673"/>
      <c r="DDV57" s="673"/>
      <c r="DDW57" s="673"/>
      <c r="DDX57" s="673"/>
      <c r="DDY57" s="673"/>
      <c r="DDZ57" s="673"/>
      <c r="DEA57" s="673"/>
      <c r="DEB57" s="673"/>
      <c r="DEC57" s="673"/>
    </row>
    <row r="58" spans="1:2837" customFormat="1" ht="50.1" customHeight="1">
      <c r="A58" s="634" t="s">
        <v>214</v>
      </c>
      <c r="B58" s="977" t="s">
        <v>2696</v>
      </c>
      <c r="C58" s="634" t="s">
        <v>3215</v>
      </c>
      <c r="D58" s="522" t="s">
        <v>848</v>
      </c>
      <c r="E58" s="634" t="s">
        <v>2697</v>
      </c>
      <c r="F58" s="564">
        <v>1</v>
      </c>
      <c r="G58" s="522" t="s">
        <v>2698</v>
      </c>
      <c r="H58" s="522" t="s">
        <v>2699</v>
      </c>
      <c r="I58" s="636">
        <v>44197</v>
      </c>
      <c r="J58" s="636">
        <v>44530</v>
      </c>
      <c r="K58" s="939">
        <v>44313</v>
      </c>
      <c r="L58" s="820" t="s">
        <v>4303</v>
      </c>
      <c r="M58" s="764" t="s">
        <v>2700</v>
      </c>
      <c r="N58" s="763">
        <v>44289</v>
      </c>
      <c r="O58" s="185" t="s">
        <v>2465</v>
      </c>
      <c r="P58" s="289"/>
      <c r="Q58" s="882">
        <v>44432</v>
      </c>
      <c r="R58" s="734" t="s">
        <v>4354</v>
      </c>
      <c r="S58" s="738">
        <v>0.67</v>
      </c>
      <c r="T58" s="1030">
        <v>44442</v>
      </c>
      <c r="U58" s="1021" t="s">
        <v>2465</v>
      </c>
      <c r="V58" s="289"/>
      <c r="W58" s="290"/>
      <c r="X58" s="291"/>
      <c r="Y58" s="289"/>
      <c r="Z58" s="292"/>
      <c r="AA58" s="293"/>
      <c r="AB58" s="294"/>
      <c r="AC58" s="673"/>
      <c r="AD58" s="673"/>
      <c r="AE58" s="673"/>
      <c r="AF58" s="673"/>
      <c r="AG58" s="673"/>
      <c r="AH58" s="673"/>
      <c r="AI58" s="673"/>
      <c r="AJ58" s="673"/>
      <c r="AK58" s="673"/>
      <c r="AL58" s="673"/>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c r="BZ58" s="673"/>
      <c r="CA58" s="673"/>
      <c r="CB58" s="673"/>
      <c r="CC58" s="673"/>
      <c r="CD58" s="673"/>
      <c r="CE58" s="673"/>
      <c r="CF58" s="673"/>
      <c r="CG58" s="673"/>
      <c r="CH58" s="673"/>
      <c r="CI58" s="673"/>
      <c r="CJ58" s="673"/>
      <c r="CK58" s="673"/>
      <c r="CL58" s="673"/>
      <c r="CM58" s="673"/>
      <c r="CN58" s="673"/>
      <c r="CO58" s="673"/>
      <c r="CP58" s="673"/>
      <c r="CQ58" s="673"/>
      <c r="CR58" s="673"/>
      <c r="CS58" s="673"/>
      <c r="CT58" s="673"/>
      <c r="CU58" s="673"/>
      <c r="CV58" s="673"/>
      <c r="CW58" s="673"/>
      <c r="CX58" s="673"/>
      <c r="CY58" s="673"/>
      <c r="CZ58" s="673"/>
      <c r="DA58" s="673"/>
      <c r="DB58" s="673"/>
      <c r="DC58" s="673"/>
      <c r="DD58" s="673"/>
      <c r="DE58" s="673"/>
      <c r="DF58" s="673"/>
      <c r="DG58" s="673"/>
      <c r="DH58" s="673"/>
      <c r="DI58" s="673"/>
      <c r="DJ58" s="673"/>
      <c r="DK58" s="673"/>
      <c r="DL58" s="673"/>
      <c r="DM58" s="673"/>
      <c r="DN58" s="673"/>
      <c r="DO58" s="673"/>
      <c r="DP58" s="673"/>
      <c r="DQ58" s="673"/>
      <c r="DR58" s="673"/>
      <c r="DS58" s="673"/>
      <c r="DT58" s="673"/>
      <c r="DU58" s="673"/>
      <c r="DV58" s="673"/>
      <c r="DW58" s="673"/>
      <c r="DX58" s="673"/>
      <c r="DY58" s="673"/>
      <c r="DZ58" s="673"/>
      <c r="EA58" s="673"/>
      <c r="EB58" s="673"/>
      <c r="EC58" s="673"/>
      <c r="ED58" s="673"/>
      <c r="EE58" s="673"/>
      <c r="EF58" s="673"/>
      <c r="EG58" s="673"/>
      <c r="EH58" s="673"/>
      <c r="EI58" s="673"/>
      <c r="EJ58" s="673"/>
      <c r="EK58" s="673"/>
      <c r="EL58" s="673"/>
      <c r="EM58" s="673"/>
      <c r="EN58" s="673"/>
      <c r="EO58" s="673"/>
      <c r="EP58" s="673"/>
      <c r="EQ58" s="673"/>
      <c r="ER58" s="673"/>
      <c r="ES58" s="673"/>
      <c r="ET58" s="673"/>
      <c r="EU58" s="673"/>
      <c r="EV58" s="673"/>
      <c r="EW58" s="673"/>
      <c r="EX58" s="673"/>
      <c r="EY58" s="673"/>
      <c r="EZ58" s="673"/>
      <c r="FA58" s="673"/>
      <c r="FB58" s="673"/>
      <c r="FC58" s="673"/>
      <c r="FD58" s="673"/>
      <c r="FE58" s="673"/>
      <c r="FF58" s="673"/>
      <c r="FG58" s="673"/>
      <c r="FH58" s="673"/>
      <c r="FI58" s="673"/>
      <c r="FJ58" s="673"/>
      <c r="FK58" s="673"/>
      <c r="FL58" s="673"/>
      <c r="FM58" s="673"/>
      <c r="FN58" s="673"/>
      <c r="FO58" s="673"/>
      <c r="FP58" s="673"/>
      <c r="FQ58" s="673"/>
      <c r="FR58" s="673"/>
      <c r="FS58" s="673"/>
      <c r="FT58" s="673"/>
      <c r="FU58" s="673"/>
      <c r="FV58" s="673"/>
      <c r="FW58" s="673"/>
      <c r="FX58" s="673"/>
      <c r="FY58" s="673"/>
      <c r="FZ58" s="673"/>
      <c r="GA58" s="673"/>
      <c r="GB58" s="673"/>
      <c r="GC58" s="673"/>
      <c r="GD58" s="673"/>
      <c r="GE58" s="673"/>
      <c r="GF58" s="673"/>
      <c r="GG58" s="673"/>
      <c r="GH58" s="673"/>
      <c r="GI58" s="673"/>
      <c r="GJ58" s="673"/>
      <c r="GK58" s="673"/>
      <c r="GL58" s="673"/>
      <c r="GM58" s="673"/>
      <c r="GN58" s="673"/>
      <c r="GO58" s="673"/>
      <c r="GP58" s="673"/>
      <c r="GQ58" s="673"/>
      <c r="GR58" s="673"/>
      <c r="GS58" s="673"/>
      <c r="GT58" s="673"/>
      <c r="GU58" s="673"/>
      <c r="GV58" s="673"/>
      <c r="GW58" s="673"/>
      <c r="GX58" s="673"/>
      <c r="GY58" s="673"/>
      <c r="GZ58" s="673"/>
      <c r="HA58" s="673"/>
      <c r="HB58" s="673"/>
      <c r="HC58" s="673"/>
      <c r="HD58" s="673"/>
      <c r="HE58" s="673"/>
      <c r="HF58" s="673"/>
      <c r="HG58" s="673"/>
      <c r="HH58" s="673"/>
      <c r="HI58" s="673"/>
      <c r="HJ58" s="673"/>
      <c r="HK58" s="673"/>
      <c r="HL58" s="673"/>
      <c r="HM58" s="673"/>
      <c r="HN58" s="673"/>
      <c r="HO58" s="673"/>
      <c r="HP58" s="673"/>
      <c r="HQ58" s="673"/>
      <c r="HR58" s="673"/>
      <c r="HS58" s="673"/>
      <c r="HT58" s="673"/>
      <c r="HU58" s="673"/>
      <c r="HV58" s="673"/>
      <c r="HW58" s="673"/>
      <c r="HX58" s="673"/>
      <c r="HY58" s="673"/>
      <c r="HZ58" s="673"/>
      <c r="IA58" s="673"/>
      <c r="IB58" s="673"/>
      <c r="IC58" s="673"/>
      <c r="ID58" s="673"/>
      <c r="IE58" s="673"/>
      <c r="IF58" s="673"/>
      <c r="IG58" s="673"/>
      <c r="IH58" s="673"/>
      <c r="II58" s="673"/>
      <c r="IJ58" s="673"/>
      <c r="IK58" s="673"/>
      <c r="IL58" s="673"/>
      <c r="IM58" s="673"/>
      <c r="IN58" s="673"/>
      <c r="IO58" s="673"/>
      <c r="IP58" s="673"/>
      <c r="IQ58" s="673"/>
      <c r="IR58" s="673"/>
      <c r="IS58" s="673"/>
      <c r="IT58" s="673"/>
      <c r="IU58" s="673"/>
      <c r="IV58" s="673"/>
      <c r="IW58" s="673"/>
      <c r="IX58" s="673"/>
      <c r="IY58" s="673"/>
      <c r="IZ58" s="673"/>
      <c r="JA58" s="673"/>
      <c r="JB58" s="673"/>
      <c r="JC58" s="673"/>
      <c r="JD58" s="673"/>
      <c r="JE58" s="673"/>
      <c r="JF58" s="673"/>
      <c r="JG58" s="673"/>
      <c r="JH58" s="673"/>
      <c r="JI58" s="673"/>
      <c r="JJ58" s="673"/>
      <c r="JK58" s="673"/>
      <c r="JL58" s="673"/>
      <c r="JM58" s="673"/>
      <c r="JN58" s="673"/>
      <c r="JO58" s="673"/>
      <c r="JP58" s="673"/>
      <c r="JQ58" s="673"/>
      <c r="JR58" s="673"/>
      <c r="JS58" s="673"/>
      <c r="JT58" s="673"/>
      <c r="JU58" s="673"/>
      <c r="JV58" s="673"/>
      <c r="JW58" s="673"/>
      <c r="JX58" s="673"/>
      <c r="JY58" s="673"/>
      <c r="JZ58" s="673"/>
      <c r="KA58" s="673"/>
      <c r="KB58" s="673"/>
      <c r="KC58" s="673"/>
      <c r="KD58" s="673"/>
      <c r="KE58" s="673"/>
      <c r="KF58" s="673"/>
      <c r="KG58" s="673"/>
      <c r="KH58" s="673"/>
      <c r="KI58" s="673"/>
      <c r="KJ58" s="673"/>
      <c r="KK58" s="673"/>
      <c r="KL58" s="673"/>
      <c r="KM58" s="673"/>
      <c r="KN58" s="673"/>
      <c r="KO58" s="673"/>
      <c r="KP58" s="673"/>
      <c r="KQ58" s="673"/>
      <c r="KR58" s="673"/>
      <c r="KS58" s="673"/>
      <c r="KT58" s="673"/>
      <c r="KU58" s="673"/>
      <c r="KV58" s="673"/>
      <c r="KW58" s="673"/>
      <c r="KX58" s="673"/>
      <c r="KY58" s="673"/>
      <c r="KZ58" s="673"/>
      <c r="LA58" s="673"/>
      <c r="LB58" s="673"/>
      <c r="LC58" s="673"/>
      <c r="LD58" s="673"/>
      <c r="LE58" s="673"/>
      <c r="LF58" s="673"/>
      <c r="LG58" s="673"/>
      <c r="LH58" s="673"/>
      <c r="LI58" s="673"/>
      <c r="LJ58" s="673"/>
      <c r="LK58" s="673"/>
      <c r="LL58" s="673"/>
      <c r="LM58" s="673"/>
      <c r="LN58" s="673"/>
      <c r="LO58" s="673"/>
      <c r="LP58" s="673"/>
      <c r="LQ58" s="673"/>
      <c r="LR58" s="673"/>
      <c r="LS58" s="673"/>
      <c r="LT58" s="673"/>
      <c r="LU58" s="673"/>
      <c r="LV58" s="673"/>
      <c r="LW58" s="673"/>
      <c r="LX58" s="673"/>
      <c r="LY58" s="673"/>
      <c r="LZ58" s="673"/>
      <c r="MA58" s="673"/>
      <c r="MB58" s="673"/>
      <c r="MC58" s="673"/>
      <c r="MD58" s="673"/>
      <c r="ME58" s="673"/>
      <c r="MF58" s="673"/>
      <c r="MG58" s="673"/>
      <c r="MH58" s="673"/>
      <c r="MI58" s="673"/>
      <c r="MJ58" s="673"/>
      <c r="MK58" s="673"/>
      <c r="ML58" s="673"/>
      <c r="MM58" s="673"/>
      <c r="MN58" s="673"/>
      <c r="MO58" s="673"/>
      <c r="MP58" s="673"/>
      <c r="MQ58" s="673"/>
      <c r="MR58" s="673"/>
      <c r="MS58" s="673"/>
      <c r="MT58" s="673"/>
      <c r="MU58" s="673"/>
      <c r="MV58" s="673"/>
      <c r="MW58" s="673"/>
      <c r="MX58" s="673"/>
      <c r="MY58" s="673"/>
      <c r="MZ58" s="673"/>
      <c r="NA58" s="673"/>
      <c r="NB58" s="673"/>
      <c r="NC58" s="673"/>
      <c r="ND58" s="673"/>
      <c r="NE58" s="673"/>
      <c r="NF58" s="673"/>
      <c r="NG58" s="673"/>
      <c r="NH58" s="673"/>
      <c r="NI58" s="673"/>
      <c r="NJ58" s="673"/>
      <c r="NK58" s="673"/>
      <c r="NL58" s="673"/>
      <c r="NM58" s="673"/>
      <c r="NN58" s="673"/>
      <c r="NO58" s="673"/>
      <c r="NP58" s="673"/>
      <c r="NQ58" s="673"/>
      <c r="NR58" s="673"/>
      <c r="NS58" s="673"/>
      <c r="NT58" s="673"/>
      <c r="NU58" s="673"/>
      <c r="NV58" s="673"/>
      <c r="NW58" s="673"/>
      <c r="NX58" s="673"/>
      <c r="NY58" s="673"/>
      <c r="NZ58" s="673"/>
      <c r="OA58" s="673"/>
      <c r="OB58" s="673"/>
      <c r="OC58" s="673"/>
      <c r="OD58" s="673"/>
      <c r="OE58" s="673"/>
      <c r="OF58" s="673"/>
      <c r="OG58" s="673"/>
      <c r="OH58" s="673"/>
      <c r="OI58" s="673"/>
      <c r="OJ58" s="673"/>
      <c r="OK58" s="673"/>
      <c r="OL58" s="673"/>
      <c r="OM58" s="673"/>
      <c r="ON58" s="673"/>
      <c r="OO58" s="673"/>
      <c r="OP58" s="673"/>
      <c r="OQ58" s="673"/>
      <c r="OR58" s="673"/>
      <c r="OS58" s="673"/>
      <c r="OT58" s="673"/>
      <c r="OU58" s="673"/>
      <c r="OV58" s="673"/>
      <c r="OW58" s="673"/>
      <c r="OX58" s="673"/>
      <c r="OY58" s="673"/>
      <c r="OZ58" s="673"/>
      <c r="PA58" s="673"/>
      <c r="PB58" s="673"/>
      <c r="PC58" s="673"/>
      <c r="PD58" s="673"/>
      <c r="PE58" s="673"/>
      <c r="PF58" s="673"/>
      <c r="PG58" s="673"/>
      <c r="PH58" s="673"/>
      <c r="PI58" s="673"/>
      <c r="PJ58" s="673"/>
      <c r="PK58" s="673"/>
      <c r="PL58" s="673"/>
      <c r="PM58" s="673"/>
      <c r="PN58" s="673"/>
      <c r="PO58" s="673"/>
      <c r="PP58" s="673"/>
      <c r="PQ58" s="673"/>
      <c r="PR58" s="673"/>
      <c r="PS58" s="673"/>
      <c r="PT58" s="673"/>
      <c r="PU58" s="673"/>
      <c r="PV58" s="673"/>
      <c r="PW58" s="673"/>
      <c r="PX58" s="673"/>
      <c r="PY58" s="673"/>
      <c r="PZ58" s="673"/>
      <c r="QA58" s="673"/>
      <c r="QB58" s="673"/>
      <c r="QC58" s="673"/>
      <c r="QD58" s="673"/>
      <c r="QE58" s="673"/>
      <c r="QF58" s="673"/>
      <c r="QG58" s="673"/>
      <c r="QH58" s="673"/>
      <c r="QI58" s="673"/>
      <c r="QJ58" s="673"/>
      <c r="QK58" s="673"/>
      <c r="QL58" s="673"/>
      <c r="QM58" s="673"/>
      <c r="QN58" s="673"/>
      <c r="QO58" s="673"/>
      <c r="QP58" s="673"/>
      <c r="QQ58" s="673"/>
      <c r="QR58" s="673"/>
      <c r="QS58" s="673"/>
      <c r="QT58" s="673"/>
      <c r="QU58" s="673"/>
      <c r="QV58" s="673"/>
      <c r="QW58" s="673"/>
      <c r="QX58" s="673"/>
      <c r="QY58" s="673"/>
      <c r="QZ58" s="673"/>
      <c r="RA58" s="673"/>
      <c r="RB58" s="673"/>
      <c r="RC58" s="673"/>
      <c r="RD58" s="673"/>
      <c r="RE58" s="673"/>
      <c r="RF58" s="673"/>
      <c r="RG58" s="673"/>
      <c r="RH58" s="673"/>
      <c r="RI58" s="673"/>
      <c r="RJ58" s="673"/>
      <c r="RK58" s="673"/>
      <c r="RL58" s="673"/>
      <c r="RM58" s="673"/>
      <c r="RN58" s="673"/>
      <c r="RO58" s="673"/>
      <c r="RP58" s="673"/>
      <c r="RQ58" s="673"/>
      <c r="RR58" s="673"/>
      <c r="RS58" s="673"/>
      <c r="RT58" s="673"/>
      <c r="RU58" s="673"/>
      <c r="RV58" s="673"/>
      <c r="RW58" s="673"/>
      <c r="RX58" s="673"/>
      <c r="RY58" s="673"/>
      <c r="RZ58" s="673"/>
      <c r="SA58" s="673"/>
      <c r="SB58" s="673"/>
      <c r="SC58" s="673"/>
      <c r="SD58" s="673"/>
      <c r="SE58" s="673"/>
      <c r="SF58" s="673"/>
      <c r="SG58" s="673"/>
      <c r="SH58" s="673"/>
      <c r="SI58" s="673"/>
      <c r="SJ58" s="673"/>
      <c r="SK58" s="673"/>
      <c r="SL58" s="673"/>
      <c r="SM58" s="673"/>
      <c r="SN58" s="673"/>
      <c r="SO58" s="673"/>
      <c r="SP58" s="673"/>
      <c r="SQ58" s="673"/>
      <c r="SR58" s="673"/>
      <c r="SS58" s="673"/>
      <c r="ST58" s="673"/>
      <c r="SU58" s="673"/>
      <c r="SV58" s="673"/>
      <c r="SW58" s="673"/>
      <c r="SX58" s="673"/>
      <c r="SY58" s="673"/>
      <c r="SZ58" s="673"/>
      <c r="TA58" s="673"/>
      <c r="TB58" s="673"/>
      <c r="TC58" s="673"/>
      <c r="TD58" s="673"/>
      <c r="TE58" s="673"/>
      <c r="TF58" s="673"/>
      <c r="TG58" s="673"/>
      <c r="TH58" s="673"/>
      <c r="TI58" s="673"/>
      <c r="TJ58" s="673"/>
      <c r="TK58" s="673"/>
      <c r="TL58" s="673"/>
      <c r="TM58" s="673"/>
      <c r="TN58" s="673"/>
      <c r="TO58" s="673"/>
      <c r="TP58" s="673"/>
      <c r="TQ58" s="673"/>
      <c r="TR58" s="673"/>
      <c r="TS58" s="673"/>
      <c r="TT58" s="673"/>
      <c r="TU58" s="673"/>
      <c r="TV58" s="673"/>
      <c r="TW58" s="673"/>
      <c r="TX58" s="673"/>
      <c r="TY58" s="673"/>
      <c r="TZ58" s="673"/>
      <c r="UA58" s="673"/>
      <c r="UB58" s="673"/>
      <c r="UC58" s="673"/>
      <c r="UD58" s="673"/>
      <c r="UE58" s="673"/>
      <c r="UF58" s="673"/>
      <c r="UG58" s="673"/>
      <c r="UH58" s="673"/>
      <c r="UI58" s="673"/>
      <c r="UJ58" s="673"/>
      <c r="UK58" s="673"/>
      <c r="UL58" s="673"/>
      <c r="UM58" s="673"/>
      <c r="UN58" s="673"/>
      <c r="UO58" s="673"/>
      <c r="UP58" s="673"/>
      <c r="UQ58" s="673"/>
      <c r="UR58" s="673"/>
      <c r="US58" s="673"/>
      <c r="UT58" s="673"/>
      <c r="UU58" s="673"/>
      <c r="UV58" s="673"/>
      <c r="UW58" s="673"/>
      <c r="UX58" s="673"/>
      <c r="UY58" s="673"/>
      <c r="UZ58" s="673"/>
      <c r="VA58" s="673"/>
      <c r="VB58" s="673"/>
      <c r="VC58" s="673"/>
      <c r="VD58" s="673"/>
      <c r="VE58" s="673"/>
      <c r="VF58" s="673"/>
      <c r="VG58" s="673"/>
      <c r="VH58" s="673"/>
      <c r="VI58" s="673"/>
      <c r="VJ58" s="673"/>
      <c r="VK58" s="673"/>
      <c r="VL58" s="673"/>
      <c r="VM58" s="673"/>
      <c r="VN58" s="673"/>
      <c r="VO58" s="673"/>
      <c r="VP58" s="673"/>
      <c r="VQ58" s="673"/>
      <c r="VR58" s="673"/>
      <c r="VS58" s="673"/>
      <c r="VT58" s="673"/>
      <c r="VU58" s="673"/>
      <c r="VV58" s="673"/>
      <c r="VW58" s="673"/>
      <c r="VX58" s="673"/>
      <c r="VY58" s="673"/>
      <c r="VZ58" s="673"/>
      <c r="WA58" s="673"/>
      <c r="WB58" s="673"/>
      <c r="WC58" s="673"/>
      <c r="WD58" s="673"/>
      <c r="WE58" s="673"/>
      <c r="WF58" s="673"/>
      <c r="WG58" s="673"/>
      <c r="WH58" s="673"/>
      <c r="WI58" s="673"/>
      <c r="WJ58" s="673"/>
      <c r="WK58" s="673"/>
      <c r="WL58" s="673"/>
      <c r="WM58" s="673"/>
      <c r="WN58" s="673"/>
      <c r="WO58" s="673"/>
      <c r="WP58" s="673"/>
      <c r="WQ58" s="673"/>
      <c r="WR58" s="673"/>
      <c r="WS58" s="673"/>
      <c r="WT58" s="673"/>
      <c r="WU58" s="673"/>
      <c r="WV58" s="673"/>
      <c r="WW58" s="673"/>
      <c r="WX58" s="673"/>
      <c r="WY58" s="673"/>
      <c r="WZ58" s="673"/>
      <c r="XA58" s="673"/>
      <c r="XB58" s="673"/>
      <c r="XC58" s="673"/>
      <c r="XD58" s="673"/>
      <c r="XE58" s="673"/>
      <c r="XF58" s="673"/>
      <c r="XG58" s="673"/>
      <c r="XH58" s="673"/>
      <c r="XI58" s="673"/>
      <c r="XJ58" s="673"/>
      <c r="XK58" s="673"/>
      <c r="XL58" s="673"/>
      <c r="XM58" s="673"/>
      <c r="XN58" s="673"/>
      <c r="XO58" s="673"/>
      <c r="XP58" s="673"/>
      <c r="XQ58" s="673"/>
      <c r="XR58" s="673"/>
      <c r="XS58" s="673"/>
      <c r="XT58" s="673"/>
      <c r="XU58" s="673"/>
      <c r="XV58" s="673"/>
      <c r="XW58" s="673"/>
      <c r="XX58" s="673"/>
      <c r="XY58" s="673"/>
      <c r="XZ58" s="673"/>
      <c r="YA58" s="673"/>
      <c r="YB58" s="673"/>
      <c r="YC58" s="673"/>
      <c r="YD58" s="673"/>
      <c r="YE58" s="673"/>
      <c r="YF58" s="673"/>
      <c r="YG58" s="673"/>
      <c r="YH58" s="673"/>
      <c r="YI58" s="673"/>
      <c r="YJ58" s="673"/>
      <c r="YK58" s="673"/>
      <c r="YL58" s="673"/>
      <c r="YM58" s="673"/>
      <c r="YN58" s="673"/>
      <c r="YO58" s="673"/>
      <c r="YP58" s="673"/>
      <c r="YQ58" s="673"/>
      <c r="YR58" s="673"/>
      <c r="YS58" s="673"/>
      <c r="YT58" s="673"/>
      <c r="YU58" s="673"/>
      <c r="YV58" s="673"/>
      <c r="YW58" s="673"/>
      <c r="YX58" s="673"/>
      <c r="YY58" s="673"/>
      <c r="YZ58" s="673"/>
      <c r="ZA58" s="673"/>
      <c r="ZB58" s="673"/>
      <c r="ZC58" s="673"/>
      <c r="ZD58" s="673"/>
      <c r="ZE58" s="673"/>
      <c r="ZF58" s="673"/>
      <c r="ZG58" s="673"/>
      <c r="ZH58" s="673"/>
      <c r="ZI58" s="673"/>
      <c r="ZJ58" s="673"/>
      <c r="ZK58" s="673"/>
      <c r="ZL58" s="673"/>
      <c r="ZM58" s="673"/>
      <c r="ZN58" s="673"/>
      <c r="ZO58" s="673"/>
      <c r="ZP58" s="673"/>
      <c r="ZQ58" s="673"/>
      <c r="ZR58" s="673"/>
      <c r="ZS58" s="673"/>
      <c r="ZT58" s="673"/>
      <c r="ZU58" s="673"/>
      <c r="ZV58" s="673"/>
      <c r="ZW58" s="673"/>
      <c r="ZX58" s="673"/>
      <c r="ZY58" s="673"/>
      <c r="ZZ58" s="673"/>
      <c r="AAA58" s="673"/>
      <c r="AAB58" s="673"/>
      <c r="AAC58" s="673"/>
      <c r="AAD58" s="673"/>
      <c r="AAE58" s="673"/>
      <c r="AAF58" s="673"/>
      <c r="AAG58" s="673"/>
      <c r="AAH58" s="673"/>
      <c r="AAI58" s="673"/>
      <c r="AAJ58" s="673"/>
      <c r="AAK58" s="673"/>
      <c r="AAL58" s="673"/>
      <c r="AAM58" s="673"/>
      <c r="AAN58" s="673"/>
      <c r="AAO58" s="673"/>
      <c r="AAP58" s="673"/>
      <c r="AAQ58" s="673"/>
      <c r="AAR58" s="673"/>
      <c r="AAS58" s="673"/>
      <c r="AAT58" s="673"/>
      <c r="AAU58" s="673"/>
      <c r="AAV58" s="673"/>
      <c r="AAW58" s="673"/>
      <c r="AAX58" s="673"/>
      <c r="AAY58" s="673"/>
      <c r="AAZ58" s="673"/>
      <c r="ABA58" s="673"/>
      <c r="ABB58" s="673"/>
      <c r="ABC58" s="673"/>
      <c r="ABD58" s="673"/>
      <c r="ABE58" s="673"/>
      <c r="ABF58" s="673"/>
      <c r="ABG58" s="673"/>
      <c r="ABH58" s="673"/>
      <c r="ABI58" s="673"/>
      <c r="ABJ58" s="673"/>
      <c r="ABK58" s="673"/>
      <c r="ABL58" s="673"/>
      <c r="ABM58" s="673"/>
      <c r="ABN58" s="673"/>
      <c r="ABO58" s="673"/>
      <c r="ABP58" s="673"/>
      <c r="ABQ58" s="673"/>
      <c r="ABR58" s="673"/>
      <c r="ABS58" s="673"/>
      <c r="ABT58" s="673"/>
      <c r="ABU58" s="673"/>
      <c r="ABV58" s="673"/>
      <c r="ABW58" s="673"/>
      <c r="ABX58" s="673"/>
      <c r="ABY58" s="673"/>
      <c r="ABZ58" s="673"/>
      <c r="ACA58" s="673"/>
      <c r="ACB58" s="673"/>
      <c r="ACC58" s="673"/>
      <c r="ACD58" s="673"/>
      <c r="ACE58" s="673"/>
      <c r="ACF58" s="673"/>
      <c r="ACG58" s="673"/>
      <c r="ACH58" s="673"/>
      <c r="ACI58" s="673"/>
      <c r="ACJ58" s="673"/>
      <c r="ACK58" s="673"/>
      <c r="ACL58" s="673"/>
      <c r="ACM58" s="673"/>
      <c r="ACN58" s="673"/>
      <c r="ACO58" s="673"/>
      <c r="ACP58" s="673"/>
      <c r="ACQ58" s="673"/>
      <c r="ACR58" s="673"/>
      <c r="ACS58" s="673"/>
      <c r="ACT58" s="673"/>
      <c r="ACU58" s="673"/>
      <c r="ACV58" s="673"/>
      <c r="ACW58" s="673"/>
      <c r="ACX58" s="673"/>
      <c r="ACY58" s="673"/>
      <c r="ACZ58" s="673"/>
      <c r="ADA58" s="673"/>
      <c r="ADB58" s="673"/>
      <c r="ADC58" s="673"/>
      <c r="ADD58" s="673"/>
      <c r="ADE58" s="673"/>
      <c r="ADF58" s="673"/>
      <c r="ADG58" s="673"/>
      <c r="ADH58" s="673"/>
      <c r="ADI58" s="673"/>
      <c r="ADJ58" s="673"/>
      <c r="ADK58" s="673"/>
      <c r="ADL58" s="673"/>
      <c r="ADM58" s="673"/>
      <c r="ADN58" s="673"/>
      <c r="ADO58" s="673"/>
      <c r="ADP58" s="673"/>
      <c r="ADQ58" s="673"/>
      <c r="ADR58" s="673"/>
      <c r="ADS58" s="673"/>
      <c r="ADT58" s="673"/>
      <c r="ADU58" s="673"/>
      <c r="ADV58" s="673"/>
      <c r="ADW58" s="673"/>
      <c r="ADX58" s="673"/>
      <c r="ADY58" s="673"/>
      <c r="ADZ58" s="673"/>
      <c r="AEA58" s="673"/>
      <c r="AEB58" s="673"/>
      <c r="AEC58" s="673"/>
      <c r="AED58" s="673"/>
      <c r="AEE58" s="673"/>
      <c r="AEF58" s="673"/>
      <c r="AEG58" s="673"/>
      <c r="AEH58" s="673"/>
      <c r="AEI58" s="673"/>
      <c r="AEJ58" s="673"/>
      <c r="AEK58" s="673"/>
      <c r="AEL58" s="673"/>
      <c r="AEM58" s="673"/>
      <c r="AEN58" s="673"/>
      <c r="AEO58" s="673"/>
      <c r="AEP58" s="673"/>
      <c r="AEQ58" s="673"/>
      <c r="AER58" s="673"/>
      <c r="AES58" s="673"/>
      <c r="AET58" s="673"/>
      <c r="AEU58" s="673"/>
      <c r="AEV58" s="673"/>
      <c r="AEW58" s="673"/>
      <c r="AEX58" s="673"/>
      <c r="AEY58" s="673"/>
      <c r="AEZ58" s="673"/>
      <c r="AFA58" s="673"/>
      <c r="AFB58" s="673"/>
      <c r="AFC58" s="673"/>
      <c r="AFD58" s="673"/>
      <c r="AFE58" s="673"/>
      <c r="AFF58" s="673"/>
      <c r="AFG58" s="673"/>
      <c r="AFH58" s="673"/>
      <c r="AFI58" s="673"/>
      <c r="AFJ58" s="673"/>
      <c r="AFK58" s="673"/>
      <c r="AFL58" s="673"/>
      <c r="AFM58" s="673"/>
      <c r="AFN58" s="673"/>
      <c r="AFO58" s="673"/>
      <c r="AFP58" s="673"/>
      <c r="AFQ58" s="673"/>
      <c r="AFR58" s="673"/>
      <c r="AFS58" s="673"/>
      <c r="AFT58" s="673"/>
      <c r="AFU58" s="673"/>
      <c r="AFV58" s="673"/>
      <c r="AFW58" s="673"/>
      <c r="AFX58" s="673"/>
      <c r="AFY58" s="673"/>
      <c r="AFZ58" s="673"/>
      <c r="AGA58" s="673"/>
      <c r="AGB58" s="673"/>
      <c r="AGC58" s="673"/>
      <c r="AGD58" s="673"/>
      <c r="AGE58" s="673"/>
      <c r="AGF58" s="673"/>
      <c r="AGG58" s="673"/>
      <c r="AGH58" s="673"/>
      <c r="AGI58" s="673"/>
      <c r="AGJ58" s="673"/>
      <c r="AGK58" s="673"/>
      <c r="AGL58" s="673"/>
      <c r="AGM58" s="673"/>
      <c r="AGN58" s="673"/>
      <c r="AGO58" s="673"/>
      <c r="AGP58" s="673"/>
      <c r="AGQ58" s="673"/>
      <c r="AGR58" s="673"/>
      <c r="AGS58" s="673"/>
      <c r="AGT58" s="673"/>
      <c r="AGU58" s="673"/>
      <c r="AGV58" s="673"/>
      <c r="AGW58" s="673"/>
      <c r="AGX58" s="673"/>
      <c r="AGY58" s="673"/>
      <c r="AGZ58" s="673"/>
      <c r="AHA58" s="673"/>
      <c r="AHB58" s="673"/>
      <c r="AHC58" s="673"/>
      <c r="AHD58" s="673"/>
      <c r="AHE58" s="673"/>
      <c r="AHF58" s="673"/>
      <c r="AHG58" s="673"/>
      <c r="AHH58" s="673"/>
      <c r="AHI58" s="673"/>
      <c r="AHJ58" s="673"/>
      <c r="AHK58" s="673"/>
      <c r="AHL58" s="673"/>
      <c r="AHM58" s="673"/>
      <c r="AHN58" s="673"/>
      <c r="AHO58" s="673"/>
      <c r="AHP58" s="673"/>
      <c r="AHQ58" s="673"/>
      <c r="AHR58" s="673"/>
      <c r="AHS58" s="673"/>
      <c r="AHT58" s="673"/>
      <c r="AHU58" s="673"/>
      <c r="AHV58" s="673"/>
      <c r="AHW58" s="673"/>
      <c r="AHX58" s="673"/>
      <c r="AHY58" s="673"/>
      <c r="AHZ58" s="673"/>
      <c r="AIA58" s="673"/>
      <c r="AIB58" s="673"/>
      <c r="AIC58" s="673"/>
      <c r="AID58" s="673"/>
      <c r="AIE58" s="673"/>
      <c r="AIF58" s="673"/>
      <c r="AIG58" s="673"/>
      <c r="AIH58" s="673"/>
      <c r="AII58" s="673"/>
      <c r="AIJ58" s="673"/>
      <c r="AIK58" s="673"/>
      <c r="AIL58" s="673"/>
      <c r="AIM58" s="673"/>
      <c r="AIN58" s="673"/>
      <c r="AIO58" s="673"/>
      <c r="AIP58" s="673"/>
      <c r="AIQ58" s="673"/>
      <c r="AIR58" s="673"/>
      <c r="AIS58" s="673"/>
      <c r="AIT58" s="673"/>
      <c r="AIU58" s="673"/>
      <c r="AIV58" s="673"/>
      <c r="AIW58" s="673"/>
      <c r="AIX58" s="673"/>
      <c r="AIY58" s="673"/>
      <c r="AIZ58" s="673"/>
      <c r="AJA58" s="673"/>
      <c r="AJB58" s="673"/>
      <c r="AJC58" s="673"/>
      <c r="AJD58" s="673"/>
      <c r="AJE58" s="673"/>
      <c r="AJF58" s="673"/>
      <c r="AJG58" s="673"/>
      <c r="AJH58" s="673"/>
      <c r="AJI58" s="673"/>
      <c r="AJJ58" s="673"/>
      <c r="AJK58" s="673"/>
      <c r="AJL58" s="673"/>
      <c r="AJM58" s="673"/>
      <c r="AJN58" s="673"/>
      <c r="AJO58" s="673"/>
      <c r="AJP58" s="673"/>
      <c r="AJQ58" s="673"/>
      <c r="AJR58" s="673"/>
      <c r="AJS58" s="673"/>
      <c r="AJT58" s="673"/>
      <c r="AJU58" s="673"/>
      <c r="AJV58" s="673"/>
      <c r="AJW58" s="673"/>
      <c r="AJX58" s="673"/>
      <c r="AJY58" s="673"/>
      <c r="AJZ58" s="673"/>
      <c r="AKA58" s="673"/>
      <c r="AKB58" s="673"/>
      <c r="AKC58" s="673"/>
      <c r="AKD58" s="673"/>
      <c r="AKE58" s="673"/>
      <c r="AKF58" s="673"/>
      <c r="AKG58" s="673"/>
      <c r="AKH58" s="673"/>
      <c r="AKI58" s="673"/>
      <c r="AKJ58" s="673"/>
      <c r="AKK58" s="673"/>
      <c r="AKL58" s="673"/>
      <c r="AKM58" s="673"/>
      <c r="AKN58" s="673"/>
      <c r="AKO58" s="673"/>
      <c r="AKP58" s="673"/>
      <c r="AKQ58" s="673"/>
      <c r="AKR58" s="673"/>
      <c r="AKS58" s="673"/>
      <c r="AKT58" s="673"/>
      <c r="AKU58" s="673"/>
      <c r="AKV58" s="673"/>
      <c r="AKW58" s="673"/>
      <c r="AKX58" s="673"/>
      <c r="AKY58" s="673"/>
      <c r="AKZ58" s="673"/>
      <c r="ALA58" s="673"/>
      <c r="ALB58" s="673"/>
      <c r="ALC58" s="673"/>
      <c r="ALD58" s="673"/>
      <c r="ALE58" s="673"/>
      <c r="ALF58" s="673"/>
      <c r="ALG58" s="673"/>
      <c r="ALH58" s="673"/>
      <c r="ALI58" s="673"/>
      <c r="ALJ58" s="673"/>
      <c r="ALK58" s="673"/>
      <c r="ALL58" s="673"/>
      <c r="ALM58" s="673"/>
      <c r="ALN58" s="673"/>
      <c r="ALO58" s="673"/>
      <c r="ALP58" s="673"/>
      <c r="ALQ58" s="673"/>
      <c r="ALR58" s="673"/>
      <c r="ALS58" s="673"/>
      <c r="ALT58" s="673"/>
      <c r="ALU58" s="673"/>
      <c r="ALV58" s="673"/>
      <c r="ALW58" s="673"/>
      <c r="ALX58" s="673"/>
      <c r="ALY58" s="673"/>
      <c r="ALZ58" s="673"/>
      <c r="AMA58" s="673"/>
      <c r="AMB58" s="673"/>
      <c r="AMC58" s="673"/>
      <c r="AMD58" s="673"/>
      <c r="AME58" s="673"/>
      <c r="AMF58" s="673"/>
      <c r="AMG58" s="673"/>
      <c r="AMH58" s="673"/>
      <c r="AMI58" s="673"/>
      <c r="AMJ58" s="673"/>
      <c r="AMK58" s="673"/>
      <c r="AML58" s="673"/>
      <c r="AMM58" s="673"/>
      <c r="AMN58" s="673"/>
      <c r="AMO58" s="673"/>
      <c r="AMP58" s="673"/>
      <c r="AMQ58" s="673"/>
      <c r="AMR58" s="673"/>
      <c r="AMS58" s="673"/>
      <c r="AMT58" s="673"/>
      <c r="AMU58" s="673"/>
      <c r="AMV58" s="673"/>
      <c r="AMW58" s="673"/>
      <c r="AMX58" s="673"/>
      <c r="AMY58" s="673"/>
      <c r="AMZ58" s="673"/>
      <c r="ANA58" s="673"/>
      <c r="ANB58" s="673"/>
      <c r="ANC58" s="673"/>
      <c r="AND58" s="673"/>
      <c r="ANE58" s="673"/>
      <c r="ANF58" s="673"/>
      <c r="ANG58" s="673"/>
      <c r="ANH58" s="673"/>
      <c r="ANI58" s="673"/>
      <c r="ANJ58" s="673"/>
      <c r="ANK58" s="673"/>
      <c r="ANL58" s="673"/>
      <c r="ANM58" s="673"/>
      <c r="ANN58" s="673"/>
      <c r="ANO58" s="673"/>
      <c r="ANP58" s="673"/>
      <c r="ANQ58" s="673"/>
      <c r="ANR58" s="673"/>
      <c r="ANS58" s="673"/>
      <c r="ANT58" s="673"/>
      <c r="ANU58" s="673"/>
      <c r="ANV58" s="673"/>
      <c r="ANW58" s="673"/>
      <c r="ANX58" s="673"/>
      <c r="ANY58" s="673"/>
      <c r="ANZ58" s="673"/>
      <c r="AOA58" s="673"/>
      <c r="AOB58" s="673"/>
      <c r="AOC58" s="673"/>
      <c r="AOD58" s="673"/>
      <c r="AOE58" s="673"/>
      <c r="AOF58" s="673"/>
      <c r="AOG58" s="673"/>
      <c r="AOH58" s="673"/>
      <c r="AOI58" s="673"/>
      <c r="AOJ58" s="673"/>
      <c r="AOK58" s="673"/>
      <c r="AOL58" s="673"/>
      <c r="AOM58" s="673"/>
      <c r="AON58" s="673"/>
      <c r="AOO58" s="673"/>
      <c r="AOP58" s="673"/>
      <c r="AOQ58" s="673"/>
      <c r="AOR58" s="673"/>
      <c r="AOS58" s="673"/>
      <c r="AOT58" s="673"/>
      <c r="AOU58" s="673"/>
      <c r="AOV58" s="673"/>
      <c r="AOW58" s="673"/>
      <c r="AOX58" s="673"/>
      <c r="AOY58" s="673"/>
      <c r="AOZ58" s="673"/>
      <c r="APA58" s="673"/>
      <c r="APB58" s="673"/>
      <c r="APC58" s="673"/>
      <c r="APD58" s="673"/>
      <c r="APE58" s="673"/>
      <c r="APF58" s="673"/>
      <c r="APG58" s="673"/>
      <c r="APH58" s="673"/>
      <c r="API58" s="673"/>
      <c r="APJ58" s="673"/>
      <c r="APK58" s="673"/>
      <c r="APL58" s="673"/>
      <c r="APM58" s="673"/>
      <c r="APN58" s="673"/>
      <c r="APO58" s="673"/>
      <c r="APP58" s="673"/>
      <c r="APQ58" s="673"/>
      <c r="APR58" s="673"/>
      <c r="APS58" s="673"/>
      <c r="APT58" s="673"/>
      <c r="APU58" s="673"/>
      <c r="APV58" s="673"/>
      <c r="APW58" s="673"/>
      <c r="APX58" s="673"/>
      <c r="APY58" s="673"/>
      <c r="APZ58" s="673"/>
      <c r="AQA58" s="673"/>
      <c r="AQB58" s="673"/>
      <c r="AQC58" s="673"/>
      <c r="AQD58" s="673"/>
      <c r="AQE58" s="673"/>
      <c r="AQF58" s="673"/>
      <c r="AQG58" s="673"/>
      <c r="AQH58" s="673"/>
      <c r="AQI58" s="673"/>
      <c r="AQJ58" s="673"/>
      <c r="AQK58" s="673"/>
      <c r="AQL58" s="673"/>
      <c r="AQM58" s="673"/>
      <c r="AQN58" s="673"/>
      <c r="AQO58" s="673"/>
      <c r="AQP58" s="673"/>
      <c r="AQQ58" s="673"/>
      <c r="AQR58" s="673"/>
      <c r="AQS58" s="673"/>
      <c r="AQT58" s="673"/>
      <c r="AQU58" s="673"/>
      <c r="AQV58" s="673"/>
      <c r="AQW58" s="673"/>
      <c r="AQX58" s="673"/>
      <c r="AQY58" s="673"/>
      <c r="AQZ58" s="673"/>
      <c r="ARA58" s="673"/>
      <c r="ARB58" s="673"/>
      <c r="ARC58" s="673"/>
      <c r="ARD58" s="673"/>
      <c r="ARE58" s="673"/>
      <c r="ARF58" s="673"/>
      <c r="ARG58" s="673"/>
      <c r="ARH58" s="673"/>
      <c r="ARI58" s="673"/>
      <c r="ARJ58" s="673"/>
      <c r="ARK58" s="673"/>
      <c r="ARL58" s="673"/>
      <c r="ARM58" s="673"/>
      <c r="ARN58" s="673"/>
      <c r="ARO58" s="673"/>
      <c r="ARP58" s="673"/>
      <c r="ARQ58" s="673"/>
      <c r="ARR58" s="673"/>
      <c r="ARS58" s="673"/>
      <c r="ART58" s="673"/>
      <c r="ARU58" s="673"/>
      <c r="ARV58" s="673"/>
      <c r="ARW58" s="673"/>
      <c r="ARX58" s="673"/>
      <c r="ARY58" s="673"/>
      <c r="ARZ58" s="673"/>
      <c r="ASA58" s="673"/>
      <c r="ASB58" s="673"/>
      <c r="ASC58" s="673"/>
      <c r="ASD58" s="673"/>
      <c r="ASE58" s="673"/>
      <c r="ASF58" s="673"/>
      <c r="ASG58" s="673"/>
      <c r="ASH58" s="673"/>
      <c r="ASI58" s="673"/>
      <c r="ASJ58" s="673"/>
      <c r="ASK58" s="673"/>
      <c r="ASL58" s="673"/>
      <c r="ASM58" s="673"/>
      <c r="ASN58" s="673"/>
      <c r="ASO58" s="673"/>
      <c r="ASP58" s="673"/>
      <c r="ASQ58" s="673"/>
      <c r="ASR58" s="673"/>
      <c r="ASS58" s="673"/>
      <c r="AST58" s="673"/>
      <c r="ASU58" s="673"/>
      <c r="ASV58" s="673"/>
      <c r="ASW58" s="673"/>
      <c r="ASX58" s="673"/>
      <c r="ASY58" s="673"/>
      <c r="ASZ58" s="673"/>
      <c r="ATA58" s="673"/>
      <c r="ATB58" s="673"/>
      <c r="ATC58" s="673"/>
      <c r="ATD58" s="673"/>
      <c r="ATE58" s="673"/>
      <c r="ATF58" s="673"/>
      <c r="ATG58" s="673"/>
      <c r="ATH58" s="673"/>
      <c r="ATI58" s="673"/>
      <c r="ATJ58" s="673"/>
      <c r="ATK58" s="673"/>
      <c r="ATL58" s="673"/>
      <c r="ATM58" s="673"/>
      <c r="ATN58" s="673"/>
      <c r="ATO58" s="673"/>
      <c r="ATP58" s="673"/>
      <c r="ATQ58" s="673"/>
      <c r="ATR58" s="673"/>
      <c r="ATS58" s="673"/>
      <c r="ATT58" s="673"/>
      <c r="ATU58" s="673"/>
      <c r="ATV58" s="673"/>
      <c r="ATW58" s="673"/>
      <c r="ATX58" s="673"/>
      <c r="ATY58" s="673"/>
      <c r="ATZ58" s="673"/>
      <c r="AUA58" s="673"/>
      <c r="AUB58" s="673"/>
      <c r="AUC58" s="673"/>
      <c r="AUD58" s="673"/>
      <c r="AUE58" s="673"/>
      <c r="AUF58" s="673"/>
      <c r="AUG58" s="673"/>
      <c r="AUH58" s="673"/>
      <c r="AUI58" s="673"/>
      <c r="AUJ58" s="673"/>
      <c r="AUK58" s="673"/>
      <c r="AUL58" s="673"/>
      <c r="AUM58" s="673"/>
      <c r="AUN58" s="673"/>
      <c r="AUO58" s="673"/>
      <c r="AUP58" s="673"/>
      <c r="AUQ58" s="673"/>
      <c r="AUR58" s="673"/>
      <c r="AUS58" s="673"/>
      <c r="AUT58" s="673"/>
      <c r="AUU58" s="673"/>
      <c r="AUV58" s="673"/>
      <c r="AUW58" s="673"/>
      <c r="AUX58" s="673"/>
      <c r="AUY58" s="673"/>
      <c r="AUZ58" s="673"/>
      <c r="AVA58" s="673"/>
      <c r="AVB58" s="673"/>
      <c r="AVC58" s="673"/>
      <c r="AVD58" s="673"/>
      <c r="AVE58" s="673"/>
      <c r="AVF58" s="673"/>
      <c r="AVG58" s="673"/>
      <c r="AVH58" s="673"/>
      <c r="AVI58" s="673"/>
      <c r="AVJ58" s="673"/>
      <c r="AVK58" s="673"/>
      <c r="AVL58" s="673"/>
      <c r="AVM58" s="673"/>
      <c r="AVN58" s="673"/>
      <c r="AVO58" s="673"/>
      <c r="AVP58" s="673"/>
      <c r="AVQ58" s="673"/>
      <c r="AVR58" s="673"/>
      <c r="AVS58" s="673"/>
      <c r="AVT58" s="673"/>
      <c r="AVU58" s="673"/>
      <c r="AVV58" s="673"/>
      <c r="AVW58" s="673"/>
      <c r="AVX58" s="673"/>
      <c r="AVY58" s="673"/>
      <c r="AVZ58" s="673"/>
      <c r="AWA58" s="673"/>
      <c r="AWB58" s="673"/>
      <c r="AWC58" s="673"/>
      <c r="AWD58" s="673"/>
      <c r="AWE58" s="673"/>
      <c r="AWF58" s="673"/>
      <c r="AWG58" s="673"/>
      <c r="AWH58" s="673"/>
      <c r="AWI58" s="673"/>
      <c r="AWJ58" s="673"/>
      <c r="AWK58" s="673"/>
      <c r="AWL58" s="673"/>
      <c r="AWM58" s="673"/>
      <c r="AWN58" s="673"/>
      <c r="AWO58" s="673"/>
      <c r="AWP58" s="673"/>
      <c r="AWQ58" s="673"/>
      <c r="AWR58" s="673"/>
      <c r="AWS58" s="673"/>
      <c r="AWT58" s="673"/>
      <c r="AWU58" s="673"/>
      <c r="AWV58" s="673"/>
      <c r="AWW58" s="673"/>
      <c r="AWX58" s="673"/>
      <c r="AWY58" s="673"/>
      <c r="AWZ58" s="673"/>
      <c r="AXA58" s="673"/>
      <c r="AXB58" s="673"/>
      <c r="AXC58" s="673"/>
      <c r="AXD58" s="673"/>
      <c r="AXE58" s="673"/>
      <c r="AXF58" s="673"/>
      <c r="AXG58" s="673"/>
      <c r="AXH58" s="673"/>
      <c r="AXI58" s="673"/>
      <c r="AXJ58" s="673"/>
      <c r="AXK58" s="673"/>
      <c r="AXL58" s="673"/>
      <c r="AXM58" s="673"/>
      <c r="AXN58" s="673"/>
      <c r="AXO58" s="673"/>
      <c r="AXP58" s="673"/>
      <c r="AXQ58" s="673"/>
      <c r="AXR58" s="673"/>
      <c r="AXS58" s="673"/>
      <c r="AXT58" s="673"/>
      <c r="AXU58" s="673"/>
      <c r="AXV58" s="673"/>
      <c r="AXW58" s="673"/>
      <c r="AXX58" s="673"/>
      <c r="AXY58" s="673"/>
      <c r="AXZ58" s="673"/>
      <c r="AYA58" s="673"/>
      <c r="AYB58" s="673"/>
      <c r="AYC58" s="673"/>
      <c r="AYD58" s="673"/>
      <c r="AYE58" s="673"/>
      <c r="AYF58" s="673"/>
      <c r="AYG58" s="673"/>
      <c r="AYH58" s="673"/>
      <c r="AYI58" s="673"/>
      <c r="AYJ58" s="673"/>
      <c r="AYK58" s="673"/>
      <c r="AYL58" s="673"/>
      <c r="AYM58" s="673"/>
      <c r="AYN58" s="673"/>
      <c r="AYO58" s="673"/>
      <c r="AYP58" s="673"/>
      <c r="AYQ58" s="673"/>
      <c r="AYR58" s="673"/>
      <c r="AYS58" s="673"/>
      <c r="AYT58" s="673"/>
      <c r="AYU58" s="673"/>
      <c r="AYV58" s="673"/>
      <c r="AYW58" s="673"/>
      <c r="AYX58" s="673"/>
      <c r="AYY58" s="673"/>
      <c r="AYZ58" s="673"/>
      <c r="AZA58" s="673"/>
      <c r="AZB58" s="673"/>
      <c r="AZC58" s="673"/>
      <c r="AZD58" s="673"/>
      <c r="AZE58" s="673"/>
      <c r="AZF58" s="673"/>
      <c r="AZG58" s="673"/>
      <c r="AZH58" s="673"/>
      <c r="AZI58" s="673"/>
      <c r="AZJ58" s="673"/>
      <c r="AZK58" s="673"/>
      <c r="AZL58" s="673"/>
      <c r="AZM58" s="673"/>
      <c r="AZN58" s="673"/>
      <c r="AZO58" s="673"/>
      <c r="AZP58" s="673"/>
      <c r="AZQ58" s="673"/>
      <c r="AZR58" s="673"/>
      <c r="AZS58" s="673"/>
      <c r="AZT58" s="673"/>
      <c r="AZU58" s="673"/>
      <c r="AZV58" s="673"/>
      <c r="AZW58" s="673"/>
      <c r="AZX58" s="673"/>
      <c r="AZY58" s="673"/>
      <c r="AZZ58" s="673"/>
      <c r="BAA58" s="673"/>
      <c r="BAB58" s="673"/>
      <c r="BAC58" s="673"/>
      <c r="BAD58" s="673"/>
      <c r="BAE58" s="673"/>
      <c r="BAF58" s="673"/>
      <c r="BAG58" s="673"/>
      <c r="BAH58" s="673"/>
      <c r="BAI58" s="673"/>
      <c r="BAJ58" s="673"/>
      <c r="BAK58" s="673"/>
      <c r="BAL58" s="673"/>
      <c r="BAM58" s="673"/>
      <c r="BAN58" s="673"/>
      <c r="BAO58" s="673"/>
      <c r="BAP58" s="673"/>
      <c r="BAQ58" s="673"/>
      <c r="BAR58" s="673"/>
      <c r="BAS58" s="673"/>
      <c r="BAT58" s="673"/>
      <c r="BAU58" s="673"/>
      <c r="BAV58" s="673"/>
      <c r="BAW58" s="673"/>
      <c r="BAX58" s="673"/>
      <c r="BAY58" s="673"/>
      <c r="BAZ58" s="673"/>
      <c r="BBA58" s="673"/>
      <c r="BBB58" s="673"/>
      <c r="BBC58" s="673"/>
      <c r="BBD58" s="673"/>
      <c r="BBE58" s="673"/>
      <c r="BBF58" s="673"/>
      <c r="BBG58" s="673"/>
      <c r="BBH58" s="673"/>
      <c r="BBI58" s="673"/>
      <c r="BBJ58" s="673"/>
      <c r="BBK58" s="673"/>
      <c r="BBL58" s="673"/>
      <c r="BBM58" s="673"/>
      <c r="BBN58" s="673"/>
      <c r="BBO58" s="673"/>
      <c r="BBP58" s="673"/>
      <c r="BBQ58" s="673"/>
      <c r="BBR58" s="673"/>
      <c r="BBS58" s="673"/>
      <c r="BBT58" s="673"/>
      <c r="BBU58" s="673"/>
      <c r="BBV58" s="673"/>
      <c r="BBW58" s="673"/>
      <c r="BBX58" s="673"/>
      <c r="BBY58" s="673"/>
      <c r="BBZ58" s="673"/>
      <c r="BCA58" s="673"/>
      <c r="BCB58" s="673"/>
      <c r="BCC58" s="673"/>
      <c r="BCD58" s="673"/>
      <c r="BCE58" s="673"/>
      <c r="BCF58" s="673"/>
      <c r="BCG58" s="673"/>
      <c r="BCH58" s="673"/>
      <c r="BCI58" s="673"/>
      <c r="BCJ58" s="673"/>
      <c r="BCK58" s="673"/>
      <c r="BCL58" s="673"/>
      <c r="BCM58" s="673"/>
      <c r="BCN58" s="673"/>
      <c r="BCO58" s="673"/>
      <c r="BCP58" s="673"/>
      <c r="BCQ58" s="673"/>
      <c r="BCR58" s="673"/>
      <c r="BCS58" s="673"/>
      <c r="BCT58" s="673"/>
      <c r="BCU58" s="673"/>
      <c r="BCV58" s="673"/>
      <c r="BCW58" s="673"/>
      <c r="BCX58" s="673"/>
      <c r="BCY58" s="673"/>
      <c r="BCZ58" s="673"/>
      <c r="BDA58" s="673"/>
      <c r="BDB58" s="673"/>
      <c r="BDC58" s="673"/>
      <c r="BDD58" s="673"/>
      <c r="BDE58" s="673"/>
      <c r="BDF58" s="673"/>
      <c r="BDG58" s="673"/>
      <c r="BDH58" s="673"/>
      <c r="BDI58" s="673"/>
      <c r="BDJ58" s="673"/>
      <c r="BDK58" s="673"/>
      <c r="BDL58" s="673"/>
      <c r="BDM58" s="673"/>
      <c r="BDN58" s="673"/>
      <c r="BDO58" s="673"/>
      <c r="BDP58" s="673"/>
      <c r="BDQ58" s="673"/>
      <c r="BDR58" s="673"/>
      <c r="BDS58" s="673"/>
      <c r="BDT58" s="673"/>
      <c r="BDU58" s="673"/>
      <c r="BDV58" s="673"/>
      <c r="BDW58" s="673"/>
      <c r="BDX58" s="673"/>
      <c r="BDY58" s="673"/>
      <c r="BDZ58" s="673"/>
      <c r="BEA58" s="673"/>
      <c r="BEB58" s="673"/>
      <c r="BEC58" s="673"/>
      <c r="BED58" s="673"/>
      <c r="BEE58" s="673"/>
      <c r="BEF58" s="673"/>
      <c r="BEG58" s="673"/>
      <c r="BEH58" s="673"/>
      <c r="BEI58" s="673"/>
      <c r="BEJ58" s="673"/>
      <c r="BEK58" s="673"/>
      <c r="BEL58" s="673"/>
      <c r="BEM58" s="673"/>
      <c r="BEN58" s="673"/>
      <c r="BEO58" s="673"/>
      <c r="BEP58" s="673"/>
      <c r="BEQ58" s="673"/>
      <c r="BER58" s="673"/>
      <c r="BES58" s="673"/>
      <c r="BET58" s="673"/>
      <c r="BEU58" s="673"/>
      <c r="BEV58" s="673"/>
      <c r="BEW58" s="673"/>
      <c r="BEX58" s="673"/>
      <c r="BEY58" s="673"/>
      <c r="BEZ58" s="673"/>
      <c r="BFA58" s="673"/>
      <c r="BFB58" s="673"/>
      <c r="BFC58" s="673"/>
      <c r="BFD58" s="673"/>
      <c r="BFE58" s="673"/>
      <c r="BFF58" s="673"/>
      <c r="BFG58" s="673"/>
      <c r="BFH58" s="673"/>
      <c r="BFI58" s="673"/>
      <c r="BFJ58" s="673"/>
      <c r="BFK58" s="673"/>
      <c r="BFL58" s="673"/>
      <c r="BFM58" s="673"/>
      <c r="BFN58" s="673"/>
      <c r="BFO58" s="673"/>
      <c r="BFP58" s="673"/>
      <c r="BFQ58" s="673"/>
      <c r="BFR58" s="673"/>
      <c r="BFS58" s="673"/>
      <c r="BFT58" s="673"/>
      <c r="BFU58" s="673"/>
      <c r="BFV58" s="673"/>
      <c r="BFW58" s="673"/>
      <c r="BFX58" s="673"/>
      <c r="BFY58" s="673"/>
      <c r="BFZ58" s="673"/>
      <c r="BGA58" s="673"/>
      <c r="BGB58" s="673"/>
      <c r="BGC58" s="673"/>
      <c r="BGD58" s="673"/>
      <c r="BGE58" s="673"/>
      <c r="BGF58" s="673"/>
      <c r="BGG58" s="673"/>
      <c r="BGH58" s="673"/>
      <c r="BGI58" s="673"/>
      <c r="BGJ58" s="673"/>
      <c r="BGK58" s="673"/>
      <c r="BGL58" s="673"/>
      <c r="BGM58" s="673"/>
      <c r="BGN58" s="673"/>
      <c r="BGO58" s="673"/>
      <c r="BGP58" s="673"/>
      <c r="BGQ58" s="673"/>
      <c r="BGR58" s="673"/>
      <c r="BGS58" s="673"/>
      <c r="BGT58" s="673"/>
      <c r="BGU58" s="673"/>
      <c r="BGV58" s="673"/>
      <c r="BGW58" s="673"/>
      <c r="BGX58" s="673"/>
      <c r="BGY58" s="673"/>
      <c r="BGZ58" s="673"/>
      <c r="BHA58" s="673"/>
      <c r="BHB58" s="673"/>
      <c r="BHC58" s="673"/>
      <c r="BHD58" s="673"/>
      <c r="BHE58" s="673"/>
      <c r="BHF58" s="673"/>
      <c r="BHG58" s="673"/>
      <c r="BHH58" s="673"/>
      <c r="BHI58" s="673"/>
      <c r="BHJ58" s="673"/>
      <c r="BHK58" s="673"/>
      <c r="BHL58" s="673"/>
      <c r="BHM58" s="673"/>
      <c r="BHN58" s="673"/>
      <c r="BHO58" s="673"/>
      <c r="BHP58" s="673"/>
      <c r="BHQ58" s="673"/>
      <c r="BHR58" s="673"/>
      <c r="BHS58" s="673"/>
      <c r="BHT58" s="673"/>
      <c r="BHU58" s="673"/>
      <c r="BHV58" s="673"/>
      <c r="BHW58" s="673"/>
      <c r="BHX58" s="673"/>
      <c r="BHY58" s="673"/>
      <c r="BHZ58" s="673"/>
      <c r="BIA58" s="673"/>
      <c r="BIB58" s="673"/>
      <c r="BIC58" s="673"/>
      <c r="BID58" s="673"/>
      <c r="BIE58" s="673"/>
      <c r="BIF58" s="673"/>
      <c r="BIG58" s="673"/>
      <c r="BIH58" s="673"/>
      <c r="BII58" s="673"/>
      <c r="BIJ58" s="673"/>
      <c r="BIK58" s="673"/>
      <c r="BIL58" s="673"/>
      <c r="BIM58" s="673"/>
      <c r="BIN58" s="673"/>
      <c r="BIO58" s="673"/>
      <c r="BIP58" s="673"/>
      <c r="BIQ58" s="673"/>
      <c r="BIR58" s="673"/>
      <c r="BIS58" s="673"/>
      <c r="BIT58" s="673"/>
      <c r="BIU58" s="673"/>
      <c r="BIV58" s="673"/>
      <c r="BIW58" s="673"/>
      <c r="BIX58" s="673"/>
      <c r="BIY58" s="673"/>
      <c r="BIZ58" s="673"/>
      <c r="BJA58" s="673"/>
      <c r="BJB58" s="673"/>
      <c r="BJC58" s="673"/>
      <c r="BJD58" s="673"/>
      <c r="BJE58" s="673"/>
      <c r="BJF58" s="673"/>
      <c r="BJG58" s="673"/>
      <c r="BJH58" s="673"/>
      <c r="BJI58" s="673"/>
      <c r="BJJ58" s="673"/>
      <c r="BJK58" s="673"/>
      <c r="BJL58" s="673"/>
      <c r="BJM58" s="673"/>
      <c r="BJN58" s="673"/>
      <c r="BJO58" s="673"/>
      <c r="BJP58" s="673"/>
      <c r="BJQ58" s="673"/>
      <c r="BJR58" s="673"/>
      <c r="BJS58" s="673"/>
      <c r="BJT58" s="673"/>
      <c r="BJU58" s="673"/>
      <c r="BJV58" s="673"/>
      <c r="BJW58" s="673"/>
      <c r="BJX58" s="673"/>
      <c r="BJY58" s="673"/>
      <c r="BJZ58" s="673"/>
      <c r="BKA58" s="673"/>
      <c r="BKB58" s="673"/>
      <c r="BKC58" s="673"/>
      <c r="BKD58" s="673"/>
      <c r="BKE58" s="673"/>
      <c r="BKF58" s="673"/>
      <c r="BKG58" s="673"/>
      <c r="BKH58" s="673"/>
      <c r="BKI58" s="673"/>
      <c r="BKJ58" s="673"/>
      <c r="BKK58" s="673"/>
      <c r="BKL58" s="673"/>
      <c r="BKM58" s="673"/>
      <c r="BKN58" s="673"/>
      <c r="BKO58" s="673"/>
      <c r="BKP58" s="673"/>
      <c r="BKQ58" s="673"/>
      <c r="BKR58" s="673"/>
      <c r="BKS58" s="673"/>
      <c r="BKT58" s="673"/>
      <c r="BKU58" s="673"/>
      <c r="BKV58" s="673"/>
      <c r="BKW58" s="673"/>
      <c r="BKX58" s="673"/>
      <c r="BKY58" s="673"/>
      <c r="BKZ58" s="673"/>
      <c r="BLA58" s="673"/>
      <c r="BLB58" s="673"/>
      <c r="BLC58" s="673"/>
      <c r="BLD58" s="673"/>
      <c r="BLE58" s="673"/>
      <c r="BLF58" s="673"/>
      <c r="BLG58" s="673"/>
      <c r="BLH58" s="673"/>
      <c r="BLI58" s="673"/>
      <c r="BLJ58" s="673"/>
      <c r="BLK58" s="673"/>
      <c r="BLL58" s="673"/>
      <c r="BLM58" s="673"/>
      <c r="BLN58" s="673"/>
      <c r="BLO58" s="673"/>
      <c r="BLP58" s="673"/>
      <c r="BLQ58" s="673"/>
      <c r="BLR58" s="673"/>
      <c r="BLS58" s="673"/>
      <c r="BLT58" s="673"/>
      <c r="BLU58" s="673"/>
      <c r="BLV58" s="673"/>
      <c r="BLW58" s="673"/>
      <c r="BLX58" s="673"/>
      <c r="BLY58" s="673"/>
      <c r="BLZ58" s="673"/>
      <c r="BMA58" s="673"/>
      <c r="BMB58" s="673"/>
      <c r="BMC58" s="673"/>
      <c r="BMD58" s="673"/>
      <c r="BME58" s="673"/>
      <c r="BMF58" s="673"/>
      <c r="BMG58" s="673"/>
      <c r="BMH58" s="673"/>
      <c r="BMI58" s="673"/>
      <c r="BMJ58" s="673"/>
      <c r="BMK58" s="673"/>
      <c r="BML58" s="673"/>
      <c r="BMM58" s="673"/>
      <c r="BMN58" s="673"/>
      <c r="BMO58" s="673"/>
      <c r="BMP58" s="673"/>
      <c r="BMQ58" s="673"/>
      <c r="BMR58" s="673"/>
      <c r="BMS58" s="673"/>
      <c r="BMT58" s="673"/>
      <c r="BMU58" s="673"/>
      <c r="BMV58" s="673"/>
      <c r="BMW58" s="673"/>
      <c r="BMX58" s="673"/>
      <c r="BMY58" s="673"/>
      <c r="BMZ58" s="673"/>
      <c r="BNA58" s="673"/>
      <c r="BNB58" s="673"/>
      <c r="BNC58" s="673"/>
      <c r="BND58" s="673"/>
      <c r="BNE58" s="673"/>
      <c r="BNF58" s="673"/>
      <c r="BNG58" s="673"/>
      <c r="BNH58" s="673"/>
      <c r="BNI58" s="673"/>
      <c r="BNJ58" s="673"/>
      <c r="BNK58" s="673"/>
      <c r="BNL58" s="673"/>
      <c r="BNM58" s="673"/>
      <c r="BNN58" s="673"/>
      <c r="BNO58" s="673"/>
      <c r="BNP58" s="673"/>
      <c r="BNQ58" s="673"/>
      <c r="BNR58" s="673"/>
      <c r="BNS58" s="673"/>
      <c r="BNT58" s="673"/>
      <c r="BNU58" s="673"/>
      <c r="BNV58" s="673"/>
      <c r="BNW58" s="673"/>
      <c r="BNX58" s="673"/>
      <c r="BNY58" s="673"/>
      <c r="BNZ58" s="673"/>
      <c r="BOA58" s="673"/>
      <c r="BOB58" s="673"/>
      <c r="BOC58" s="673"/>
      <c r="BOD58" s="673"/>
      <c r="BOE58" s="673"/>
      <c r="BOF58" s="673"/>
      <c r="BOG58" s="673"/>
      <c r="BOH58" s="673"/>
      <c r="BOI58" s="673"/>
      <c r="BOJ58" s="673"/>
      <c r="BOK58" s="673"/>
      <c r="BOL58" s="673"/>
      <c r="BOM58" s="673"/>
      <c r="BON58" s="673"/>
      <c r="BOO58" s="673"/>
      <c r="BOP58" s="673"/>
      <c r="BOQ58" s="673"/>
      <c r="BOR58" s="673"/>
      <c r="BOS58" s="673"/>
      <c r="BOT58" s="673"/>
      <c r="BOU58" s="673"/>
      <c r="BOV58" s="673"/>
      <c r="BOW58" s="673"/>
      <c r="BOX58" s="673"/>
      <c r="BOY58" s="673"/>
      <c r="BOZ58" s="673"/>
      <c r="BPA58" s="673"/>
      <c r="BPB58" s="673"/>
      <c r="BPC58" s="673"/>
      <c r="BPD58" s="673"/>
      <c r="BPE58" s="673"/>
      <c r="BPF58" s="673"/>
      <c r="BPG58" s="673"/>
      <c r="BPH58" s="673"/>
      <c r="BPI58" s="673"/>
      <c r="BPJ58" s="673"/>
      <c r="BPK58" s="673"/>
      <c r="BPL58" s="673"/>
      <c r="BPM58" s="673"/>
      <c r="BPN58" s="673"/>
      <c r="BPO58" s="673"/>
      <c r="BPP58" s="673"/>
      <c r="BPQ58" s="673"/>
      <c r="BPR58" s="673"/>
      <c r="BPS58" s="673"/>
      <c r="BPT58" s="673"/>
      <c r="BPU58" s="673"/>
      <c r="BPV58" s="673"/>
      <c r="BPW58" s="673"/>
      <c r="BPX58" s="673"/>
      <c r="BPY58" s="673"/>
      <c r="BPZ58" s="673"/>
      <c r="BQA58" s="673"/>
      <c r="BQB58" s="673"/>
      <c r="BQC58" s="673"/>
      <c r="BQD58" s="673"/>
      <c r="BQE58" s="673"/>
      <c r="BQF58" s="673"/>
      <c r="BQG58" s="673"/>
      <c r="BQH58" s="673"/>
      <c r="BQI58" s="673"/>
      <c r="BQJ58" s="673"/>
      <c r="BQK58" s="673"/>
      <c r="BQL58" s="673"/>
      <c r="BQM58" s="673"/>
      <c r="BQN58" s="673"/>
      <c r="BQO58" s="673"/>
      <c r="BQP58" s="673"/>
      <c r="BQQ58" s="673"/>
      <c r="BQR58" s="673"/>
      <c r="BQS58" s="673"/>
      <c r="BQT58" s="673"/>
      <c r="BQU58" s="673"/>
      <c r="BQV58" s="673"/>
      <c r="BQW58" s="673"/>
      <c r="BQX58" s="673"/>
      <c r="BQY58" s="673"/>
      <c r="BQZ58" s="673"/>
      <c r="BRA58" s="673"/>
      <c r="BRB58" s="673"/>
      <c r="BRC58" s="673"/>
      <c r="BRD58" s="673"/>
      <c r="BRE58" s="673"/>
      <c r="BRF58" s="673"/>
      <c r="BRG58" s="673"/>
      <c r="BRH58" s="673"/>
      <c r="BRI58" s="673"/>
      <c r="BRJ58" s="673"/>
      <c r="BRK58" s="673"/>
      <c r="BRL58" s="673"/>
      <c r="BRM58" s="673"/>
      <c r="BRN58" s="673"/>
      <c r="BRO58" s="673"/>
      <c r="BRP58" s="673"/>
      <c r="BRQ58" s="673"/>
      <c r="BRR58" s="673"/>
      <c r="BRS58" s="673"/>
      <c r="BRT58" s="673"/>
      <c r="BRU58" s="673"/>
      <c r="BRV58" s="673"/>
      <c r="BRW58" s="673"/>
      <c r="BRX58" s="673"/>
      <c r="BRY58" s="673"/>
      <c r="BRZ58" s="673"/>
      <c r="BSA58" s="673"/>
      <c r="BSB58" s="673"/>
      <c r="BSC58" s="673"/>
      <c r="BSD58" s="673"/>
      <c r="BSE58" s="673"/>
      <c r="BSF58" s="673"/>
      <c r="BSG58" s="673"/>
      <c r="BSH58" s="673"/>
      <c r="BSI58" s="673"/>
      <c r="BSJ58" s="673"/>
      <c r="BSK58" s="673"/>
      <c r="BSL58" s="673"/>
      <c r="BSM58" s="673"/>
      <c r="BSN58" s="673"/>
      <c r="BSO58" s="673"/>
      <c r="BSP58" s="673"/>
      <c r="BSQ58" s="673"/>
      <c r="BSR58" s="673"/>
      <c r="BSS58" s="673"/>
      <c r="BST58" s="673"/>
      <c r="BSU58" s="673"/>
      <c r="BSV58" s="673"/>
      <c r="BSW58" s="673"/>
      <c r="BSX58" s="673"/>
      <c r="BSY58" s="673"/>
      <c r="BSZ58" s="673"/>
      <c r="BTA58" s="673"/>
      <c r="BTB58" s="673"/>
      <c r="BTC58" s="673"/>
      <c r="BTD58" s="673"/>
      <c r="BTE58" s="673"/>
      <c r="BTF58" s="673"/>
      <c r="BTG58" s="673"/>
      <c r="BTH58" s="673"/>
      <c r="BTI58" s="673"/>
      <c r="BTJ58" s="673"/>
      <c r="BTK58" s="673"/>
      <c r="BTL58" s="673"/>
      <c r="BTM58" s="673"/>
      <c r="BTN58" s="673"/>
      <c r="BTO58" s="673"/>
      <c r="BTP58" s="673"/>
      <c r="BTQ58" s="673"/>
      <c r="BTR58" s="673"/>
      <c r="BTS58" s="673"/>
      <c r="BTT58" s="673"/>
      <c r="BTU58" s="673"/>
      <c r="BTV58" s="673"/>
      <c r="BTW58" s="673"/>
      <c r="BTX58" s="673"/>
      <c r="BTY58" s="673"/>
      <c r="BTZ58" s="673"/>
      <c r="BUA58" s="673"/>
      <c r="BUB58" s="673"/>
      <c r="BUC58" s="673"/>
      <c r="BUD58" s="673"/>
      <c r="BUE58" s="673"/>
      <c r="BUF58" s="673"/>
      <c r="BUG58" s="673"/>
      <c r="BUH58" s="673"/>
      <c r="BUI58" s="673"/>
      <c r="BUJ58" s="673"/>
      <c r="BUK58" s="673"/>
      <c r="BUL58" s="673"/>
      <c r="BUM58" s="673"/>
      <c r="BUN58" s="673"/>
      <c r="BUO58" s="673"/>
      <c r="BUP58" s="673"/>
      <c r="BUQ58" s="673"/>
      <c r="BUR58" s="673"/>
      <c r="BUS58" s="673"/>
      <c r="BUT58" s="673"/>
      <c r="BUU58" s="673"/>
      <c r="BUV58" s="673"/>
      <c r="BUW58" s="673"/>
      <c r="BUX58" s="673"/>
      <c r="BUY58" s="673"/>
      <c r="BUZ58" s="673"/>
      <c r="BVA58" s="673"/>
      <c r="BVB58" s="673"/>
      <c r="BVC58" s="673"/>
      <c r="BVD58" s="673"/>
      <c r="BVE58" s="673"/>
      <c r="BVF58" s="673"/>
      <c r="BVG58" s="673"/>
      <c r="BVH58" s="673"/>
      <c r="BVI58" s="673"/>
      <c r="BVJ58" s="673"/>
      <c r="BVK58" s="673"/>
      <c r="BVL58" s="673"/>
      <c r="BVM58" s="673"/>
      <c r="BVN58" s="673"/>
      <c r="BVO58" s="673"/>
      <c r="BVP58" s="673"/>
      <c r="BVQ58" s="673"/>
      <c r="BVR58" s="673"/>
      <c r="BVS58" s="673"/>
      <c r="BVT58" s="673"/>
      <c r="BVU58" s="673"/>
      <c r="BVV58" s="673"/>
      <c r="BVW58" s="673"/>
      <c r="BVX58" s="673"/>
      <c r="BVY58" s="673"/>
      <c r="BVZ58" s="673"/>
      <c r="BWA58" s="673"/>
      <c r="BWB58" s="673"/>
      <c r="BWC58" s="673"/>
      <c r="BWD58" s="673"/>
      <c r="BWE58" s="673"/>
      <c r="BWF58" s="673"/>
      <c r="BWG58" s="673"/>
      <c r="BWH58" s="673"/>
      <c r="BWI58" s="673"/>
      <c r="BWJ58" s="673"/>
      <c r="BWK58" s="673"/>
      <c r="BWL58" s="673"/>
      <c r="BWM58" s="673"/>
      <c r="BWN58" s="673"/>
      <c r="BWO58" s="673"/>
      <c r="BWP58" s="673"/>
      <c r="BWQ58" s="673"/>
      <c r="BWR58" s="673"/>
      <c r="BWS58" s="673"/>
      <c r="BWT58" s="673"/>
      <c r="BWU58" s="673"/>
      <c r="BWV58" s="673"/>
      <c r="BWW58" s="673"/>
      <c r="BWX58" s="673"/>
      <c r="BWY58" s="673"/>
      <c r="BWZ58" s="673"/>
      <c r="BXA58" s="673"/>
      <c r="BXB58" s="673"/>
      <c r="BXC58" s="673"/>
      <c r="BXD58" s="673"/>
      <c r="BXE58" s="673"/>
      <c r="BXF58" s="673"/>
      <c r="BXG58" s="673"/>
      <c r="BXH58" s="673"/>
      <c r="BXI58" s="673"/>
      <c r="BXJ58" s="673"/>
      <c r="BXK58" s="673"/>
      <c r="BXL58" s="673"/>
      <c r="BXM58" s="673"/>
      <c r="BXN58" s="673"/>
      <c r="BXO58" s="673"/>
      <c r="BXP58" s="673"/>
      <c r="BXQ58" s="673"/>
      <c r="BXR58" s="673"/>
      <c r="BXS58" s="673"/>
      <c r="BXT58" s="673"/>
      <c r="BXU58" s="673"/>
      <c r="BXV58" s="673"/>
      <c r="BXW58" s="673"/>
      <c r="BXX58" s="673"/>
      <c r="BXY58" s="673"/>
      <c r="BXZ58" s="673"/>
      <c r="BYA58" s="673"/>
      <c r="BYB58" s="673"/>
      <c r="BYC58" s="673"/>
      <c r="BYD58" s="673"/>
      <c r="BYE58" s="673"/>
      <c r="BYF58" s="673"/>
      <c r="BYG58" s="673"/>
      <c r="BYH58" s="673"/>
      <c r="BYI58" s="673"/>
      <c r="BYJ58" s="673"/>
      <c r="BYK58" s="673"/>
      <c r="BYL58" s="673"/>
      <c r="BYM58" s="673"/>
      <c r="BYN58" s="673"/>
      <c r="BYO58" s="673"/>
      <c r="BYP58" s="673"/>
      <c r="BYQ58" s="673"/>
      <c r="BYR58" s="673"/>
      <c r="BYS58" s="673"/>
      <c r="BYT58" s="673"/>
      <c r="BYU58" s="673"/>
      <c r="BYV58" s="673"/>
      <c r="BYW58" s="673"/>
      <c r="BYX58" s="673"/>
      <c r="BYY58" s="673"/>
      <c r="BYZ58" s="673"/>
      <c r="BZA58" s="673"/>
      <c r="BZB58" s="673"/>
      <c r="BZC58" s="673"/>
      <c r="BZD58" s="673"/>
      <c r="BZE58" s="673"/>
      <c r="BZF58" s="673"/>
      <c r="BZG58" s="673"/>
      <c r="BZH58" s="673"/>
      <c r="BZI58" s="673"/>
      <c r="BZJ58" s="673"/>
      <c r="BZK58" s="673"/>
      <c r="BZL58" s="673"/>
      <c r="BZM58" s="673"/>
      <c r="BZN58" s="673"/>
      <c r="BZO58" s="673"/>
      <c r="BZP58" s="673"/>
      <c r="BZQ58" s="673"/>
      <c r="BZR58" s="673"/>
      <c r="BZS58" s="673"/>
      <c r="BZT58" s="673"/>
      <c r="BZU58" s="673"/>
      <c r="BZV58" s="673"/>
      <c r="BZW58" s="673"/>
      <c r="BZX58" s="673"/>
      <c r="BZY58" s="673"/>
      <c r="BZZ58" s="673"/>
      <c r="CAA58" s="673"/>
      <c r="CAB58" s="673"/>
      <c r="CAC58" s="673"/>
      <c r="CAD58" s="673"/>
      <c r="CAE58" s="673"/>
      <c r="CAF58" s="673"/>
      <c r="CAG58" s="673"/>
      <c r="CAH58" s="673"/>
      <c r="CAI58" s="673"/>
      <c r="CAJ58" s="673"/>
      <c r="CAK58" s="673"/>
      <c r="CAL58" s="673"/>
      <c r="CAM58" s="673"/>
      <c r="CAN58" s="673"/>
      <c r="CAO58" s="673"/>
      <c r="CAP58" s="673"/>
      <c r="CAQ58" s="673"/>
      <c r="CAR58" s="673"/>
      <c r="CAS58" s="673"/>
      <c r="CAT58" s="673"/>
      <c r="CAU58" s="673"/>
      <c r="CAV58" s="673"/>
      <c r="CAW58" s="673"/>
      <c r="CAX58" s="673"/>
      <c r="CAY58" s="673"/>
      <c r="CAZ58" s="673"/>
      <c r="CBA58" s="673"/>
      <c r="CBB58" s="673"/>
      <c r="CBC58" s="673"/>
      <c r="CBD58" s="673"/>
      <c r="CBE58" s="673"/>
      <c r="CBF58" s="673"/>
      <c r="CBG58" s="673"/>
      <c r="CBH58" s="673"/>
      <c r="CBI58" s="673"/>
      <c r="CBJ58" s="673"/>
      <c r="CBK58" s="673"/>
      <c r="CBL58" s="673"/>
      <c r="CBM58" s="673"/>
      <c r="CBN58" s="673"/>
      <c r="CBO58" s="673"/>
      <c r="CBP58" s="673"/>
      <c r="CBQ58" s="673"/>
      <c r="CBR58" s="673"/>
      <c r="CBS58" s="673"/>
      <c r="CBT58" s="673"/>
      <c r="CBU58" s="673"/>
      <c r="CBV58" s="673"/>
      <c r="CBW58" s="673"/>
      <c r="CBX58" s="673"/>
      <c r="CBY58" s="673"/>
      <c r="CBZ58" s="673"/>
      <c r="CCA58" s="673"/>
      <c r="CCB58" s="673"/>
      <c r="CCC58" s="673"/>
      <c r="CCD58" s="673"/>
      <c r="CCE58" s="673"/>
      <c r="CCF58" s="673"/>
      <c r="CCG58" s="673"/>
      <c r="CCH58" s="673"/>
      <c r="CCI58" s="673"/>
      <c r="CCJ58" s="673"/>
      <c r="CCK58" s="673"/>
      <c r="CCL58" s="673"/>
      <c r="CCM58" s="673"/>
      <c r="CCN58" s="673"/>
      <c r="CCO58" s="673"/>
      <c r="CCP58" s="673"/>
      <c r="CCQ58" s="673"/>
      <c r="CCR58" s="673"/>
      <c r="CCS58" s="673"/>
      <c r="CCT58" s="673"/>
      <c r="CCU58" s="673"/>
      <c r="CCV58" s="673"/>
      <c r="CCW58" s="673"/>
      <c r="CCX58" s="673"/>
      <c r="CCY58" s="673"/>
      <c r="CCZ58" s="673"/>
      <c r="CDA58" s="673"/>
      <c r="CDB58" s="673"/>
      <c r="CDC58" s="673"/>
      <c r="CDD58" s="673"/>
      <c r="CDE58" s="673"/>
      <c r="CDF58" s="673"/>
      <c r="CDG58" s="673"/>
      <c r="CDH58" s="673"/>
      <c r="CDI58" s="673"/>
      <c r="CDJ58" s="673"/>
      <c r="CDK58" s="673"/>
      <c r="CDL58" s="673"/>
      <c r="CDM58" s="673"/>
      <c r="CDN58" s="673"/>
      <c r="CDO58" s="673"/>
      <c r="CDP58" s="673"/>
      <c r="CDQ58" s="673"/>
      <c r="CDR58" s="673"/>
      <c r="CDS58" s="673"/>
      <c r="CDT58" s="673"/>
      <c r="CDU58" s="673"/>
      <c r="CDV58" s="673"/>
      <c r="CDW58" s="673"/>
      <c r="CDX58" s="673"/>
      <c r="CDY58" s="673"/>
      <c r="CDZ58" s="673"/>
      <c r="CEA58" s="673"/>
      <c r="CEB58" s="673"/>
      <c r="CEC58" s="673"/>
      <c r="CED58" s="673"/>
      <c r="CEE58" s="673"/>
      <c r="CEF58" s="673"/>
      <c r="CEG58" s="673"/>
      <c r="CEH58" s="673"/>
      <c r="CEI58" s="673"/>
      <c r="CEJ58" s="673"/>
      <c r="CEK58" s="673"/>
      <c r="CEL58" s="673"/>
      <c r="CEM58" s="673"/>
      <c r="CEN58" s="673"/>
      <c r="CEO58" s="673"/>
      <c r="CEP58" s="673"/>
      <c r="CEQ58" s="673"/>
      <c r="CER58" s="673"/>
      <c r="CES58" s="673"/>
      <c r="CET58" s="673"/>
      <c r="CEU58" s="673"/>
      <c r="CEV58" s="673"/>
      <c r="CEW58" s="673"/>
      <c r="CEX58" s="673"/>
      <c r="CEY58" s="673"/>
      <c r="CEZ58" s="673"/>
      <c r="CFA58" s="673"/>
      <c r="CFB58" s="673"/>
      <c r="CFC58" s="673"/>
      <c r="CFD58" s="673"/>
      <c r="CFE58" s="673"/>
      <c r="CFF58" s="673"/>
      <c r="CFG58" s="673"/>
      <c r="CFH58" s="673"/>
      <c r="CFI58" s="673"/>
      <c r="CFJ58" s="673"/>
      <c r="CFK58" s="673"/>
      <c r="CFL58" s="673"/>
      <c r="CFM58" s="673"/>
      <c r="CFN58" s="673"/>
      <c r="CFO58" s="673"/>
      <c r="CFP58" s="673"/>
      <c r="CFQ58" s="673"/>
      <c r="CFR58" s="673"/>
      <c r="CFS58" s="673"/>
      <c r="CFT58" s="673"/>
      <c r="CFU58" s="673"/>
      <c r="CFV58" s="673"/>
      <c r="CFW58" s="673"/>
      <c r="CFX58" s="673"/>
      <c r="CFY58" s="673"/>
      <c r="CFZ58" s="673"/>
      <c r="CGA58" s="673"/>
      <c r="CGB58" s="673"/>
      <c r="CGC58" s="673"/>
      <c r="CGD58" s="673"/>
      <c r="CGE58" s="673"/>
      <c r="CGF58" s="673"/>
      <c r="CGG58" s="673"/>
      <c r="CGH58" s="673"/>
      <c r="CGI58" s="673"/>
      <c r="CGJ58" s="673"/>
      <c r="CGK58" s="673"/>
      <c r="CGL58" s="673"/>
      <c r="CGM58" s="673"/>
      <c r="CGN58" s="673"/>
      <c r="CGO58" s="673"/>
      <c r="CGP58" s="673"/>
      <c r="CGQ58" s="673"/>
      <c r="CGR58" s="673"/>
      <c r="CGS58" s="673"/>
      <c r="CGT58" s="673"/>
      <c r="CGU58" s="673"/>
      <c r="CGV58" s="673"/>
      <c r="CGW58" s="673"/>
      <c r="CGX58" s="673"/>
      <c r="CGY58" s="673"/>
      <c r="CGZ58" s="673"/>
      <c r="CHA58" s="673"/>
      <c r="CHB58" s="673"/>
      <c r="CHC58" s="673"/>
      <c r="CHD58" s="673"/>
      <c r="CHE58" s="673"/>
      <c r="CHF58" s="673"/>
      <c r="CHG58" s="673"/>
      <c r="CHH58" s="673"/>
      <c r="CHI58" s="673"/>
      <c r="CHJ58" s="673"/>
      <c r="CHK58" s="673"/>
      <c r="CHL58" s="673"/>
      <c r="CHM58" s="673"/>
      <c r="CHN58" s="673"/>
      <c r="CHO58" s="673"/>
      <c r="CHP58" s="673"/>
      <c r="CHQ58" s="673"/>
      <c r="CHR58" s="673"/>
      <c r="CHS58" s="673"/>
      <c r="CHT58" s="673"/>
      <c r="CHU58" s="673"/>
      <c r="CHV58" s="673"/>
      <c r="CHW58" s="673"/>
      <c r="CHX58" s="673"/>
      <c r="CHY58" s="673"/>
      <c r="CHZ58" s="673"/>
      <c r="CIA58" s="673"/>
      <c r="CIB58" s="673"/>
      <c r="CIC58" s="673"/>
      <c r="CID58" s="673"/>
      <c r="CIE58" s="673"/>
      <c r="CIF58" s="673"/>
      <c r="CIG58" s="673"/>
      <c r="CIH58" s="673"/>
      <c r="CII58" s="673"/>
      <c r="CIJ58" s="673"/>
      <c r="CIK58" s="673"/>
      <c r="CIL58" s="673"/>
      <c r="CIM58" s="673"/>
      <c r="CIN58" s="673"/>
      <c r="CIO58" s="673"/>
      <c r="CIP58" s="673"/>
      <c r="CIQ58" s="673"/>
      <c r="CIR58" s="673"/>
      <c r="CIS58" s="673"/>
      <c r="CIT58" s="673"/>
      <c r="CIU58" s="673"/>
      <c r="CIV58" s="673"/>
      <c r="CIW58" s="673"/>
      <c r="CIX58" s="673"/>
      <c r="CIY58" s="673"/>
      <c r="CIZ58" s="673"/>
      <c r="CJA58" s="673"/>
      <c r="CJB58" s="673"/>
      <c r="CJC58" s="673"/>
      <c r="CJD58" s="673"/>
      <c r="CJE58" s="673"/>
      <c r="CJF58" s="673"/>
      <c r="CJG58" s="673"/>
      <c r="CJH58" s="673"/>
      <c r="CJI58" s="673"/>
      <c r="CJJ58" s="673"/>
      <c r="CJK58" s="673"/>
      <c r="CJL58" s="673"/>
      <c r="CJM58" s="673"/>
      <c r="CJN58" s="673"/>
      <c r="CJO58" s="673"/>
      <c r="CJP58" s="673"/>
      <c r="CJQ58" s="673"/>
      <c r="CJR58" s="673"/>
      <c r="CJS58" s="673"/>
      <c r="CJT58" s="673"/>
      <c r="CJU58" s="673"/>
      <c r="CJV58" s="673"/>
      <c r="CJW58" s="673"/>
      <c r="CJX58" s="673"/>
      <c r="CJY58" s="673"/>
      <c r="CJZ58" s="673"/>
      <c r="CKA58" s="673"/>
      <c r="CKB58" s="673"/>
      <c r="CKC58" s="673"/>
      <c r="CKD58" s="673"/>
      <c r="CKE58" s="673"/>
      <c r="CKF58" s="673"/>
      <c r="CKG58" s="673"/>
      <c r="CKH58" s="673"/>
      <c r="CKI58" s="673"/>
      <c r="CKJ58" s="673"/>
      <c r="CKK58" s="673"/>
      <c r="CKL58" s="673"/>
      <c r="CKM58" s="673"/>
      <c r="CKN58" s="673"/>
      <c r="CKO58" s="673"/>
      <c r="CKP58" s="673"/>
      <c r="CKQ58" s="673"/>
      <c r="CKR58" s="673"/>
      <c r="CKS58" s="673"/>
      <c r="CKT58" s="673"/>
      <c r="CKU58" s="673"/>
      <c r="CKV58" s="673"/>
      <c r="CKW58" s="673"/>
      <c r="CKX58" s="673"/>
      <c r="CKY58" s="673"/>
      <c r="CKZ58" s="673"/>
      <c r="CLA58" s="673"/>
      <c r="CLB58" s="673"/>
      <c r="CLC58" s="673"/>
      <c r="CLD58" s="673"/>
      <c r="CLE58" s="673"/>
      <c r="CLF58" s="673"/>
      <c r="CLG58" s="673"/>
      <c r="CLH58" s="673"/>
      <c r="CLI58" s="673"/>
      <c r="CLJ58" s="673"/>
      <c r="CLK58" s="673"/>
      <c r="CLL58" s="673"/>
      <c r="CLM58" s="673"/>
      <c r="CLN58" s="673"/>
      <c r="CLO58" s="673"/>
      <c r="CLP58" s="673"/>
      <c r="CLQ58" s="673"/>
      <c r="CLR58" s="673"/>
      <c r="CLS58" s="673"/>
      <c r="CLT58" s="673"/>
      <c r="CLU58" s="673"/>
      <c r="CLV58" s="673"/>
      <c r="CLW58" s="673"/>
      <c r="CLX58" s="673"/>
      <c r="CLY58" s="673"/>
      <c r="CLZ58" s="673"/>
      <c r="CMA58" s="673"/>
      <c r="CMB58" s="673"/>
      <c r="CMC58" s="673"/>
      <c r="CMD58" s="673"/>
      <c r="CME58" s="673"/>
      <c r="CMF58" s="673"/>
      <c r="CMG58" s="673"/>
      <c r="CMH58" s="673"/>
      <c r="CMI58" s="673"/>
      <c r="CMJ58" s="673"/>
      <c r="CMK58" s="673"/>
      <c r="CML58" s="673"/>
      <c r="CMM58" s="673"/>
      <c r="CMN58" s="673"/>
      <c r="CMO58" s="673"/>
      <c r="CMP58" s="673"/>
      <c r="CMQ58" s="673"/>
      <c r="CMR58" s="673"/>
      <c r="CMS58" s="673"/>
      <c r="CMT58" s="673"/>
      <c r="CMU58" s="673"/>
      <c r="CMV58" s="673"/>
      <c r="CMW58" s="673"/>
      <c r="CMX58" s="673"/>
      <c r="CMY58" s="673"/>
      <c r="CMZ58" s="673"/>
      <c r="CNA58" s="673"/>
      <c r="CNB58" s="673"/>
      <c r="CNC58" s="673"/>
      <c r="CND58" s="673"/>
      <c r="CNE58" s="673"/>
      <c r="CNF58" s="673"/>
      <c r="CNG58" s="673"/>
      <c r="CNH58" s="673"/>
      <c r="CNI58" s="673"/>
      <c r="CNJ58" s="673"/>
      <c r="CNK58" s="673"/>
      <c r="CNL58" s="673"/>
      <c r="CNM58" s="673"/>
      <c r="CNN58" s="673"/>
      <c r="CNO58" s="673"/>
      <c r="CNP58" s="673"/>
      <c r="CNQ58" s="673"/>
      <c r="CNR58" s="673"/>
      <c r="CNS58" s="673"/>
      <c r="CNT58" s="673"/>
      <c r="CNU58" s="673"/>
      <c r="CNV58" s="673"/>
      <c r="CNW58" s="673"/>
      <c r="CNX58" s="673"/>
      <c r="CNY58" s="673"/>
      <c r="CNZ58" s="673"/>
      <c r="COA58" s="673"/>
      <c r="COB58" s="673"/>
      <c r="COC58" s="673"/>
      <c r="COD58" s="673"/>
      <c r="COE58" s="673"/>
      <c r="COF58" s="673"/>
      <c r="COG58" s="673"/>
      <c r="COH58" s="673"/>
      <c r="COI58" s="673"/>
      <c r="COJ58" s="673"/>
      <c r="COK58" s="673"/>
      <c r="COL58" s="673"/>
      <c r="COM58" s="673"/>
      <c r="CON58" s="673"/>
      <c r="COO58" s="673"/>
      <c r="COP58" s="673"/>
      <c r="COQ58" s="673"/>
      <c r="COR58" s="673"/>
      <c r="COS58" s="673"/>
      <c r="COT58" s="673"/>
      <c r="COU58" s="673"/>
      <c r="COV58" s="673"/>
      <c r="COW58" s="673"/>
      <c r="COX58" s="673"/>
      <c r="COY58" s="673"/>
      <c r="COZ58" s="673"/>
      <c r="CPA58" s="673"/>
      <c r="CPB58" s="673"/>
      <c r="CPC58" s="673"/>
      <c r="CPD58" s="673"/>
      <c r="CPE58" s="673"/>
      <c r="CPF58" s="673"/>
      <c r="CPG58" s="673"/>
      <c r="CPH58" s="673"/>
      <c r="CPI58" s="673"/>
      <c r="CPJ58" s="673"/>
      <c r="CPK58" s="673"/>
      <c r="CPL58" s="673"/>
      <c r="CPM58" s="673"/>
      <c r="CPN58" s="673"/>
      <c r="CPO58" s="673"/>
      <c r="CPP58" s="673"/>
      <c r="CPQ58" s="673"/>
      <c r="CPR58" s="673"/>
      <c r="CPS58" s="673"/>
      <c r="CPT58" s="673"/>
      <c r="CPU58" s="673"/>
      <c r="CPV58" s="673"/>
      <c r="CPW58" s="673"/>
      <c r="CPX58" s="673"/>
      <c r="CPY58" s="673"/>
      <c r="CPZ58" s="673"/>
      <c r="CQA58" s="673"/>
      <c r="CQB58" s="673"/>
      <c r="CQC58" s="673"/>
      <c r="CQD58" s="673"/>
      <c r="CQE58" s="673"/>
      <c r="CQF58" s="673"/>
      <c r="CQG58" s="673"/>
      <c r="CQH58" s="673"/>
      <c r="CQI58" s="673"/>
      <c r="CQJ58" s="673"/>
      <c r="CQK58" s="673"/>
      <c r="CQL58" s="673"/>
      <c r="CQM58" s="673"/>
      <c r="CQN58" s="673"/>
      <c r="CQO58" s="673"/>
      <c r="CQP58" s="673"/>
      <c r="CQQ58" s="673"/>
      <c r="CQR58" s="673"/>
      <c r="CQS58" s="673"/>
      <c r="CQT58" s="673"/>
      <c r="CQU58" s="673"/>
      <c r="CQV58" s="673"/>
      <c r="CQW58" s="673"/>
      <c r="CQX58" s="673"/>
      <c r="CQY58" s="673"/>
      <c r="CQZ58" s="673"/>
      <c r="CRA58" s="673"/>
      <c r="CRB58" s="673"/>
      <c r="CRC58" s="673"/>
      <c r="CRD58" s="673"/>
      <c r="CRE58" s="673"/>
      <c r="CRF58" s="673"/>
      <c r="CRG58" s="673"/>
      <c r="CRH58" s="673"/>
      <c r="CRI58" s="673"/>
      <c r="CRJ58" s="673"/>
      <c r="CRK58" s="673"/>
      <c r="CRL58" s="673"/>
      <c r="CRM58" s="673"/>
      <c r="CRN58" s="673"/>
      <c r="CRO58" s="673"/>
      <c r="CRP58" s="673"/>
      <c r="CRQ58" s="673"/>
      <c r="CRR58" s="673"/>
      <c r="CRS58" s="673"/>
      <c r="CRT58" s="673"/>
      <c r="CRU58" s="673"/>
      <c r="CRV58" s="673"/>
      <c r="CRW58" s="673"/>
      <c r="CRX58" s="673"/>
      <c r="CRY58" s="673"/>
      <c r="CRZ58" s="673"/>
      <c r="CSA58" s="673"/>
      <c r="CSB58" s="673"/>
      <c r="CSC58" s="673"/>
      <c r="CSD58" s="673"/>
      <c r="CSE58" s="673"/>
      <c r="CSF58" s="673"/>
      <c r="CSG58" s="673"/>
      <c r="CSH58" s="673"/>
      <c r="CSI58" s="673"/>
      <c r="CSJ58" s="673"/>
      <c r="CSK58" s="673"/>
      <c r="CSL58" s="673"/>
      <c r="CSM58" s="673"/>
      <c r="CSN58" s="673"/>
      <c r="CSO58" s="673"/>
      <c r="CSP58" s="673"/>
      <c r="CSQ58" s="673"/>
      <c r="CSR58" s="673"/>
      <c r="CSS58" s="673"/>
      <c r="CST58" s="673"/>
      <c r="CSU58" s="673"/>
      <c r="CSV58" s="673"/>
      <c r="CSW58" s="673"/>
      <c r="CSX58" s="673"/>
      <c r="CSY58" s="673"/>
      <c r="CSZ58" s="673"/>
      <c r="CTA58" s="673"/>
      <c r="CTB58" s="673"/>
      <c r="CTC58" s="673"/>
      <c r="CTD58" s="673"/>
      <c r="CTE58" s="673"/>
      <c r="CTF58" s="673"/>
      <c r="CTG58" s="673"/>
      <c r="CTH58" s="673"/>
      <c r="CTI58" s="673"/>
      <c r="CTJ58" s="673"/>
      <c r="CTK58" s="673"/>
      <c r="CTL58" s="673"/>
      <c r="CTM58" s="673"/>
      <c r="CTN58" s="673"/>
      <c r="CTO58" s="673"/>
      <c r="CTP58" s="673"/>
      <c r="CTQ58" s="673"/>
      <c r="CTR58" s="673"/>
      <c r="CTS58" s="673"/>
      <c r="CTT58" s="673"/>
      <c r="CTU58" s="673"/>
      <c r="CTV58" s="673"/>
      <c r="CTW58" s="673"/>
      <c r="CTX58" s="673"/>
      <c r="CTY58" s="673"/>
      <c r="CTZ58" s="673"/>
      <c r="CUA58" s="673"/>
      <c r="CUB58" s="673"/>
      <c r="CUC58" s="673"/>
      <c r="CUD58" s="673"/>
      <c r="CUE58" s="673"/>
      <c r="CUF58" s="673"/>
      <c r="CUG58" s="673"/>
      <c r="CUH58" s="673"/>
      <c r="CUI58" s="673"/>
      <c r="CUJ58" s="673"/>
      <c r="CUK58" s="673"/>
      <c r="CUL58" s="673"/>
      <c r="CUM58" s="673"/>
      <c r="CUN58" s="673"/>
      <c r="CUO58" s="673"/>
      <c r="CUP58" s="673"/>
      <c r="CUQ58" s="673"/>
      <c r="CUR58" s="673"/>
      <c r="CUS58" s="673"/>
      <c r="CUT58" s="673"/>
      <c r="CUU58" s="673"/>
      <c r="CUV58" s="673"/>
      <c r="CUW58" s="673"/>
      <c r="CUX58" s="673"/>
      <c r="CUY58" s="673"/>
      <c r="CUZ58" s="673"/>
      <c r="CVA58" s="673"/>
      <c r="CVB58" s="673"/>
      <c r="CVC58" s="673"/>
      <c r="CVD58" s="673"/>
      <c r="CVE58" s="673"/>
      <c r="CVF58" s="673"/>
      <c r="CVG58" s="673"/>
      <c r="CVH58" s="673"/>
      <c r="CVI58" s="673"/>
      <c r="CVJ58" s="673"/>
      <c r="CVK58" s="673"/>
      <c r="CVL58" s="673"/>
      <c r="CVM58" s="673"/>
      <c r="CVN58" s="673"/>
      <c r="CVO58" s="673"/>
      <c r="CVP58" s="673"/>
      <c r="CVQ58" s="673"/>
      <c r="CVR58" s="673"/>
      <c r="CVS58" s="673"/>
      <c r="CVT58" s="673"/>
      <c r="CVU58" s="673"/>
      <c r="CVV58" s="673"/>
      <c r="CVW58" s="673"/>
      <c r="CVX58" s="673"/>
      <c r="CVY58" s="673"/>
      <c r="CVZ58" s="673"/>
      <c r="CWA58" s="673"/>
      <c r="CWB58" s="673"/>
      <c r="CWC58" s="673"/>
      <c r="CWD58" s="673"/>
      <c r="CWE58" s="673"/>
      <c r="CWF58" s="673"/>
      <c r="CWG58" s="673"/>
      <c r="CWH58" s="673"/>
      <c r="CWI58" s="673"/>
      <c r="CWJ58" s="673"/>
      <c r="CWK58" s="673"/>
      <c r="CWL58" s="673"/>
      <c r="CWM58" s="673"/>
      <c r="CWN58" s="673"/>
      <c r="CWO58" s="673"/>
      <c r="CWP58" s="673"/>
      <c r="CWQ58" s="673"/>
      <c r="CWR58" s="673"/>
      <c r="CWS58" s="673"/>
      <c r="CWT58" s="673"/>
      <c r="CWU58" s="673"/>
      <c r="CWV58" s="673"/>
      <c r="CWW58" s="673"/>
      <c r="CWX58" s="673"/>
      <c r="CWY58" s="673"/>
      <c r="CWZ58" s="673"/>
      <c r="CXA58" s="673"/>
      <c r="CXB58" s="673"/>
      <c r="CXC58" s="673"/>
      <c r="CXD58" s="673"/>
      <c r="CXE58" s="673"/>
      <c r="CXF58" s="673"/>
      <c r="CXG58" s="673"/>
      <c r="CXH58" s="673"/>
      <c r="CXI58" s="673"/>
      <c r="CXJ58" s="673"/>
      <c r="CXK58" s="673"/>
      <c r="CXL58" s="673"/>
      <c r="CXM58" s="673"/>
      <c r="CXN58" s="673"/>
      <c r="CXO58" s="673"/>
      <c r="CXP58" s="673"/>
      <c r="CXQ58" s="673"/>
      <c r="CXR58" s="673"/>
      <c r="CXS58" s="673"/>
      <c r="CXT58" s="673"/>
      <c r="CXU58" s="673"/>
      <c r="CXV58" s="673"/>
      <c r="CXW58" s="673"/>
      <c r="CXX58" s="673"/>
      <c r="CXY58" s="673"/>
      <c r="CXZ58" s="673"/>
      <c r="CYA58" s="673"/>
      <c r="CYB58" s="673"/>
      <c r="CYC58" s="673"/>
      <c r="CYD58" s="673"/>
      <c r="CYE58" s="673"/>
      <c r="CYF58" s="673"/>
      <c r="CYG58" s="673"/>
      <c r="CYH58" s="673"/>
      <c r="CYI58" s="673"/>
      <c r="CYJ58" s="673"/>
      <c r="CYK58" s="673"/>
      <c r="CYL58" s="673"/>
      <c r="CYM58" s="673"/>
      <c r="CYN58" s="673"/>
      <c r="CYO58" s="673"/>
      <c r="CYP58" s="673"/>
      <c r="CYQ58" s="673"/>
      <c r="CYR58" s="673"/>
      <c r="CYS58" s="673"/>
      <c r="CYT58" s="673"/>
      <c r="CYU58" s="673"/>
      <c r="CYV58" s="673"/>
      <c r="CYW58" s="673"/>
      <c r="CYX58" s="673"/>
      <c r="CYY58" s="673"/>
      <c r="CYZ58" s="673"/>
      <c r="CZA58" s="673"/>
      <c r="CZB58" s="673"/>
      <c r="CZC58" s="673"/>
      <c r="CZD58" s="673"/>
      <c r="CZE58" s="673"/>
      <c r="CZF58" s="673"/>
      <c r="CZG58" s="673"/>
      <c r="CZH58" s="673"/>
      <c r="CZI58" s="673"/>
      <c r="CZJ58" s="673"/>
      <c r="CZK58" s="673"/>
      <c r="CZL58" s="673"/>
      <c r="CZM58" s="673"/>
      <c r="CZN58" s="673"/>
      <c r="CZO58" s="673"/>
      <c r="CZP58" s="673"/>
      <c r="CZQ58" s="673"/>
      <c r="CZR58" s="673"/>
      <c r="CZS58" s="673"/>
      <c r="CZT58" s="673"/>
      <c r="CZU58" s="673"/>
      <c r="CZV58" s="673"/>
      <c r="CZW58" s="673"/>
      <c r="CZX58" s="673"/>
      <c r="CZY58" s="673"/>
      <c r="CZZ58" s="673"/>
      <c r="DAA58" s="673"/>
      <c r="DAB58" s="673"/>
      <c r="DAC58" s="673"/>
      <c r="DAD58" s="673"/>
      <c r="DAE58" s="673"/>
      <c r="DAF58" s="673"/>
      <c r="DAG58" s="673"/>
      <c r="DAH58" s="673"/>
      <c r="DAI58" s="673"/>
      <c r="DAJ58" s="673"/>
      <c r="DAK58" s="673"/>
      <c r="DAL58" s="673"/>
      <c r="DAM58" s="673"/>
      <c r="DAN58" s="673"/>
      <c r="DAO58" s="673"/>
      <c r="DAP58" s="673"/>
      <c r="DAQ58" s="673"/>
      <c r="DAR58" s="673"/>
      <c r="DAS58" s="673"/>
      <c r="DAT58" s="673"/>
      <c r="DAU58" s="673"/>
      <c r="DAV58" s="673"/>
      <c r="DAW58" s="673"/>
      <c r="DAX58" s="673"/>
      <c r="DAY58" s="673"/>
      <c r="DAZ58" s="673"/>
      <c r="DBA58" s="673"/>
      <c r="DBB58" s="673"/>
      <c r="DBC58" s="673"/>
      <c r="DBD58" s="673"/>
      <c r="DBE58" s="673"/>
      <c r="DBF58" s="673"/>
      <c r="DBG58" s="673"/>
      <c r="DBH58" s="673"/>
      <c r="DBI58" s="673"/>
      <c r="DBJ58" s="673"/>
      <c r="DBK58" s="673"/>
      <c r="DBL58" s="673"/>
      <c r="DBM58" s="673"/>
      <c r="DBN58" s="673"/>
      <c r="DBO58" s="673"/>
      <c r="DBP58" s="673"/>
      <c r="DBQ58" s="673"/>
      <c r="DBR58" s="673"/>
      <c r="DBS58" s="673"/>
      <c r="DBT58" s="673"/>
      <c r="DBU58" s="673"/>
      <c r="DBV58" s="673"/>
      <c r="DBW58" s="673"/>
      <c r="DBX58" s="673"/>
      <c r="DBY58" s="673"/>
      <c r="DBZ58" s="673"/>
      <c r="DCA58" s="673"/>
      <c r="DCB58" s="673"/>
      <c r="DCC58" s="673"/>
      <c r="DCD58" s="673"/>
      <c r="DCE58" s="673"/>
      <c r="DCF58" s="673"/>
      <c r="DCG58" s="673"/>
      <c r="DCH58" s="673"/>
      <c r="DCI58" s="673"/>
      <c r="DCJ58" s="673"/>
      <c r="DCK58" s="673"/>
      <c r="DCL58" s="673"/>
      <c r="DCM58" s="673"/>
      <c r="DCN58" s="673"/>
      <c r="DCO58" s="673"/>
      <c r="DCP58" s="673"/>
      <c r="DCQ58" s="673"/>
      <c r="DCR58" s="673"/>
      <c r="DCS58" s="673"/>
      <c r="DCT58" s="673"/>
      <c r="DCU58" s="673"/>
      <c r="DCV58" s="673"/>
      <c r="DCW58" s="673"/>
      <c r="DCX58" s="673"/>
      <c r="DCY58" s="673"/>
      <c r="DCZ58" s="673"/>
      <c r="DDA58" s="673"/>
      <c r="DDB58" s="673"/>
      <c r="DDC58" s="673"/>
      <c r="DDD58" s="673"/>
      <c r="DDE58" s="673"/>
      <c r="DDF58" s="673"/>
      <c r="DDG58" s="673"/>
      <c r="DDH58" s="673"/>
      <c r="DDI58" s="673"/>
      <c r="DDJ58" s="673"/>
      <c r="DDK58" s="673"/>
      <c r="DDL58" s="673"/>
      <c r="DDM58" s="673"/>
      <c r="DDN58" s="673"/>
      <c r="DDO58" s="673"/>
      <c r="DDP58" s="673"/>
      <c r="DDQ58" s="673"/>
      <c r="DDR58" s="673"/>
      <c r="DDS58" s="673"/>
      <c r="DDT58" s="673"/>
      <c r="DDU58" s="673"/>
      <c r="DDV58" s="673"/>
      <c r="DDW58" s="673"/>
      <c r="DDX58" s="673"/>
      <c r="DDY58" s="673"/>
      <c r="DDZ58" s="673"/>
      <c r="DEA58" s="673"/>
      <c r="DEB58" s="673"/>
      <c r="DEC58" s="673"/>
    </row>
    <row r="59" spans="1:2837" customFormat="1" ht="50.1" customHeight="1">
      <c r="A59" s="637" t="s">
        <v>117</v>
      </c>
      <c r="B59" s="987" t="s">
        <v>2701</v>
      </c>
      <c r="C59" s="522" t="s">
        <v>2702</v>
      </c>
      <c r="D59" s="522" t="s">
        <v>2089</v>
      </c>
      <c r="E59" s="696" t="s">
        <v>2612</v>
      </c>
      <c r="F59" s="564">
        <v>1</v>
      </c>
      <c r="G59" s="519" t="s">
        <v>2703</v>
      </c>
      <c r="H59" s="522" t="s">
        <v>2614</v>
      </c>
      <c r="I59" s="636">
        <v>44197</v>
      </c>
      <c r="J59" s="636">
        <v>44530</v>
      </c>
      <c r="K59" s="939">
        <v>44302</v>
      </c>
      <c r="L59" s="820" t="s">
        <v>4304</v>
      </c>
      <c r="M59" s="764" t="s">
        <v>2588</v>
      </c>
      <c r="N59" s="763">
        <v>44289</v>
      </c>
      <c r="O59" s="185" t="s">
        <v>2465</v>
      </c>
      <c r="P59" s="289"/>
      <c r="Q59" s="942">
        <v>44419</v>
      </c>
      <c r="R59" s="959" t="s">
        <v>4355</v>
      </c>
      <c r="S59" s="954">
        <v>0.66659999999999997</v>
      </c>
      <c r="T59" s="1030">
        <v>44442</v>
      </c>
      <c r="U59" s="1021" t="s">
        <v>2465</v>
      </c>
      <c r="V59" s="289"/>
      <c r="W59" s="290"/>
      <c r="X59" s="291"/>
      <c r="Y59" s="289"/>
      <c r="Z59" s="292"/>
      <c r="AA59" s="293"/>
      <c r="AB59" s="294"/>
      <c r="AC59" s="673"/>
      <c r="AD59" s="673"/>
      <c r="AE59" s="673"/>
      <c r="AF59" s="673"/>
      <c r="AG59" s="673"/>
      <c r="AH59" s="673"/>
      <c r="AI59" s="673"/>
      <c r="AJ59" s="673"/>
      <c r="AK59" s="673"/>
      <c r="AL59" s="673"/>
      <c r="AM59" s="673"/>
      <c r="AN59" s="673"/>
      <c r="AO59" s="673"/>
      <c r="AP59" s="673"/>
      <c r="AQ59" s="673"/>
      <c r="AR59" s="673"/>
      <c r="AS59" s="673"/>
      <c r="AT59" s="673"/>
      <c r="AU59" s="673"/>
      <c r="AV59" s="673"/>
      <c r="AW59" s="673"/>
      <c r="AX59" s="673"/>
      <c r="AY59" s="673"/>
      <c r="AZ59" s="673"/>
      <c r="BA59" s="673"/>
      <c r="BB59" s="673"/>
      <c r="BC59" s="673"/>
      <c r="BD59" s="673"/>
      <c r="BE59" s="673"/>
      <c r="BF59" s="673"/>
      <c r="BG59" s="673"/>
      <c r="BH59" s="673"/>
      <c r="BI59" s="673"/>
      <c r="BJ59" s="673"/>
      <c r="BK59" s="673"/>
      <c r="BL59" s="673"/>
      <c r="BM59" s="673"/>
      <c r="BN59" s="673"/>
      <c r="BO59" s="673"/>
      <c r="BP59" s="673"/>
      <c r="BQ59" s="673"/>
      <c r="BR59" s="673"/>
      <c r="BS59" s="673"/>
      <c r="BT59" s="673"/>
      <c r="BU59" s="673"/>
      <c r="BV59" s="673"/>
      <c r="BW59" s="673"/>
      <c r="BX59" s="673"/>
      <c r="BY59" s="673"/>
      <c r="BZ59" s="673"/>
      <c r="CA59" s="673"/>
      <c r="CB59" s="673"/>
      <c r="CC59" s="673"/>
      <c r="CD59" s="673"/>
      <c r="CE59" s="673"/>
      <c r="CF59" s="673"/>
      <c r="CG59" s="673"/>
      <c r="CH59" s="673"/>
      <c r="CI59" s="673"/>
      <c r="CJ59" s="673"/>
      <c r="CK59" s="673"/>
      <c r="CL59" s="673"/>
      <c r="CM59" s="673"/>
      <c r="CN59" s="673"/>
      <c r="CO59" s="673"/>
      <c r="CP59" s="673"/>
      <c r="CQ59" s="673"/>
      <c r="CR59" s="673"/>
      <c r="CS59" s="673"/>
      <c r="CT59" s="673"/>
      <c r="CU59" s="673"/>
      <c r="CV59" s="673"/>
      <c r="CW59" s="673"/>
      <c r="CX59" s="673"/>
      <c r="CY59" s="673"/>
      <c r="CZ59" s="673"/>
      <c r="DA59" s="673"/>
      <c r="DB59" s="673"/>
      <c r="DC59" s="673"/>
      <c r="DD59" s="673"/>
      <c r="DE59" s="673"/>
      <c r="DF59" s="673"/>
      <c r="DG59" s="673"/>
      <c r="DH59" s="673"/>
      <c r="DI59" s="673"/>
      <c r="DJ59" s="673"/>
      <c r="DK59" s="673"/>
      <c r="DL59" s="673"/>
      <c r="DM59" s="673"/>
      <c r="DN59" s="673"/>
      <c r="DO59" s="673"/>
      <c r="DP59" s="673"/>
      <c r="DQ59" s="673"/>
      <c r="DR59" s="673"/>
      <c r="DS59" s="673"/>
      <c r="DT59" s="673"/>
      <c r="DU59" s="673"/>
      <c r="DV59" s="673"/>
      <c r="DW59" s="673"/>
      <c r="DX59" s="673"/>
      <c r="DY59" s="673"/>
      <c r="DZ59" s="673"/>
      <c r="EA59" s="673"/>
      <c r="EB59" s="673"/>
      <c r="EC59" s="673"/>
      <c r="ED59" s="673"/>
      <c r="EE59" s="673"/>
      <c r="EF59" s="673"/>
      <c r="EG59" s="673"/>
      <c r="EH59" s="673"/>
      <c r="EI59" s="673"/>
      <c r="EJ59" s="673"/>
      <c r="EK59" s="673"/>
      <c r="EL59" s="673"/>
      <c r="EM59" s="673"/>
      <c r="EN59" s="673"/>
      <c r="EO59" s="673"/>
      <c r="EP59" s="673"/>
      <c r="EQ59" s="673"/>
      <c r="ER59" s="673"/>
      <c r="ES59" s="673"/>
      <c r="ET59" s="673"/>
      <c r="EU59" s="673"/>
      <c r="EV59" s="673"/>
      <c r="EW59" s="673"/>
      <c r="EX59" s="673"/>
      <c r="EY59" s="673"/>
      <c r="EZ59" s="673"/>
      <c r="FA59" s="673"/>
      <c r="FB59" s="673"/>
      <c r="FC59" s="673"/>
      <c r="FD59" s="673"/>
      <c r="FE59" s="673"/>
      <c r="FF59" s="673"/>
      <c r="FG59" s="673"/>
      <c r="FH59" s="673"/>
      <c r="FI59" s="673"/>
      <c r="FJ59" s="673"/>
      <c r="FK59" s="673"/>
      <c r="FL59" s="673"/>
      <c r="FM59" s="673"/>
      <c r="FN59" s="673"/>
      <c r="FO59" s="673"/>
      <c r="FP59" s="673"/>
      <c r="FQ59" s="673"/>
      <c r="FR59" s="673"/>
      <c r="FS59" s="673"/>
      <c r="FT59" s="673"/>
      <c r="FU59" s="673"/>
      <c r="FV59" s="673"/>
      <c r="FW59" s="673"/>
      <c r="FX59" s="673"/>
      <c r="FY59" s="673"/>
      <c r="FZ59" s="673"/>
      <c r="GA59" s="673"/>
      <c r="GB59" s="673"/>
      <c r="GC59" s="673"/>
      <c r="GD59" s="673"/>
      <c r="GE59" s="673"/>
      <c r="GF59" s="673"/>
      <c r="GG59" s="673"/>
      <c r="GH59" s="673"/>
      <c r="GI59" s="673"/>
      <c r="GJ59" s="673"/>
      <c r="GK59" s="673"/>
      <c r="GL59" s="673"/>
      <c r="GM59" s="673"/>
      <c r="GN59" s="673"/>
      <c r="GO59" s="673"/>
      <c r="GP59" s="673"/>
      <c r="GQ59" s="673"/>
      <c r="GR59" s="673"/>
      <c r="GS59" s="673"/>
      <c r="GT59" s="673"/>
      <c r="GU59" s="673"/>
      <c r="GV59" s="673"/>
      <c r="GW59" s="673"/>
      <c r="GX59" s="673"/>
      <c r="GY59" s="673"/>
      <c r="GZ59" s="673"/>
      <c r="HA59" s="673"/>
      <c r="HB59" s="673"/>
      <c r="HC59" s="673"/>
      <c r="HD59" s="673"/>
      <c r="HE59" s="673"/>
      <c r="HF59" s="673"/>
      <c r="HG59" s="673"/>
      <c r="HH59" s="673"/>
      <c r="HI59" s="673"/>
      <c r="HJ59" s="673"/>
      <c r="HK59" s="673"/>
      <c r="HL59" s="673"/>
      <c r="HM59" s="673"/>
      <c r="HN59" s="673"/>
      <c r="HO59" s="673"/>
      <c r="HP59" s="673"/>
      <c r="HQ59" s="673"/>
      <c r="HR59" s="673"/>
      <c r="HS59" s="673"/>
      <c r="HT59" s="673"/>
      <c r="HU59" s="673"/>
      <c r="HV59" s="673"/>
      <c r="HW59" s="673"/>
      <c r="HX59" s="673"/>
      <c r="HY59" s="673"/>
      <c r="HZ59" s="673"/>
      <c r="IA59" s="673"/>
      <c r="IB59" s="673"/>
      <c r="IC59" s="673"/>
      <c r="ID59" s="673"/>
      <c r="IE59" s="673"/>
      <c r="IF59" s="673"/>
      <c r="IG59" s="673"/>
      <c r="IH59" s="673"/>
      <c r="II59" s="673"/>
      <c r="IJ59" s="673"/>
      <c r="IK59" s="673"/>
      <c r="IL59" s="673"/>
      <c r="IM59" s="673"/>
      <c r="IN59" s="673"/>
      <c r="IO59" s="673"/>
      <c r="IP59" s="673"/>
      <c r="IQ59" s="673"/>
      <c r="IR59" s="673"/>
      <c r="IS59" s="673"/>
      <c r="IT59" s="673"/>
      <c r="IU59" s="673"/>
      <c r="IV59" s="673"/>
      <c r="IW59" s="673"/>
      <c r="IX59" s="673"/>
      <c r="IY59" s="673"/>
      <c r="IZ59" s="673"/>
      <c r="JA59" s="673"/>
      <c r="JB59" s="673"/>
      <c r="JC59" s="673"/>
      <c r="JD59" s="673"/>
      <c r="JE59" s="673"/>
      <c r="JF59" s="673"/>
      <c r="JG59" s="673"/>
      <c r="JH59" s="673"/>
      <c r="JI59" s="673"/>
      <c r="JJ59" s="673"/>
      <c r="JK59" s="673"/>
      <c r="JL59" s="673"/>
      <c r="JM59" s="673"/>
      <c r="JN59" s="673"/>
      <c r="JO59" s="673"/>
      <c r="JP59" s="673"/>
      <c r="JQ59" s="673"/>
      <c r="JR59" s="673"/>
      <c r="JS59" s="673"/>
      <c r="JT59" s="673"/>
      <c r="JU59" s="673"/>
      <c r="JV59" s="673"/>
      <c r="JW59" s="673"/>
      <c r="JX59" s="673"/>
      <c r="JY59" s="673"/>
      <c r="JZ59" s="673"/>
      <c r="KA59" s="673"/>
      <c r="KB59" s="673"/>
      <c r="KC59" s="673"/>
      <c r="KD59" s="673"/>
      <c r="KE59" s="673"/>
      <c r="KF59" s="673"/>
      <c r="KG59" s="673"/>
      <c r="KH59" s="673"/>
      <c r="KI59" s="673"/>
      <c r="KJ59" s="673"/>
      <c r="KK59" s="673"/>
      <c r="KL59" s="673"/>
      <c r="KM59" s="673"/>
      <c r="KN59" s="673"/>
      <c r="KO59" s="673"/>
      <c r="KP59" s="673"/>
      <c r="KQ59" s="673"/>
      <c r="KR59" s="673"/>
      <c r="KS59" s="673"/>
      <c r="KT59" s="673"/>
      <c r="KU59" s="673"/>
      <c r="KV59" s="673"/>
      <c r="KW59" s="673"/>
      <c r="KX59" s="673"/>
      <c r="KY59" s="673"/>
      <c r="KZ59" s="673"/>
      <c r="LA59" s="673"/>
      <c r="LB59" s="673"/>
      <c r="LC59" s="673"/>
      <c r="LD59" s="673"/>
      <c r="LE59" s="673"/>
      <c r="LF59" s="673"/>
      <c r="LG59" s="673"/>
      <c r="LH59" s="673"/>
      <c r="LI59" s="673"/>
      <c r="LJ59" s="673"/>
      <c r="LK59" s="673"/>
      <c r="LL59" s="673"/>
      <c r="LM59" s="673"/>
      <c r="LN59" s="673"/>
      <c r="LO59" s="673"/>
      <c r="LP59" s="673"/>
      <c r="LQ59" s="673"/>
      <c r="LR59" s="673"/>
      <c r="LS59" s="673"/>
      <c r="LT59" s="673"/>
      <c r="LU59" s="673"/>
      <c r="LV59" s="673"/>
      <c r="LW59" s="673"/>
      <c r="LX59" s="673"/>
      <c r="LY59" s="673"/>
      <c r="LZ59" s="673"/>
      <c r="MA59" s="673"/>
      <c r="MB59" s="673"/>
      <c r="MC59" s="673"/>
      <c r="MD59" s="673"/>
      <c r="ME59" s="673"/>
      <c r="MF59" s="673"/>
      <c r="MG59" s="673"/>
      <c r="MH59" s="673"/>
      <c r="MI59" s="673"/>
      <c r="MJ59" s="673"/>
      <c r="MK59" s="673"/>
      <c r="ML59" s="673"/>
      <c r="MM59" s="673"/>
      <c r="MN59" s="673"/>
      <c r="MO59" s="673"/>
      <c r="MP59" s="673"/>
      <c r="MQ59" s="673"/>
      <c r="MR59" s="673"/>
      <c r="MS59" s="673"/>
      <c r="MT59" s="673"/>
      <c r="MU59" s="673"/>
      <c r="MV59" s="673"/>
      <c r="MW59" s="673"/>
      <c r="MX59" s="673"/>
      <c r="MY59" s="673"/>
      <c r="MZ59" s="673"/>
      <c r="NA59" s="673"/>
      <c r="NB59" s="673"/>
      <c r="NC59" s="673"/>
      <c r="ND59" s="673"/>
      <c r="NE59" s="673"/>
      <c r="NF59" s="673"/>
      <c r="NG59" s="673"/>
      <c r="NH59" s="673"/>
      <c r="NI59" s="673"/>
      <c r="NJ59" s="673"/>
      <c r="NK59" s="673"/>
      <c r="NL59" s="673"/>
      <c r="NM59" s="673"/>
      <c r="NN59" s="673"/>
      <c r="NO59" s="673"/>
      <c r="NP59" s="673"/>
      <c r="NQ59" s="673"/>
      <c r="NR59" s="673"/>
      <c r="NS59" s="673"/>
      <c r="NT59" s="673"/>
      <c r="NU59" s="673"/>
      <c r="NV59" s="673"/>
      <c r="NW59" s="673"/>
      <c r="NX59" s="673"/>
      <c r="NY59" s="673"/>
      <c r="NZ59" s="673"/>
      <c r="OA59" s="673"/>
      <c r="OB59" s="673"/>
      <c r="OC59" s="673"/>
      <c r="OD59" s="673"/>
      <c r="OE59" s="673"/>
      <c r="OF59" s="673"/>
      <c r="OG59" s="673"/>
      <c r="OH59" s="673"/>
      <c r="OI59" s="673"/>
      <c r="OJ59" s="673"/>
      <c r="OK59" s="673"/>
      <c r="OL59" s="673"/>
      <c r="OM59" s="673"/>
      <c r="ON59" s="673"/>
      <c r="OO59" s="673"/>
      <c r="OP59" s="673"/>
      <c r="OQ59" s="673"/>
      <c r="OR59" s="673"/>
      <c r="OS59" s="673"/>
      <c r="OT59" s="673"/>
      <c r="OU59" s="673"/>
      <c r="OV59" s="673"/>
      <c r="OW59" s="673"/>
      <c r="OX59" s="673"/>
      <c r="OY59" s="673"/>
      <c r="OZ59" s="673"/>
      <c r="PA59" s="673"/>
      <c r="PB59" s="673"/>
      <c r="PC59" s="673"/>
      <c r="PD59" s="673"/>
      <c r="PE59" s="673"/>
      <c r="PF59" s="673"/>
      <c r="PG59" s="673"/>
      <c r="PH59" s="673"/>
      <c r="PI59" s="673"/>
      <c r="PJ59" s="673"/>
      <c r="PK59" s="673"/>
      <c r="PL59" s="673"/>
      <c r="PM59" s="673"/>
      <c r="PN59" s="673"/>
      <c r="PO59" s="673"/>
      <c r="PP59" s="673"/>
      <c r="PQ59" s="673"/>
      <c r="PR59" s="673"/>
      <c r="PS59" s="673"/>
      <c r="PT59" s="673"/>
      <c r="PU59" s="673"/>
      <c r="PV59" s="673"/>
      <c r="PW59" s="673"/>
      <c r="PX59" s="673"/>
      <c r="PY59" s="673"/>
      <c r="PZ59" s="673"/>
      <c r="QA59" s="673"/>
      <c r="QB59" s="673"/>
      <c r="QC59" s="673"/>
      <c r="QD59" s="673"/>
      <c r="QE59" s="673"/>
      <c r="QF59" s="673"/>
      <c r="QG59" s="673"/>
      <c r="QH59" s="673"/>
      <c r="QI59" s="673"/>
      <c r="QJ59" s="673"/>
      <c r="QK59" s="673"/>
      <c r="QL59" s="673"/>
      <c r="QM59" s="673"/>
      <c r="QN59" s="673"/>
      <c r="QO59" s="673"/>
      <c r="QP59" s="673"/>
      <c r="QQ59" s="673"/>
      <c r="QR59" s="673"/>
      <c r="QS59" s="673"/>
      <c r="QT59" s="673"/>
      <c r="QU59" s="673"/>
      <c r="QV59" s="673"/>
      <c r="QW59" s="673"/>
      <c r="QX59" s="673"/>
      <c r="QY59" s="673"/>
      <c r="QZ59" s="673"/>
      <c r="RA59" s="673"/>
      <c r="RB59" s="673"/>
      <c r="RC59" s="673"/>
      <c r="RD59" s="673"/>
      <c r="RE59" s="673"/>
      <c r="RF59" s="673"/>
      <c r="RG59" s="673"/>
      <c r="RH59" s="673"/>
      <c r="RI59" s="673"/>
      <c r="RJ59" s="673"/>
      <c r="RK59" s="673"/>
      <c r="RL59" s="673"/>
      <c r="RM59" s="673"/>
      <c r="RN59" s="673"/>
      <c r="RO59" s="673"/>
      <c r="RP59" s="673"/>
      <c r="RQ59" s="673"/>
      <c r="RR59" s="673"/>
      <c r="RS59" s="673"/>
      <c r="RT59" s="673"/>
      <c r="RU59" s="673"/>
      <c r="RV59" s="673"/>
      <c r="RW59" s="673"/>
      <c r="RX59" s="673"/>
      <c r="RY59" s="673"/>
      <c r="RZ59" s="673"/>
      <c r="SA59" s="673"/>
      <c r="SB59" s="673"/>
      <c r="SC59" s="673"/>
      <c r="SD59" s="673"/>
      <c r="SE59" s="673"/>
      <c r="SF59" s="673"/>
      <c r="SG59" s="673"/>
      <c r="SH59" s="673"/>
      <c r="SI59" s="673"/>
      <c r="SJ59" s="673"/>
      <c r="SK59" s="673"/>
      <c r="SL59" s="673"/>
      <c r="SM59" s="673"/>
      <c r="SN59" s="673"/>
      <c r="SO59" s="673"/>
      <c r="SP59" s="673"/>
      <c r="SQ59" s="673"/>
      <c r="SR59" s="673"/>
      <c r="SS59" s="673"/>
      <c r="ST59" s="673"/>
      <c r="SU59" s="673"/>
      <c r="SV59" s="673"/>
      <c r="SW59" s="673"/>
      <c r="SX59" s="673"/>
      <c r="SY59" s="673"/>
      <c r="SZ59" s="673"/>
      <c r="TA59" s="673"/>
      <c r="TB59" s="673"/>
      <c r="TC59" s="673"/>
      <c r="TD59" s="673"/>
      <c r="TE59" s="673"/>
      <c r="TF59" s="673"/>
      <c r="TG59" s="673"/>
      <c r="TH59" s="673"/>
      <c r="TI59" s="673"/>
      <c r="TJ59" s="673"/>
      <c r="TK59" s="673"/>
      <c r="TL59" s="673"/>
      <c r="TM59" s="673"/>
      <c r="TN59" s="673"/>
      <c r="TO59" s="673"/>
      <c r="TP59" s="673"/>
      <c r="TQ59" s="673"/>
      <c r="TR59" s="673"/>
      <c r="TS59" s="673"/>
      <c r="TT59" s="673"/>
      <c r="TU59" s="673"/>
      <c r="TV59" s="673"/>
      <c r="TW59" s="673"/>
      <c r="TX59" s="673"/>
      <c r="TY59" s="673"/>
      <c r="TZ59" s="673"/>
      <c r="UA59" s="673"/>
      <c r="UB59" s="673"/>
      <c r="UC59" s="673"/>
      <c r="UD59" s="673"/>
      <c r="UE59" s="673"/>
      <c r="UF59" s="673"/>
      <c r="UG59" s="673"/>
      <c r="UH59" s="673"/>
      <c r="UI59" s="673"/>
      <c r="UJ59" s="673"/>
      <c r="UK59" s="673"/>
      <c r="UL59" s="673"/>
      <c r="UM59" s="673"/>
      <c r="UN59" s="673"/>
      <c r="UO59" s="673"/>
      <c r="UP59" s="673"/>
      <c r="UQ59" s="673"/>
      <c r="UR59" s="673"/>
      <c r="US59" s="673"/>
      <c r="UT59" s="673"/>
      <c r="UU59" s="673"/>
      <c r="UV59" s="673"/>
      <c r="UW59" s="673"/>
      <c r="UX59" s="673"/>
      <c r="UY59" s="673"/>
      <c r="UZ59" s="673"/>
      <c r="VA59" s="673"/>
      <c r="VB59" s="673"/>
      <c r="VC59" s="673"/>
      <c r="VD59" s="673"/>
      <c r="VE59" s="673"/>
      <c r="VF59" s="673"/>
      <c r="VG59" s="673"/>
      <c r="VH59" s="673"/>
      <c r="VI59" s="673"/>
      <c r="VJ59" s="673"/>
      <c r="VK59" s="673"/>
      <c r="VL59" s="673"/>
      <c r="VM59" s="673"/>
      <c r="VN59" s="673"/>
      <c r="VO59" s="673"/>
      <c r="VP59" s="673"/>
      <c r="VQ59" s="673"/>
      <c r="VR59" s="673"/>
      <c r="VS59" s="673"/>
      <c r="VT59" s="673"/>
      <c r="VU59" s="673"/>
      <c r="VV59" s="673"/>
      <c r="VW59" s="673"/>
      <c r="VX59" s="673"/>
      <c r="VY59" s="673"/>
      <c r="VZ59" s="673"/>
      <c r="WA59" s="673"/>
      <c r="WB59" s="673"/>
      <c r="WC59" s="673"/>
      <c r="WD59" s="673"/>
      <c r="WE59" s="673"/>
      <c r="WF59" s="673"/>
      <c r="WG59" s="673"/>
      <c r="WH59" s="673"/>
      <c r="WI59" s="673"/>
      <c r="WJ59" s="673"/>
      <c r="WK59" s="673"/>
      <c r="WL59" s="673"/>
      <c r="WM59" s="673"/>
      <c r="WN59" s="673"/>
      <c r="WO59" s="673"/>
      <c r="WP59" s="673"/>
      <c r="WQ59" s="673"/>
      <c r="WR59" s="673"/>
      <c r="WS59" s="673"/>
      <c r="WT59" s="673"/>
      <c r="WU59" s="673"/>
      <c r="WV59" s="673"/>
      <c r="WW59" s="673"/>
      <c r="WX59" s="673"/>
      <c r="WY59" s="673"/>
      <c r="WZ59" s="673"/>
      <c r="XA59" s="673"/>
      <c r="XB59" s="673"/>
      <c r="XC59" s="673"/>
      <c r="XD59" s="673"/>
      <c r="XE59" s="673"/>
      <c r="XF59" s="673"/>
      <c r="XG59" s="673"/>
      <c r="XH59" s="673"/>
      <c r="XI59" s="673"/>
      <c r="XJ59" s="673"/>
      <c r="XK59" s="673"/>
      <c r="XL59" s="673"/>
      <c r="XM59" s="673"/>
      <c r="XN59" s="673"/>
      <c r="XO59" s="673"/>
      <c r="XP59" s="673"/>
      <c r="XQ59" s="673"/>
      <c r="XR59" s="673"/>
      <c r="XS59" s="673"/>
      <c r="XT59" s="673"/>
      <c r="XU59" s="673"/>
      <c r="XV59" s="673"/>
      <c r="XW59" s="673"/>
      <c r="XX59" s="673"/>
      <c r="XY59" s="673"/>
      <c r="XZ59" s="673"/>
      <c r="YA59" s="673"/>
      <c r="YB59" s="673"/>
      <c r="YC59" s="673"/>
      <c r="YD59" s="673"/>
      <c r="YE59" s="673"/>
      <c r="YF59" s="673"/>
      <c r="YG59" s="673"/>
      <c r="YH59" s="673"/>
      <c r="YI59" s="673"/>
      <c r="YJ59" s="673"/>
      <c r="YK59" s="673"/>
      <c r="YL59" s="673"/>
      <c r="YM59" s="673"/>
      <c r="YN59" s="673"/>
      <c r="YO59" s="673"/>
      <c r="YP59" s="673"/>
      <c r="YQ59" s="673"/>
      <c r="YR59" s="673"/>
      <c r="YS59" s="673"/>
      <c r="YT59" s="673"/>
      <c r="YU59" s="673"/>
      <c r="YV59" s="673"/>
      <c r="YW59" s="673"/>
      <c r="YX59" s="673"/>
      <c r="YY59" s="673"/>
      <c r="YZ59" s="673"/>
      <c r="ZA59" s="673"/>
      <c r="ZB59" s="673"/>
      <c r="ZC59" s="673"/>
      <c r="ZD59" s="673"/>
      <c r="ZE59" s="673"/>
      <c r="ZF59" s="673"/>
      <c r="ZG59" s="673"/>
      <c r="ZH59" s="673"/>
      <c r="ZI59" s="673"/>
      <c r="ZJ59" s="673"/>
      <c r="ZK59" s="673"/>
      <c r="ZL59" s="673"/>
      <c r="ZM59" s="673"/>
      <c r="ZN59" s="673"/>
      <c r="ZO59" s="673"/>
      <c r="ZP59" s="673"/>
      <c r="ZQ59" s="673"/>
      <c r="ZR59" s="673"/>
      <c r="ZS59" s="673"/>
      <c r="ZT59" s="673"/>
      <c r="ZU59" s="673"/>
      <c r="ZV59" s="673"/>
      <c r="ZW59" s="673"/>
      <c r="ZX59" s="673"/>
      <c r="ZY59" s="673"/>
      <c r="ZZ59" s="673"/>
      <c r="AAA59" s="673"/>
      <c r="AAB59" s="673"/>
      <c r="AAC59" s="673"/>
      <c r="AAD59" s="673"/>
      <c r="AAE59" s="673"/>
      <c r="AAF59" s="673"/>
      <c r="AAG59" s="673"/>
      <c r="AAH59" s="673"/>
      <c r="AAI59" s="673"/>
      <c r="AAJ59" s="673"/>
      <c r="AAK59" s="673"/>
      <c r="AAL59" s="673"/>
      <c r="AAM59" s="673"/>
      <c r="AAN59" s="673"/>
      <c r="AAO59" s="673"/>
      <c r="AAP59" s="673"/>
      <c r="AAQ59" s="673"/>
      <c r="AAR59" s="673"/>
      <c r="AAS59" s="673"/>
      <c r="AAT59" s="673"/>
      <c r="AAU59" s="673"/>
      <c r="AAV59" s="673"/>
      <c r="AAW59" s="673"/>
      <c r="AAX59" s="673"/>
      <c r="AAY59" s="673"/>
      <c r="AAZ59" s="673"/>
      <c r="ABA59" s="673"/>
      <c r="ABB59" s="673"/>
      <c r="ABC59" s="673"/>
      <c r="ABD59" s="673"/>
      <c r="ABE59" s="673"/>
      <c r="ABF59" s="673"/>
      <c r="ABG59" s="673"/>
      <c r="ABH59" s="673"/>
      <c r="ABI59" s="673"/>
      <c r="ABJ59" s="673"/>
      <c r="ABK59" s="673"/>
      <c r="ABL59" s="673"/>
      <c r="ABM59" s="673"/>
      <c r="ABN59" s="673"/>
      <c r="ABO59" s="673"/>
      <c r="ABP59" s="673"/>
      <c r="ABQ59" s="673"/>
      <c r="ABR59" s="673"/>
      <c r="ABS59" s="673"/>
      <c r="ABT59" s="673"/>
      <c r="ABU59" s="673"/>
      <c r="ABV59" s="673"/>
      <c r="ABW59" s="673"/>
      <c r="ABX59" s="673"/>
      <c r="ABY59" s="673"/>
      <c r="ABZ59" s="673"/>
      <c r="ACA59" s="673"/>
      <c r="ACB59" s="673"/>
      <c r="ACC59" s="673"/>
      <c r="ACD59" s="673"/>
      <c r="ACE59" s="673"/>
      <c r="ACF59" s="673"/>
      <c r="ACG59" s="673"/>
      <c r="ACH59" s="673"/>
      <c r="ACI59" s="673"/>
      <c r="ACJ59" s="673"/>
      <c r="ACK59" s="673"/>
      <c r="ACL59" s="673"/>
      <c r="ACM59" s="673"/>
      <c r="ACN59" s="673"/>
      <c r="ACO59" s="673"/>
      <c r="ACP59" s="673"/>
      <c r="ACQ59" s="673"/>
      <c r="ACR59" s="673"/>
      <c r="ACS59" s="673"/>
      <c r="ACT59" s="673"/>
      <c r="ACU59" s="673"/>
      <c r="ACV59" s="673"/>
      <c r="ACW59" s="673"/>
      <c r="ACX59" s="673"/>
      <c r="ACY59" s="673"/>
      <c r="ACZ59" s="673"/>
      <c r="ADA59" s="673"/>
      <c r="ADB59" s="673"/>
      <c r="ADC59" s="673"/>
      <c r="ADD59" s="673"/>
      <c r="ADE59" s="673"/>
      <c r="ADF59" s="673"/>
      <c r="ADG59" s="673"/>
      <c r="ADH59" s="673"/>
      <c r="ADI59" s="673"/>
      <c r="ADJ59" s="673"/>
      <c r="ADK59" s="673"/>
      <c r="ADL59" s="673"/>
      <c r="ADM59" s="673"/>
      <c r="ADN59" s="673"/>
      <c r="ADO59" s="673"/>
      <c r="ADP59" s="673"/>
      <c r="ADQ59" s="673"/>
      <c r="ADR59" s="673"/>
      <c r="ADS59" s="673"/>
      <c r="ADT59" s="673"/>
      <c r="ADU59" s="673"/>
      <c r="ADV59" s="673"/>
      <c r="ADW59" s="673"/>
      <c r="ADX59" s="673"/>
      <c r="ADY59" s="673"/>
      <c r="ADZ59" s="673"/>
      <c r="AEA59" s="673"/>
      <c r="AEB59" s="673"/>
      <c r="AEC59" s="673"/>
      <c r="AED59" s="673"/>
      <c r="AEE59" s="673"/>
      <c r="AEF59" s="673"/>
      <c r="AEG59" s="673"/>
      <c r="AEH59" s="673"/>
      <c r="AEI59" s="673"/>
      <c r="AEJ59" s="673"/>
      <c r="AEK59" s="673"/>
      <c r="AEL59" s="673"/>
      <c r="AEM59" s="673"/>
      <c r="AEN59" s="673"/>
      <c r="AEO59" s="673"/>
      <c r="AEP59" s="673"/>
      <c r="AEQ59" s="673"/>
      <c r="AER59" s="673"/>
      <c r="AES59" s="673"/>
      <c r="AET59" s="673"/>
      <c r="AEU59" s="673"/>
      <c r="AEV59" s="673"/>
      <c r="AEW59" s="673"/>
      <c r="AEX59" s="673"/>
      <c r="AEY59" s="673"/>
      <c r="AEZ59" s="673"/>
      <c r="AFA59" s="673"/>
      <c r="AFB59" s="673"/>
      <c r="AFC59" s="673"/>
      <c r="AFD59" s="673"/>
      <c r="AFE59" s="673"/>
      <c r="AFF59" s="673"/>
      <c r="AFG59" s="673"/>
      <c r="AFH59" s="673"/>
      <c r="AFI59" s="673"/>
      <c r="AFJ59" s="673"/>
      <c r="AFK59" s="673"/>
      <c r="AFL59" s="673"/>
      <c r="AFM59" s="673"/>
      <c r="AFN59" s="673"/>
      <c r="AFO59" s="673"/>
      <c r="AFP59" s="673"/>
      <c r="AFQ59" s="673"/>
      <c r="AFR59" s="673"/>
      <c r="AFS59" s="673"/>
      <c r="AFT59" s="673"/>
      <c r="AFU59" s="673"/>
      <c r="AFV59" s="673"/>
      <c r="AFW59" s="673"/>
      <c r="AFX59" s="673"/>
      <c r="AFY59" s="673"/>
      <c r="AFZ59" s="673"/>
      <c r="AGA59" s="673"/>
      <c r="AGB59" s="673"/>
      <c r="AGC59" s="673"/>
      <c r="AGD59" s="673"/>
      <c r="AGE59" s="673"/>
      <c r="AGF59" s="673"/>
      <c r="AGG59" s="673"/>
      <c r="AGH59" s="673"/>
      <c r="AGI59" s="673"/>
      <c r="AGJ59" s="673"/>
      <c r="AGK59" s="673"/>
      <c r="AGL59" s="673"/>
      <c r="AGM59" s="673"/>
      <c r="AGN59" s="673"/>
      <c r="AGO59" s="673"/>
      <c r="AGP59" s="673"/>
      <c r="AGQ59" s="673"/>
      <c r="AGR59" s="673"/>
      <c r="AGS59" s="673"/>
      <c r="AGT59" s="673"/>
      <c r="AGU59" s="673"/>
      <c r="AGV59" s="673"/>
      <c r="AGW59" s="673"/>
      <c r="AGX59" s="673"/>
      <c r="AGY59" s="673"/>
      <c r="AGZ59" s="673"/>
      <c r="AHA59" s="673"/>
      <c r="AHB59" s="673"/>
      <c r="AHC59" s="673"/>
      <c r="AHD59" s="673"/>
      <c r="AHE59" s="673"/>
      <c r="AHF59" s="673"/>
      <c r="AHG59" s="673"/>
      <c r="AHH59" s="673"/>
      <c r="AHI59" s="673"/>
      <c r="AHJ59" s="673"/>
      <c r="AHK59" s="673"/>
      <c r="AHL59" s="673"/>
      <c r="AHM59" s="673"/>
      <c r="AHN59" s="673"/>
      <c r="AHO59" s="673"/>
      <c r="AHP59" s="673"/>
      <c r="AHQ59" s="673"/>
      <c r="AHR59" s="673"/>
      <c r="AHS59" s="673"/>
      <c r="AHT59" s="673"/>
      <c r="AHU59" s="673"/>
      <c r="AHV59" s="673"/>
      <c r="AHW59" s="673"/>
      <c r="AHX59" s="673"/>
      <c r="AHY59" s="673"/>
      <c r="AHZ59" s="673"/>
      <c r="AIA59" s="673"/>
      <c r="AIB59" s="673"/>
      <c r="AIC59" s="673"/>
      <c r="AID59" s="673"/>
      <c r="AIE59" s="673"/>
      <c r="AIF59" s="673"/>
      <c r="AIG59" s="673"/>
      <c r="AIH59" s="673"/>
      <c r="AII59" s="673"/>
      <c r="AIJ59" s="673"/>
      <c r="AIK59" s="673"/>
      <c r="AIL59" s="673"/>
      <c r="AIM59" s="673"/>
      <c r="AIN59" s="673"/>
      <c r="AIO59" s="673"/>
      <c r="AIP59" s="673"/>
      <c r="AIQ59" s="673"/>
      <c r="AIR59" s="673"/>
      <c r="AIS59" s="673"/>
      <c r="AIT59" s="673"/>
      <c r="AIU59" s="673"/>
      <c r="AIV59" s="673"/>
      <c r="AIW59" s="673"/>
      <c r="AIX59" s="673"/>
      <c r="AIY59" s="673"/>
      <c r="AIZ59" s="673"/>
      <c r="AJA59" s="673"/>
      <c r="AJB59" s="673"/>
      <c r="AJC59" s="673"/>
      <c r="AJD59" s="673"/>
      <c r="AJE59" s="673"/>
      <c r="AJF59" s="673"/>
      <c r="AJG59" s="673"/>
      <c r="AJH59" s="673"/>
      <c r="AJI59" s="673"/>
      <c r="AJJ59" s="673"/>
      <c r="AJK59" s="673"/>
      <c r="AJL59" s="673"/>
      <c r="AJM59" s="673"/>
      <c r="AJN59" s="673"/>
      <c r="AJO59" s="673"/>
      <c r="AJP59" s="673"/>
      <c r="AJQ59" s="673"/>
      <c r="AJR59" s="673"/>
      <c r="AJS59" s="673"/>
      <c r="AJT59" s="673"/>
      <c r="AJU59" s="673"/>
      <c r="AJV59" s="673"/>
      <c r="AJW59" s="673"/>
      <c r="AJX59" s="673"/>
      <c r="AJY59" s="673"/>
      <c r="AJZ59" s="673"/>
      <c r="AKA59" s="673"/>
      <c r="AKB59" s="673"/>
      <c r="AKC59" s="673"/>
      <c r="AKD59" s="673"/>
      <c r="AKE59" s="673"/>
      <c r="AKF59" s="673"/>
      <c r="AKG59" s="673"/>
      <c r="AKH59" s="673"/>
      <c r="AKI59" s="673"/>
      <c r="AKJ59" s="673"/>
      <c r="AKK59" s="673"/>
      <c r="AKL59" s="673"/>
      <c r="AKM59" s="673"/>
      <c r="AKN59" s="673"/>
      <c r="AKO59" s="673"/>
      <c r="AKP59" s="673"/>
      <c r="AKQ59" s="673"/>
      <c r="AKR59" s="673"/>
      <c r="AKS59" s="673"/>
      <c r="AKT59" s="673"/>
      <c r="AKU59" s="673"/>
      <c r="AKV59" s="673"/>
      <c r="AKW59" s="673"/>
      <c r="AKX59" s="673"/>
      <c r="AKY59" s="673"/>
      <c r="AKZ59" s="673"/>
      <c r="ALA59" s="673"/>
      <c r="ALB59" s="673"/>
      <c r="ALC59" s="673"/>
      <c r="ALD59" s="673"/>
      <c r="ALE59" s="673"/>
      <c r="ALF59" s="673"/>
      <c r="ALG59" s="673"/>
      <c r="ALH59" s="673"/>
      <c r="ALI59" s="673"/>
      <c r="ALJ59" s="673"/>
      <c r="ALK59" s="673"/>
      <c r="ALL59" s="673"/>
      <c r="ALM59" s="673"/>
      <c r="ALN59" s="673"/>
      <c r="ALO59" s="673"/>
      <c r="ALP59" s="673"/>
      <c r="ALQ59" s="673"/>
      <c r="ALR59" s="673"/>
      <c r="ALS59" s="673"/>
      <c r="ALT59" s="673"/>
      <c r="ALU59" s="673"/>
      <c r="ALV59" s="673"/>
      <c r="ALW59" s="673"/>
      <c r="ALX59" s="673"/>
      <c r="ALY59" s="673"/>
      <c r="ALZ59" s="673"/>
      <c r="AMA59" s="673"/>
      <c r="AMB59" s="673"/>
      <c r="AMC59" s="673"/>
      <c r="AMD59" s="673"/>
      <c r="AME59" s="673"/>
      <c r="AMF59" s="673"/>
      <c r="AMG59" s="673"/>
      <c r="AMH59" s="673"/>
      <c r="AMI59" s="673"/>
      <c r="AMJ59" s="673"/>
      <c r="AMK59" s="673"/>
      <c r="AML59" s="673"/>
      <c r="AMM59" s="673"/>
      <c r="AMN59" s="673"/>
      <c r="AMO59" s="673"/>
      <c r="AMP59" s="673"/>
      <c r="AMQ59" s="673"/>
      <c r="AMR59" s="673"/>
      <c r="AMS59" s="673"/>
      <c r="AMT59" s="673"/>
      <c r="AMU59" s="673"/>
      <c r="AMV59" s="673"/>
      <c r="AMW59" s="673"/>
      <c r="AMX59" s="673"/>
      <c r="AMY59" s="673"/>
      <c r="AMZ59" s="673"/>
      <c r="ANA59" s="673"/>
      <c r="ANB59" s="673"/>
      <c r="ANC59" s="673"/>
      <c r="AND59" s="673"/>
      <c r="ANE59" s="673"/>
      <c r="ANF59" s="673"/>
      <c r="ANG59" s="673"/>
      <c r="ANH59" s="673"/>
      <c r="ANI59" s="673"/>
      <c r="ANJ59" s="673"/>
      <c r="ANK59" s="673"/>
      <c r="ANL59" s="673"/>
      <c r="ANM59" s="673"/>
      <c r="ANN59" s="673"/>
      <c r="ANO59" s="673"/>
      <c r="ANP59" s="673"/>
      <c r="ANQ59" s="673"/>
      <c r="ANR59" s="673"/>
      <c r="ANS59" s="673"/>
      <c r="ANT59" s="673"/>
      <c r="ANU59" s="673"/>
      <c r="ANV59" s="673"/>
      <c r="ANW59" s="673"/>
      <c r="ANX59" s="673"/>
      <c r="ANY59" s="673"/>
      <c r="ANZ59" s="673"/>
      <c r="AOA59" s="673"/>
      <c r="AOB59" s="673"/>
      <c r="AOC59" s="673"/>
      <c r="AOD59" s="673"/>
      <c r="AOE59" s="673"/>
      <c r="AOF59" s="673"/>
      <c r="AOG59" s="673"/>
      <c r="AOH59" s="673"/>
      <c r="AOI59" s="673"/>
      <c r="AOJ59" s="673"/>
      <c r="AOK59" s="673"/>
      <c r="AOL59" s="673"/>
      <c r="AOM59" s="673"/>
      <c r="AON59" s="673"/>
      <c r="AOO59" s="673"/>
      <c r="AOP59" s="673"/>
      <c r="AOQ59" s="673"/>
      <c r="AOR59" s="673"/>
      <c r="AOS59" s="673"/>
      <c r="AOT59" s="673"/>
      <c r="AOU59" s="673"/>
      <c r="AOV59" s="673"/>
      <c r="AOW59" s="673"/>
      <c r="AOX59" s="673"/>
      <c r="AOY59" s="673"/>
      <c r="AOZ59" s="673"/>
      <c r="APA59" s="673"/>
      <c r="APB59" s="673"/>
      <c r="APC59" s="673"/>
      <c r="APD59" s="673"/>
      <c r="APE59" s="673"/>
      <c r="APF59" s="673"/>
      <c r="APG59" s="673"/>
      <c r="APH59" s="673"/>
      <c r="API59" s="673"/>
      <c r="APJ59" s="673"/>
      <c r="APK59" s="673"/>
      <c r="APL59" s="673"/>
      <c r="APM59" s="673"/>
      <c r="APN59" s="673"/>
      <c r="APO59" s="673"/>
      <c r="APP59" s="673"/>
      <c r="APQ59" s="673"/>
      <c r="APR59" s="673"/>
      <c r="APS59" s="673"/>
      <c r="APT59" s="673"/>
      <c r="APU59" s="673"/>
      <c r="APV59" s="673"/>
      <c r="APW59" s="673"/>
      <c r="APX59" s="673"/>
      <c r="APY59" s="673"/>
      <c r="APZ59" s="673"/>
      <c r="AQA59" s="673"/>
      <c r="AQB59" s="673"/>
      <c r="AQC59" s="673"/>
      <c r="AQD59" s="673"/>
      <c r="AQE59" s="673"/>
      <c r="AQF59" s="673"/>
      <c r="AQG59" s="673"/>
      <c r="AQH59" s="673"/>
      <c r="AQI59" s="673"/>
      <c r="AQJ59" s="673"/>
      <c r="AQK59" s="673"/>
      <c r="AQL59" s="673"/>
      <c r="AQM59" s="673"/>
      <c r="AQN59" s="673"/>
      <c r="AQO59" s="673"/>
      <c r="AQP59" s="673"/>
      <c r="AQQ59" s="673"/>
      <c r="AQR59" s="673"/>
      <c r="AQS59" s="673"/>
      <c r="AQT59" s="673"/>
      <c r="AQU59" s="673"/>
      <c r="AQV59" s="673"/>
      <c r="AQW59" s="673"/>
      <c r="AQX59" s="673"/>
      <c r="AQY59" s="673"/>
      <c r="AQZ59" s="673"/>
      <c r="ARA59" s="673"/>
      <c r="ARB59" s="673"/>
      <c r="ARC59" s="673"/>
      <c r="ARD59" s="673"/>
      <c r="ARE59" s="673"/>
      <c r="ARF59" s="673"/>
      <c r="ARG59" s="673"/>
      <c r="ARH59" s="673"/>
      <c r="ARI59" s="673"/>
      <c r="ARJ59" s="673"/>
      <c r="ARK59" s="673"/>
      <c r="ARL59" s="673"/>
      <c r="ARM59" s="673"/>
      <c r="ARN59" s="673"/>
      <c r="ARO59" s="673"/>
      <c r="ARP59" s="673"/>
      <c r="ARQ59" s="673"/>
      <c r="ARR59" s="673"/>
      <c r="ARS59" s="673"/>
      <c r="ART59" s="673"/>
      <c r="ARU59" s="673"/>
      <c r="ARV59" s="673"/>
      <c r="ARW59" s="673"/>
      <c r="ARX59" s="673"/>
      <c r="ARY59" s="673"/>
      <c r="ARZ59" s="673"/>
      <c r="ASA59" s="673"/>
      <c r="ASB59" s="673"/>
      <c r="ASC59" s="673"/>
      <c r="ASD59" s="673"/>
      <c r="ASE59" s="673"/>
      <c r="ASF59" s="673"/>
      <c r="ASG59" s="673"/>
      <c r="ASH59" s="673"/>
      <c r="ASI59" s="673"/>
      <c r="ASJ59" s="673"/>
      <c r="ASK59" s="673"/>
      <c r="ASL59" s="673"/>
      <c r="ASM59" s="673"/>
      <c r="ASN59" s="673"/>
      <c r="ASO59" s="673"/>
      <c r="ASP59" s="673"/>
      <c r="ASQ59" s="673"/>
      <c r="ASR59" s="673"/>
      <c r="ASS59" s="673"/>
      <c r="AST59" s="673"/>
      <c r="ASU59" s="673"/>
      <c r="ASV59" s="673"/>
      <c r="ASW59" s="673"/>
      <c r="ASX59" s="673"/>
      <c r="ASY59" s="673"/>
      <c r="ASZ59" s="673"/>
      <c r="ATA59" s="673"/>
      <c r="ATB59" s="673"/>
      <c r="ATC59" s="673"/>
      <c r="ATD59" s="673"/>
      <c r="ATE59" s="673"/>
      <c r="ATF59" s="673"/>
      <c r="ATG59" s="673"/>
      <c r="ATH59" s="673"/>
      <c r="ATI59" s="673"/>
      <c r="ATJ59" s="673"/>
      <c r="ATK59" s="673"/>
      <c r="ATL59" s="673"/>
      <c r="ATM59" s="673"/>
      <c r="ATN59" s="673"/>
      <c r="ATO59" s="673"/>
      <c r="ATP59" s="673"/>
      <c r="ATQ59" s="673"/>
      <c r="ATR59" s="673"/>
      <c r="ATS59" s="673"/>
      <c r="ATT59" s="673"/>
      <c r="ATU59" s="673"/>
      <c r="ATV59" s="673"/>
      <c r="ATW59" s="673"/>
      <c r="ATX59" s="673"/>
      <c r="ATY59" s="673"/>
      <c r="ATZ59" s="673"/>
      <c r="AUA59" s="673"/>
      <c r="AUB59" s="673"/>
      <c r="AUC59" s="673"/>
      <c r="AUD59" s="673"/>
      <c r="AUE59" s="673"/>
      <c r="AUF59" s="673"/>
      <c r="AUG59" s="673"/>
      <c r="AUH59" s="673"/>
      <c r="AUI59" s="673"/>
      <c r="AUJ59" s="673"/>
      <c r="AUK59" s="673"/>
      <c r="AUL59" s="673"/>
      <c r="AUM59" s="673"/>
      <c r="AUN59" s="673"/>
      <c r="AUO59" s="673"/>
      <c r="AUP59" s="673"/>
      <c r="AUQ59" s="673"/>
      <c r="AUR59" s="673"/>
      <c r="AUS59" s="673"/>
      <c r="AUT59" s="673"/>
      <c r="AUU59" s="673"/>
      <c r="AUV59" s="673"/>
      <c r="AUW59" s="673"/>
      <c r="AUX59" s="673"/>
      <c r="AUY59" s="673"/>
      <c r="AUZ59" s="673"/>
      <c r="AVA59" s="673"/>
      <c r="AVB59" s="673"/>
      <c r="AVC59" s="673"/>
      <c r="AVD59" s="673"/>
      <c r="AVE59" s="673"/>
      <c r="AVF59" s="673"/>
      <c r="AVG59" s="673"/>
      <c r="AVH59" s="673"/>
      <c r="AVI59" s="673"/>
      <c r="AVJ59" s="673"/>
      <c r="AVK59" s="673"/>
      <c r="AVL59" s="673"/>
      <c r="AVM59" s="673"/>
      <c r="AVN59" s="673"/>
      <c r="AVO59" s="673"/>
      <c r="AVP59" s="673"/>
      <c r="AVQ59" s="673"/>
      <c r="AVR59" s="673"/>
      <c r="AVS59" s="673"/>
      <c r="AVT59" s="673"/>
      <c r="AVU59" s="673"/>
      <c r="AVV59" s="673"/>
      <c r="AVW59" s="673"/>
      <c r="AVX59" s="673"/>
      <c r="AVY59" s="673"/>
      <c r="AVZ59" s="673"/>
      <c r="AWA59" s="673"/>
      <c r="AWB59" s="673"/>
      <c r="AWC59" s="673"/>
      <c r="AWD59" s="673"/>
      <c r="AWE59" s="673"/>
      <c r="AWF59" s="673"/>
      <c r="AWG59" s="673"/>
      <c r="AWH59" s="673"/>
      <c r="AWI59" s="673"/>
      <c r="AWJ59" s="673"/>
      <c r="AWK59" s="673"/>
      <c r="AWL59" s="673"/>
      <c r="AWM59" s="673"/>
      <c r="AWN59" s="673"/>
      <c r="AWO59" s="673"/>
      <c r="AWP59" s="673"/>
      <c r="AWQ59" s="673"/>
      <c r="AWR59" s="673"/>
      <c r="AWS59" s="673"/>
      <c r="AWT59" s="673"/>
      <c r="AWU59" s="673"/>
      <c r="AWV59" s="673"/>
      <c r="AWW59" s="673"/>
      <c r="AWX59" s="673"/>
      <c r="AWY59" s="673"/>
      <c r="AWZ59" s="673"/>
      <c r="AXA59" s="673"/>
      <c r="AXB59" s="673"/>
      <c r="AXC59" s="673"/>
      <c r="AXD59" s="673"/>
      <c r="AXE59" s="673"/>
      <c r="AXF59" s="673"/>
      <c r="AXG59" s="673"/>
      <c r="AXH59" s="673"/>
      <c r="AXI59" s="673"/>
      <c r="AXJ59" s="673"/>
      <c r="AXK59" s="673"/>
      <c r="AXL59" s="673"/>
      <c r="AXM59" s="673"/>
      <c r="AXN59" s="673"/>
      <c r="AXO59" s="673"/>
      <c r="AXP59" s="673"/>
      <c r="AXQ59" s="673"/>
      <c r="AXR59" s="673"/>
      <c r="AXS59" s="673"/>
      <c r="AXT59" s="673"/>
      <c r="AXU59" s="673"/>
      <c r="AXV59" s="673"/>
      <c r="AXW59" s="673"/>
      <c r="AXX59" s="673"/>
      <c r="AXY59" s="673"/>
      <c r="AXZ59" s="673"/>
      <c r="AYA59" s="673"/>
      <c r="AYB59" s="673"/>
      <c r="AYC59" s="673"/>
      <c r="AYD59" s="673"/>
      <c r="AYE59" s="673"/>
      <c r="AYF59" s="673"/>
      <c r="AYG59" s="673"/>
      <c r="AYH59" s="673"/>
      <c r="AYI59" s="673"/>
      <c r="AYJ59" s="673"/>
      <c r="AYK59" s="673"/>
      <c r="AYL59" s="673"/>
      <c r="AYM59" s="673"/>
      <c r="AYN59" s="673"/>
      <c r="AYO59" s="673"/>
      <c r="AYP59" s="673"/>
      <c r="AYQ59" s="673"/>
      <c r="AYR59" s="673"/>
      <c r="AYS59" s="673"/>
      <c r="AYT59" s="673"/>
      <c r="AYU59" s="673"/>
      <c r="AYV59" s="673"/>
      <c r="AYW59" s="673"/>
      <c r="AYX59" s="673"/>
      <c r="AYY59" s="673"/>
      <c r="AYZ59" s="673"/>
      <c r="AZA59" s="673"/>
      <c r="AZB59" s="673"/>
      <c r="AZC59" s="673"/>
      <c r="AZD59" s="673"/>
      <c r="AZE59" s="673"/>
      <c r="AZF59" s="673"/>
      <c r="AZG59" s="673"/>
      <c r="AZH59" s="673"/>
      <c r="AZI59" s="673"/>
      <c r="AZJ59" s="673"/>
      <c r="AZK59" s="673"/>
      <c r="AZL59" s="673"/>
      <c r="AZM59" s="673"/>
      <c r="AZN59" s="673"/>
      <c r="AZO59" s="673"/>
      <c r="AZP59" s="673"/>
      <c r="AZQ59" s="673"/>
      <c r="AZR59" s="673"/>
      <c r="AZS59" s="673"/>
      <c r="AZT59" s="673"/>
      <c r="AZU59" s="673"/>
      <c r="AZV59" s="673"/>
      <c r="AZW59" s="673"/>
      <c r="AZX59" s="673"/>
      <c r="AZY59" s="673"/>
      <c r="AZZ59" s="673"/>
      <c r="BAA59" s="673"/>
      <c r="BAB59" s="673"/>
      <c r="BAC59" s="673"/>
      <c r="BAD59" s="673"/>
      <c r="BAE59" s="673"/>
      <c r="BAF59" s="673"/>
      <c r="BAG59" s="673"/>
      <c r="BAH59" s="673"/>
      <c r="BAI59" s="673"/>
      <c r="BAJ59" s="673"/>
      <c r="BAK59" s="673"/>
      <c r="BAL59" s="673"/>
      <c r="BAM59" s="673"/>
      <c r="BAN59" s="673"/>
      <c r="BAO59" s="673"/>
      <c r="BAP59" s="673"/>
      <c r="BAQ59" s="673"/>
      <c r="BAR59" s="673"/>
      <c r="BAS59" s="673"/>
      <c r="BAT59" s="673"/>
      <c r="BAU59" s="673"/>
      <c r="BAV59" s="673"/>
      <c r="BAW59" s="673"/>
      <c r="BAX59" s="673"/>
      <c r="BAY59" s="673"/>
      <c r="BAZ59" s="673"/>
      <c r="BBA59" s="673"/>
      <c r="BBB59" s="673"/>
      <c r="BBC59" s="673"/>
      <c r="BBD59" s="673"/>
      <c r="BBE59" s="673"/>
      <c r="BBF59" s="673"/>
      <c r="BBG59" s="673"/>
      <c r="BBH59" s="673"/>
      <c r="BBI59" s="673"/>
      <c r="BBJ59" s="673"/>
      <c r="BBK59" s="673"/>
      <c r="BBL59" s="673"/>
      <c r="BBM59" s="673"/>
      <c r="BBN59" s="673"/>
      <c r="BBO59" s="673"/>
      <c r="BBP59" s="673"/>
      <c r="BBQ59" s="673"/>
      <c r="BBR59" s="673"/>
      <c r="BBS59" s="673"/>
      <c r="BBT59" s="673"/>
      <c r="BBU59" s="673"/>
      <c r="BBV59" s="673"/>
      <c r="BBW59" s="673"/>
      <c r="BBX59" s="673"/>
      <c r="BBY59" s="673"/>
      <c r="BBZ59" s="673"/>
      <c r="BCA59" s="673"/>
      <c r="BCB59" s="673"/>
      <c r="BCC59" s="673"/>
      <c r="BCD59" s="673"/>
      <c r="BCE59" s="673"/>
      <c r="BCF59" s="673"/>
      <c r="BCG59" s="673"/>
      <c r="BCH59" s="673"/>
      <c r="BCI59" s="673"/>
      <c r="BCJ59" s="673"/>
      <c r="BCK59" s="673"/>
      <c r="BCL59" s="673"/>
      <c r="BCM59" s="673"/>
      <c r="BCN59" s="673"/>
      <c r="BCO59" s="673"/>
      <c r="BCP59" s="673"/>
      <c r="BCQ59" s="673"/>
      <c r="BCR59" s="673"/>
      <c r="BCS59" s="673"/>
      <c r="BCT59" s="673"/>
      <c r="BCU59" s="673"/>
      <c r="BCV59" s="673"/>
      <c r="BCW59" s="673"/>
      <c r="BCX59" s="673"/>
      <c r="BCY59" s="673"/>
      <c r="BCZ59" s="673"/>
      <c r="BDA59" s="673"/>
      <c r="BDB59" s="673"/>
      <c r="BDC59" s="673"/>
      <c r="BDD59" s="673"/>
      <c r="BDE59" s="673"/>
      <c r="BDF59" s="673"/>
      <c r="BDG59" s="673"/>
      <c r="BDH59" s="673"/>
      <c r="BDI59" s="673"/>
      <c r="BDJ59" s="673"/>
      <c r="BDK59" s="673"/>
      <c r="BDL59" s="673"/>
      <c r="BDM59" s="673"/>
      <c r="BDN59" s="673"/>
      <c r="BDO59" s="673"/>
      <c r="BDP59" s="673"/>
      <c r="BDQ59" s="673"/>
      <c r="BDR59" s="673"/>
      <c r="BDS59" s="673"/>
      <c r="BDT59" s="673"/>
      <c r="BDU59" s="673"/>
      <c r="BDV59" s="673"/>
      <c r="BDW59" s="673"/>
      <c r="BDX59" s="673"/>
      <c r="BDY59" s="673"/>
      <c r="BDZ59" s="673"/>
      <c r="BEA59" s="673"/>
      <c r="BEB59" s="673"/>
      <c r="BEC59" s="673"/>
      <c r="BED59" s="673"/>
      <c r="BEE59" s="673"/>
      <c r="BEF59" s="673"/>
      <c r="BEG59" s="673"/>
      <c r="BEH59" s="673"/>
      <c r="BEI59" s="673"/>
      <c r="BEJ59" s="673"/>
      <c r="BEK59" s="673"/>
      <c r="BEL59" s="673"/>
      <c r="BEM59" s="673"/>
      <c r="BEN59" s="673"/>
      <c r="BEO59" s="673"/>
      <c r="BEP59" s="673"/>
      <c r="BEQ59" s="673"/>
      <c r="BER59" s="673"/>
      <c r="BES59" s="673"/>
      <c r="BET59" s="673"/>
      <c r="BEU59" s="673"/>
      <c r="BEV59" s="673"/>
      <c r="BEW59" s="673"/>
      <c r="BEX59" s="673"/>
      <c r="BEY59" s="673"/>
      <c r="BEZ59" s="673"/>
      <c r="BFA59" s="673"/>
      <c r="BFB59" s="673"/>
      <c r="BFC59" s="673"/>
      <c r="BFD59" s="673"/>
      <c r="BFE59" s="673"/>
      <c r="BFF59" s="673"/>
      <c r="BFG59" s="673"/>
      <c r="BFH59" s="673"/>
      <c r="BFI59" s="673"/>
      <c r="BFJ59" s="673"/>
      <c r="BFK59" s="673"/>
      <c r="BFL59" s="673"/>
      <c r="BFM59" s="673"/>
      <c r="BFN59" s="673"/>
      <c r="BFO59" s="673"/>
      <c r="BFP59" s="673"/>
      <c r="BFQ59" s="673"/>
      <c r="BFR59" s="673"/>
      <c r="BFS59" s="673"/>
      <c r="BFT59" s="673"/>
      <c r="BFU59" s="673"/>
      <c r="BFV59" s="673"/>
      <c r="BFW59" s="673"/>
      <c r="BFX59" s="673"/>
      <c r="BFY59" s="673"/>
      <c r="BFZ59" s="673"/>
      <c r="BGA59" s="673"/>
      <c r="BGB59" s="673"/>
      <c r="BGC59" s="673"/>
      <c r="BGD59" s="673"/>
      <c r="BGE59" s="673"/>
      <c r="BGF59" s="673"/>
      <c r="BGG59" s="673"/>
      <c r="BGH59" s="673"/>
      <c r="BGI59" s="673"/>
      <c r="BGJ59" s="673"/>
      <c r="BGK59" s="673"/>
      <c r="BGL59" s="673"/>
      <c r="BGM59" s="673"/>
      <c r="BGN59" s="673"/>
      <c r="BGO59" s="673"/>
      <c r="BGP59" s="673"/>
      <c r="BGQ59" s="673"/>
      <c r="BGR59" s="673"/>
      <c r="BGS59" s="673"/>
      <c r="BGT59" s="673"/>
      <c r="BGU59" s="673"/>
      <c r="BGV59" s="673"/>
      <c r="BGW59" s="673"/>
      <c r="BGX59" s="673"/>
      <c r="BGY59" s="673"/>
      <c r="BGZ59" s="673"/>
      <c r="BHA59" s="673"/>
      <c r="BHB59" s="673"/>
      <c r="BHC59" s="673"/>
      <c r="BHD59" s="673"/>
      <c r="BHE59" s="673"/>
      <c r="BHF59" s="673"/>
      <c r="BHG59" s="673"/>
      <c r="BHH59" s="673"/>
      <c r="BHI59" s="673"/>
      <c r="BHJ59" s="673"/>
      <c r="BHK59" s="673"/>
      <c r="BHL59" s="673"/>
      <c r="BHM59" s="673"/>
      <c r="BHN59" s="673"/>
      <c r="BHO59" s="673"/>
      <c r="BHP59" s="673"/>
      <c r="BHQ59" s="673"/>
      <c r="BHR59" s="673"/>
      <c r="BHS59" s="673"/>
      <c r="BHT59" s="673"/>
      <c r="BHU59" s="673"/>
      <c r="BHV59" s="673"/>
      <c r="BHW59" s="673"/>
      <c r="BHX59" s="673"/>
      <c r="BHY59" s="673"/>
      <c r="BHZ59" s="673"/>
      <c r="BIA59" s="673"/>
      <c r="BIB59" s="673"/>
      <c r="BIC59" s="673"/>
      <c r="BID59" s="673"/>
      <c r="BIE59" s="673"/>
      <c r="BIF59" s="673"/>
      <c r="BIG59" s="673"/>
      <c r="BIH59" s="673"/>
      <c r="BII59" s="673"/>
      <c r="BIJ59" s="673"/>
      <c r="BIK59" s="673"/>
      <c r="BIL59" s="673"/>
      <c r="BIM59" s="673"/>
      <c r="BIN59" s="673"/>
      <c r="BIO59" s="673"/>
      <c r="BIP59" s="673"/>
      <c r="BIQ59" s="673"/>
      <c r="BIR59" s="673"/>
      <c r="BIS59" s="673"/>
      <c r="BIT59" s="673"/>
      <c r="BIU59" s="673"/>
      <c r="BIV59" s="673"/>
      <c r="BIW59" s="673"/>
      <c r="BIX59" s="673"/>
      <c r="BIY59" s="673"/>
      <c r="BIZ59" s="673"/>
      <c r="BJA59" s="673"/>
      <c r="BJB59" s="673"/>
      <c r="BJC59" s="673"/>
      <c r="BJD59" s="673"/>
      <c r="BJE59" s="673"/>
      <c r="BJF59" s="673"/>
      <c r="BJG59" s="673"/>
      <c r="BJH59" s="673"/>
      <c r="BJI59" s="673"/>
      <c r="BJJ59" s="673"/>
      <c r="BJK59" s="673"/>
      <c r="BJL59" s="673"/>
      <c r="BJM59" s="673"/>
      <c r="BJN59" s="673"/>
      <c r="BJO59" s="673"/>
      <c r="BJP59" s="673"/>
      <c r="BJQ59" s="673"/>
      <c r="BJR59" s="673"/>
      <c r="BJS59" s="673"/>
      <c r="BJT59" s="673"/>
      <c r="BJU59" s="673"/>
      <c r="BJV59" s="673"/>
      <c r="BJW59" s="673"/>
      <c r="BJX59" s="673"/>
      <c r="BJY59" s="673"/>
      <c r="BJZ59" s="673"/>
      <c r="BKA59" s="673"/>
      <c r="BKB59" s="673"/>
      <c r="BKC59" s="673"/>
      <c r="BKD59" s="673"/>
      <c r="BKE59" s="673"/>
      <c r="BKF59" s="673"/>
      <c r="BKG59" s="673"/>
      <c r="BKH59" s="673"/>
      <c r="BKI59" s="673"/>
      <c r="BKJ59" s="673"/>
      <c r="BKK59" s="673"/>
      <c r="BKL59" s="673"/>
      <c r="BKM59" s="673"/>
      <c r="BKN59" s="673"/>
      <c r="BKO59" s="673"/>
      <c r="BKP59" s="673"/>
      <c r="BKQ59" s="673"/>
      <c r="BKR59" s="673"/>
      <c r="BKS59" s="673"/>
      <c r="BKT59" s="673"/>
      <c r="BKU59" s="673"/>
      <c r="BKV59" s="673"/>
      <c r="BKW59" s="673"/>
      <c r="BKX59" s="673"/>
      <c r="BKY59" s="673"/>
      <c r="BKZ59" s="673"/>
      <c r="BLA59" s="673"/>
      <c r="BLB59" s="673"/>
      <c r="BLC59" s="673"/>
      <c r="BLD59" s="673"/>
      <c r="BLE59" s="673"/>
      <c r="BLF59" s="673"/>
      <c r="BLG59" s="673"/>
      <c r="BLH59" s="673"/>
      <c r="BLI59" s="673"/>
      <c r="BLJ59" s="673"/>
      <c r="BLK59" s="673"/>
      <c r="BLL59" s="673"/>
      <c r="BLM59" s="673"/>
      <c r="BLN59" s="673"/>
      <c r="BLO59" s="673"/>
      <c r="BLP59" s="673"/>
      <c r="BLQ59" s="673"/>
      <c r="BLR59" s="673"/>
      <c r="BLS59" s="673"/>
      <c r="BLT59" s="673"/>
      <c r="BLU59" s="673"/>
      <c r="BLV59" s="673"/>
      <c r="BLW59" s="673"/>
      <c r="BLX59" s="673"/>
      <c r="BLY59" s="673"/>
      <c r="BLZ59" s="673"/>
      <c r="BMA59" s="673"/>
      <c r="BMB59" s="673"/>
      <c r="BMC59" s="673"/>
      <c r="BMD59" s="673"/>
      <c r="BME59" s="673"/>
      <c r="BMF59" s="673"/>
      <c r="BMG59" s="673"/>
      <c r="BMH59" s="673"/>
      <c r="BMI59" s="673"/>
      <c r="BMJ59" s="673"/>
      <c r="BMK59" s="673"/>
      <c r="BML59" s="673"/>
      <c r="BMM59" s="673"/>
      <c r="BMN59" s="673"/>
      <c r="BMO59" s="673"/>
      <c r="BMP59" s="673"/>
      <c r="BMQ59" s="673"/>
      <c r="BMR59" s="673"/>
      <c r="BMS59" s="673"/>
      <c r="BMT59" s="673"/>
      <c r="BMU59" s="673"/>
      <c r="BMV59" s="673"/>
      <c r="BMW59" s="673"/>
      <c r="BMX59" s="673"/>
      <c r="BMY59" s="673"/>
      <c r="BMZ59" s="673"/>
      <c r="BNA59" s="673"/>
      <c r="BNB59" s="673"/>
      <c r="BNC59" s="673"/>
      <c r="BND59" s="673"/>
      <c r="BNE59" s="673"/>
      <c r="BNF59" s="673"/>
      <c r="BNG59" s="673"/>
      <c r="BNH59" s="673"/>
      <c r="BNI59" s="673"/>
      <c r="BNJ59" s="673"/>
      <c r="BNK59" s="673"/>
      <c r="BNL59" s="673"/>
      <c r="BNM59" s="673"/>
      <c r="BNN59" s="673"/>
      <c r="BNO59" s="673"/>
      <c r="BNP59" s="673"/>
      <c r="BNQ59" s="673"/>
      <c r="BNR59" s="673"/>
      <c r="BNS59" s="673"/>
      <c r="BNT59" s="673"/>
      <c r="BNU59" s="673"/>
      <c r="BNV59" s="673"/>
      <c r="BNW59" s="673"/>
      <c r="BNX59" s="673"/>
      <c r="BNY59" s="673"/>
      <c r="BNZ59" s="673"/>
      <c r="BOA59" s="673"/>
      <c r="BOB59" s="673"/>
      <c r="BOC59" s="673"/>
      <c r="BOD59" s="673"/>
      <c r="BOE59" s="673"/>
      <c r="BOF59" s="673"/>
      <c r="BOG59" s="673"/>
      <c r="BOH59" s="673"/>
      <c r="BOI59" s="673"/>
      <c r="BOJ59" s="673"/>
      <c r="BOK59" s="673"/>
      <c r="BOL59" s="673"/>
      <c r="BOM59" s="673"/>
      <c r="BON59" s="673"/>
      <c r="BOO59" s="673"/>
      <c r="BOP59" s="673"/>
      <c r="BOQ59" s="673"/>
      <c r="BOR59" s="673"/>
      <c r="BOS59" s="673"/>
      <c r="BOT59" s="673"/>
      <c r="BOU59" s="673"/>
      <c r="BOV59" s="673"/>
      <c r="BOW59" s="673"/>
      <c r="BOX59" s="673"/>
      <c r="BOY59" s="673"/>
      <c r="BOZ59" s="673"/>
      <c r="BPA59" s="673"/>
      <c r="BPB59" s="673"/>
      <c r="BPC59" s="673"/>
      <c r="BPD59" s="673"/>
      <c r="BPE59" s="673"/>
      <c r="BPF59" s="673"/>
      <c r="BPG59" s="673"/>
      <c r="BPH59" s="673"/>
      <c r="BPI59" s="673"/>
      <c r="BPJ59" s="673"/>
      <c r="BPK59" s="673"/>
      <c r="BPL59" s="673"/>
      <c r="BPM59" s="673"/>
      <c r="BPN59" s="673"/>
      <c r="BPO59" s="673"/>
      <c r="BPP59" s="673"/>
      <c r="BPQ59" s="673"/>
      <c r="BPR59" s="673"/>
      <c r="BPS59" s="673"/>
      <c r="BPT59" s="673"/>
      <c r="BPU59" s="673"/>
      <c r="BPV59" s="673"/>
      <c r="BPW59" s="673"/>
      <c r="BPX59" s="673"/>
      <c r="BPY59" s="673"/>
      <c r="BPZ59" s="673"/>
      <c r="BQA59" s="673"/>
      <c r="BQB59" s="673"/>
      <c r="BQC59" s="673"/>
      <c r="BQD59" s="673"/>
      <c r="BQE59" s="673"/>
      <c r="BQF59" s="673"/>
      <c r="BQG59" s="673"/>
      <c r="BQH59" s="673"/>
      <c r="BQI59" s="673"/>
      <c r="BQJ59" s="673"/>
      <c r="BQK59" s="673"/>
      <c r="BQL59" s="673"/>
      <c r="BQM59" s="673"/>
      <c r="BQN59" s="673"/>
      <c r="BQO59" s="673"/>
      <c r="BQP59" s="673"/>
      <c r="BQQ59" s="673"/>
      <c r="BQR59" s="673"/>
      <c r="BQS59" s="673"/>
      <c r="BQT59" s="673"/>
      <c r="BQU59" s="673"/>
      <c r="BQV59" s="673"/>
      <c r="BQW59" s="673"/>
      <c r="BQX59" s="673"/>
      <c r="BQY59" s="673"/>
      <c r="BQZ59" s="673"/>
      <c r="BRA59" s="673"/>
      <c r="BRB59" s="673"/>
      <c r="BRC59" s="673"/>
      <c r="BRD59" s="673"/>
      <c r="BRE59" s="673"/>
      <c r="BRF59" s="673"/>
      <c r="BRG59" s="673"/>
      <c r="BRH59" s="673"/>
      <c r="BRI59" s="673"/>
      <c r="BRJ59" s="673"/>
      <c r="BRK59" s="673"/>
      <c r="BRL59" s="673"/>
      <c r="BRM59" s="673"/>
      <c r="BRN59" s="673"/>
      <c r="BRO59" s="673"/>
      <c r="BRP59" s="673"/>
      <c r="BRQ59" s="673"/>
      <c r="BRR59" s="673"/>
      <c r="BRS59" s="673"/>
      <c r="BRT59" s="673"/>
      <c r="BRU59" s="673"/>
      <c r="BRV59" s="673"/>
      <c r="BRW59" s="673"/>
      <c r="BRX59" s="673"/>
      <c r="BRY59" s="673"/>
      <c r="BRZ59" s="673"/>
      <c r="BSA59" s="673"/>
      <c r="BSB59" s="673"/>
      <c r="BSC59" s="673"/>
      <c r="BSD59" s="673"/>
      <c r="BSE59" s="673"/>
      <c r="BSF59" s="673"/>
      <c r="BSG59" s="673"/>
      <c r="BSH59" s="673"/>
      <c r="BSI59" s="673"/>
      <c r="BSJ59" s="673"/>
      <c r="BSK59" s="673"/>
      <c r="BSL59" s="673"/>
      <c r="BSM59" s="673"/>
      <c r="BSN59" s="673"/>
      <c r="BSO59" s="673"/>
      <c r="BSP59" s="673"/>
      <c r="BSQ59" s="673"/>
      <c r="BSR59" s="673"/>
      <c r="BSS59" s="673"/>
      <c r="BST59" s="673"/>
      <c r="BSU59" s="673"/>
      <c r="BSV59" s="673"/>
      <c r="BSW59" s="673"/>
      <c r="BSX59" s="673"/>
      <c r="BSY59" s="673"/>
      <c r="BSZ59" s="673"/>
      <c r="BTA59" s="673"/>
      <c r="BTB59" s="673"/>
      <c r="BTC59" s="673"/>
      <c r="BTD59" s="673"/>
      <c r="BTE59" s="673"/>
      <c r="BTF59" s="673"/>
      <c r="BTG59" s="673"/>
      <c r="BTH59" s="673"/>
      <c r="BTI59" s="673"/>
      <c r="BTJ59" s="673"/>
      <c r="BTK59" s="673"/>
      <c r="BTL59" s="673"/>
      <c r="BTM59" s="673"/>
      <c r="BTN59" s="673"/>
      <c r="BTO59" s="673"/>
      <c r="BTP59" s="673"/>
      <c r="BTQ59" s="673"/>
      <c r="BTR59" s="673"/>
      <c r="BTS59" s="673"/>
      <c r="BTT59" s="673"/>
      <c r="BTU59" s="673"/>
      <c r="BTV59" s="673"/>
      <c r="BTW59" s="673"/>
      <c r="BTX59" s="673"/>
      <c r="BTY59" s="673"/>
      <c r="BTZ59" s="673"/>
      <c r="BUA59" s="673"/>
      <c r="BUB59" s="673"/>
      <c r="BUC59" s="673"/>
      <c r="BUD59" s="673"/>
      <c r="BUE59" s="673"/>
      <c r="BUF59" s="673"/>
      <c r="BUG59" s="673"/>
      <c r="BUH59" s="673"/>
      <c r="BUI59" s="673"/>
      <c r="BUJ59" s="673"/>
      <c r="BUK59" s="673"/>
      <c r="BUL59" s="673"/>
      <c r="BUM59" s="673"/>
      <c r="BUN59" s="673"/>
      <c r="BUO59" s="673"/>
      <c r="BUP59" s="673"/>
      <c r="BUQ59" s="673"/>
      <c r="BUR59" s="673"/>
      <c r="BUS59" s="673"/>
      <c r="BUT59" s="673"/>
      <c r="BUU59" s="673"/>
      <c r="BUV59" s="673"/>
      <c r="BUW59" s="673"/>
      <c r="BUX59" s="673"/>
      <c r="BUY59" s="673"/>
      <c r="BUZ59" s="673"/>
      <c r="BVA59" s="673"/>
      <c r="BVB59" s="673"/>
      <c r="BVC59" s="673"/>
      <c r="BVD59" s="673"/>
      <c r="BVE59" s="673"/>
      <c r="BVF59" s="673"/>
      <c r="BVG59" s="673"/>
      <c r="BVH59" s="673"/>
      <c r="BVI59" s="673"/>
      <c r="BVJ59" s="673"/>
      <c r="BVK59" s="673"/>
      <c r="BVL59" s="673"/>
      <c r="BVM59" s="673"/>
      <c r="BVN59" s="673"/>
      <c r="BVO59" s="673"/>
      <c r="BVP59" s="673"/>
      <c r="BVQ59" s="673"/>
      <c r="BVR59" s="673"/>
      <c r="BVS59" s="673"/>
      <c r="BVT59" s="673"/>
      <c r="BVU59" s="673"/>
      <c r="BVV59" s="673"/>
      <c r="BVW59" s="673"/>
      <c r="BVX59" s="673"/>
      <c r="BVY59" s="673"/>
      <c r="BVZ59" s="673"/>
      <c r="BWA59" s="673"/>
      <c r="BWB59" s="673"/>
      <c r="BWC59" s="673"/>
      <c r="BWD59" s="673"/>
      <c r="BWE59" s="673"/>
      <c r="BWF59" s="673"/>
      <c r="BWG59" s="673"/>
      <c r="BWH59" s="673"/>
      <c r="BWI59" s="673"/>
      <c r="BWJ59" s="673"/>
      <c r="BWK59" s="673"/>
      <c r="BWL59" s="673"/>
      <c r="BWM59" s="673"/>
      <c r="BWN59" s="673"/>
      <c r="BWO59" s="673"/>
      <c r="BWP59" s="673"/>
      <c r="BWQ59" s="673"/>
      <c r="BWR59" s="673"/>
      <c r="BWS59" s="673"/>
      <c r="BWT59" s="673"/>
      <c r="BWU59" s="673"/>
      <c r="BWV59" s="673"/>
      <c r="BWW59" s="673"/>
      <c r="BWX59" s="673"/>
      <c r="BWY59" s="673"/>
      <c r="BWZ59" s="673"/>
      <c r="BXA59" s="673"/>
      <c r="BXB59" s="673"/>
      <c r="BXC59" s="673"/>
      <c r="BXD59" s="673"/>
      <c r="BXE59" s="673"/>
      <c r="BXF59" s="673"/>
      <c r="BXG59" s="673"/>
      <c r="BXH59" s="673"/>
      <c r="BXI59" s="673"/>
      <c r="BXJ59" s="673"/>
      <c r="BXK59" s="673"/>
      <c r="BXL59" s="673"/>
      <c r="BXM59" s="673"/>
      <c r="BXN59" s="673"/>
      <c r="BXO59" s="673"/>
      <c r="BXP59" s="673"/>
      <c r="BXQ59" s="673"/>
      <c r="BXR59" s="673"/>
      <c r="BXS59" s="673"/>
      <c r="BXT59" s="673"/>
      <c r="BXU59" s="673"/>
      <c r="BXV59" s="673"/>
      <c r="BXW59" s="673"/>
      <c r="BXX59" s="673"/>
      <c r="BXY59" s="673"/>
      <c r="BXZ59" s="673"/>
      <c r="BYA59" s="673"/>
      <c r="BYB59" s="673"/>
      <c r="BYC59" s="673"/>
      <c r="BYD59" s="673"/>
      <c r="BYE59" s="673"/>
      <c r="BYF59" s="673"/>
      <c r="BYG59" s="673"/>
      <c r="BYH59" s="673"/>
      <c r="BYI59" s="673"/>
      <c r="BYJ59" s="673"/>
      <c r="BYK59" s="673"/>
      <c r="BYL59" s="673"/>
      <c r="BYM59" s="673"/>
      <c r="BYN59" s="673"/>
      <c r="BYO59" s="673"/>
      <c r="BYP59" s="673"/>
      <c r="BYQ59" s="673"/>
      <c r="BYR59" s="673"/>
      <c r="BYS59" s="673"/>
      <c r="BYT59" s="673"/>
      <c r="BYU59" s="673"/>
      <c r="BYV59" s="673"/>
      <c r="BYW59" s="673"/>
      <c r="BYX59" s="673"/>
      <c r="BYY59" s="673"/>
      <c r="BYZ59" s="673"/>
      <c r="BZA59" s="673"/>
      <c r="BZB59" s="673"/>
      <c r="BZC59" s="673"/>
      <c r="BZD59" s="673"/>
      <c r="BZE59" s="673"/>
      <c r="BZF59" s="673"/>
      <c r="BZG59" s="673"/>
      <c r="BZH59" s="673"/>
      <c r="BZI59" s="673"/>
      <c r="BZJ59" s="673"/>
      <c r="BZK59" s="673"/>
      <c r="BZL59" s="673"/>
      <c r="BZM59" s="673"/>
      <c r="BZN59" s="673"/>
      <c r="BZO59" s="673"/>
      <c r="BZP59" s="673"/>
      <c r="BZQ59" s="673"/>
      <c r="BZR59" s="673"/>
      <c r="BZS59" s="673"/>
      <c r="BZT59" s="673"/>
      <c r="BZU59" s="673"/>
      <c r="BZV59" s="673"/>
      <c r="BZW59" s="673"/>
      <c r="BZX59" s="673"/>
      <c r="BZY59" s="673"/>
      <c r="BZZ59" s="673"/>
      <c r="CAA59" s="673"/>
      <c r="CAB59" s="673"/>
      <c r="CAC59" s="673"/>
      <c r="CAD59" s="673"/>
      <c r="CAE59" s="673"/>
      <c r="CAF59" s="673"/>
      <c r="CAG59" s="673"/>
      <c r="CAH59" s="673"/>
      <c r="CAI59" s="673"/>
      <c r="CAJ59" s="673"/>
      <c r="CAK59" s="673"/>
      <c r="CAL59" s="673"/>
      <c r="CAM59" s="673"/>
      <c r="CAN59" s="673"/>
      <c r="CAO59" s="673"/>
      <c r="CAP59" s="673"/>
      <c r="CAQ59" s="673"/>
      <c r="CAR59" s="673"/>
      <c r="CAS59" s="673"/>
      <c r="CAT59" s="673"/>
      <c r="CAU59" s="673"/>
      <c r="CAV59" s="673"/>
      <c r="CAW59" s="673"/>
      <c r="CAX59" s="673"/>
      <c r="CAY59" s="673"/>
      <c r="CAZ59" s="673"/>
      <c r="CBA59" s="673"/>
      <c r="CBB59" s="673"/>
      <c r="CBC59" s="673"/>
      <c r="CBD59" s="673"/>
      <c r="CBE59" s="673"/>
      <c r="CBF59" s="673"/>
      <c r="CBG59" s="673"/>
      <c r="CBH59" s="673"/>
      <c r="CBI59" s="673"/>
      <c r="CBJ59" s="673"/>
      <c r="CBK59" s="673"/>
      <c r="CBL59" s="673"/>
      <c r="CBM59" s="673"/>
      <c r="CBN59" s="673"/>
      <c r="CBO59" s="673"/>
      <c r="CBP59" s="673"/>
      <c r="CBQ59" s="673"/>
      <c r="CBR59" s="673"/>
      <c r="CBS59" s="673"/>
      <c r="CBT59" s="673"/>
      <c r="CBU59" s="673"/>
      <c r="CBV59" s="673"/>
      <c r="CBW59" s="673"/>
      <c r="CBX59" s="673"/>
      <c r="CBY59" s="673"/>
      <c r="CBZ59" s="673"/>
      <c r="CCA59" s="673"/>
      <c r="CCB59" s="673"/>
      <c r="CCC59" s="673"/>
      <c r="CCD59" s="673"/>
      <c r="CCE59" s="673"/>
      <c r="CCF59" s="673"/>
      <c r="CCG59" s="673"/>
      <c r="CCH59" s="673"/>
      <c r="CCI59" s="673"/>
      <c r="CCJ59" s="673"/>
      <c r="CCK59" s="673"/>
      <c r="CCL59" s="673"/>
      <c r="CCM59" s="673"/>
      <c r="CCN59" s="673"/>
      <c r="CCO59" s="673"/>
      <c r="CCP59" s="673"/>
      <c r="CCQ59" s="673"/>
      <c r="CCR59" s="673"/>
      <c r="CCS59" s="673"/>
      <c r="CCT59" s="673"/>
      <c r="CCU59" s="673"/>
      <c r="CCV59" s="673"/>
      <c r="CCW59" s="673"/>
      <c r="CCX59" s="673"/>
      <c r="CCY59" s="673"/>
      <c r="CCZ59" s="673"/>
      <c r="CDA59" s="673"/>
      <c r="CDB59" s="673"/>
      <c r="CDC59" s="673"/>
      <c r="CDD59" s="673"/>
      <c r="CDE59" s="673"/>
      <c r="CDF59" s="673"/>
      <c r="CDG59" s="673"/>
      <c r="CDH59" s="673"/>
      <c r="CDI59" s="673"/>
      <c r="CDJ59" s="673"/>
      <c r="CDK59" s="673"/>
      <c r="CDL59" s="673"/>
      <c r="CDM59" s="673"/>
      <c r="CDN59" s="673"/>
      <c r="CDO59" s="673"/>
      <c r="CDP59" s="673"/>
      <c r="CDQ59" s="673"/>
      <c r="CDR59" s="673"/>
      <c r="CDS59" s="673"/>
      <c r="CDT59" s="673"/>
      <c r="CDU59" s="673"/>
      <c r="CDV59" s="673"/>
      <c r="CDW59" s="673"/>
      <c r="CDX59" s="673"/>
      <c r="CDY59" s="673"/>
      <c r="CDZ59" s="673"/>
      <c r="CEA59" s="673"/>
      <c r="CEB59" s="673"/>
      <c r="CEC59" s="673"/>
      <c r="CED59" s="673"/>
      <c r="CEE59" s="673"/>
      <c r="CEF59" s="673"/>
      <c r="CEG59" s="673"/>
      <c r="CEH59" s="673"/>
      <c r="CEI59" s="673"/>
      <c r="CEJ59" s="673"/>
      <c r="CEK59" s="673"/>
      <c r="CEL59" s="673"/>
      <c r="CEM59" s="673"/>
      <c r="CEN59" s="673"/>
      <c r="CEO59" s="673"/>
      <c r="CEP59" s="673"/>
      <c r="CEQ59" s="673"/>
      <c r="CER59" s="673"/>
      <c r="CES59" s="673"/>
      <c r="CET59" s="673"/>
      <c r="CEU59" s="673"/>
      <c r="CEV59" s="673"/>
      <c r="CEW59" s="673"/>
      <c r="CEX59" s="673"/>
      <c r="CEY59" s="673"/>
      <c r="CEZ59" s="673"/>
      <c r="CFA59" s="673"/>
      <c r="CFB59" s="673"/>
      <c r="CFC59" s="673"/>
      <c r="CFD59" s="673"/>
      <c r="CFE59" s="673"/>
      <c r="CFF59" s="673"/>
      <c r="CFG59" s="673"/>
      <c r="CFH59" s="673"/>
      <c r="CFI59" s="673"/>
      <c r="CFJ59" s="673"/>
      <c r="CFK59" s="673"/>
      <c r="CFL59" s="673"/>
      <c r="CFM59" s="673"/>
      <c r="CFN59" s="673"/>
      <c r="CFO59" s="673"/>
      <c r="CFP59" s="673"/>
      <c r="CFQ59" s="673"/>
      <c r="CFR59" s="673"/>
      <c r="CFS59" s="673"/>
      <c r="CFT59" s="673"/>
      <c r="CFU59" s="673"/>
      <c r="CFV59" s="673"/>
      <c r="CFW59" s="673"/>
      <c r="CFX59" s="673"/>
      <c r="CFY59" s="673"/>
      <c r="CFZ59" s="673"/>
      <c r="CGA59" s="673"/>
      <c r="CGB59" s="673"/>
      <c r="CGC59" s="673"/>
      <c r="CGD59" s="673"/>
      <c r="CGE59" s="673"/>
      <c r="CGF59" s="673"/>
      <c r="CGG59" s="673"/>
      <c r="CGH59" s="673"/>
      <c r="CGI59" s="673"/>
      <c r="CGJ59" s="673"/>
      <c r="CGK59" s="673"/>
      <c r="CGL59" s="673"/>
      <c r="CGM59" s="673"/>
      <c r="CGN59" s="673"/>
      <c r="CGO59" s="673"/>
      <c r="CGP59" s="673"/>
      <c r="CGQ59" s="673"/>
      <c r="CGR59" s="673"/>
      <c r="CGS59" s="673"/>
      <c r="CGT59" s="673"/>
      <c r="CGU59" s="673"/>
      <c r="CGV59" s="673"/>
      <c r="CGW59" s="673"/>
      <c r="CGX59" s="673"/>
      <c r="CGY59" s="673"/>
      <c r="CGZ59" s="673"/>
      <c r="CHA59" s="673"/>
      <c r="CHB59" s="673"/>
      <c r="CHC59" s="673"/>
      <c r="CHD59" s="673"/>
      <c r="CHE59" s="673"/>
      <c r="CHF59" s="673"/>
      <c r="CHG59" s="673"/>
      <c r="CHH59" s="673"/>
      <c r="CHI59" s="673"/>
      <c r="CHJ59" s="673"/>
      <c r="CHK59" s="673"/>
      <c r="CHL59" s="673"/>
      <c r="CHM59" s="673"/>
      <c r="CHN59" s="673"/>
      <c r="CHO59" s="673"/>
      <c r="CHP59" s="673"/>
      <c r="CHQ59" s="673"/>
      <c r="CHR59" s="673"/>
      <c r="CHS59" s="673"/>
      <c r="CHT59" s="673"/>
      <c r="CHU59" s="673"/>
      <c r="CHV59" s="673"/>
      <c r="CHW59" s="673"/>
      <c r="CHX59" s="673"/>
      <c r="CHY59" s="673"/>
      <c r="CHZ59" s="673"/>
      <c r="CIA59" s="673"/>
      <c r="CIB59" s="673"/>
      <c r="CIC59" s="673"/>
      <c r="CID59" s="673"/>
      <c r="CIE59" s="673"/>
      <c r="CIF59" s="673"/>
      <c r="CIG59" s="673"/>
      <c r="CIH59" s="673"/>
      <c r="CII59" s="673"/>
      <c r="CIJ59" s="673"/>
      <c r="CIK59" s="673"/>
      <c r="CIL59" s="673"/>
      <c r="CIM59" s="673"/>
      <c r="CIN59" s="673"/>
      <c r="CIO59" s="673"/>
      <c r="CIP59" s="673"/>
      <c r="CIQ59" s="673"/>
      <c r="CIR59" s="673"/>
      <c r="CIS59" s="673"/>
      <c r="CIT59" s="673"/>
      <c r="CIU59" s="673"/>
      <c r="CIV59" s="673"/>
      <c r="CIW59" s="673"/>
      <c r="CIX59" s="673"/>
      <c r="CIY59" s="673"/>
      <c r="CIZ59" s="673"/>
      <c r="CJA59" s="673"/>
      <c r="CJB59" s="673"/>
      <c r="CJC59" s="673"/>
      <c r="CJD59" s="673"/>
      <c r="CJE59" s="673"/>
      <c r="CJF59" s="673"/>
      <c r="CJG59" s="673"/>
      <c r="CJH59" s="673"/>
      <c r="CJI59" s="673"/>
      <c r="CJJ59" s="673"/>
      <c r="CJK59" s="673"/>
      <c r="CJL59" s="673"/>
      <c r="CJM59" s="673"/>
      <c r="CJN59" s="673"/>
      <c r="CJO59" s="673"/>
      <c r="CJP59" s="673"/>
      <c r="CJQ59" s="673"/>
      <c r="CJR59" s="673"/>
      <c r="CJS59" s="673"/>
      <c r="CJT59" s="673"/>
      <c r="CJU59" s="673"/>
      <c r="CJV59" s="673"/>
      <c r="CJW59" s="673"/>
      <c r="CJX59" s="673"/>
      <c r="CJY59" s="673"/>
      <c r="CJZ59" s="673"/>
      <c r="CKA59" s="673"/>
      <c r="CKB59" s="673"/>
      <c r="CKC59" s="673"/>
      <c r="CKD59" s="673"/>
      <c r="CKE59" s="673"/>
      <c r="CKF59" s="673"/>
      <c r="CKG59" s="673"/>
      <c r="CKH59" s="673"/>
      <c r="CKI59" s="673"/>
      <c r="CKJ59" s="673"/>
      <c r="CKK59" s="673"/>
      <c r="CKL59" s="673"/>
      <c r="CKM59" s="673"/>
      <c r="CKN59" s="673"/>
      <c r="CKO59" s="673"/>
      <c r="CKP59" s="673"/>
      <c r="CKQ59" s="673"/>
      <c r="CKR59" s="673"/>
      <c r="CKS59" s="673"/>
      <c r="CKT59" s="673"/>
      <c r="CKU59" s="673"/>
      <c r="CKV59" s="673"/>
      <c r="CKW59" s="673"/>
      <c r="CKX59" s="673"/>
      <c r="CKY59" s="673"/>
      <c r="CKZ59" s="673"/>
      <c r="CLA59" s="673"/>
      <c r="CLB59" s="673"/>
      <c r="CLC59" s="673"/>
      <c r="CLD59" s="673"/>
      <c r="CLE59" s="673"/>
      <c r="CLF59" s="673"/>
      <c r="CLG59" s="673"/>
      <c r="CLH59" s="673"/>
      <c r="CLI59" s="673"/>
      <c r="CLJ59" s="673"/>
      <c r="CLK59" s="673"/>
      <c r="CLL59" s="673"/>
      <c r="CLM59" s="673"/>
      <c r="CLN59" s="673"/>
      <c r="CLO59" s="673"/>
      <c r="CLP59" s="673"/>
      <c r="CLQ59" s="673"/>
      <c r="CLR59" s="673"/>
      <c r="CLS59" s="673"/>
      <c r="CLT59" s="673"/>
      <c r="CLU59" s="673"/>
      <c r="CLV59" s="673"/>
      <c r="CLW59" s="673"/>
      <c r="CLX59" s="673"/>
      <c r="CLY59" s="673"/>
      <c r="CLZ59" s="673"/>
      <c r="CMA59" s="673"/>
      <c r="CMB59" s="673"/>
      <c r="CMC59" s="673"/>
      <c r="CMD59" s="673"/>
      <c r="CME59" s="673"/>
      <c r="CMF59" s="673"/>
      <c r="CMG59" s="673"/>
      <c r="CMH59" s="673"/>
      <c r="CMI59" s="673"/>
      <c r="CMJ59" s="673"/>
      <c r="CMK59" s="673"/>
      <c r="CML59" s="673"/>
      <c r="CMM59" s="673"/>
      <c r="CMN59" s="673"/>
      <c r="CMO59" s="673"/>
      <c r="CMP59" s="673"/>
      <c r="CMQ59" s="673"/>
      <c r="CMR59" s="673"/>
      <c r="CMS59" s="673"/>
      <c r="CMT59" s="673"/>
      <c r="CMU59" s="673"/>
      <c r="CMV59" s="673"/>
      <c r="CMW59" s="673"/>
      <c r="CMX59" s="673"/>
      <c r="CMY59" s="673"/>
      <c r="CMZ59" s="673"/>
      <c r="CNA59" s="673"/>
      <c r="CNB59" s="673"/>
      <c r="CNC59" s="673"/>
      <c r="CND59" s="673"/>
      <c r="CNE59" s="673"/>
      <c r="CNF59" s="673"/>
      <c r="CNG59" s="673"/>
      <c r="CNH59" s="673"/>
      <c r="CNI59" s="673"/>
      <c r="CNJ59" s="673"/>
      <c r="CNK59" s="673"/>
      <c r="CNL59" s="673"/>
      <c r="CNM59" s="673"/>
      <c r="CNN59" s="673"/>
      <c r="CNO59" s="673"/>
      <c r="CNP59" s="673"/>
      <c r="CNQ59" s="673"/>
      <c r="CNR59" s="673"/>
      <c r="CNS59" s="673"/>
      <c r="CNT59" s="673"/>
      <c r="CNU59" s="673"/>
      <c r="CNV59" s="673"/>
      <c r="CNW59" s="673"/>
      <c r="CNX59" s="673"/>
      <c r="CNY59" s="673"/>
      <c r="CNZ59" s="673"/>
      <c r="COA59" s="673"/>
      <c r="COB59" s="673"/>
      <c r="COC59" s="673"/>
      <c r="COD59" s="673"/>
      <c r="COE59" s="673"/>
      <c r="COF59" s="673"/>
      <c r="COG59" s="673"/>
      <c r="COH59" s="673"/>
      <c r="COI59" s="673"/>
      <c r="COJ59" s="673"/>
      <c r="COK59" s="673"/>
      <c r="COL59" s="673"/>
      <c r="COM59" s="673"/>
      <c r="CON59" s="673"/>
      <c r="COO59" s="673"/>
      <c r="COP59" s="673"/>
      <c r="COQ59" s="673"/>
      <c r="COR59" s="673"/>
      <c r="COS59" s="673"/>
      <c r="COT59" s="673"/>
      <c r="COU59" s="673"/>
      <c r="COV59" s="673"/>
      <c r="COW59" s="673"/>
      <c r="COX59" s="673"/>
      <c r="COY59" s="673"/>
      <c r="COZ59" s="673"/>
      <c r="CPA59" s="673"/>
      <c r="CPB59" s="673"/>
      <c r="CPC59" s="673"/>
      <c r="CPD59" s="673"/>
      <c r="CPE59" s="673"/>
      <c r="CPF59" s="673"/>
      <c r="CPG59" s="673"/>
      <c r="CPH59" s="673"/>
      <c r="CPI59" s="673"/>
      <c r="CPJ59" s="673"/>
      <c r="CPK59" s="673"/>
      <c r="CPL59" s="673"/>
      <c r="CPM59" s="673"/>
      <c r="CPN59" s="673"/>
      <c r="CPO59" s="673"/>
      <c r="CPP59" s="673"/>
      <c r="CPQ59" s="673"/>
      <c r="CPR59" s="673"/>
      <c r="CPS59" s="673"/>
      <c r="CPT59" s="673"/>
      <c r="CPU59" s="673"/>
      <c r="CPV59" s="673"/>
      <c r="CPW59" s="673"/>
      <c r="CPX59" s="673"/>
      <c r="CPY59" s="673"/>
      <c r="CPZ59" s="673"/>
      <c r="CQA59" s="673"/>
      <c r="CQB59" s="673"/>
      <c r="CQC59" s="673"/>
      <c r="CQD59" s="673"/>
      <c r="CQE59" s="673"/>
      <c r="CQF59" s="673"/>
      <c r="CQG59" s="673"/>
      <c r="CQH59" s="673"/>
      <c r="CQI59" s="673"/>
      <c r="CQJ59" s="673"/>
      <c r="CQK59" s="673"/>
      <c r="CQL59" s="673"/>
      <c r="CQM59" s="673"/>
      <c r="CQN59" s="673"/>
      <c r="CQO59" s="673"/>
      <c r="CQP59" s="673"/>
      <c r="CQQ59" s="673"/>
      <c r="CQR59" s="673"/>
      <c r="CQS59" s="673"/>
      <c r="CQT59" s="673"/>
      <c r="CQU59" s="673"/>
      <c r="CQV59" s="673"/>
      <c r="CQW59" s="673"/>
      <c r="CQX59" s="673"/>
      <c r="CQY59" s="673"/>
      <c r="CQZ59" s="673"/>
      <c r="CRA59" s="673"/>
      <c r="CRB59" s="673"/>
      <c r="CRC59" s="673"/>
      <c r="CRD59" s="673"/>
      <c r="CRE59" s="673"/>
      <c r="CRF59" s="673"/>
      <c r="CRG59" s="673"/>
      <c r="CRH59" s="673"/>
      <c r="CRI59" s="673"/>
      <c r="CRJ59" s="673"/>
      <c r="CRK59" s="673"/>
      <c r="CRL59" s="673"/>
      <c r="CRM59" s="673"/>
      <c r="CRN59" s="673"/>
      <c r="CRO59" s="673"/>
      <c r="CRP59" s="673"/>
      <c r="CRQ59" s="673"/>
      <c r="CRR59" s="673"/>
      <c r="CRS59" s="673"/>
      <c r="CRT59" s="673"/>
      <c r="CRU59" s="673"/>
      <c r="CRV59" s="673"/>
      <c r="CRW59" s="673"/>
      <c r="CRX59" s="673"/>
      <c r="CRY59" s="673"/>
      <c r="CRZ59" s="673"/>
      <c r="CSA59" s="673"/>
      <c r="CSB59" s="673"/>
      <c r="CSC59" s="673"/>
      <c r="CSD59" s="673"/>
      <c r="CSE59" s="673"/>
      <c r="CSF59" s="673"/>
      <c r="CSG59" s="673"/>
      <c r="CSH59" s="673"/>
      <c r="CSI59" s="673"/>
      <c r="CSJ59" s="673"/>
      <c r="CSK59" s="673"/>
      <c r="CSL59" s="673"/>
      <c r="CSM59" s="673"/>
      <c r="CSN59" s="673"/>
      <c r="CSO59" s="673"/>
      <c r="CSP59" s="673"/>
      <c r="CSQ59" s="673"/>
      <c r="CSR59" s="673"/>
      <c r="CSS59" s="673"/>
      <c r="CST59" s="673"/>
      <c r="CSU59" s="673"/>
      <c r="CSV59" s="673"/>
      <c r="CSW59" s="673"/>
      <c r="CSX59" s="673"/>
      <c r="CSY59" s="673"/>
      <c r="CSZ59" s="673"/>
      <c r="CTA59" s="673"/>
      <c r="CTB59" s="673"/>
      <c r="CTC59" s="673"/>
      <c r="CTD59" s="673"/>
      <c r="CTE59" s="673"/>
      <c r="CTF59" s="673"/>
      <c r="CTG59" s="673"/>
      <c r="CTH59" s="673"/>
      <c r="CTI59" s="673"/>
      <c r="CTJ59" s="673"/>
      <c r="CTK59" s="673"/>
      <c r="CTL59" s="673"/>
      <c r="CTM59" s="673"/>
      <c r="CTN59" s="673"/>
      <c r="CTO59" s="673"/>
      <c r="CTP59" s="673"/>
      <c r="CTQ59" s="673"/>
      <c r="CTR59" s="673"/>
      <c r="CTS59" s="673"/>
      <c r="CTT59" s="673"/>
      <c r="CTU59" s="673"/>
      <c r="CTV59" s="673"/>
      <c r="CTW59" s="673"/>
      <c r="CTX59" s="673"/>
      <c r="CTY59" s="673"/>
      <c r="CTZ59" s="673"/>
      <c r="CUA59" s="673"/>
      <c r="CUB59" s="673"/>
      <c r="CUC59" s="673"/>
      <c r="CUD59" s="673"/>
      <c r="CUE59" s="673"/>
      <c r="CUF59" s="673"/>
      <c r="CUG59" s="673"/>
      <c r="CUH59" s="673"/>
      <c r="CUI59" s="673"/>
      <c r="CUJ59" s="673"/>
      <c r="CUK59" s="673"/>
      <c r="CUL59" s="673"/>
      <c r="CUM59" s="673"/>
      <c r="CUN59" s="673"/>
      <c r="CUO59" s="673"/>
      <c r="CUP59" s="673"/>
      <c r="CUQ59" s="673"/>
      <c r="CUR59" s="673"/>
      <c r="CUS59" s="673"/>
      <c r="CUT59" s="673"/>
      <c r="CUU59" s="673"/>
      <c r="CUV59" s="673"/>
      <c r="CUW59" s="673"/>
      <c r="CUX59" s="673"/>
      <c r="CUY59" s="673"/>
      <c r="CUZ59" s="673"/>
      <c r="CVA59" s="673"/>
      <c r="CVB59" s="673"/>
      <c r="CVC59" s="673"/>
      <c r="CVD59" s="673"/>
      <c r="CVE59" s="673"/>
      <c r="CVF59" s="673"/>
      <c r="CVG59" s="673"/>
      <c r="CVH59" s="673"/>
      <c r="CVI59" s="673"/>
      <c r="CVJ59" s="673"/>
      <c r="CVK59" s="673"/>
      <c r="CVL59" s="673"/>
      <c r="CVM59" s="673"/>
      <c r="CVN59" s="673"/>
      <c r="CVO59" s="673"/>
      <c r="CVP59" s="673"/>
      <c r="CVQ59" s="673"/>
      <c r="CVR59" s="673"/>
      <c r="CVS59" s="673"/>
      <c r="CVT59" s="673"/>
      <c r="CVU59" s="673"/>
      <c r="CVV59" s="673"/>
      <c r="CVW59" s="673"/>
      <c r="CVX59" s="673"/>
      <c r="CVY59" s="673"/>
      <c r="CVZ59" s="673"/>
      <c r="CWA59" s="673"/>
      <c r="CWB59" s="673"/>
      <c r="CWC59" s="673"/>
      <c r="CWD59" s="673"/>
      <c r="CWE59" s="673"/>
      <c r="CWF59" s="673"/>
      <c r="CWG59" s="673"/>
      <c r="CWH59" s="673"/>
      <c r="CWI59" s="673"/>
      <c r="CWJ59" s="673"/>
      <c r="CWK59" s="673"/>
      <c r="CWL59" s="673"/>
      <c r="CWM59" s="673"/>
      <c r="CWN59" s="673"/>
      <c r="CWO59" s="673"/>
      <c r="CWP59" s="673"/>
      <c r="CWQ59" s="673"/>
      <c r="CWR59" s="673"/>
      <c r="CWS59" s="673"/>
      <c r="CWT59" s="673"/>
      <c r="CWU59" s="673"/>
      <c r="CWV59" s="673"/>
      <c r="CWW59" s="673"/>
      <c r="CWX59" s="673"/>
      <c r="CWY59" s="673"/>
      <c r="CWZ59" s="673"/>
      <c r="CXA59" s="673"/>
      <c r="CXB59" s="673"/>
      <c r="CXC59" s="673"/>
      <c r="CXD59" s="673"/>
      <c r="CXE59" s="673"/>
      <c r="CXF59" s="673"/>
      <c r="CXG59" s="673"/>
      <c r="CXH59" s="673"/>
      <c r="CXI59" s="673"/>
      <c r="CXJ59" s="673"/>
      <c r="CXK59" s="673"/>
      <c r="CXL59" s="673"/>
      <c r="CXM59" s="673"/>
      <c r="CXN59" s="673"/>
      <c r="CXO59" s="673"/>
      <c r="CXP59" s="673"/>
      <c r="CXQ59" s="673"/>
      <c r="CXR59" s="673"/>
      <c r="CXS59" s="673"/>
      <c r="CXT59" s="673"/>
      <c r="CXU59" s="673"/>
      <c r="CXV59" s="673"/>
      <c r="CXW59" s="673"/>
      <c r="CXX59" s="673"/>
      <c r="CXY59" s="673"/>
      <c r="CXZ59" s="673"/>
      <c r="CYA59" s="673"/>
      <c r="CYB59" s="673"/>
      <c r="CYC59" s="673"/>
      <c r="CYD59" s="673"/>
      <c r="CYE59" s="673"/>
      <c r="CYF59" s="673"/>
      <c r="CYG59" s="673"/>
      <c r="CYH59" s="673"/>
      <c r="CYI59" s="673"/>
      <c r="CYJ59" s="673"/>
      <c r="CYK59" s="673"/>
      <c r="CYL59" s="673"/>
      <c r="CYM59" s="673"/>
      <c r="CYN59" s="673"/>
      <c r="CYO59" s="673"/>
      <c r="CYP59" s="673"/>
      <c r="CYQ59" s="673"/>
      <c r="CYR59" s="673"/>
      <c r="CYS59" s="673"/>
      <c r="CYT59" s="673"/>
      <c r="CYU59" s="673"/>
      <c r="CYV59" s="673"/>
      <c r="CYW59" s="673"/>
      <c r="CYX59" s="673"/>
      <c r="CYY59" s="673"/>
      <c r="CYZ59" s="673"/>
      <c r="CZA59" s="673"/>
      <c r="CZB59" s="673"/>
      <c r="CZC59" s="673"/>
      <c r="CZD59" s="673"/>
      <c r="CZE59" s="673"/>
      <c r="CZF59" s="673"/>
      <c r="CZG59" s="673"/>
      <c r="CZH59" s="673"/>
      <c r="CZI59" s="673"/>
      <c r="CZJ59" s="673"/>
      <c r="CZK59" s="673"/>
      <c r="CZL59" s="673"/>
      <c r="CZM59" s="673"/>
      <c r="CZN59" s="673"/>
      <c r="CZO59" s="673"/>
      <c r="CZP59" s="673"/>
      <c r="CZQ59" s="673"/>
      <c r="CZR59" s="673"/>
      <c r="CZS59" s="673"/>
      <c r="CZT59" s="673"/>
      <c r="CZU59" s="673"/>
      <c r="CZV59" s="673"/>
      <c r="CZW59" s="673"/>
      <c r="CZX59" s="673"/>
      <c r="CZY59" s="673"/>
      <c r="CZZ59" s="673"/>
      <c r="DAA59" s="673"/>
      <c r="DAB59" s="673"/>
      <c r="DAC59" s="673"/>
      <c r="DAD59" s="673"/>
      <c r="DAE59" s="673"/>
      <c r="DAF59" s="673"/>
      <c r="DAG59" s="673"/>
      <c r="DAH59" s="673"/>
      <c r="DAI59" s="673"/>
      <c r="DAJ59" s="673"/>
      <c r="DAK59" s="673"/>
      <c r="DAL59" s="673"/>
      <c r="DAM59" s="673"/>
      <c r="DAN59" s="673"/>
      <c r="DAO59" s="673"/>
      <c r="DAP59" s="673"/>
      <c r="DAQ59" s="673"/>
      <c r="DAR59" s="673"/>
      <c r="DAS59" s="673"/>
      <c r="DAT59" s="673"/>
      <c r="DAU59" s="673"/>
      <c r="DAV59" s="673"/>
      <c r="DAW59" s="673"/>
      <c r="DAX59" s="673"/>
      <c r="DAY59" s="673"/>
      <c r="DAZ59" s="673"/>
      <c r="DBA59" s="673"/>
      <c r="DBB59" s="673"/>
      <c r="DBC59" s="673"/>
      <c r="DBD59" s="673"/>
      <c r="DBE59" s="673"/>
      <c r="DBF59" s="673"/>
      <c r="DBG59" s="673"/>
      <c r="DBH59" s="673"/>
      <c r="DBI59" s="673"/>
      <c r="DBJ59" s="673"/>
      <c r="DBK59" s="673"/>
      <c r="DBL59" s="673"/>
      <c r="DBM59" s="673"/>
      <c r="DBN59" s="673"/>
      <c r="DBO59" s="673"/>
      <c r="DBP59" s="673"/>
      <c r="DBQ59" s="673"/>
      <c r="DBR59" s="673"/>
      <c r="DBS59" s="673"/>
      <c r="DBT59" s="673"/>
      <c r="DBU59" s="673"/>
      <c r="DBV59" s="673"/>
      <c r="DBW59" s="673"/>
      <c r="DBX59" s="673"/>
      <c r="DBY59" s="673"/>
      <c r="DBZ59" s="673"/>
      <c r="DCA59" s="673"/>
      <c r="DCB59" s="673"/>
      <c r="DCC59" s="673"/>
      <c r="DCD59" s="673"/>
      <c r="DCE59" s="673"/>
      <c r="DCF59" s="673"/>
      <c r="DCG59" s="673"/>
      <c r="DCH59" s="673"/>
      <c r="DCI59" s="673"/>
      <c r="DCJ59" s="673"/>
      <c r="DCK59" s="673"/>
      <c r="DCL59" s="673"/>
      <c r="DCM59" s="673"/>
      <c r="DCN59" s="673"/>
      <c r="DCO59" s="673"/>
      <c r="DCP59" s="673"/>
      <c r="DCQ59" s="673"/>
      <c r="DCR59" s="673"/>
      <c r="DCS59" s="673"/>
      <c r="DCT59" s="673"/>
      <c r="DCU59" s="673"/>
      <c r="DCV59" s="673"/>
      <c r="DCW59" s="673"/>
      <c r="DCX59" s="673"/>
      <c r="DCY59" s="673"/>
      <c r="DCZ59" s="673"/>
      <c r="DDA59" s="673"/>
      <c r="DDB59" s="673"/>
      <c r="DDC59" s="673"/>
      <c r="DDD59" s="673"/>
      <c r="DDE59" s="673"/>
      <c r="DDF59" s="673"/>
      <c r="DDG59" s="673"/>
      <c r="DDH59" s="673"/>
      <c r="DDI59" s="673"/>
      <c r="DDJ59" s="673"/>
      <c r="DDK59" s="673"/>
      <c r="DDL59" s="673"/>
      <c r="DDM59" s="673"/>
      <c r="DDN59" s="673"/>
      <c r="DDO59" s="673"/>
      <c r="DDP59" s="673"/>
      <c r="DDQ59" s="673"/>
      <c r="DDR59" s="673"/>
      <c r="DDS59" s="673"/>
      <c r="DDT59" s="673"/>
      <c r="DDU59" s="673"/>
      <c r="DDV59" s="673"/>
      <c r="DDW59" s="673"/>
      <c r="DDX59" s="673"/>
      <c r="DDY59" s="673"/>
      <c r="DDZ59" s="673"/>
      <c r="DEA59" s="673"/>
      <c r="DEB59" s="673"/>
      <c r="DEC59" s="673"/>
    </row>
    <row r="60" spans="1:2837" customFormat="1" ht="50.1" customHeight="1">
      <c r="A60" s="637" t="s">
        <v>385</v>
      </c>
      <c r="B60" s="978" t="s">
        <v>2704</v>
      </c>
      <c r="C60" s="641" t="s">
        <v>2705</v>
      </c>
      <c r="D60" s="522" t="s">
        <v>2706</v>
      </c>
      <c r="E60" s="640" t="s">
        <v>2707</v>
      </c>
      <c r="F60" s="520">
        <v>1</v>
      </c>
      <c r="G60" s="522" t="s">
        <v>2708</v>
      </c>
      <c r="H60" s="522" t="s">
        <v>2706</v>
      </c>
      <c r="I60" s="636">
        <v>44197</v>
      </c>
      <c r="J60" s="636">
        <v>44530</v>
      </c>
      <c r="K60" s="870" t="s">
        <v>4279</v>
      </c>
      <c r="L60" s="535" t="s">
        <v>2709</v>
      </c>
      <c r="M60" s="764" t="s">
        <v>4305</v>
      </c>
      <c r="N60" s="763">
        <v>44289</v>
      </c>
      <c r="O60" s="185" t="s">
        <v>2465</v>
      </c>
      <c r="P60" s="289"/>
      <c r="Q60" s="819" t="s">
        <v>4356</v>
      </c>
      <c r="R60" s="959" t="s">
        <v>4357</v>
      </c>
      <c r="S60" s="940" t="s">
        <v>4392</v>
      </c>
      <c r="T60" s="1030">
        <v>44442</v>
      </c>
      <c r="U60" s="1021" t="s">
        <v>2465</v>
      </c>
      <c r="V60" s="289"/>
      <c r="W60" s="290"/>
      <c r="X60" s="291"/>
      <c r="Y60" s="289"/>
      <c r="Z60" s="292"/>
      <c r="AA60" s="293"/>
      <c r="AB60" s="294"/>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c r="CA60" s="673"/>
      <c r="CB60" s="673"/>
      <c r="CC60" s="673"/>
      <c r="CD60" s="673"/>
      <c r="CE60" s="673"/>
      <c r="CF60" s="673"/>
      <c r="CG60" s="673"/>
      <c r="CH60" s="673"/>
      <c r="CI60" s="673"/>
      <c r="CJ60" s="673"/>
      <c r="CK60" s="673"/>
      <c r="CL60" s="673"/>
      <c r="CM60" s="673"/>
      <c r="CN60" s="673"/>
      <c r="CO60" s="673"/>
      <c r="CP60" s="673"/>
      <c r="CQ60" s="673"/>
      <c r="CR60" s="673"/>
      <c r="CS60" s="673"/>
      <c r="CT60" s="673"/>
      <c r="CU60" s="673"/>
      <c r="CV60" s="673"/>
      <c r="CW60" s="673"/>
      <c r="CX60" s="673"/>
      <c r="CY60" s="673"/>
      <c r="CZ60" s="673"/>
      <c r="DA60" s="673"/>
      <c r="DB60" s="673"/>
      <c r="DC60" s="673"/>
      <c r="DD60" s="673"/>
      <c r="DE60" s="673"/>
      <c r="DF60" s="673"/>
      <c r="DG60" s="673"/>
      <c r="DH60" s="673"/>
      <c r="DI60" s="673"/>
      <c r="DJ60" s="673"/>
      <c r="DK60" s="673"/>
      <c r="DL60" s="673"/>
      <c r="DM60" s="673"/>
      <c r="DN60" s="673"/>
      <c r="DO60" s="673"/>
      <c r="DP60" s="673"/>
      <c r="DQ60" s="673"/>
      <c r="DR60" s="673"/>
      <c r="DS60" s="673"/>
      <c r="DT60" s="673"/>
      <c r="DU60" s="673"/>
      <c r="DV60" s="673"/>
      <c r="DW60" s="673"/>
      <c r="DX60" s="673"/>
      <c r="DY60" s="673"/>
      <c r="DZ60" s="673"/>
      <c r="EA60" s="673"/>
      <c r="EB60" s="673"/>
      <c r="EC60" s="673"/>
      <c r="ED60" s="673"/>
      <c r="EE60" s="673"/>
      <c r="EF60" s="673"/>
      <c r="EG60" s="673"/>
      <c r="EH60" s="673"/>
      <c r="EI60" s="673"/>
      <c r="EJ60" s="673"/>
      <c r="EK60" s="673"/>
      <c r="EL60" s="673"/>
      <c r="EM60" s="673"/>
      <c r="EN60" s="673"/>
      <c r="EO60" s="673"/>
      <c r="EP60" s="673"/>
      <c r="EQ60" s="673"/>
      <c r="ER60" s="673"/>
      <c r="ES60" s="673"/>
      <c r="ET60" s="673"/>
      <c r="EU60" s="673"/>
      <c r="EV60" s="673"/>
      <c r="EW60" s="673"/>
      <c r="EX60" s="673"/>
      <c r="EY60" s="673"/>
      <c r="EZ60" s="673"/>
      <c r="FA60" s="673"/>
      <c r="FB60" s="673"/>
      <c r="FC60" s="673"/>
      <c r="FD60" s="673"/>
      <c r="FE60" s="673"/>
      <c r="FF60" s="673"/>
      <c r="FG60" s="673"/>
      <c r="FH60" s="673"/>
      <c r="FI60" s="673"/>
      <c r="FJ60" s="673"/>
      <c r="FK60" s="673"/>
      <c r="FL60" s="673"/>
      <c r="FM60" s="673"/>
      <c r="FN60" s="673"/>
      <c r="FO60" s="673"/>
      <c r="FP60" s="673"/>
      <c r="FQ60" s="673"/>
      <c r="FR60" s="673"/>
      <c r="FS60" s="673"/>
      <c r="FT60" s="673"/>
      <c r="FU60" s="673"/>
      <c r="FV60" s="673"/>
      <c r="FW60" s="673"/>
      <c r="FX60" s="673"/>
      <c r="FY60" s="673"/>
      <c r="FZ60" s="673"/>
      <c r="GA60" s="673"/>
      <c r="GB60" s="673"/>
      <c r="GC60" s="673"/>
      <c r="GD60" s="673"/>
      <c r="GE60" s="673"/>
      <c r="GF60" s="673"/>
      <c r="GG60" s="673"/>
      <c r="GH60" s="673"/>
      <c r="GI60" s="673"/>
      <c r="GJ60" s="673"/>
      <c r="GK60" s="673"/>
      <c r="GL60" s="673"/>
      <c r="GM60" s="673"/>
      <c r="GN60" s="673"/>
      <c r="GO60" s="673"/>
      <c r="GP60" s="673"/>
      <c r="GQ60" s="673"/>
      <c r="GR60" s="673"/>
      <c r="GS60" s="673"/>
      <c r="GT60" s="673"/>
      <c r="GU60" s="673"/>
      <c r="GV60" s="673"/>
      <c r="GW60" s="673"/>
      <c r="GX60" s="673"/>
      <c r="GY60" s="673"/>
      <c r="GZ60" s="673"/>
      <c r="HA60" s="673"/>
      <c r="HB60" s="673"/>
      <c r="HC60" s="673"/>
      <c r="HD60" s="673"/>
      <c r="HE60" s="673"/>
      <c r="HF60" s="673"/>
      <c r="HG60" s="673"/>
      <c r="HH60" s="673"/>
      <c r="HI60" s="673"/>
      <c r="HJ60" s="673"/>
      <c r="HK60" s="673"/>
      <c r="HL60" s="673"/>
      <c r="HM60" s="673"/>
      <c r="HN60" s="673"/>
      <c r="HO60" s="673"/>
      <c r="HP60" s="673"/>
      <c r="HQ60" s="673"/>
      <c r="HR60" s="673"/>
      <c r="HS60" s="673"/>
      <c r="HT60" s="673"/>
      <c r="HU60" s="673"/>
      <c r="HV60" s="673"/>
      <c r="HW60" s="673"/>
      <c r="HX60" s="673"/>
      <c r="HY60" s="673"/>
      <c r="HZ60" s="673"/>
      <c r="IA60" s="673"/>
      <c r="IB60" s="673"/>
      <c r="IC60" s="673"/>
      <c r="ID60" s="673"/>
      <c r="IE60" s="673"/>
      <c r="IF60" s="673"/>
      <c r="IG60" s="673"/>
      <c r="IH60" s="673"/>
      <c r="II60" s="673"/>
      <c r="IJ60" s="673"/>
      <c r="IK60" s="673"/>
      <c r="IL60" s="673"/>
      <c r="IM60" s="673"/>
      <c r="IN60" s="673"/>
      <c r="IO60" s="673"/>
      <c r="IP60" s="673"/>
      <c r="IQ60" s="673"/>
      <c r="IR60" s="673"/>
      <c r="IS60" s="673"/>
      <c r="IT60" s="673"/>
      <c r="IU60" s="673"/>
      <c r="IV60" s="673"/>
      <c r="IW60" s="673"/>
      <c r="IX60" s="673"/>
      <c r="IY60" s="673"/>
      <c r="IZ60" s="673"/>
      <c r="JA60" s="673"/>
      <c r="JB60" s="673"/>
      <c r="JC60" s="673"/>
      <c r="JD60" s="673"/>
      <c r="JE60" s="673"/>
      <c r="JF60" s="673"/>
      <c r="JG60" s="673"/>
      <c r="JH60" s="673"/>
      <c r="JI60" s="673"/>
      <c r="JJ60" s="673"/>
      <c r="JK60" s="673"/>
      <c r="JL60" s="673"/>
      <c r="JM60" s="673"/>
      <c r="JN60" s="673"/>
      <c r="JO60" s="673"/>
      <c r="JP60" s="673"/>
      <c r="JQ60" s="673"/>
      <c r="JR60" s="673"/>
      <c r="JS60" s="673"/>
      <c r="JT60" s="673"/>
      <c r="JU60" s="673"/>
      <c r="JV60" s="673"/>
      <c r="JW60" s="673"/>
      <c r="JX60" s="673"/>
      <c r="JY60" s="673"/>
      <c r="JZ60" s="673"/>
      <c r="KA60" s="673"/>
      <c r="KB60" s="673"/>
      <c r="KC60" s="673"/>
      <c r="KD60" s="673"/>
      <c r="KE60" s="673"/>
      <c r="KF60" s="673"/>
      <c r="KG60" s="673"/>
      <c r="KH60" s="673"/>
      <c r="KI60" s="673"/>
      <c r="KJ60" s="673"/>
      <c r="KK60" s="673"/>
      <c r="KL60" s="673"/>
      <c r="KM60" s="673"/>
      <c r="KN60" s="673"/>
      <c r="KO60" s="673"/>
      <c r="KP60" s="673"/>
      <c r="KQ60" s="673"/>
      <c r="KR60" s="673"/>
      <c r="KS60" s="673"/>
      <c r="KT60" s="673"/>
      <c r="KU60" s="673"/>
      <c r="KV60" s="673"/>
      <c r="KW60" s="673"/>
      <c r="KX60" s="673"/>
      <c r="KY60" s="673"/>
      <c r="KZ60" s="673"/>
      <c r="LA60" s="673"/>
      <c r="LB60" s="673"/>
      <c r="LC60" s="673"/>
      <c r="LD60" s="673"/>
      <c r="LE60" s="673"/>
      <c r="LF60" s="673"/>
      <c r="LG60" s="673"/>
      <c r="LH60" s="673"/>
      <c r="LI60" s="673"/>
      <c r="LJ60" s="673"/>
      <c r="LK60" s="673"/>
      <c r="LL60" s="673"/>
      <c r="LM60" s="673"/>
      <c r="LN60" s="673"/>
      <c r="LO60" s="673"/>
      <c r="LP60" s="673"/>
      <c r="LQ60" s="673"/>
      <c r="LR60" s="673"/>
      <c r="LS60" s="673"/>
      <c r="LT60" s="673"/>
      <c r="LU60" s="673"/>
      <c r="LV60" s="673"/>
      <c r="LW60" s="673"/>
      <c r="LX60" s="673"/>
      <c r="LY60" s="673"/>
      <c r="LZ60" s="673"/>
      <c r="MA60" s="673"/>
      <c r="MB60" s="673"/>
      <c r="MC60" s="673"/>
      <c r="MD60" s="673"/>
      <c r="ME60" s="673"/>
      <c r="MF60" s="673"/>
      <c r="MG60" s="673"/>
      <c r="MH60" s="673"/>
      <c r="MI60" s="673"/>
      <c r="MJ60" s="673"/>
      <c r="MK60" s="673"/>
      <c r="ML60" s="673"/>
      <c r="MM60" s="673"/>
      <c r="MN60" s="673"/>
      <c r="MO60" s="673"/>
      <c r="MP60" s="673"/>
      <c r="MQ60" s="673"/>
      <c r="MR60" s="673"/>
      <c r="MS60" s="673"/>
      <c r="MT60" s="673"/>
      <c r="MU60" s="673"/>
      <c r="MV60" s="673"/>
      <c r="MW60" s="673"/>
      <c r="MX60" s="673"/>
      <c r="MY60" s="673"/>
      <c r="MZ60" s="673"/>
      <c r="NA60" s="673"/>
      <c r="NB60" s="673"/>
      <c r="NC60" s="673"/>
      <c r="ND60" s="673"/>
      <c r="NE60" s="673"/>
      <c r="NF60" s="673"/>
      <c r="NG60" s="673"/>
      <c r="NH60" s="673"/>
      <c r="NI60" s="673"/>
      <c r="NJ60" s="673"/>
      <c r="NK60" s="673"/>
      <c r="NL60" s="673"/>
      <c r="NM60" s="673"/>
      <c r="NN60" s="673"/>
      <c r="NO60" s="673"/>
      <c r="NP60" s="673"/>
      <c r="NQ60" s="673"/>
      <c r="NR60" s="673"/>
      <c r="NS60" s="673"/>
      <c r="NT60" s="673"/>
      <c r="NU60" s="673"/>
      <c r="NV60" s="673"/>
      <c r="NW60" s="673"/>
      <c r="NX60" s="673"/>
      <c r="NY60" s="673"/>
      <c r="NZ60" s="673"/>
      <c r="OA60" s="673"/>
      <c r="OB60" s="673"/>
      <c r="OC60" s="673"/>
      <c r="OD60" s="673"/>
      <c r="OE60" s="673"/>
      <c r="OF60" s="673"/>
      <c r="OG60" s="673"/>
      <c r="OH60" s="673"/>
      <c r="OI60" s="673"/>
      <c r="OJ60" s="673"/>
      <c r="OK60" s="673"/>
      <c r="OL60" s="673"/>
      <c r="OM60" s="673"/>
      <c r="ON60" s="673"/>
      <c r="OO60" s="673"/>
      <c r="OP60" s="673"/>
      <c r="OQ60" s="673"/>
      <c r="OR60" s="673"/>
      <c r="OS60" s="673"/>
      <c r="OT60" s="673"/>
      <c r="OU60" s="673"/>
      <c r="OV60" s="673"/>
      <c r="OW60" s="673"/>
      <c r="OX60" s="673"/>
      <c r="OY60" s="673"/>
      <c r="OZ60" s="673"/>
      <c r="PA60" s="673"/>
      <c r="PB60" s="673"/>
      <c r="PC60" s="673"/>
      <c r="PD60" s="673"/>
      <c r="PE60" s="673"/>
      <c r="PF60" s="673"/>
      <c r="PG60" s="673"/>
      <c r="PH60" s="673"/>
      <c r="PI60" s="673"/>
      <c r="PJ60" s="673"/>
      <c r="PK60" s="673"/>
      <c r="PL60" s="673"/>
      <c r="PM60" s="673"/>
      <c r="PN60" s="673"/>
      <c r="PO60" s="673"/>
      <c r="PP60" s="673"/>
      <c r="PQ60" s="673"/>
      <c r="PR60" s="673"/>
      <c r="PS60" s="673"/>
      <c r="PT60" s="673"/>
      <c r="PU60" s="673"/>
      <c r="PV60" s="673"/>
      <c r="PW60" s="673"/>
      <c r="PX60" s="673"/>
      <c r="PY60" s="673"/>
      <c r="PZ60" s="673"/>
      <c r="QA60" s="673"/>
      <c r="QB60" s="673"/>
      <c r="QC60" s="673"/>
      <c r="QD60" s="673"/>
      <c r="QE60" s="673"/>
      <c r="QF60" s="673"/>
      <c r="QG60" s="673"/>
      <c r="QH60" s="673"/>
      <c r="QI60" s="673"/>
      <c r="QJ60" s="673"/>
      <c r="QK60" s="673"/>
      <c r="QL60" s="673"/>
      <c r="QM60" s="673"/>
      <c r="QN60" s="673"/>
      <c r="QO60" s="673"/>
      <c r="QP60" s="673"/>
      <c r="QQ60" s="673"/>
      <c r="QR60" s="673"/>
      <c r="QS60" s="673"/>
      <c r="QT60" s="673"/>
      <c r="QU60" s="673"/>
      <c r="QV60" s="673"/>
      <c r="QW60" s="673"/>
      <c r="QX60" s="673"/>
      <c r="QY60" s="673"/>
      <c r="QZ60" s="673"/>
      <c r="RA60" s="673"/>
      <c r="RB60" s="673"/>
      <c r="RC60" s="673"/>
      <c r="RD60" s="673"/>
      <c r="RE60" s="673"/>
      <c r="RF60" s="673"/>
      <c r="RG60" s="673"/>
      <c r="RH60" s="673"/>
      <c r="RI60" s="673"/>
      <c r="RJ60" s="673"/>
      <c r="RK60" s="673"/>
      <c r="RL60" s="673"/>
      <c r="RM60" s="673"/>
      <c r="RN60" s="673"/>
      <c r="RO60" s="673"/>
      <c r="RP60" s="673"/>
      <c r="RQ60" s="673"/>
      <c r="RR60" s="673"/>
      <c r="RS60" s="673"/>
      <c r="RT60" s="673"/>
      <c r="RU60" s="673"/>
      <c r="RV60" s="673"/>
      <c r="RW60" s="673"/>
      <c r="RX60" s="673"/>
      <c r="RY60" s="673"/>
      <c r="RZ60" s="673"/>
      <c r="SA60" s="673"/>
      <c r="SB60" s="673"/>
      <c r="SC60" s="673"/>
      <c r="SD60" s="673"/>
      <c r="SE60" s="673"/>
      <c r="SF60" s="673"/>
      <c r="SG60" s="673"/>
      <c r="SH60" s="673"/>
      <c r="SI60" s="673"/>
      <c r="SJ60" s="673"/>
      <c r="SK60" s="673"/>
      <c r="SL60" s="673"/>
      <c r="SM60" s="673"/>
      <c r="SN60" s="673"/>
      <c r="SO60" s="673"/>
      <c r="SP60" s="673"/>
      <c r="SQ60" s="673"/>
      <c r="SR60" s="673"/>
      <c r="SS60" s="673"/>
      <c r="ST60" s="673"/>
      <c r="SU60" s="673"/>
      <c r="SV60" s="673"/>
      <c r="SW60" s="673"/>
      <c r="SX60" s="673"/>
      <c r="SY60" s="673"/>
      <c r="SZ60" s="673"/>
      <c r="TA60" s="673"/>
      <c r="TB60" s="673"/>
      <c r="TC60" s="673"/>
      <c r="TD60" s="673"/>
      <c r="TE60" s="673"/>
      <c r="TF60" s="673"/>
      <c r="TG60" s="673"/>
      <c r="TH60" s="673"/>
      <c r="TI60" s="673"/>
      <c r="TJ60" s="673"/>
      <c r="TK60" s="673"/>
      <c r="TL60" s="673"/>
      <c r="TM60" s="673"/>
      <c r="TN60" s="673"/>
      <c r="TO60" s="673"/>
      <c r="TP60" s="673"/>
      <c r="TQ60" s="673"/>
      <c r="TR60" s="673"/>
      <c r="TS60" s="673"/>
      <c r="TT60" s="673"/>
      <c r="TU60" s="673"/>
      <c r="TV60" s="673"/>
      <c r="TW60" s="673"/>
      <c r="TX60" s="673"/>
      <c r="TY60" s="673"/>
      <c r="TZ60" s="673"/>
      <c r="UA60" s="673"/>
      <c r="UB60" s="673"/>
      <c r="UC60" s="673"/>
      <c r="UD60" s="673"/>
      <c r="UE60" s="673"/>
      <c r="UF60" s="673"/>
      <c r="UG60" s="673"/>
      <c r="UH60" s="673"/>
      <c r="UI60" s="673"/>
      <c r="UJ60" s="673"/>
      <c r="UK60" s="673"/>
      <c r="UL60" s="673"/>
      <c r="UM60" s="673"/>
      <c r="UN60" s="673"/>
      <c r="UO60" s="673"/>
      <c r="UP60" s="673"/>
      <c r="UQ60" s="673"/>
      <c r="UR60" s="673"/>
      <c r="US60" s="673"/>
      <c r="UT60" s="673"/>
      <c r="UU60" s="673"/>
      <c r="UV60" s="673"/>
      <c r="UW60" s="673"/>
      <c r="UX60" s="673"/>
      <c r="UY60" s="673"/>
      <c r="UZ60" s="673"/>
      <c r="VA60" s="673"/>
      <c r="VB60" s="673"/>
      <c r="VC60" s="673"/>
      <c r="VD60" s="673"/>
      <c r="VE60" s="673"/>
      <c r="VF60" s="673"/>
      <c r="VG60" s="673"/>
      <c r="VH60" s="673"/>
      <c r="VI60" s="673"/>
      <c r="VJ60" s="673"/>
      <c r="VK60" s="673"/>
      <c r="VL60" s="673"/>
      <c r="VM60" s="673"/>
      <c r="VN60" s="673"/>
      <c r="VO60" s="673"/>
      <c r="VP60" s="673"/>
      <c r="VQ60" s="673"/>
      <c r="VR60" s="673"/>
      <c r="VS60" s="673"/>
      <c r="VT60" s="673"/>
      <c r="VU60" s="673"/>
      <c r="VV60" s="673"/>
      <c r="VW60" s="673"/>
      <c r="VX60" s="673"/>
      <c r="VY60" s="673"/>
      <c r="VZ60" s="673"/>
      <c r="WA60" s="673"/>
      <c r="WB60" s="673"/>
      <c r="WC60" s="673"/>
      <c r="WD60" s="673"/>
      <c r="WE60" s="673"/>
      <c r="WF60" s="673"/>
      <c r="WG60" s="673"/>
      <c r="WH60" s="673"/>
      <c r="WI60" s="673"/>
      <c r="WJ60" s="673"/>
      <c r="WK60" s="673"/>
      <c r="WL60" s="673"/>
      <c r="WM60" s="673"/>
      <c r="WN60" s="673"/>
      <c r="WO60" s="673"/>
      <c r="WP60" s="673"/>
      <c r="WQ60" s="673"/>
      <c r="WR60" s="673"/>
      <c r="WS60" s="673"/>
      <c r="WT60" s="673"/>
      <c r="WU60" s="673"/>
      <c r="WV60" s="673"/>
      <c r="WW60" s="673"/>
      <c r="WX60" s="673"/>
      <c r="WY60" s="673"/>
      <c r="WZ60" s="673"/>
      <c r="XA60" s="673"/>
      <c r="XB60" s="673"/>
      <c r="XC60" s="673"/>
      <c r="XD60" s="673"/>
      <c r="XE60" s="673"/>
      <c r="XF60" s="673"/>
      <c r="XG60" s="673"/>
      <c r="XH60" s="673"/>
      <c r="XI60" s="673"/>
      <c r="XJ60" s="673"/>
      <c r="XK60" s="673"/>
      <c r="XL60" s="673"/>
      <c r="XM60" s="673"/>
      <c r="XN60" s="673"/>
      <c r="XO60" s="673"/>
      <c r="XP60" s="673"/>
      <c r="XQ60" s="673"/>
      <c r="XR60" s="673"/>
      <c r="XS60" s="673"/>
      <c r="XT60" s="673"/>
      <c r="XU60" s="673"/>
      <c r="XV60" s="673"/>
      <c r="XW60" s="673"/>
      <c r="XX60" s="673"/>
      <c r="XY60" s="673"/>
      <c r="XZ60" s="673"/>
      <c r="YA60" s="673"/>
      <c r="YB60" s="673"/>
      <c r="YC60" s="673"/>
      <c r="YD60" s="673"/>
      <c r="YE60" s="673"/>
      <c r="YF60" s="673"/>
      <c r="YG60" s="673"/>
      <c r="YH60" s="673"/>
      <c r="YI60" s="673"/>
      <c r="YJ60" s="673"/>
      <c r="YK60" s="673"/>
      <c r="YL60" s="673"/>
      <c r="YM60" s="673"/>
      <c r="YN60" s="673"/>
      <c r="YO60" s="673"/>
      <c r="YP60" s="673"/>
      <c r="YQ60" s="673"/>
      <c r="YR60" s="673"/>
      <c r="YS60" s="673"/>
      <c r="YT60" s="673"/>
      <c r="YU60" s="673"/>
      <c r="YV60" s="673"/>
      <c r="YW60" s="673"/>
      <c r="YX60" s="673"/>
      <c r="YY60" s="673"/>
      <c r="YZ60" s="673"/>
      <c r="ZA60" s="673"/>
      <c r="ZB60" s="673"/>
      <c r="ZC60" s="673"/>
      <c r="ZD60" s="673"/>
      <c r="ZE60" s="673"/>
      <c r="ZF60" s="673"/>
      <c r="ZG60" s="673"/>
      <c r="ZH60" s="673"/>
      <c r="ZI60" s="673"/>
      <c r="ZJ60" s="673"/>
      <c r="ZK60" s="673"/>
      <c r="ZL60" s="673"/>
      <c r="ZM60" s="673"/>
      <c r="ZN60" s="673"/>
      <c r="ZO60" s="673"/>
      <c r="ZP60" s="673"/>
      <c r="ZQ60" s="673"/>
      <c r="ZR60" s="673"/>
      <c r="ZS60" s="673"/>
      <c r="ZT60" s="673"/>
      <c r="ZU60" s="673"/>
      <c r="ZV60" s="673"/>
      <c r="ZW60" s="673"/>
      <c r="ZX60" s="673"/>
      <c r="ZY60" s="673"/>
      <c r="ZZ60" s="673"/>
      <c r="AAA60" s="673"/>
      <c r="AAB60" s="673"/>
      <c r="AAC60" s="673"/>
      <c r="AAD60" s="673"/>
      <c r="AAE60" s="673"/>
      <c r="AAF60" s="673"/>
      <c r="AAG60" s="673"/>
      <c r="AAH60" s="673"/>
      <c r="AAI60" s="673"/>
      <c r="AAJ60" s="673"/>
      <c r="AAK60" s="673"/>
      <c r="AAL60" s="673"/>
      <c r="AAM60" s="673"/>
      <c r="AAN60" s="673"/>
      <c r="AAO60" s="673"/>
      <c r="AAP60" s="673"/>
      <c r="AAQ60" s="673"/>
      <c r="AAR60" s="673"/>
      <c r="AAS60" s="673"/>
      <c r="AAT60" s="673"/>
      <c r="AAU60" s="673"/>
      <c r="AAV60" s="673"/>
      <c r="AAW60" s="673"/>
      <c r="AAX60" s="673"/>
      <c r="AAY60" s="673"/>
      <c r="AAZ60" s="673"/>
      <c r="ABA60" s="673"/>
      <c r="ABB60" s="673"/>
      <c r="ABC60" s="673"/>
      <c r="ABD60" s="673"/>
      <c r="ABE60" s="673"/>
      <c r="ABF60" s="673"/>
      <c r="ABG60" s="673"/>
      <c r="ABH60" s="673"/>
      <c r="ABI60" s="673"/>
      <c r="ABJ60" s="673"/>
      <c r="ABK60" s="673"/>
      <c r="ABL60" s="673"/>
      <c r="ABM60" s="673"/>
      <c r="ABN60" s="673"/>
      <c r="ABO60" s="673"/>
      <c r="ABP60" s="673"/>
      <c r="ABQ60" s="673"/>
      <c r="ABR60" s="673"/>
      <c r="ABS60" s="673"/>
      <c r="ABT60" s="673"/>
      <c r="ABU60" s="673"/>
      <c r="ABV60" s="673"/>
      <c r="ABW60" s="673"/>
      <c r="ABX60" s="673"/>
      <c r="ABY60" s="673"/>
      <c r="ABZ60" s="673"/>
      <c r="ACA60" s="673"/>
      <c r="ACB60" s="673"/>
      <c r="ACC60" s="673"/>
      <c r="ACD60" s="673"/>
      <c r="ACE60" s="673"/>
      <c r="ACF60" s="673"/>
      <c r="ACG60" s="673"/>
      <c r="ACH60" s="673"/>
      <c r="ACI60" s="673"/>
      <c r="ACJ60" s="673"/>
      <c r="ACK60" s="673"/>
      <c r="ACL60" s="673"/>
      <c r="ACM60" s="673"/>
      <c r="ACN60" s="673"/>
      <c r="ACO60" s="673"/>
      <c r="ACP60" s="673"/>
      <c r="ACQ60" s="673"/>
      <c r="ACR60" s="673"/>
      <c r="ACS60" s="673"/>
      <c r="ACT60" s="673"/>
      <c r="ACU60" s="673"/>
      <c r="ACV60" s="673"/>
      <c r="ACW60" s="673"/>
      <c r="ACX60" s="673"/>
      <c r="ACY60" s="673"/>
      <c r="ACZ60" s="673"/>
      <c r="ADA60" s="673"/>
      <c r="ADB60" s="673"/>
      <c r="ADC60" s="673"/>
      <c r="ADD60" s="673"/>
      <c r="ADE60" s="673"/>
      <c r="ADF60" s="673"/>
      <c r="ADG60" s="673"/>
      <c r="ADH60" s="673"/>
      <c r="ADI60" s="673"/>
      <c r="ADJ60" s="673"/>
      <c r="ADK60" s="673"/>
      <c r="ADL60" s="673"/>
      <c r="ADM60" s="673"/>
      <c r="ADN60" s="673"/>
      <c r="ADO60" s="673"/>
      <c r="ADP60" s="673"/>
      <c r="ADQ60" s="673"/>
      <c r="ADR60" s="673"/>
      <c r="ADS60" s="673"/>
      <c r="ADT60" s="673"/>
      <c r="ADU60" s="673"/>
      <c r="ADV60" s="673"/>
      <c r="ADW60" s="673"/>
      <c r="ADX60" s="673"/>
      <c r="ADY60" s="673"/>
      <c r="ADZ60" s="673"/>
      <c r="AEA60" s="673"/>
      <c r="AEB60" s="673"/>
      <c r="AEC60" s="673"/>
      <c r="AED60" s="673"/>
      <c r="AEE60" s="673"/>
      <c r="AEF60" s="673"/>
      <c r="AEG60" s="673"/>
      <c r="AEH60" s="673"/>
      <c r="AEI60" s="673"/>
      <c r="AEJ60" s="673"/>
      <c r="AEK60" s="673"/>
      <c r="AEL60" s="673"/>
      <c r="AEM60" s="673"/>
      <c r="AEN60" s="673"/>
      <c r="AEO60" s="673"/>
      <c r="AEP60" s="673"/>
      <c r="AEQ60" s="673"/>
      <c r="AER60" s="673"/>
      <c r="AES60" s="673"/>
      <c r="AET60" s="673"/>
      <c r="AEU60" s="673"/>
      <c r="AEV60" s="673"/>
      <c r="AEW60" s="673"/>
      <c r="AEX60" s="673"/>
      <c r="AEY60" s="673"/>
      <c r="AEZ60" s="673"/>
      <c r="AFA60" s="673"/>
      <c r="AFB60" s="673"/>
      <c r="AFC60" s="673"/>
      <c r="AFD60" s="673"/>
      <c r="AFE60" s="673"/>
      <c r="AFF60" s="673"/>
      <c r="AFG60" s="673"/>
      <c r="AFH60" s="673"/>
      <c r="AFI60" s="673"/>
      <c r="AFJ60" s="673"/>
      <c r="AFK60" s="673"/>
      <c r="AFL60" s="673"/>
      <c r="AFM60" s="673"/>
      <c r="AFN60" s="673"/>
      <c r="AFO60" s="673"/>
      <c r="AFP60" s="673"/>
      <c r="AFQ60" s="673"/>
      <c r="AFR60" s="673"/>
      <c r="AFS60" s="673"/>
      <c r="AFT60" s="673"/>
      <c r="AFU60" s="673"/>
      <c r="AFV60" s="673"/>
      <c r="AFW60" s="673"/>
      <c r="AFX60" s="673"/>
      <c r="AFY60" s="673"/>
      <c r="AFZ60" s="673"/>
      <c r="AGA60" s="673"/>
      <c r="AGB60" s="673"/>
      <c r="AGC60" s="673"/>
      <c r="AGD60" s="673"/>
      <c r="AGE60" s="673"/>
      <c r="AGF60" s="673"/>
      <c r="AGG60" s="673"/>
      <c r="AGH60" s="673"/>
      <c r="AGI60" s="673"/>
      <c r="AGJ60" s="673"/>
      <c r="AGK60" s="673"/>
      <c r="AGL60" s="673"/>
      <c r="AGM60" s="673"/>
      <c r="AGN60" s="673"/>
      <c r="AGO60" s="673"/>
      <c r="AGP60" s="673"/>
      <c r="AGQ60" s="673"/>
      <c r="AGR60" s="673"/>
      <c r="AGS60" s="673"/>
      <c r="AGT60" s="673"/>
      <c r="AGU60" s="673"/>
      <c r="AGV60" s="673"/>
      <c r="AGW60" s="673"/>
      <c r="AGX60" s="673"/>
      <c r="AGY60" s="673"/>
      <c r="AGZ60" s="673"/>
      <c r="AHA60" s="673"/>
      <c r="AHB60" s="673"/>
      <c r="AHC60" s="673"/>
      <c r="AHD60" s="673"/>
      <c r="AHE60" s="673"/>
      <c r="AHF60" s="673"/>
      <c r="AHG60" s="673"/>
      <c r="AHH60" s="673"/>
      <c r="AHI60" s="673"/>
      <c r="AHJ60" s="673"/>
      <c r="AHK60" s="673"/>
      <c r="AHL60" s="673"/>
      <c r="AHM60" s="673"/>
      <c r="AHN60" s="673"/>
      <c r="AHO60" s="673"/>
      <c r="AHP60" s="673"/>
      <c r="AHQ60" s="673"/>
      <c r="AHR60" s="673"/>
      <c r="AHS60" s="673"/>
      <c r="AHT60" s="673"/>
      <c r="AHU60" s="673"/>
      <c r="AHV60" s="673"/>
      <c r="AHW60" s="673"/>
      <c r="AHX60" s="673"/>
      <c r="AHY60" s="673"/>
      <c r="AHZ60" s="673"/>
      <c r="AIA60" s="673"/>
      <c r="AIB60" s="673"/>
      <c r="AIC60" s="673"/>
      <c r="AID60" s="673"/>
      <c r="AIE60" s="673"/>
      <c r="AIF60" s="673"/>
      <c r="AIG60" s="673"/>
      <c r="AIH60" s="673"/>
      <c r="AII60" s="673"/>
      <c r="AIJ60" s="673"/>
      <c r="AIK60" s="673"/>
      <c r="AIL60" s="673"/>
      <c r="AIM60" s="673"/>
      <c r="AIN60" s="673"/>
      <c r="AIO60" s="673"/>
      <c r="AIP60" s="673"/>
      <c r="AIQ60" s="673"/>
      <c r="AIR60" s="673"/>
      <c r="AIS60" s="673"/>
      <c r="AIT60" s="673"/>
      <c r="AIU60" s="673"/>
      <c r="AIV60" s="673"/>
      <c r="AIW60" s="673"/>
      <c r="AIX60" s="673"/>
      <c r="AIY60" s="673"/>
      <c r="AIZ60" s="673"/>
      <c r="AJA60" s="673"/>
      <c r="AJB60" s="673"/>
      <c r="AJC60" s="673"/>
      <c r="AJD60" s="673"/>
      <c r="AJE60" s="673"/>
      <c r="AJF60" s="673"/>
      <c r="AJG60" s="673"/>
      <c r="AJH60" s="673"/>
      <c r="AJI60" s="673"/>
      <c r="AJJ60" s="673"/>
      <c r="AJK60" s="673"/>
      <c r="AJL60" s="673"/>
      <c r="AJM60" s="673"/>
      <c r="AJN60" s="673"/>
      <c r="AJO60" s="673"/>
      <c r="AJP60" s="673"/>
      <c r="AJQ60" s="673"/>
      <c r="AJR60" s="673"/>
      <c r="AJS60" s="673"/>
      <c r="AJT60" s="673"/>
      <c r="AJU60" s="673"/>
      <c r="AJV60" s="673"/>
      <c r="AJW60" s="673"/>
      <c r="AJX60" s="673"/>
      <c r="AJY60" s="673"/>
      <c r="AJZ60" s="673"/>
      <c r="AKA60" s="673"/>
      <c r="AKB60" s="673"/>
      <c r="AKC60" s="673"/>
      <c r="AKD60" s="673"/>
      <c r="AKE60" s="673"/>
      <c r="AKF60" s="673"/>
      <c r="AKG60" s="673"/>
      <c r="AKH60" s="673"/>
      <c r="AKI60" s="673"/>
      <c r="AKJ60" s="673"/>
      <c r="AKK60" s="673"/>
      <c r="AKL60" s="673"/>
      <c r="AKM60" s="673"/>
      <c r="AKN60" s="673"/>
      <c r="AKO60" s="673"/>
      <c r="AKP60" s="673"/>
      <c r="AKQ60" s="673"/>
      <c r="AKR60" s="673"/>
      <c r="AKS60" s="673"/>
      <c r="AKT60" s="673"/>
      <c r="AKU60" s="673"/>
      <c r="AKV60" s="673"/>
      <c r="AKW60" s="673"/>
      <c r="AKX60" s="673"/>
      <c r="AKY60" s="673"/>
      <c r="AKZ60" s="673"/>
      <c r="ALA60" s="673"/>
      <c r="ALB60" s="673"/>
      <c r="ALC60" s="673"/>
      <c r="ALD60" s="673"/>
      <c r="ALE60" s="673"/>
      <c r="ALF60" s="673"/>
      <c r="ALG60" s="673"/>
      <c r="ALH60" s="673"/>
      <c r="ALI60" s="673"/>
      <c r="ALJ60" s="673"/>
      <c r="ALK60" s="673"/>
      <c r="ALL60" s="673"/>
      <c r="ALM60" s="673"/>
      <c r="ALN60" s="673"/>
      <c r="ALO60" s="673"/>
      <c r="ALP60" s="673"/>
      <c r="ALQ60" s="673"/>
      <c r="ALR60" s="673"/>
      <c r="ALS60" s="673"/>
      <c r="ALT60" s="673"/>
      <c r="ALU60" s="673"/>
      <c r="ALV60" s="673"/>
      <c r="ALW60" s="673"/>
      <c r="ALX60" s="673"/>
      <c r="ALY60" s="673"/>
      <c r="ALZ60" s="673"/>
      <c r="AMA60" s="673"/>
      <c r="AMB60" s="673"/>
      <c r="AMC60" s="673"/>
      <c r="AMD60" s="673"/>
      <c r="AME60" s="673"/>
      <c r="AMF60" s="673"/>
      <c r="AMG60" s="673"/>
      <c r="AMH60" s="673"/>
      <c r="AMI60" s="673"/>
      <c r="AMJ60" s="673"/>
      <c r="AMK60" s="673"/>
      <c r="AML60" s="673"/>
      <c r="AMM60" s="673"/>
      <c r="AMN60" s="673"/>
      <c r="AMO60" s="673"/>
      <c r="AMP60" s="673"/>
      <c r="AMQ60" s="673"/>
      <c r="AMR60" s="673"/>
      <c r="AMS60" s="673"/>
      <c r="AMT60" s="673"/>
      <c r="AMU60" s="673"/>
      <c r="AMV60" s="673"/>
      <c r="AMW60" s="673"/>
      <c r="AMX60" s="673"/>
      <c r="AMY60" s="673"/>
      <c r="AMZ60" s="673"/>
      <c r="ANA60" s="673"/>
      <c r="ANB60" s="673"/>
      <c r="ANC60" s="673"/>
      <c r="AND60" s="673"/>
      <c r="ANE60" s="673"/>
      <c r="ANF60" s="673"/>
      <c r="ANG60" s="673"/>
      <c r="ANH60" s="673"/>
      <c r="ANI60" s="673"/>
      <c r="ANJ60" s="673"/>
      <c r="ANK60" s="673"/>
      <c r="ANL60" s="673"/>
      <c r="ANM60" s="673"/>
      <c r="ANN60" s="673"/>
      <c r="ANO60" s="673"/>
      <c r="ANP60" s="673"/>
      <c r="ANQ60" s="673"/>
      <c r="ANR60" s="673"/>
      <c r="ANS60" s="673"/>
      <c r="ANT60" s="673"/>
      <c r="ANU60" s="673"/>
      <c r="ANV60" s="673"/>
      <c r="ANW60" s="673"/>
      <c r="ANX60" s="673"/>
      <c r="ANY60" s="673"/>
      <c r="ANZ60" s="673"/>
      <c r="AOA60" s="673"/>
      <c r="AOB60" s="673"/>
      <c r="AOC60" s="673"/>
      <c r="AOD60" s="673"/>
      <c r="AOE60" s="673"/>
      <c r="AOF60" s="673"/>
      <c r="AOG60" s="673"/>
      <c r="AOH60" s="673"/>
      <c r="AOI60" s="673"/>
      <c r="AOJ60" s="673"/>
      <c r="AOK60" s="673"/>
      <c r="AOL60" s="673"/>
      <c r="AOM60" s="673"/>
      <c r="AON60" s="673"/>
      <c r="AOO60" s="673"/>
      <c r="AOP60" s="673"/>
      <c r="AOQ60" s="673"/>
      <c r="AOR60" s="673"/>
      <c r="AOS60" s="673"/>
      <c r="AOT60" s="673"/>
      <c r="AOU60" s="673"/>
      <c r="AOV60" s="673"/>
      <c r="AOW60" s="673"/>
      <c r="AOX60" s="673"/>
      <c r="AOY60" s="673"/>
      <c r="AOZ60" s="673"/>
      <c r="APA60" s="673"/>
      <c r="APB60" s="673"/>
      <c r="APC60" s="673"/>
      <c r="APD60" s="673"/>
      <c r="APE60" s="673"/>
      <c r="APF60" s="673"/>
      <c r="APG60" s="673"/>
      <c r="APH60" s="673"/>
      <c r="API60" s="673"/>
      <c r="APJ60" s="673"/>
      <c r="APK60" s="673"/>
      <c r="APL60" s="673"/>
      <c r="APM60" s="673"/>
      <c r="APN60" s="673"/>
      <c r="APO60" s="673"/>
      <c r="APP60" s="673"/>
      <c r="APQ60" s="673"/>
      <c r="APR60" s="673"/>
      <c r="APS60" s="673"/>
      <c r="APT60" s="673"/>
      <c r="APU60" s="673"/>
      <c r="APV60" s="673"/>
      <c r="APW60" s="673"/>
      <c r="APX60" s="673"/>
      <c r="APY60" s="673"/>
      <c r="APZ60" s="673"/>
      <c r="AQA60" s="673"/>
      <c r="AQB60" s="673"/>
      <c r="AQC60" s="673"/>
      <c r="AQD60" s="673"/>
      <c r="AQE60" s="673"/>
      <c r="AQF60" s="673"/>
      <c r="AQG60" s="673"/>
      <c r="AQH60" s="673"/>
      <c r="AQI60" s="673"/>
      <c r="AQJ60" s="673"/>
      <c r="AQK60" s="673"/>
      <c r="AQL60" s="673"/>
      <c r="AQM60" s="673"/>
      <c r="AQN60" s="673"/>
      <c r="AQO60" s="673"/>
      <c r="AQP60" s="673"/>
      <c r="AQQ60" s="673"/>
      <c r="AQR60" s="673"/>
      <c r="AQS60" s="673"/>
      <c r="AQT60" s="673"/>
      <c r="AQU60" s="673"/>
      <c r="AQV60" s="673"/>
      <c r="AQW60" s="673"/>
      <c r="AQX60" s="673"/>
      <c r="AQY60" s="673"/>
      <c r="AQZ60" s="673"/>
      <c r="ARA60" s="673"/>
      <c r="ARB60" s="673"/>
      <c r="ARC60" s="673"/>
      <c r="ARD60" s="673"/>
      <c r="ARE60" s="673"/>
      <c r="ARF60" s="673"/>
      <c r="ARG60" s="673"/>
      <c r="ARH60" s="673"/>
      <c r="ARI60" s="673"/>
      <c r="ARJ60" s="673"/>
      <c r="ARK60" s="673"/>
      <c r="ARL60" s="673"/>
      <c r="ARM60" s="673"/>
      <c r="ARN60" s="673"/>
      <c r="ARO60" s="673"/>
      <c r="ARP60" s="673"/>
      <c r="ARQ60" s="673"/>
      <c r="ARR60" s="673"/>
      <c r="ARS60" s="673"/>
      <c r="ART60" s="673"/>
      <c r="ARU60" s="673"/>
      <c r="ARV60" s="673"/>
      <c r="ARW60" s="673"/>
      <c r="ARX60" s="673"/>
      <c r="ARY60" s="673"/>
      <c r="ARZ60" s="673"/>
      <c r="ASA60" s="673"/>
      <c r="ASB60" s="673"/>
      <c r="ASC60" s="673"/>
      <c r="ASD60" s="673"/>
      <c r="ASE60" s="673"/>
      <c r="ASF60" s="673"/>
      <c r="ASG60" s="673"/>
      <c r="ASH60" s="673"/>
      <c r="ASI60" s="673"/>
      <c r="ASJ60" s="673"/>
      <c r="ASK60" s="673"/>
      <c r="ASL60" s="673"/>
      <c r="ASM60" s="673"/>
      <c r="ASN60" s="673"/>
      <c r="ASO60" s="673"/>
      <c r="ASP60" s="673"/>
      <c r="ASQ60" s="673"/>
      <c r="ASR60" s="673"/>
      <c r="ASS60" s="673"/>
      <c r="AST60" s="673"/>
      <c r="ASU60" s="673"/>
      <c r="ASV60" s="673"/>
      <c r="ASW60" s="673"/>
      <c r="ASX60" s="673"/>
      <c r="ASY60" s="673"/>
      <c r="ASZ60" s="673"/>
      <c r="ATA60" s="673"/>
      <c r="ATB60" s="673"/>
      <c r="ATC60" s="673"/>
      <c r="ATD60" s="673"/>
      <c r="ATE60" s="673"/>
      <c r="ATF60" s="673"/>
      <c r="ATG60" s="673"/>
      <c r="ATH60" s="673"/>
      <c r="ATI60" s="673"/>
      <c r="ATJ60" s="673"/>
      <c r="ATK60" s="673"/>
      <c r="ATL60" s="673"/>
      <c r="ATM60" s="673"/>
      <c r="ATN60" s="673"/>
      <c r="ATO60" s="673"/>
      <c r="ATP60" s="673"/>
      <c r="ATQ60" s="673"/>
      <c r="ATR60" s="673"/>
      <c r="ATS60" s="673"/>
      <c r="ATT60" s="673"/>
      <c r="ATU60" s="673"/>
      <c r="ATV60" s="673"/>
      <c r="ATW60" s="673"/>
      <c r="ATX60" s="673"/>
      <c r="ATY60" s="673"/>
      <c r="ATZ60" s="673"/>
      <c r="AUA60" s="673"/>
      <c r="AUB60" s="673"/>
      <c r="AUC60" s="673"/>
      <c r="AUD60" s="673"/>
      <c r="AUE60" s="673"/>
      <c r="AUF60" s="673"/>
      <c r="AUG60" s="673"/>
      <c r="AUH60" s="673"/>
      <c r="AUI60" s="673"/>
      <c r="AUJ60" s="673"/>
      <c r="AUK60" s="673"/>
      <c r="AUL60" s="673"/>
      <c r="AUM60" s="673"/>
      <c r="AUN60" s="673"/>
      <c r="AUO60" s="673"/>
      <c r="AUP60" s="673"/>
      <c r="AUQ60" s="673"/>
      <c r="AUR60" s="673"/>
      <c r="AUS60" s="673"/>
      <c r="AUT60" s="673"/>
      <c r="AUU60" s="673"/>
      <c r="AUV60" s="673"/>
      <c r="AUW60" s="673"/>
      <c r="AUX60" s="673"/>
      <c r="AUY60" s="673"/>
      <c r="AUZ60" s="673"/>
      <c r="AVA60" s="673"/>
      <c r="AVB60" s="673"/>
      <c r="AVC60" s="673"/>
      <c r="AVD60" s="673"/>
      <c r="AVE60" s="673"/>
      <c r="AVF60" s="673"/>
      <c r="AVG60" s="673"/>
      <c r="AVH60" s="673"/>
      <c r="AVI60" s="673"/>
      <c r="AVJ60" s="673"/>
      <c r="AVK60" s="673"/>
      <c r="AVL60" s="673"/>
      <c r="AVM60" s="673"/>
      <c r="AVN60" s="673"/>
      <c r="AVO60" s="673"/>
      <c r="AVP60" s="673"/>
      <c r="AVQ60" s="673"/>
      <c r="AVR60" s="673"/>
      <c r="AVS60" s="673"/>
      <c r="AVT60" s="673"/>
      <c r="AVU60" s="673"/>
      <c r="AVV60" s="673"/>
      <c r="AVW60" s="673"/>
      <c r="AVX60" s="673"/>
      <c r="AVY60" s="673"/>
      <c r="AVZ60" s="673"/>
      <c r="AWA60" s="673"/>
      <c r="AWB60" s="673"/>
      <c r="AWC60" s="673"/>
      <c r="AWD60" s="673"/>
      <c r="AWE60" s="673"/>
      <c r="AWF60" s="673"/>
      <c r="AWG60" s="673"/>
      <c r="AWH60" s="673"/>
      <c r="AWI60" s="673"/>
      <c r="AWJ60" s="673"/>
      <c r="AWK60" s="673"/>
      <c r="AWL60" s="673"/>
      <c r="AWM60" s="673"/>
      <c r="AWN60" s="673"/>
      <c r="AWO60" s="673"/>
      <c r="AWP60" s="673"/>
      <c r="AWQ60" s="673"/>
      <c r="AWR60" s="673"/>
      <c r="AWS60" s="673"/>
      <c r="AWT60" s="673"/>
      <c r="AWU60" s="673"/>
      <c r="AWV60" s="673"/>
      <c r="AWW60" s="673"/>
      <c r="AWX60" s="673"/>
      <c r="AWY60" s="673"/>
      <c r="AWZ60" s="673"/>
      <c r="AXA60" s="673"/>
      <c r="AXB60" s="673"/>
      <c r="AXC60" s="673"/>
      <c r="AXD60" s="673"/>
      <c r="AXE60" s="673"/>
      <c r="AXF60" s="673"/>
      <c r="AXG60" s="673"/>
      <c r="AXH60" s="673"/>
      <c r="AXI60" s="673"/>
      <c r="AXJ60" s="673"/>
      <c r="AXK60" s="673"/>
      <c r="AXL60" s="673"/>
      <c r="AXM60" s="673"/>
      <c r="AXN60" s="673"/>
      <c r="AXO60" s="673"/>
      <c r="AXP60" s="673"/>
      <c r="AXQ60" s="673"/>
      <c r="AXR60" s="673"/>
      <c r="AXS60" s="673"/>
      <c r="AXT60" s="673"/>
      <c r="AXU60" s="673"/>
      <c r="AXV60" s="673"/>
      <c r="AXW60" s="673"/>
      <c r="AXX60" s="673"/>
      <c r="AXY60" s="673"/>
      <c r="AXZ60" s="673"/>
      <c r="AYA60" s="673"/>
      <c r="AYB60" s="673"/>
      <c r="AYC60" s="673"/>
      <c r="AYD60" s="673"/>
      <c r="AYE60" s="673"/>
      <c r="AYF60" s="673"/>
      <c r="AYG60" s="673"/>
      <c r="AYH60" s="673"/>
      <c r="AYI60" s="673"/>
      <c r="AYJ60" s="673"/>
      <c r="AYK60" s="673"/>
      <c r="AYL60" s="673"/>
      <c r="AYM60" s="673"/>
      <c r="AYN60" s="673"/>
      <c r="AYO60" s="673"/>
      <c r="AYP60" s="673"/>
      <c r="AYQ60" s="673"/>
      <c r="AYR60" s="673"/>
      <c r="AYS60" s="673"/>
      <c r="AYT60" s="673"/>
      <c r="AYU60" s="673"/>
      <c r="AYV60" s="673"/>
      <c r="AYW60" s="673"/>
      <c r="AYX60" s="673"/>
      <c r="AYY60" s="673"/>
      <c r="AYZ60" s="673"/>
      <c r="AZA60" s="673"/>
      <c r="AZB60" s="673"/>
      <c r="AZC60" s="673"/>
      <c r="AZD60" s="673"/>
      <c r="AZE60" s="673"/>
      <c r="AZF60" s="673"/>
      <c r="AZG60" s="673"/>
      <c r="AZH60" s="673"/>
      <c r="AZI60" s="673"/>
      <c r="AZJ60" s="673"/>
      <c r="AZK60" s="673"/>
      <c r="AZL60" s="673"/>
      <c r="AZM60" s="673"/>
      <c r="AZN60" s="673"/>
      <c r="AZO60" s="673"/>
      <c r="AZP60" s="673"/>
      <c r="AZQ60" s="673"/>
      <c r="AZR60" s="673"/>
      <c r="AZS60" s="673"/>
      <c r="AZT60" s="673"/>
      <c r="AZU60" s="673"/>
      <c r="AZV60" s="673"/>
      <c r="AZW60" s="673"/>
      <c r="AZX60" s="673"/>
      <c r="AZY60" s="673"/>
      <c r="AZZ60" s="673"/>
      <c r="BAA60" s="673"/>
      <c r="BAB60" s="673"/>
      <c r="BAC60" s="673"/>
      <c r="BAD60" s="673"/>
      <c r="BAE60" s="673"/>
      <c r="BAF60" s="673"/>
      <c r="BAG60" s="673"/>
      <c r="BAH60" s="673"/>
      <c r="BAI60" s="673"/>
      <c r="BAJ60" s="673"/>
      <c r="BAK60" s="673"/>
      <c r="BAL60" s="673"/>
      <c r="BAM60" s="673"/>
      <c r="BAN60" s="673"/>
      <c r="BAO60" s="673"/>
      <c r="BAP60" s="673"/>
      <c r="BAQ60" s="673"/>
      <c r="BAR60" s="673"/>
      <c r="BAS60" s="673"/>
      <c r="BAT60" s="673"/>
      <c r="BAU60" s="673"/>
      <c r="BAV60" s="673"/>
      <c r="BAW60" s="673"/>
      <c r="BAX60" s="673"/>
      <c r="BAY60" s="673"/>
      <c r="BAZ60" s="673"/>
      <c r="BBA60" s="673"/>
      <c r="BBB60" s="673"/>
      <c r="BBC60" s="673"/>
      <c r="BBD60" s="673"/>
      <c r="BBE60" s="673"/>
      <c r="BBF60" s="673"/>
      <c r="BBG60" s="673"/>
      <c r="BBH60" s="673"/>
      <c r="BBI60" s="673"/>
      <c r="BBJ60" s="673"/>
      <c r="BBK60" s="673"/>
      <c r="BBL60" s="673"/>
      <c r="BBM60" s="673"/>
      <c r="BBN60" s="673"/>
      <c r="BBO60" s="673"/>
      <c r="BBP60" s="673"/>
      <c r="BBQ60" s="673"/>
      <c r="BBR60" s="673"/>
      <c r="BBS60" s="673"/>
      <c r="BBT60" s="673"/>
      <c r="BBU60" s="673"/>
      <c r="BBV60" s="673"/>
      <c r="BBW60" s="673"/>
      <c r="BBX60" s="673"/>
      <c r="BBY60" s="673"/>
      <c r="BBZ60" s="673"/>
      <c r="BCA60" s="673"/>
      <c r="BCB60" s="673"/>
      <c r="BCC60" s="673"/>
      <c r="BCD60" s="673"/>
      <c r="BCE60" s="673"/>
      <c r="BCF60" s="673"/>
      <c r="BCG60" s="673"/>
      <c r="BCH60" s="673"/>
      <c r="BCI60" s="673"/>
      <c r="BCJ60" s="673"/>
      <c r="BCK60" s="673"/>
      <c r="BCL60" s="673"/>
      <c r="BCM60" s="673"/>
      <c r="BCN60" s="673"/>
      <c r="BCO60" s="673"/>
      <c r="BCP60" s="673"/>
      <c r="BCQ60" s="673"/>
      <c r="BCR60" s="673"/>
      <c r="BCS60" s="673"/>
      <c r="BCT60" s="673"/>
      <c r="BCU60" s="673"/>
      <c r="BCV60" s="673"/>
      <c r="BCW60" s="673"/>
      <c r="BCX60" s="673"/>
      <c r="BCY60" s="673"/>
      <c r="BCZ60" s="673"/>
      <c r="BDA60" s="673"/>
      <c r="BDB60" s="673"/>
      <c r="BDC60" s="673"/>
      <c r="BDD60" s="673"/>
      <c r="BDE60" s="673"/>
      <c r="BDF60" s="673"/>
      <c r="BDG60" s="673"/>
      <c r="BDH60" s="673"/>
      <c r="BDI60" s="673"/>
      <c r="BDJ60" s="673"/>
      <c r="BDK60" s="673"/>
      <c r="BDL60" s="673"/>
      <c r="BDM60" s="673"/>
      <c r="BDN60" s="673"/>
      <c r="BDO60" s="673"/>
      <c r="BDP60" s="673"/>
      <c r="BDQ60" s="673"/>
      <c r="BDR60" s="673"/>
      <c r="BDS60" s="673"/>
      <c r="BDT60" s="673"/>
      <c r="BDU60" s="673"/>
      <c r="BDV60" s="673"/>
      <c r="BDW60" s="673"/>
      <c r="BDX60" s="673"/>
      <c r="BDY60" s="673"/>
      <c r="BDZ60" s="673"/>
      <c r="BEA60" s="673"/>
      <c r="BEB60" s="673"/>
      <c r="BEC60" s="673"/>
      <c r="BED60" s="673"/>
      <c r="BEE60" s="673"/>
      <c r="BEF60" s="673"/>
      <c r="BEG60" s="673"/>
      <c r="BEH60" s="673"/>
      <c r="BEI60" s="673"/>
      <c r="BEJ60" s="673"/>
      <c r="BEK60" s="673"/>
      <c r="BEL60" s="673"/>
      <c r="BEM60" s="673"/>
      <c r="BEN60" s="673"/>
      <c r="BEO60" s="673"/>
      <c r="BEP60" s="673"/>
      <c r="BEQ60" s="673"/>
      <c r="BER60" s="673"/>
      <c r="BES60" s="673"/>
      <c r="BET60" s="673"/>
      <c r="BEU60" s="673"/>
      <c r="BEV60" s="673"/>
      <c r="BEW60" s="673"/>
      <c r="BEX60" s="673"/>
      <c r="BEY60" s="673"/>
      <c r="BEZ60" s="673"/>
      <c r="BFA60" s="673"/>
      <c r="BFB60" s="673"/>
      <c r="BFC60" s="673"/>
      <c r="BFD60" s="673"/>
      <c r="BFE60" s="673"/>
      <c r="BFF60" s="673"/>
      <c r="BFG60" s="673"/>
      <c r="BFH60" s="673"/>
      <c r="BFI60" s="673"/>
      <c r="BFJ60" s="673"/>
      <c r="BFK60" s="673"/>
      <c r="BFL60" s="673"/>
      <c r="BFM60" s="673"/>
      <c r="BFN60" s="673"/>
      <c r="BFO60" s="673"/>
      <c r="BFP60" s="673"/>
      <c r="BFQ60" s="673"/>
      <c r="BFR60" s="673"/>
      <c r="BFS60" s="673"/>
      <c r="BFT60" s="673"/>
      <c r="BFU60" s="673"/>
      <c r="BFV60" s="673"/>
      <c r="BFW60" s="673"/>
      <c r="BFX60" s="673"/>
      <c r="BFY60" s="673"/>
      <c r="BFZ60" s="673"/>
      <c r="BGA60" s="673"/>
      <c r="BGB60" s="673"/>
      <c r="BGC60" s="673"/>
      <c r="BGD60" s="673"/>
      <c r="BGE60" s="673"/>
      <c r="BGF60" s="673"/>
      <c r="BGG60" s="673"/>
      <c r="BGH60" s="673"/>
      <c r="BGI60" s="673"/>
      <c r="BGJ60" s="673"/>
      <c r="BGK60" s="673"/>
      <c r="BGL60" s="673"/>
      <c r="BGM60" s="673"/>
      <c r="BGN60" s="673"/>
      <c r="BGO60" s="673"/>
      <c r="BGP60" s="673"/>
      <c r="BGQ60" s="673"/>
      <c r="BGR60" s="673"/>
      <c r="BGS60" s="673"/>
      <c r="BGT60" s="673"/>
      <c r="BGU60" s="673"/>
      <c r="BGV60" s="673"/>
      <c r="BGW60" s="673"/>
      <c r="BGX60" s="673"/>
      <c r="BGY60" s="673"/>
      <c r="BGZ60" s="673"/>
      <c r="BHA60" s="673"/>
      <c r="BHB60" s="673"/>
      <c r="BHC60" s="673"/>
      <c r="BHD60" s="673"/>
      <c r="BHE60" s="673"/>
      <c r="BHF60" s="673"/>
      <c r="BHG60" s="673"/>
      <c r="BHH60" s="673"/>
      <c r="BHI60" s="673"/>
      <c r="BHJ60" s="673"/>
      <c r="BHK60" s="673"/>
      <c r="BHL60" s="673"/>
      <c r="BHM60" s="673"/>
      <c r="BHN60" s="673"/>
      <c r="BHO60" s="673"/>
      <c r="BHP60" s="673"/>
      <c r="BHQ60" s="673"/>
      <c r="BHR60" s="673"/>
      <c r="BHS60" s="673"/>
      <c r="BHT60" s="673"/>
      <c r="BHU60" s="673"/>
      <c r="BHV60" s="673"/>
      <c r="BHW60" s="673"/>
      <c r="BHX60" s="673"/>
      <c r="BHY60" s="673"/>
      <c r="BHZ60" s="673"/>
      <c r="BIA60" s="673"/>
      <c r="BIB60" s="673"/>
      <c r="BIC60" s="673"/>
      <c r="BID60" s="673"/>
      <c r="BIE60" s="673"/>
      <c r="BIF60" s="673"/>
      <c r="BIG60" s="673"/>
      <c r="BIH60" s="673"/>
      <c r="BII60" s="673"/>
      <c r="BIJ60" s="673"/>
      <c r="BIK60" s="673"/>
      <c r="BIL60" s="673"/>
      <c r="BIM60" s="673"/>
      <c r="BIN60" s="673"/>
      <c r="BIO60" s="673"/>
      <c r="BIP60" s="673"/>
      <c r="BIQ60" s="673"/>
      <c r="BIR60" s="673"/>
      <c r="BIS60" s="673"/>
      <c r="BIT60" s="673"/>
      <c r="BIU60" s="673"/>
      <c r="BIV60" s="673"/>
      <c r="BIW60" s="673"/>
      <c r="BIX60" s="673"/>
      <c r="BIY60" s="673"/>
      <c r="BIZ60" s="673"/>
      <c r="BJA60" s="673"/>
      <c r="BJB60" s="673"/>
      <c r="BJC60" s="673"/>
      <c r="BJD60" s="673"/>
      <c r="BJE60" s="673"/>
      <c r="BJF60" s="673"/>
      <c r="BJG60" s="673"/>
      <c r="BJH60" s="673"/>
      <c r="BJI60" s="673"/>
      <c r="BJJ60" s="673"/>
      <c r="BJK60" s="673"/>
      <c r="BJL60" s="673"/>
      <c r="BJM60" s="673"/>
      <c r="BJN60" s="673"/>
      <c r="BJO60" s="673"/>
      <c r="BJP60" s="673"/>
      <c r="BJQ60" s="673"/>
      <c r="BJR60" s="673"/>
      <c r="BJS60" s="673"/>
      <c r="BJT60" s="673"/>
      <c r="BJU60" s="673"/>
      <c r="BJV60" s="673"/>
      <c r="BJW60" s="673"/>
      <c r="BJX60" s="673"/>
      <c r="BJY60" s="673"/>
      <c r="BJZ60" s="673"/>
      <c r="BKA60" s="673"/>
      <c r="BKB60" s="673"/>
      <c r="BKC60" s="673"/>
      <c r="BKD60" s="673"/>
      <c r="BKE60" s="673"/>
      <c r="BKF60" s="673"/>
      <c r="BKG60" s="673"/>
      <c r="BKH60" s="673"/>
      <c r="BKI60" s="673"/>
      <c r="BKJ60" s="673"/>
      <c r="BKK60" s="673"/>
      <c r="BKL60" s="673"/>
      <c r="BKM60" s="673"/>
      <c r="BKN60" s="673"/>
      <c r="BKO60" s="673"/>
      <c r="BKP60" s="673"/>
      <c r="BKQ60" s="673"/>
      <c r="BKR60" s="673"/>
      <c r="BKS60" s="673"/>
      <c r="BKT60" s="673"/>
      <c r="BKU60" s="673"/>
      <c r="BKV60" s="673"/>
      <c r="BKW60" s="673"/>
      <c r="BKX60" s="673"/>
      <c r="BKY60" s="673"/>
      <c r="BKZ60" s="673"/>
      <c r="BLA60" s="673"/>
      <c r="BLB60" s="673"/>
      <c r="BLC60" s="673"/>
      <c r="BLD60" s="673"/>
      <c r="BLE60" s="673"/>
      <c r="BLF60" s="673"/>
      <c r="BLG60" s="673"/>
      <c r="BLH60" s="673"/>
      <c r="BLI60" s="673"/>
      <c r="BLJ60" s="673"/>
      <c r="BLK60" s="673"/>
      <c r="BLL60" s="673"/>
      <c r="BLM60" s="673"/>
      <c r="BLN60" s="673"/>
      <c r="BLO60" s="673"/>
      <c r="BLP60" s="673"/>
      <c r="BLQ60" s="673"/>
      <c r="BLR60" s="673"/>
      <c r="BLS60" s="673"/>
      <c r="BLT60" s="673"/>
      <c r="BLU60" s="673"/>
      <c r="BLV60" s="673"/>
      <c r="BLW60" s="673"/>
      <c r="BLX60" s="673"/>
      <c r="BLY60" s="673"/>
      <c r="BLZ60" s="673"/>
      <c r="BMA60" s="673"/>
      <c r="BMB60" s="673"/>
      <c r="BMC60" s="673"/>
      <c r="BMD60" s="673"/>
      <c r="BME60" s="673"/>
      <c r="BMF60" s="673"/>
      <c r="BMG60" s="673"/>
      <c r="BMH60" s="673"/>
      <c r="BMI60" s="673"/>
      <c r="BMJ60" s="673"/>
      <c r="BMK60" s="673"/>
      <c r="BML60" s="673"/>
      <c r="BMM60" s="673"/>
      <c r="BMN60" s="673"/>
      <c r="BMO60" s="673"/>
      <c r="BMP60" s="673"/>
      <c r="BMQ60" s="673"/>
      <c r="BMR60" s="673"/>
      <c r="BMS60" s="673"/>
      <c r="BMT60" s="673"/>
      <c r="BMU60" s="673"/>
      <c r="BMV60" s="673"/>
      <c r="BMW60" s="673"/>
      <c r="BMX60" s="673"/>
      <c r="BMY60" s="673"/>
      <c r="BMZ60" s="673"/>
      <c r="BNA60" s="673"/>
      <c r="BNB60" s="673"/>
      <c r="BNC60" s="673"/>
      <c r="BND60" s="673"/>
      <c r="BNE60" s="673"/>
      <c r="BNF60" s="673"/>
      <c r="BNG60" s="673"/>
      <c r="BNH60" s="673"/>
      <c r="BNI60" s="673"/>
      <c r="BNJ60" s="673"/>
      <c r="BNK60" s="673"/>
      <c r="BNL60" s="673"/>
      <c r="BNM60" s="673"/>
      <c r="BNN60" s="673"/>
      <c r="BNO60" s="673"/>
      <c r="BNP60" s="673"/>
      <c r="BNQ60" s="673"/>
      <c r="BNR60" s="673"/>
      <c r="BNS60" s="673"/>
      <c r="BNT60" s="673"/>
      <c r="BNU60" s="673"/>
      <c r="BNV60" s="673"/>
      <c r="BNW60" s="673"/>
      <c r="BNX60" s="673"/>
      <c r="BNY60" s="673"/>
      <c r="BNZ60" s="673"/>
      <c r="BOA60" s="673"/>
      <c r="BOB60" s="673"/>
      <c r="BOC60" s="673"/>
      <c r="BOD60" s="673"/>
      <c r="BOE60" s="673"/>
      <c r="BOF60" s="673"/>
      <c r="BOG60" s="673"/>
      <c r="BOH60" s="673"/>
      <c r="BOI60" s="673"/>
      <c r="BOJ60" s="673"/>
      <c r="BOK60" s="673"/>
      <c r="BOL60" s="673"/>
      <c r="BOM60" s="673"/>
      <c r="BON60" s="673"/>
      <c r="BOO60" s="673"/>
      <c r="BOP60" s="673"/>
      <c r="BOQ60" s="673"/>
      <c r="BOR60" s="673"/>
      <c r="BOS60" s="673"/>
      <c r="BOT60" s="673"/>
      <c r="BOU60" s="673"/>
      <c r="BOV60" s="673"/>
      <c r="BOW60" s="673"/>
      <c r="BOX60" s="673"/>
      <c r="BOY60" s="673"/>
      <c r="BOZ60" s="673"/>
      <c r="BPA60" s="673"/>
      <c r="BPB60" s="673"/>
      <c r="BPC60" s="673"/>
      <c r="BPD60" s="673"/>
      <c r="BPE60" s="673"/>
      <c r="BPF60" s="673"/>
      <c r="BPG60" s="673"/>
      <c r="BPH60" s="673"/>
      <c r="BPI60" s="673"/>
      <c r="BPJ60" s="673"/>
      <c r="BPK60" s="673"/>
      <c r="BPL60" s="673"/>
      <c r="BPM60" s="673"/>
      <c r="BPN60" s="673"/>
      <c r="BPO60" s="673"/>
      <c r="BPP60" s="673"/>
      <c r="BPQ60" s="673"/>
      <c r="BPR60" s="673"/>
      <c r="BPS60" s="673"/>
      <c r="BPT60" s="673"/>
      <c r="BPU60" s="673"/>
      <c r="BPV60" s="673"/>
      <c r="BPW60" s="673"/>
      <c r="BPX60" s="673"/>
      <c r="BPY60" s="673"/>
      <c r="BPZ60" s="673"/>
      <c r="BQA60" s="673"/>
      <c r="BQB60" s="673"/>
      <c r="BQC60" s="673"/>
      <c r="BQD60" s="673"/>
      <c r="BQE60" s="673"/>
      <c r="BQF60" s="673"/>
      <c r="BQG60" s="673"/>
      <c r="BQH60" s="673"/>
      <c r="BQI60" s="673"/>
      <c r="BQJ60" s="673"/>
      <c r="BQK60" s="673"/>
      <c r="BQL60" s="673"/>
      <c r="BQM60" s="673"/>
      <c r="BQN60" s="673"/>
      <c r="BQO60" s="673"/>
      <c r="BQP60" s="673"/>
      <c r="BQQ60" s="673"/>
      <c r="BQR60" s="673"/>
      <c r="BQS60" s="673"/>
      <c r="BQT60" s="673"/>
      <c r="BQU60" s="673"/>
      <c r="BQV60" s="673"/>
      <c r="BQW60" s="673"/>
      <c r="BQX60" s="673"/>
      <c r="BQY60" s="673"/>
      <c r="BQZ60" s="673"/>
      <c r="BRA60" s="673"/>
      <c r="BRB60" s="673"/>
      <c r="BRC60" s="673"/>
      <c r="BRD60" s="673"/>
      <c r="BRE60" s="673"/>
      <c r="BRF60" s="673"/>
      <c r="BRG60" s="673"/>
      <c r="BRH60" s="673"/>
      <c r="BRI60" s="673"/>
      <c r="BRJ60" s="673"/>
      <c r="BRK60" s="673"/>
      <c r="BRL60" s="673"/>
      <c r="BRM60" s="673"/>
      <c r="BRN60" s="673"/>
      <c r="BRO60" s="673"/>
      <c r="BRP60" s="673"/>
      <c r="BRQ60" s="673"/>
      <c r="BRR60" s="673"/>
      <c r="BRS60" s="673"/>
      <c r="BRT60" s="673"/>
      <c r="BRU60" s="673"/>
      <c r="BRV60" s="673"/>
      <c r="BRW60" s="673"/>
      <c r="BRX60" s="673"/>
      <c r="BRY60" s="673"/>
      <c r="BRZ60" s="673"/>
      <c r="BSA60" s="673"/>
      <c r="BSB60" s="673"/>
      <c r="BSC60" s="673"/>
      <c r="BSD60" s="673"/>
      <c r="BSE60" s="673"/>
      <c r="BSF60" s="673"/>
      <c r="BSG60" s="673"/>
      <c r="BSH60" s="673"/>
      <c r="BSI60" s="673"/>
      <c r="BSJ60" s="673"/>
      <c r="BSK60" s="673"/>
      <c r="BSL60" s="673"/>
      <c r="BSM60" s="673"/>
      <c r="BSN60" s="673"/>
      <c r="BSO60" s="673"/>
      <c r="BSP60" s="673"/>
      <c r="BSQ60" s="673"/>
      <c r="BSR60" s="673"/>
      <c r="BSS60" s="673"/>
      <c r="BST60" s="673"/>
      <c r="BSU60" s="673"/>
      <c r="BSV60" s="673"/>
      <c r="BSW60" s="673"/>
      <c r="BSX60" s="673"/>
      <c r="BSY60" s="673"/>
      <c r="BSZ60" s="673"/>
      <c r="BTA60" s="673"/>
      <c r="BTB60" s="673"/>
      <c r="BTC60" s="673"/>
      <c r="BTD60" s="673"/>
      <c r="BTE60" s="673"/>
      <c r="BTF60" s="673"/>
      <c r="BTG60" s="673"/>
      <c r="BTH60" s="673"/>
      <c r="BTI60" s="673"/>
      <c r="BTJ60" s="673"/>
      <c r="BTK60" s="673"/>
      <c r="BTL60" s="673"/>
      <c r="BTM60" s="673"/>
      <c r="BTN60" s="673"/>
      <c r="BTO60" s="673"/>
      <c r="BTP60" s="673"/>
      <c r="BTQ60" s="673"/>
      <c r="BTR60" s="673"/>
      <c r="BTS60" s="673"/>
      <c r="BTT60" s="673"/>
      <c r="BTU60" s="673"/>
      <c r="BTV60" s="673"/>
      <c r="BTW60" s="673"/>
      <c r="BTX60" s="673"/>
      <c r="BTY60" s="673"/>
      <c r="BTZ60" s="673"/>
      <c r="BUA60" s="673"/>
      <c r="BUB60" s="673"/>
      <c r="BUC60" s="673"/>
      <c r="BUD60" s="673"/>
      <c r="BUE60" s="673"/>
      <c r="BUF60" s="673"/>
      <c r="BUG60" s="673"/>
      <c r="BUH60" s="673"/>
      <c r="BUI60" s="673"/>
      <c r="BUJ60" s="673"/>
      <c r="BUK60" s="673"/>
      <c r="BUL60" s="673"/>
      <c r="BUM60" s="673"/>
      <c r="BUN60" s="673"/>
      <c r="BUO60" s="673"/>
      <c r="BUP60" s="673"/>
      <c r="BUQ60" s="673"/>
      <c r="BUR60" s="673"/>
      <c r="BUS60" s="673"/>
      <c r="BUT60" s="673"/>
      <c r="BUU60" s="673"/>
      <c r="BUV60" s="673"/>
      <c r="BUW60" s="673"/>
      <c r="BUX60" s="673"/>
      <c r="BUY60" s="673"/>
      <c r="BUZ60" s="673"/>
      <c r="BVA60" s="673"/>
      <c r="BVB60" s="673"/>
      <c r="BVC60" s="673"/>
      <c r="BVD60" s="673"/>
      <c r="BVE60" s="673"/>
      <c r="BVF60" s="673"/>
      <c r="BVG60" s="673"/>
      <c r="BVH60" s="673"/>
      <c r="BVI60" s="673"/>
      <c r="BVJ60" s="673"/>
      <c r="BVK60" s="673"/>
      <c r="BVL60" s="673"/>
      <c r="BVM60" s="673"/>
      <c r="BVN60" s="673"/>
      <c r="BVO60" s="673"/>
      <c r="BVP60" s="673"/>
      <c r="BVQ60" s="673"/>
      <c r="BVR60" s="673"/>
      <c r="BVS60" s="673"/>
      <c r="BVT60" s="673"/>
      <c r="BVU60" s="673"/>
      <c r="BVV60" s="673"/>
      <c r="BVW60" s="673"/>
      <c r="BVX60" s="673"/>
      <c r="BVY60" s="673"/>
      <c r="BVZ60" s="673"/>
      <c r="BWA60" s="673"/>
      <c r="BWB60" s="673"/>
      <c r="BWC60" s="673"/>
      <c r="BWD60" s="673"/>
      <c r="BWE60" s="673"/>
      <c r="BWF60" s="673"/>
      <c r="BWG60" s="673"/>
      <c r="BWH60" s="673"/>
      <c r="BWI60" s="673"/>
      <c r="BWJ60" s="673"/>
      <c r="BWK60" s="673"/>
      <c r="BWL60" s="673"/>
      <c r="BWM60" s="673"/>
      <c r="BWN60" s="673"/>
      <c r="BWO60" s="673"/>
      <c r="BWP60" s="673"/>
      <c r="BWQ60" s="673"/>
      <c r="BWR60" s="673"/>
      <c r="BWS60" s="673"/>
      <c r="BWT60" s="673"/>
      <c r="BWU60" s="673"/>
      <c r="BWV60" s="673"/>
      <c r="BWW60" s="673"/>
      <c r="BWX60" s="673"/>
      <c r="BWY60" s="673"/>
      <c r="BWZ60" s="673"/>
      <c r="BXA60" s="673"/>
      <c r="BXB60" s="673"/>
      <c r="BXC60" s="673"/>
      <c r="BXD60" s="673"/>
      <c r="BXE60" s="673"/>
      <c r="BXF60" s="673"/>
      <c r="BXG60" s="673"/>
      <c r="BXH60" s="673"/>
      <c r="BXI60" s="673"/>
      <c r="BXJ60" s="673"/>
      <c r="BXK60" s="673"/>
      <c r="BXL60" s="673"/>
      <c r="BXM60" s="673"/>
      <c r="BXN60" s="673"/>
      <c r="BXO60" s="673"/>
      <c r="BXP60" s="673"/>
      <c r="BXQ60" s="673"/>
      <c r="BXR60" s="673"/>
      <c r="BXS60" s="673"/>
      <c r="BXT60" s="673"/>
      <c r="BXU60" s="673"/>
      <c r="BXV60" s="673"/>
      <c r="BXW60" s="673"/>
      <c r="BXX60" s="673"/>
      <c r="BXY60" s="673"/>
      <c r="BXZ60" s="673"/>
      <c r="BYA60" s="673"/>
      <c r="BYB60" s="673"/>
      <c r="BYC60" s="673"/>
      <c r="BYD60" s="673"/>
      <c r="BYE60" s="673"/>
      <c r="BYF60" s="673"/>
      <c r="BYG60" s="673"/>
      <c r="BYH60" s="673"/>
      <c r="BYI60" s="673"/>
      <c r="BYJ60" s="673"/>
      <c r="BYK60" s="673"/>
      <c r="BYL60" s="673"/>
      <c r="BYM60" s="673"/>
      <c r="BYN60" s="673"/>
      <c r="BYO60" s="673"/>
      <c r="BYP60" s="673"/>
      <c r="BYQ60" s="673"/>
      <c r="BYR60" s="673"/>
      <c r="BYS60" s="673"/>
      <c r="BYT60" s="673"/>
      <c r="BYU60" s="673"/>
      <c r="BYV60" s="673"/>
      <c r="BYW60" s="673"/>
      <c r="BYX60" s="673"/>
      <c r="BYY60" s="673"/>
      <c r="BYZ60" s="673"/>
      <c r="BZA60" s="673"/>
      <c r="BZB60" s="673"/>
      <c r="BZC60" s="673"/>
      <c r="BZD60" s="673"/>
      <c r="BZE60" s="673"/>
      <c r="BZF60" s="673"/>
      <c r="BZG60" s="673"/>
      <c r="BZH60" s="673"/>
      <c r="BZI60" s="673"/>
      <c r="BZJ60" s="673"/>
      <c r="BZK60" s="673"/>
      <c r="BZL60" s="673"/>
      <c r="BZM60" s="673"/>
      <c r="BZN60" s="673"/>
      <c r="BZO60" s="673"/>
      <c r="BZP60" s="673"/>
      <c r="BZQ60" s="673"/>
      <c r="BZR60" s="673"/>
      <c r="BZS60" s="673"/>
      <c r="BZT60" s="673"/>
      <c r="BZU60" s="673"/>
      <c r="BZV60" s="673"/>
      <c r="BZW60" s="673"/>
      <c r="BZX60" s="673"/>
      <c r="BZY60" s="673"/>
      <c r="BZZ60" s="673"/>
      <c r="CAA60" s="673"/>
      <c r="CAB60" s="673"/>
      <c r="CAC60" s="673"/>
      <c r="CAD60" s="673"/>
      <c r="CAE60" s="673"/>
      <c r="CAF60" s="673"/>
      <c r="CAG60" s="673"/>
      <c r="CAH60" s="673"/>
      <c r="CAI60" s="673"/>
      <c r="CAJ60" s="673"/>
      <c r="CAK60" s="673"/>
      <c r="CAL60" s="673"/>
      <c r="CAM60" s="673"/>
      <c r="CAN60" s="673"/>
      <c r="CAO60" s="673"/>
      <c r="CAP60" s="673"/>
      <c r="CAQ60" s="673"/>
      <c r="CAR60" s="673"/>
      <c r="CAS60" s="673"/>
      <c r="CAT60" s="673"/>
      <c r="CAU60" s="673"/>
      <c r="CAV60" s="673"/>
      <c r="CAW60" s="673"/>
      <c r="CAX60" s="673"/>
      <c r="CAY60" s="673"/>
      <c r="CAZ60" s="673"/>
      <c r="CBA60" s="673"/>
      <c r="CBB60" s="673"/>
      <c r="CBC60" s="673"/>
      <c r="CBD60" s="673"/>
      <c r="CBE60" s="673"/>
      <c r="CBF60" s="673"/>
      <c r="CBG60" s="673"/>
      <c r="CBH60" s="673"/>
      <c r="CBI60" s="673"/>
      <c r="CBJ60" s="673"/>
      <c r="CBK60" s="673"/>
      <c r="CBL60" s="673"/>
      <c r="CBM60" s="673"/>
      <c r="CBN60" s="673"/>
      <c r="CBO60" s="673"/>
      <c r="CBP60" s="673"/>
      <c r="CBQ60" s="673"/>
      <c r="CBR60" s="673"/>
      <c r="CBS60" s="673"/>
      <c r="CBT60" s="673"/>
      <c r="CBU60" s="673"/>
      <c r="CBV60" s="673"/>
      <c r="CBW60" s="673"/>
      <c r="CBX60" s="673"/>
      <c r="CBY60" s="673"/>
      <c r="CBZ60" s="673"/>
      <c r="CCA60" s="673"/>
      <c r="CCB60" s="673"/>
      <c r="CCC60" s="673"/>
      <c r="CCD60" s="673"/>
      <c r="CCE60" s="673"/>
      <c r="CCF60" s="673"/>
      <c r="CCG60" s="673"/>
      <c r="CCH60" s="673"/>
      <c r="CCI60" s="673"/>
      <c r="CCJ60" s="673"/>
      <c r="CCK60" s="673"/>
      <c r="CCL60" s="673"/>
      <c r="CCM60" s="673"/>
      <c r="CCN60" s="673"/>
      <c r="CCO60" s="673"/>
      <c r="CCP60" s="673"/>
      <c r="CCQ60" s="673"/>
      <c r="CCR60" s="673"/>
      <c r="CCS60" s="673"/>
      <c r="CCT60" s="673"/>
      <c r="CCU60" s="673"/>
      <c r="CCV60" s="673"/>
      <c r="CCW60" s="673"/>
      <c r="CCX60" s="673"/>
      <c r="CCY60" s="673"/>
      <c r="CCZ60" s="673"/>
      <c r="CDA60" s="673"/>
      <c r="CDB60" s="673"/>
      <c r="CDC60" s="673"/>
      <c r="CDD60" s="673"/>
      <c r="CDE60" s="673"/>
      <c r="CDF60" s="673"/>
      <c r="CDG60" s="673"/>
      <c r="CDH60" s="673"/>
      <c r="CDI60" s="673"/>
      <c r="CDJ60" s="673"/>
      <c r="CDK60" s="673"/>
      <c r="CDL60" s="673"/>
      <c r="CDM60" s="673"/>
      <c r="CDN60" s="673"/>
      <c r="CDO60" s="673"/>
      <c r="CDP60" s="673"/>
      <c r="CDQ60" s="673"/>
      <c r="CDR60" s="673"/>
      <c r="CDS60" s="673"/>
      <c r="CDT60" s="673"/>
      <c r="CDU60" s="673"/>
      <c r="CDV60" s="673"/>
      <c r="CDW60" s="673"/>
      <c r="CDX60" s="673"/>
      <c r="CDY60" s="673"/>
      <c r="CDZ60" s="673"/>
      <c r="CEA60" s="673"/>
      <c r="CEB60" s="673"/>
      <c r="CEC60" s="673"/>
      <c r="CED60" s="673"/>
      <c r="CEE60" s="673"/>
      <c r="CEF60" s="673"/>
      <c r="CEG60" s="673"/>
      <c r="CEH60" s="673"/>
      <c r="CEI60" s="673"/>
      <c r="CEJ60" s="673"/>
      <c r="CEK60" s="673"/>
      <c r="CEL60" s="673"/>
      <c r="CEM60" s="673"/>
      <c r="CEN60" s="673"/>
      <c r="CEO60" s="673"/>
      <c r="CEP60" s="673"/>
      <c r="CEQ60" s="673"/>
      <c r="CER60" s="673"/>
      <c r="CES60" s="673"/>
      <c r="CET60" s="673"/>
      <c r="CEU60" s="673"/>
      <c r="CEV60" s="673"/>
      <c r="CEW60" s="673"/>
      <c r="CEX60" s="673"/>
      <c r="CEY60" s="673"/>
      <c r="CEZ60" s="673"/>
      <c r="CFA60" s="673"/>
      <c r="CFB60" s="673"/>
      <c r="CFC60" s="673"/>
      <c r="CFD60" s="673"/>
      <c r="CFE60" s="673"/>
      <c r="CFF60" s="673"/>
      <c r="CFG60" s="673"/>
      <c r="CFH60" s="673"/>
      <c r="CFI60" s="673"/>
      <c r="CFJ60" s="673"/>
      <c r="CFK60" s="673"/>
      <c r="CFL60" s="673"/>
      <c r="CFM60" s="673"/>
      <c r="CFN60" s="673"/>
      <c r="CFO60" s="673"/>
      <c r="CFP60" s="673"/>
      <c r="CFQ60" s="673"/>
      <c r="CFR60" s="673"/>
      <c r="CFS60" s="673"/>
      <c r="CFT60" s="673"/>
      <c r="CFU60" s="673"/>
      <c r="CFV60" s="673"/>
      <c r="CFW60" s="673"/>
      <c r="CFX60" s="673"/>
      <c r="CFY60" s="673"/>
      <c r="CFZ60" s="673"/>
      <c r="CGA60" s="673"/>
      <c r="CGB60" s="673"/>
      <c r="CGC60" s="673"/>
      <c r="CGD60" s="673"/>
      <c r="CGE60" s="673"/>
      <c r="CGF60" s="673"/>
      <c r="CGG60" s="673"/>
      <c r="CGH60" s="673"/>
      <c r="CGI60" s="673"/>
      <c r="CGJ60" s="673"/>
      <c r="CGK60" s="673"/>
      <c r="CGL60" s="673"/>
      <c r="CGM60" s="673"/>
      <c r="CGN60" s="673"/>
      <c r="CGO60" s="673"/>
      <c r="CGP60" s="673"/>
      <c r="CGQ60" s="673"/>
      <c r="CGR60" s="673"/>
      <c r="CGS60" s="673"/>
      <c r="CGT60" s="673"/>
      <c r="CGU60" s="673"/>
      <c r="CGV60" s="673"/>
      <c r="CGW60" s="673"/>
      <c r="CGX60" s="673"/>
      <c r="CGY60" s="673"/>
      <c r="CGZ60" s="673"/>
      <c r="CHA60" s="673"/>
      <c r="CHB60" s="673"/>
      <c r="CHC60" s="673"/>
      <c r="CHD60" s="673"/>
      <c r="CHE60" s="673"/>
      <c r="CHF60" s="673"/>
      <c r="CHG60" s="673"/>
      <c r="CHH60" s="673"/>
      <c r="CHI60" s="673"/>
      <c r="CHJ60" s="673"/>
      <c r="CHK60" s="673"/>
      <c r="CHL60" s="673"/>
      <c r="CHM60" s="673"/>
      <c r="CHN60" s="673"/>
      <c r="CHO60" s="673"/>
      <c r="CHP60" s="673"/>
      <c r="CHQ60" s="673"/>
      <c r="CHR60" s="673"/>
      <c r="CHS60" s="673"/>
      <c r="CHT60" s="673"/>
      <c r="CHU60" s="673"/>
      <c r="CHV60" s="673"/>
      <c r="CHW60" s="673"/>
      <c r="CHX60" s="673"/>
      <c r="CHY60" s="673"/>
      <c r="CHZ60" s="673"/>
      <c r="CIA60" s="673"/>
      <c r="CIB60" s="673"/>
      <c r="CIC60" s="673"/>
      <c r="CID60" s="673"/>
      <c r="CIE60" s="673"/>
      <c r="CIF60" s="673"/>
      <c r="CIG60" s="673"/>
      <c r="CIH60" s="673"/>
      <c r="CII60" s="673"/>
      <c r="CIJ60" s="673"/>
      <c r="CIK60" s="673"/>
      <c r="CIL60" s="673"/>
      <c r="CIM60" s="673"/>
      <c r="CIN60" s="673"/>
      <c r="CIO60" s="673"/>
      <c r="CIP60" s="673"/>
      <c r="CIQ60" s="673"/>
      <c r="CIR60" s="673"/>
      <c r="CIS60" s="673"/>
      <c r="CIT60" s="673"/>
      <c r="CIU60" s="673"/>
      <c r="CIV60" s="673"/>
      <c r="CIW60" s="673"/>
      <c r="CIX60" s="673"/>
      <c r="CIY60" s="673"/>
      <c r="CIZ60" s="673"/>
      <c r="CJA60" s="673"/>
      <c r="CJB60" s="673"/>
      <c r="CJC60" s="673"/>
      <c r="CJD60" s="673"/>
      <c r="CJE60" s="673"/>
      <c r="CJF60" s="673"/>
      <c r="CJG60" s="673"/>
      <c r="CJH60" s="673"/>
      <c r="CJI60" s="673"/>
      <c r="CJJ60" s="673"/>
      <c r="CJK60" s="673"/>
      <c r="CJL60" s="673"/>
      <c r="CJM60" s="673"/>
      <c r="CJN60" s="673"/>
      <c r="CJO60" s="673"/>
      <c r="CJP60" s="673"/>
      <c r="CJQ60" s="673"/>
      <c r="CJR60" s="673"/>
      <c r="CJS60" s="673"/>
      <c r="CJT60" s="673"/>
      <c r="CJU60" s="673"/>
      <c r="CJV60" s="673"/>
      <c r="CJW60" s="673"/>
      <c r="CJX60" s="673"/>
      <c r="CJY60" s="673"/>
      <c r="CJZ60" s="673"/>
      <c r="CKA60" s="673"/>
      <c r="CKB60" s="673"/>
      <c r="CKC60" s="673"/>
      <c r="CKD60" s="673"/>
      <c r="CKE60" s="673"/>
      <c r="CKF60" s="673"/>
      <c r="CKG60" s="673"/>
      <c r="CKH60" s="673"/>
      <c r="CKI60" s="673"/>
      <c r="CKJ60" s="673"/>
      <c r="CKK60" s="673"/>
      <c r="CKL60" s="673"/>
      <c r="CKM60" s="673"/>
      <c r="CKN60" s="673"/>
      <c r="CKO60" s="673"/>
      <c r="CKP60" s="673"/>
      <c r="CKQ60" s="673"/>
      <c r="CKR60" s="673"/>
      <c r="CKS60" s="673"/>
      <c r="CKT60" s="673"/>
      <c r="CKU60" s="673"/>
      <c r="CKV60" s="673"/>
      <c r="CKW60" s="673"/>
      <c r="CKX60" s="673"/>
      <c r="CKY60" s="673"/>
      <c r="CKZ60" s="673"/>
      <c r="CLA60" s="673"/>
      <c r="CLB60" s="673"/>
      <c r="CLC60" s="673"/>
      <c r="CLD60" s="673"/>
      <c r="CLE60" s="673"/>
      <c r="CLF60" s="673"/>
      <c r="CLG60" s="673"/>
      <c r="CLH60" s="673"/>
      <c r="CLI60" s="673"/>
      <c r="CLJ60" s="673"/>
      <c r="CLK60" s="673"/>
      <c r="CLL60" s="673"/>
      <c r="CLM60" s="673"/>
      <c r="CLN60" s="673"/>
      <c r="CLO60" s="673"/>
      <c r="CLP60" s="673"/>
      <c r="CLQ60" s="673"/>
      <c r="CLR60" s="673"/>
      <c r="CLS60" s="673"/>
      <c r="CLT60" s="673"/>
      <c r="CLU60" s="673"/>
      <c r="CLV60" s="673"/>
      <c r="CLW60" s="673"/>
      <c r="CLX60" s="673"/>
      <c r="CLY60" s="673"/>
      <c r="CLZ60" s="673"/>
      <c r="CMA60" s="673"/>
      <c r="CMB60" s="673"/>
      <c r="CMC60" s="673"/>
      <c r="CMD60" s="673"/>
      <c r="CME60" s="673"/>
      <c r="CMF60" s="673"/>
      <c r="CMG60" s="673"/>
      <c r="CMH60" s="673"/>
      <c r="CMI60" s="673"/>
      <c r="CMJ60" s="673"/>
      <c r="CMK60" s="673"/>
      <c r="CML60" s="673"/>
      <c r="CMM60" s="673"/>
      <c r="CMN60" s="673"/>
      <c r="CMO60" s="673"/>
      <c r="CMP60" s="673"/>
      <c r="CMQ60" s="673"/>
      <c r="CMR60" s="673"/>
      <c r="CMS60" s="673"/>
      <c r="CMT60" s="673"/>
      <c r="CMU60" s="673"/>
      <c r="CMV60" s="673"/>
      <c r="CMW60" s="673"/>
      <c r="CMX60" s="673"/>
      <c r="CMY60" s="673"/>
      <c r="CMZ60" s="673"/>
      <c r="CNA60" s="673"/>
      <c r="CNB60" s="673"/>
      <c r="CNC60" s="673"/>
      <c r="CND60" s="673"/>
      <c r="CNE60" s="673"/>
      <c r="CNF60" s="673"/>
      <c r="CNG60" s="673"/>
      <c r="CNH60" s="673"/>
      <c r="CNI60" s="673"/>
      <c r="CNJ60" s="673"/>
      <c r="CNK60" s="673"/>
      <c r="CNL60" s="673"/>
      <c r="CNM60" s="673"/>
      <c r="CNN60" s="673"/>
      <c r="CNO60" s="673"/>
      <c r="CNP60" s="673"/>
      <c r="CNQ60" s="673"/>
      <c r="CNR60" s="673"/>
      <c r="CNS60" s="673"/>
      <c r="CNT60" s="673"/>
      <c r="CNU60" s="673"/>
      <c r="CNV60" s="673"/>
      <c r="CNW60" s="673"/>
      <c r="CNX60" s="673"/>
      <c r="CNY60" s="673"/>
      <c r="CNZ60" s="673"/>
      <c r="COA60" s="673"/>
      <c r="COB60" s="673"/>
      <c r="COC60" s="673"/>
      <c r="COD60" s="673"/>
      <c r="COE60" s="673"/>
      <c r="COF60" s="673"/>
      <c r="COG60" s="673"/>
      <c r="COH60" s="673"/>
      <c r="COI60" s="673"/>
      <c r="COJ60" s="673"/>
      <c r="COK60" s="673"/>
      <c r="COL60" s="673"/>
      <c r="COM60" s="673"/>
      <c r="CON60" s="673"/>
      <c r="COO60" s="673"/>
      <c r="COP60" s="673"/>
      <c r="COQ60" s="673"/>
      <c r="COR60" s="673"/>
      <c r="COS60" s="673"/>
      <c r="COT60" s="673"/>
      <c r="COU60" s="673"/>
      <c r="COV60" s="673"/>
      <c r="COW60" s="673"/>
      <c r="COX60" s="673"/>
      <c r="COY60" s="673"/>
      <c r="COZ60" s="673"/>
      <c r="CPA60" s="673"/>
      <c r="CPB60" s="673"/>
      <c r="CPC60" s="673"/>
      <c r="CPD60" s="673"/>
      <c r="CPE60" s="673"/>
      <c r="CPF60" s="673"/>
      <c r="CPG60" s="673"/>
      <c r="CPH60" s="673"/>
      <c r="CPI60" s="673"/>
      <c r="CPJ60" s="673"/>
      <c r="CPK60" s="673"/>
      <c r="CPL60" s="673"/>
      <c r="CPM60" s="673"/>
      <c r="CPN60" s="673"/>
      <c r="CPO60" s="673"/>
      <c r="CPP60" s="673"/>
      <c r="CPQ60" s="673"/>
      <c r="CPR60" s="673"/>
      <c r="CPS60" s="673"/>
      <c r="CPT60" s="673"/>
      <c r="CPU60" s="673"/>
      <c r="CPV60" s="673"/>
      <c r="CPW60" s="673"/>
      <c r="CPX60" s="673"/>
      <c r="CPY60" s="673"/>
      <c r="CPZ60" s="673"/>
      <c r="CQA60" s="673"/>
      <c r="CQB60" s="673"/>
      <c r="CQC60" s="673"/>
      <c r="CQD60" s="673"/>
      <c r="CQE60" s="673"/>
      <c r="CQF60" s="673"/>
      <c r="CQG60" s="673"/>
      <c r="CQH60" s="673"/>
      <c r="CQI60" s="673"/>
      <c r="CQJ60" s="673"/>
      <c r="CQK60" s="673"/>
      <c r="CQL60" s="673"/>
      <c r="CQM60" s="673"/>
      <c r="CQN60" s="673"/>
      <c r="CQO60" s="673"/>
      <c r="CQP60" s="673"/>
      <c r="CQQ60" s="673"/>
      <c r="CQR60" s="673"/>
      <c r="CQS60" s="673"/>
      <c r="CQT60" s="673"/>
      <c r="CQU60" s="673"/>
      <c r="CQV60" s="673"/>
      <c r="CQW60" s="673"/>
      <c r="CQX60" s="673"/>
      <c r="CQY60" s="673"/>
      <c r="CQZ60" s="673"/>
      <c r="CRA60" s="673"/>
      <c r="CRB60" s="673"/>
      <c r="CRC60" s="673"/>
      <c r="CRD60" s="673"/>
      <c r="CRE60" s="673"/>
      <c r="CRF60" s="673"/>
      <c r="CRG60" s="673"/>
      <c r="CRH60" s="673"/>
      <c r="CRI60" s="673"/>
      <c r="CRJ60" s="673"/>
      <c r="CRK60" s="673"/>
      <c r="CRL60" s="673"/>
      <c r="CRM60" s="673"/>
      <c r="CRN60" s="673"/>
      <c r="CRO60" s="673"/>
      <c r="CRP60" s="673"/>
      <c r="CRQ60" s="673"/>
      <c r="CRR60" s="673"/>
      <c r="CRS60" s="673"/>
      <c r="CRT60" s="673"/>
      <c r="CRU60" s="673"/>
      <c r="CRV60" s="673"/>
      <c r="CRW60" s="673"/>
      <c r="CRX60" s="673"/>
      <c r="CRY60" s="673"/>
      <c r="CRZ60" s="673"/>
      <c r="CSA60" s="673"/>
      <c r="CSB60" s="673"/>
      <c r="CSC60" s="673"/>
      <c r="CSD60" s="673"/>
      <c r="CSE60" s="673"/>
      <c r="CSF60" s="673"/>
      <c r="CSG60" s="673"/>
      <c r="CSH60" s="673"/>
      <c r="CSI60" s="673"/>
      <c r="CSJ60" s="673"/>
      <c r="CSK60" s="673"/>
      <c r="CSL60" s="673"/>
      <c r="CSM60" s="673"/>
      <c r="CSN60" s="673"/>
      <c r="CSO60" s="673"/>
      <c r="CSP60" s="673"/>
      <c r="CSQ60" s="673"/>
      <c r="CSR60" s="673"/>
      <c r="CSS60" s="673"/>
      <c r="CST60" s="673"/>
      <c r="CSU60" s="673"/>
      <c r="CSV60" s="673"/>
      <c r="CSW60" s="673"/>
      <c r="CSX60" s="673"/>
      <c r="CSY60" s="673"/>
      <c r="CSZ60" s="673"/>
      <c r="CTA60" s="673"/>
      <c r="CTB60" s="673"/>
      <c r="CTC60" s="673"/>
      <c r="CTD60" s="673"/>
      <c r="CTE60" s="673"/>
      <c r="CTF60" s="673"/>
      <c r="CTG60" s="673"/>
      <c r="CTH60" s="673"/>
      <c r="CTI60" s="673"/>
      <c r="CTJ60" s="673"/>
      <c r="CTK60" s="673"/>
      <c r="CTL60" s="673"/>
      <c r="CTM60" s="673"/>
      <c r="CTN60" s="673"/>
      <c r="CTO60" s="673"/>
      <c r="CTP60" s="673"/>
      <c r="CTQ60" s="673"/>
      <c r="CTR60" s="673"/>
      <c r="CTS60" s="673"/>
      <c r="CTT60" s="673"/>
      <c r="CTU60" s="673"/>
      <c r="CTV60" s="673"/>
      <c r="CTW60" s="673"/>
      <c r="CTX60" s="673"/>
      <c r="CTY60" s="673"/>
      <c r="CTZ60" s="673"/>
      <c r="CUA60" s="673"/>
      <c r="CUB60" s="673"/>
      <c r="CUC60" s="673"/>
      <c r="CUD60" s="673"/>
      <c r="CUE60" s="673"/>
      <c r="CUF60" s="673"/>
      <c r="CUG60" s="673"/>
      <c r="CUH60" s="673"/>
      <c r="CUI60" s="673"/>
      <c r="CUJ60" s="673"/>
      <c r="CUK60" s="673"/>
      <c r="CUL60" s="673"/>
      <c r="CUM60" s="673"/>
      <c r="CUN60" s="673"/>
      <c r="CUO60" s="673"/>
      <c r="CUP60" s="673"/>
      <c r="CUQ60" s="673"/>
      <c r="CUR60" s="673"/>
      <c r="CUS60" s="673"/>
      <c r="CUT60" s="673"/>
      <c r="CUU60" s="673"/>
      <c r="CUV60" s="673"/>
      <c r="CUW60" s="673"/>
      <c r="CUX60" s="673"/>
      <c r="CUY60" s="673"/>
      <c r="CUZ60" s="673"/>
      <c r="CVA60" s="673"/>
      <c r="CVB60" s="673"/>
      <c r="CVC60" s="673"/>
      <c r="CVD60" s="673"/>
      <c r="CVE60" s="673"/>
      <c r="CVF60" s="673"/>
      <c r="CVG60" s="673"/>
      <c r="CVH60" s="673"/>
      <c r="CVI60" s="673"/>
      <c r="CVJ60" s="673"/>
      <c r="CVK60" s="673"/>
      <c r="CVL60" s="673"/>
      <c r="CVM60" s="673"/>
      <c r="CVN60" s="673"/>
      <c r="CVO60" s="673"/>
      <c r="CVP60" s="673"/>
      <c r="CVQ60" s="673"/>
      <c r="CVR60" s="673"/>
      <c r="CVS60" s="673"/>
      <c r="CVT60" s="673"/>
      <c r="CVU60" s="673"/>
      <c r="CVV60" s="673"/>
      <c r="CVW60" s="673"/>
      <c r="CVX60" s="673"/>
      <c r="CVY60" s="673"/>
      <c r="CVZ60" s="673"/>
      <c r="CWA60" s="673"/>
      <c r="CWB60" s="673"/>
      <c r="CWC60" s="673"/>
      <c r="CWD60" s="673"/>
      <c r="CWE60" s="673"/>
      <c r="CWF60" s="673"/>
      <c r="CWG60" s="673"/>
      <c r="CWH60" s="673"/>
      <c r="CWI60" s="673"/>
      <c r="CWJ60" s="673"/>
      <c r="CWK60" s="673"/>
      <c r="CWL60" s="673"/>
      <c r="CWM60" s="673"/>
      <c r="CWN60" s="673"/>
      <c r="CWO60" s="673"/>
      <c r="CWP60" s="673"/>
      <c r="CWQ60" s="673"/>
      <c r="CWR60" s="673"/>
      <c r="CWS60" s="673"/>
      <c r="CWT60" s="673"/>
      <c r="CWU60" s="673"/>
      <c r="CWV60" s="673"/>
      <c r="CWW60" s="673"/>
      <c r="CWX60" s="673"/>
      <c r="CWY60" s="673"/>
      <c r="CWZ60" s="673"/>
      <c r="CXA60" s="673"/>
      <c r="CXB60" s="673"/>
      <c r="CXC60" s="673"/>
      <c r="CXD60" s="673"/>
      <c r="CXE60" s="673"/>
      <c r="CXF60" s="673"/>
      <c r="CXG60" s="673"/>
      <c r="CXH60" s="673"/>
      <c r="CXI60" s="673"/>
      <c r="CXJ60" s="673"/>
      <c r="CXK60" s="673"/>
      <c r="CXL60" s="673"/>
      <c r="CXM60" s="673"/>
      <c r="CXN60" s="673"/>
      <c r="CXO60" s="673"/>
      <c r="CXP60" s="673"/>
      <c r="CXQ60" s="673"/>
      <c r="CXR60" s="673"/>
      <c r="CXS60" s="673"/>
      <c r="CXT60" s="673"/>
      <c r="CXU60" s="673"/>
      <c r="CXV60" s="673"/>
      <c r="CXW60" s="673"/>
      <c r="CXX60" s="673"/>
      <c r="CXY60" s="673"/>
      <c r="CXZ60" s="673"/>
      <c r="CYA60" s="673"/>
      <c r="CYB60" s="673"/>
      <c r="CYC60" s="673"/>
      <c r="CYD60" s="673"/>
      <c r="CYE60" s="673"/>
      <c r="CYF60" s="673"/>
      <c r="CYG60" s="673"/>
      <c r="CYH60" s="673"/>
      <c r="CYI60" s="673"/>
      <c r="CYJ60" s="673"/>
      <c r="CYK60" s="673"/>
      <c r="CYL60" s="673"/>
      <c r="CYM60" s="673"/>
      <c r="CYN60" s="673"/>
      <c r="CYO60" s="673"/>
      <c r="CYP60" s="673"/>
      <c r="CYQ60" s="673"/>
      <c r="CYR60" s="673"/>
      <c r="CYS60" s="673"/>
      <c r="CYT60" s="673"/>
      <c r="CYU60" s="673"/>
      <c r="CYV60" s="673"/>
      <c r="CYW60" s="673"/>
      <c r="CYX60" s="673"/>
      <c r="CYY60" s="673"/>
      <c r="CYZ60" s="673"/>
      <c r="CZA60" s="673"/>
      <c r="CZB60" s="673"/>
      <c r="CZC60" s="673"/>
      <c r="CZD60" s="673"/>
      <c r="CZE60" s="673"/>
      <c r="CZF60" s="673"/>
      <c r="CZG60" s="673"/>
      <c r="CZH60" s="673"/>
      <c r="CZI60" s="673"/>
      <c r="CZJ60" s="673"/>
      <c r="CZK60" s="673"/>
      <c r="CZL60" s="673"/>
      <c r="CZM60" s="673"/>
      <c r="CZN60" s="673"/>
      <c r="CZO60" s="673"/>
      <c r="CZP60" s="673"/>
      <c r="CZQ60" s="673"/>
      <c r="CZR60" s="673"/>
      <c r="CZS60" s="673"/>
      <c r="CZT60" s="673"/>
      <c r="CZU60" s="673"/>
      <c r="CZV60" s="673"/>
      <c r="CZW60" s="673"/>
      <c r="CZX60" s="673"/>
      <c r="CZY60" s="673"/>
      <c r="CZZ60" s="673"/>
      <c r="DAA60" s="673"/>
      <c r="DAB60" s="673"/>
      <c r="DAC60" s="673"/>
      <c r="DAD60" s="673"/>
      <c r="DAE60" s="673"/>
      <c r="DAF60" s="673"/>
      <c r="DAG60" s="673"/>
      <c r="DAH60" s="673"/>
      <c r="DAI60" s="673"/>
      <c r="DAJ60" s="673"/>
      <c r="DAK60" s="673"/>
      <c r="DAL60" s="673"/>
      <c r="DAM60" s="673"/>
      <c r="DAN60" s="673"/>
      <c r="DAO60" s="673"/>
      <c r="DAP60" s="673"/>
      <c r="DAQ60" s="673"/>
      <c r="DAR60" s="673"/>
      <c r="DAS60" s="673"/>
      <c r="DAT60" s="673"/>
      <c r="DAU60" s="673"/>
      <c r="DAV60" s="673"/>
      <c r="DAW60" s="673"/>
      <c r="DAX60" s="673"/>
      <c r="DAY60" s="673"/>
      <c r="DAZ60" s="673"/>
      <c r="DBA60" s="673"/>
      <c r="DBB60" s="673"/>
      <c r="DBC60" s="673"/>
      <c r="DBD60" s="673"/>
      <c r="DBE60" s="673"/>
      <c r="DBF60" s="673"/>
      <c r="DBG60" s="673"/>
      <c r="DBH60" s="673"/>
      <c r="DBI60" s="673"/>
      <c r="DBJ60" s="673"/>
      <c r="DBK60" s="673"/>
      <c r="DBL60" s="673"/>
      <c r="DBM60" s="673"/>
      <c r="DBN60" s="673"/>
      <c r="DBO60" s="673"/>
      <c r="DBP60" s="673"/>
      <c r="DBQ60" s="673"/>
      <c r="DBR60" s="673"/>
      <c r="DBS60" s="673"/>
      <c r="DBT60" s="673"/>
      <c r="DBU60" s="673"/>
      <c r="DBV60" s="673"/>
      <c r="DBW60" s="673"/>
      <c r="DBX60" s="673"/>
      <c r="DBY60" s="673"/>
      <c r="DBZ60" s="673"/>
      <c r="DCA60" s="673"/>
      <c r="DCB60" s="673"/>
      <c r="DCC60" s="673"/>
      <c r="DCD60" s="673"/>
      <c r="DCE60" s="673"/>
      <c r="DCF60" s="673"/>
      <c r="DCG60" s="673"/>
      <c r="DCH60" s="673"/>
      <c r="DCI60" s="673"/>
      <c r="DCJ60" s="673"/>
      <c r="DCK60" s="673"/>
      <c r="DCL60" s="673"/>
      <c r="DCM60" s="673"/>
      <c r="DCN60" s="673"/>
      <c r="DCO60" s="673"/>
      <c r="DCP60" s="673"/>
      <c r="DCQ60" s="673"/>
      <c r="DCR60" s="673"/>
      <c r="DCS60" s="673"/>
      <c r="DCT60" s="673"/>
      <c r="DCU60" s="673"/>
      <c r="DCV60" s="673"/>
      <c r="DCW60" s="673"/>
      <c r="DCX60" s="673"/>
      <c r="DCY60" s="673"/>
      <c r="DCZ60" s="673"/>
      <c r="DDA60" s="673"/>
      <c r="DDB60" s="673"/>
      <c r="DDC60" s="673"/>
      <c r="DDD60" s="673"/>
      <c r="DDE60" s="673"/>
      <c r="DDF60" s="673"/>
      <c r="DDG60" s="673"/>
      <c r="DDH60" s="673"/>
      <c r="DDI60" s="673"/>
      <c r="DDJ60" s="673"/>
      <c r="DDK60" s="673"/>
      <c r="DDL60" s="673"/>
      <c r="DDM60" s="673"/>
      <c r="DDN60" s="673"/>
      <c r="DDO60" s="673"/>
      <c r="DDP60" s="673"/>
      <c r="DDQ60" s="673"/>
      <c r="DDR60" s="673"/>
      <c r="DDS60" s="673"/>
      <c r="DDT60" s="673"/>
      <c r="DDU60" s="673"/>
      <c r="DDV60" s="673"/>
      <c r="DDW60" s="673"/>
      <c r="DDX60" s="673"/>
      <c r="DDY60" s="673"/>
      <c r="DDZ60" s="673"/>
      <c r="DEA60" s="673"/>
      <c r="DEB60" s="673"/>
      <c r="DEC60" s="673"/>
    </row>
    <row r="61" spans="1:2837" customFormat="1" ht="50.1" customHeight="1">
      <c r="A61" s="637" t="s">
        <v>117</v>
      </c>
      <c r="B61" s="1015" t="s">
        <v>2710</v>
      </c>
      <c r="C61" s="521" t="s">
        <v>2711</v>
      </c>
      <c r="D61" s="522" t="s">
        <v>2712</v>
      </c>
      <c r="E61" s="638" t="s">
        <v>2713</v>
      </c>
      <c r="F61" s="564">
        <v>1</v>
      </c>
      <c r="G61" s="637" t="s">
        <v>2714</v>
      </c>
      <c r="H61" s="522" t="s">
        <v>2715</v>
      </c>
      <c r="I61" s="636">
        <v>44197</v>
      </c>
      <c r="J61" s="636">
        <v>44530</v>
      </c>
      <c r="K61" s="825">
        <v>44298</v>
      </c>
      <c r="L61" s="742" t="s">
        <v>4306</v>
      </c>
      <c r="M61" s="764">
        <v>0</v>
      </c>
      <c r="N61" s="763">
        <v>44289</v>
      </c>
      <c r="O61" s="297" t="s">
        <v>873</v>
      </c>
      <c r="P61" s="289"/>
      <c r="Q61" s="942">
        <v>44418</v>
      </c>
      <c r="R61" s="820" t="s">
        <v>4358</v>
      </c>
      <c r="S61" s="940">
        <v>0.33</v>
      </c>
      <c r="T61" s="1030">
        <v>44442</v>
      </c>
      <c r="U61" s="1022" t="s">
        <v>2459</v>
      </c>
      <c r="V61" s="289"/>
      <c r="W61" s="290"/>
      <c r="X61" s="291"/>
      <c r="Y61" s="289"/>
      <c r="Z61" s="292"/>
      <c r="AA61" s="293"/>
      <c r="AB61" s="294"/>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c r="CA61" s="673"/>
      <c r="CB61" s="673"/>
      <c r="CC61" s="673"/>
      <c r="CD61" s="673"/>
      <c r="CE61" s="673"/>
      <c r="CF61" s="673"/>
      <c r="CG61" s="673"/>
      <c r="CH61" s="673"/>
      <c r="CI61" s="673"/>
      <c r="CJ61" s="673"/>
      <c r="CK61" s="673"/>
      <c r="CL61" s="673"/>
      <c r="CM61" s="673"/>
      <c r="CN61" s="673"/>
      <c r="CO61" s="673"/>
      <c r="CP61" s="673"/>
      <c r="CQ61" s="673"/>
      <c r="CR61" s="673"/>
      <c r="CS61" s="673"/>
      <c r="CT61" s="673"/>
      <c r="CU61" s="673"/>
      <c r="CV61" s="673"/>
      <c r="CW61" s="673"/>
      <c r="CX61" s="673"/>
      <c r="CY61" s="673"/>
      <c r="CZ61" s="673"/>
      <c r="DA61" s="673"/>
      <c r="DB61" s="673"/>
      <c r="DC61" s="673"/>
      <c r="DD61" s="673"/>
      <c r="DE61" s="673"/>
      <c r="DF61" s="673"/>
      <c r="DG61" s="673"/>
      <c r="DH61" s="673"/>
      <c r="DI61" s="673"/>
      <c r="DJ61" s="673"/>
      <c r="DK61" s="673"/>
      <c r="DL61" s="673"/>
      <c r="DM61" s="673"/>
      <c r="DN61" s="673"/>
      <c r="DO61" s="673"/>
      <c r="DP61" s="673"/>
      <c r="DQ61" s="673"/>
      <c r="DR61" s="673"/>
      <c r="DS61" s="673"/>
      <c r="DT61" s="673"/>
      <c r="DU61" s="673"/>
      <c r="DV61" s="673"/>
      <c r="DW61" s="673"/>
      <c r="DX61" s="673"/>
      <c r="DY61" s="673"/>
      <c r="DZ61" s="673"/>
      <c r="EA61" s="673"/>
      <c r="EB61" s="673"/>
      <c r="EC61" s="673"/>
      <c r="ED61" s="673"/>
      <c r="EE61" s="673"/>
      <c r="EF61" s="673"/>
      <c r="EG61" s="673"/>
      <c r="EH61" s="673"/>
      <c r="EI61" s="673"/>
      <c r="EJ61" s="673"/>
      <c r="EK61" s="673"/>
      <c r="EL61" s="673"/>
      <c r="EM61" s="673"/>
      <c r="EN61" s="673"/>
      <c r="EO61" s="673"/>
      <c r="EP61" s="673"/>
      <c r="EQ61" s="673"/>
      <c r="ER61" s="673"/>
      <c r="ES61" s="673"/>
      <c r="ET61" s="673"/>
      <c r="EU61" s="673"/>
      <c r="EV61" s="673"/>
      <c r="EW61" s="673"/>
      <c r="EX61" s="673"/>
      <c r="EY61" s="673"/>
      <c r="EZ61" s="673"/>
      <c r="FA61" s="673"/>
      <c r="FB61" s="673"/>
      <c r="FC61" s="673"/>
      <c r="FD61" s="673"/>
      <c r="FE61" s="673"/>
      <c r="FF61" s="673"/>
      <c r="FG61" s="673"/>
      <c r="FH61" s="673"/>
      <c r="FI61" s="673"/>
      <c r="FJ61" s="673"/>
      <c r="FK61" s="673"/>
      <c r="FL61" s="673"/>
      <c r="FM61" s="673"/>
      <c r="FN61" s="673"/>
      <c r="FO61" s="673"/>
      <c r="FP61" s="673"/>
      <c r="FQ61" s="673"/>
      <c r="FR61" s="673"/>
      <c r="FS61" s="673"/>
      <c r="FT61" s="673"/>
      <c r="FU61" s="673"/>
      <c r="FV61" s="673"/>
      <c r="FW61" s="673"/>
      <c r="FX61" s="673"/>
      <c r="FY61" s="673"/>
      <c r="FZ61" s="673"/>
      <c r="GA61" s="673"/>
      <c r="GB61" s="673"/>
      <c r="GC61" s="673"/>
      <c r="GD61" s="673"/>
      <c r="GE61" s="673"/>
      <c r="GF61" s="673"/>
      <c r="GG61" s="673"/>
      <c r="GH61" s="673"/>
      <c r="GI61" s="673"/>
      <c r="GJ61" s="673"/>
      <c r="GK61" s="673"/>
      <c r="GL61" s="673"/>
      <c r="GM61" s="673"/>
      <c r="GN61" s="673"/>
      <c r="GO61" s="673"/>
      <c r="GP61" s="673"/>
      <c r="GQ61" s="673"/>
      <c r="GR61" s="673"/>
      <c r="GS61" s="673"/>
      <c r="GT61" s="673"/>
      <c r="GU61" s="673"/>
      <c r="GV61" s="673"/>
      <c r="GW61" s="673"/>
      <c r="GX61" s="673"/>
      <c r="GY61" s="673"/>
      <c r="GZ61" s="673"/>
      <c r="HA61" s="673"/>
      <c r="HB61" s="673"/>
      <c r="HC61" s="673"/>
      <c r="HD61" s="673"/>
      <c r="HE61" s="673"/>
      <c r="HF61" s="673"/>
      <c r="HG61" s="673"/>
      <c r="HH61" s="673"/>
      <c r="HI61" s="673"/>
      <c r="HJ61" s="673"/>
      <c r="HK61" s="673"/>
      <c r="HL61" s="673"/>
      <c r="HM61" s="673"/>
      <c r="HN61" s="673"/>
      <c r="HO61" s="673"/>
      <c r="HP61" s="673"/>
      <c r="HQ61" s="673"/>
      <c r="HR61" s="673"/>
      <c r="HS61" s="673"/>
      <c r="HT61" s="673"/>
      <c r="HU61" s="673"/>
      <c r="HV61" s="673"/>
      <c r="HW61" s="673"/>
      <c r="HX61" s="673"/>
      <c r="HY61" s="673"/>
      <c r="HZ61" s="673"/>
      <c r="IA61" s="673"/>
      <c r="IB61" s="673"/>
      <c r="IC61" s="673"/>
      <c r="ID61" s="673"/>
      <c r="IE61" s="673"/>
      <c r="IF61" s="673"/>
      <c r="IG61" s="673"/>
      <c r="IH61" s="673"/>
      <c r="II61" s="673"/>
      <c r="IJ61" s="673"/>
      <c r="IK61" s="673"/>
      <c r="IL61" s="673"/>
      <c r="IM61" s="673"/>
      <c r="IN61" s="673"/>
      <c r="IO61" s="673"/>
      <c r="IP61" s="673"/>
      <c r="IQ61" s="673"/>
      <c r="IR61" s="673"/>
      <c r="IS61" s="673"/>
      <c r="IT61" s="673"/>
      <c r="IU61" s="673"/>
      <c r="IV61" s="673"/>
      <c r="IW61" s="673"/>
      <c r="IX61" s="673"/>
      <c r="IY61" s="673"/>
      <c r="IZ61" s="673"/>
      <c r="JA61" s="673"/>
      <c r="JB61" s="673"/>
      <c r="JC61" s="673"/>
      <c r="JD61" s="673"/>
      <c r="JE61" s="673"/>
      <c r="JF61" s="673"/>
      <c r="JG61" s="673"/>
      <c r="JH61" s="673"/>
      <c r="JI61" s="673"/>
      <c r="JJ61" s="673"/>
      <c r="JK61" s="673"/>
      <c r="JL61" s="673"/>
      <c r="JM61" s="673"/>
      <c r="JN61" s="673"/>
      <c r="JO61" s="673"/>
      <c r="JP61" s="673"/>
      <c r="JQ61" s="673"/>
      <c r="JR61" s="673"/>
      <c r="JS61" s="673"/>
      <c r="JT61" s="673"/>
      <c r="JU61" s="673"/>
      <c r="JV61" s="673"/>
      <c r="JW61" s="673"/>
      <c r="JX61" s="673"/>
      <c r="JY61" s="673"/>
      <c r="JZ61" s="673"/>
      <c r="KA61" s="673"/>
      <c r="KB61" s="673"/>
      <c r="KC61" s="673"/>
      <c r="KD61" s="673"/>
      <c r="KE61" s="673"/>
      <c r="KF61" s="673"/>
      <c r="KG61" s="673"/>
      <c r="KH61" s="673"/>
      <c r="KI61" s="673"/>
      <c r="KJ61" s="673"/>
      <c r="KK61" s="673"/>
      <c r="KL61" s="673"/>
      <c r="KM61" s="673"/>
      <c r="KN61" s="673"/>
      <c r="KO61" s="673"/>
      <c r="KP61" s="673"/>
      <c r="KQ61" s="673"/>
      <c r="KR61" s="673"/>
      <c r="KS61" s="673"/>
      <c r="KT61" s="673"/>
      <c r="KU61" s="673"/>
      <c r="KV61" s="673"/>
      <c r="KW61" s="673"/>
      <c r="KX61" s="673"/>
      <c r="KY61" s="673"/>
      <c r="KZ61" s="673"/>
      <c r="LA61" s="673"/>
      <c r="LB61" s="673"/>
      <c r="LC61" s="673"/>
      <c r="LD61" s="673"/>
      <c r="LE61" s="673"/>
      <c r="LF61" s="673"/>
      <c r="LG61" s="673"/>
      <c r="LH61" s="673"/>
      <c r="LI61" s="673"/>
      <c r="LJ61" s="673"/>
      <c r="LK61" s="673"/>
      <c r="LL61" s="673"/>
      <c r="LM61" s="673"/>
      <c r="LN61" s="673"/>
      <c r="LO61" s="673"/>
      <c r="LP61" s="673"/>
      <c r="LQ61" s="673"/>
      <c r="LR61" s="673"/>
      <c r="LS61" s="673"/>
      <c r="LT61" s="673"/>
      <c r="LU61" s="673"/>
      <c r="LV61" s="673"/>
      <c r="LW61" s="673"/>
      <c r="LX61" s="673"/>
      <c r="LY61" s="673"/>
      <c r="LZ61" s="673"/>
      <c r="MA61" s="673"/>
      <c r="MB61" s="673"/>
      <c r="MC61" s="673"/>
      <c r="MD61" s="673"/>
      <c r="ME61" s="673"/>
      <c r="MF61" s="673"/>
      <c r="MG61" s="673"/>
      <c r="MH61" s="673"/>
      <c r="MI61" s="673"/>
      <c r="MJ61" s="673"/>
      <c r="MK61" s="673"/>
      <c r="ML61" s="673"/>
      <c r="MM61" s="673"/>
      <c r="MN61" s="673"/>
      <c r="MO61" s="673"/>
      <c r="MP61" s="673"/>
      <c r="MQ61" s="673"/>
      <c r="MR61" s="673"/>
      <c r="MS61" s="673"/>
      <c r="MT61" s="673"/>
      <c r="MU61" s="673"/>
      <c r="MV61" s="673"/>
      <c r="MW61" s="673"/>
      <c r="MX61" s="673"/>
      <c r="MY61" s="673"/>
      <c r="MZ61" s="673"/>
      <c r="NA61" s="673"/>
      <c r="NB61" s="673"/>
      <c r="NC61" s="673"/>
      <c r="ND61" s="673"/>
      <c r="NE61" s="673"/>
      <c r="NF61" s="673"/>
      <c r="NG61" s="673"/>
      <c r="NH61" s="673"/>
      <c r="NI61" s="673"/>
      <c r="NJ61" s="673"/>
      <c r="NK61" s="673"/>
      <c r="NL61" s="673"/>
      <c r="NM61" s="673"/>
      <c r="NN61" s="673"/>
      <c r="NO61" s="673"/>
      <c r="NP61" s="673"/>
      <c r="NQ61" s="673"/>
      <c r="NR61" s="673"/>
      <c r="NS61" s="673"/>
      <c r="NT61" s="673"/>
      <c r="NU61" s="673"/>
      <c r="NV61" s="673"/>
      <c r="NW61" s="673"/>
      <c r="NX61" s="673"/>
      <c r="NY61" s="673"/>
      <c r="NZ61" s="673"/>
      <c r="OA61" s="673"/>
      <c r="OB61" s="673"/>
      <c r="OC61" s="673"/>
      <c r="OD61" s="673"/>
      <c r="OE61" s="673"/>
      <c r="OF61" s="673"/>
      <c r="OG61" s="673"/>
      <c r="OH61" s="673"/>
      <c r="OI61" s="673"/>
      <c r="OJ61" s="673"/>
      <c r="OK61" s="673"/>
      <c r="OL61" s="673"/>
      <c r="OM61" s="673"/>
      <c r="ON61" s="673"/>
      <c r="OO61" s="673"/>
      <c r="OP61" s="673"/>
      <c r="OQ61" s="673"/>
      <c r="OR61" s="673"/>
      <c r="OS61" s="673"/>
      <c r="OT61" s="673"/>
      <c r="OU61" s="673"/>
      <c r="OV61" s="673"/>
      <c r="OW61" s="673"/>
      <c r="OX61" s="673"/>
      <c r="OY61" s="673"/>
      <c r="OZ61" s="673"/>
      <c r="PA61" s="673"/>
      <c r="PB61" s="673"/>
      <c r="PC61" s="673"/>
      <c r="PD61" s="673"/>
      <c r="PE61" s="673"/>
      <c r="PF61" s="673"/>
      <c r="PG61" s="673"/>
      <c r="PH61" s="673"/>
      <c r="PI61" s="673"/>
      <c r="PJ61" s="673"/>
      <c r="PK61" s="673"/>
      <c r="PL61" s="673"/>
      <c r="PM61" s="673"/>
      <c r="PN61" s="673"/>
      <c r="PO61" s="673"/>
      <c r="PP61" s="673"/>
      <c r="PQ61" s="673"/>
      <c r="PR61" s="673"/>
      <c r="PS61" s="673"/>
      <c r="PT61" s="673"/>
      <c r="PU61" s="673"/>
      <c r="PV61" s="673"/>
      <c r="PW61" s="673"/>
      <c r="PX61" s="673"/>
      <c r="PY61" s="673"/>
      <c r="PZ61" s="673"/>
      <c r="QA61" s="673"/>
      <c r="QB61" s="673"/>
      <c r="QC61" s="673"/>
      <c r="QD61" s="673"/>
      <c r="QE61" s="673"/>
      <c r="QF61" s="673"/>
      <c r="QG61" s="673"/>
      <c r="QH61" s="673"/>
      <c r="QI61" s="673"/>
      <c r="QJ61" s="673"/>
      <c r="QK61" s="673"/>
      <c r="QL61" s="673"/>
      <c r="QM61" s="673"/>
      <c r="QN61" s="673"/>
      <c r="QO61" s="673"/>
      <c r="QP61" s="673"/>
      <c r="QQ61" s="673"/>
      <c r="QR61" s="673"/>
      <c r="QS61" s="673"/>
      <c r="QT61" s="673"/>
      <c r="QU61" s="673"/>
      <c r="QV61" s="673"/>
      <c r="QW61" s="673"/>
      <c r="QX61" s="673"/>
      <c r="QY61" s="673"/>
      <c r="QZ61" s="673"/>
      <c r="RA61" s="673"/>
      <c r="RB61" s="673"/>
      <c r="RC61" s="673"/>
      <c r="RD61" s="673"/>
      <c r="RE61" s="673"/>
      <c r="RF61" s="673"/>
      <c r="RG61" s="673"/>
      <c r="RH61" s="673"/>
      <c r="RI61" s="673"/>
      <c r="RJ61" s="673"/>
      <c r="RK61" s="673"/>
      <c r="RL61" s="673"/>
      <c r="RM61" s="673"/>
      <c r="RN61" s="673"/>
      <c r="RO61" s="673"/>
      <c r="RP61" s="673"/>
      <c r="RQ61" s="673"/>
      <c r="RR61" s="673"/>
      <c r="RS61" s="673"/>
      <c r="RT61" s="673"/>
      <c r="RU61" s="673"/>
      <c r="RV61" s="673"/>
      <c r="RW61" s="673"/>
      <c r="RX61" s="673"/>
      <c r="RY61" s="673"/>
      <c r="RZ61" s="673"/>
      <c r="SA61" s="673"/>
      <c r="SB61" s="673"/>
      <c r="SC61" s="673"/>
      <c r="SD61" s="673"/>
      <c r="SE61" s="673"/>
      <c r="SF61" s="673"/>
      <c r="SG61" s="673"/>
      <c r="SH61" s="673"/>
      <c r="SI61" s="673"/>
      <c r="SJ61" s="673"/>
      <c r="SK61" s="673"/>
      <c r="SL61" s="673"/>
      <c r="SM61" s="673"/>
      <c r="SN61" s="673"/>
      <c r="SO61" s="673"/>
      <c r="SP61" s="673"/>
      <c r="SQ61" s="673"/>
      <c r="SR61" s="673"/>
      <c r="SS61" s="673"/>
      <c r="ST61" s="673"/>
      <c r="SU61" s="673"/>
      <c r="SV61" s="673"/>
      <c r="SW61" s="673"/>
      <c r="SX61" s="673"/>
      <c r="SY61" s="673"/>
      <c r="SZ61" s="673"/>
      <c r="TA61" s="673"/>
      <c r="TB61" s="673"/>
      <c r="TC61" s="673"/>
      <c r="TD61" s="673"/>
      <c r="TE61" s="673"/>
      <c r="TF61" s="673"/>
      <c r="TG61" s="673"/>
      <c r="TH61" s="673"/>
      <c r="TI61" s="673"/>
      <c r="TJ61" s="673"/>
      <c r="TK61" s="673"/>
      <c r="TL61" s="673"/>
      <c r="TM61" s="673"/>
      <c r="TN61" s="673"/>
      <c r="TO61" s="673"/>
      <c r="TP61" s="673"/>
      <c r="TQ61" s="673"/>
      <c r="TR61" s="673"/>
      <c r="TS61" s="673"/>
      <c r="TT61" s="673"/>
      <c r="TU61" s="673"/>
      <c r="TV61" s="673"/>
      <c r="TW61" s="673"/>
      <c r="TX61" s="673"/>
      <c r="TY61" s="673"/>
      <c r="TZ61" s="673"/>
      <c r="UA61" s="673"/>
      <c r="UB61" s="673"/>
      <c r="UC61" s="673"/>
      <c r="UD61" s="673"/>
      <c r="UE61" s="673"/>
      <c r="UF61" s="673"/>
      <c r="UG61" s="673"/>
      <c r="UH61" s="673"/>
      <c r="UI61" s="673"/>
      <c r="UJ61" s="673"/>
      <c r="UK61" s="673"/>
      <c r="UL61" s="673"/>
      <c r="UM61" s="673"/>
      <c r="UN61" s="673"/>
      <c r="UO61" s="673"/>
      <c r="UP61" s="673"/>
      <c r="UQ61" s="673"/>
      <c r="UR61" s="673"/>
      <c r="US61" s="673"/>
      <c r="UT61" s="673"/>
      <c r="UU61" s="673"/>
      <c r="UV61" s="673"/>
      <c r="UW61" s="673"/>
      <c r="UX61" s="673"/>
      <c r="UY61" s="673"/>
      <c r="UZ61" s="673"/>
      <c r="VA61" s="673"/>
      <c r="VB61" s="673"/>
      <c r="VC61" s="673"/>
      <c r="VD61" s="673"/>
      <c r="VE61" s="673"/>
      <c r="VF61" s="673"/>
      <c r="VG61" s="673"/>
      <c r="VH61" s="673"/>
      <c r="VI61" s="673"/>
      <c r="VJ61" s="673"/>
      <c r="VK61" s="673"/>
      <c r="VL61" s="673"/>
      <c r="VM61" s="673"/>
      <c r="VN61" s="673"/>
      <c r="VO61" s="673"/>
      <c r="VP61" s="673"/>
      <c r="VQ61" s="673"/>
      <c r="VR61" s="673"/>
      <c r="VS61" s="673"/>
      <c r="VT61" s="673"/>
      <c r="VU61" s="673"/>
      <c r="VV61" s="673"/>
      <c r="VW61" s="673"/>
      <c r="VX61" s="673"/>
      <c r="VY61" s="673"/>
      <c r="VZ61" s="673"/>
      <c r="WA61" s="673"/>
      <c r="WB61" s="673"/>
      <c r="WC61" s="673"/>
      <c r="WD61" s="673"/>
      <c r="WE61" s="673"/>
      <c r="WF61" s="673"/>
      <c r="WG61" s="673"/>
      <c r="WH61" s="673"/>
      <c r="WI61" s="673"/>
      <c r="WJ61" s="673"/>
      <c r="WK61" s="673"/>
      <c r="WL61" s="673"/>
      <c r="WM61" s="673"/>
      <c r="WN61" s="673"/>
      <c r="WO61" s="673"/>
      <c r="WP61" s="673"/>
      <c r="WQ61" s="673"/>
      <c r="WR61" s="673"/>
      <c r="WS61" s="673"/>
      <c r="WT61" s="673"/>
      <c r="WU61" s="673"/>
      <c r="WV61" s="673"/>
      <c r="WW61" s="673"/>
      <c r="WX61" s="673"/>
      <c r="WY61" s="673"/>
      <c r="WZ61" s="673"/>
      <c r="XA61" s="673"/>
      <c r="XB61" s="673"/>
      <c r="XC61" s="673"/>
      <c r="XD61" s="673"/>
      <c r="XE61" s="673"/>
      <c r="XF61" s="673"/>
      <c r="XG61" s="673"/>
      <c r="XH61" s="673"/>
      <c r="XI61" s="673"/>
      <c r="XJ61" s="673"/>
      <c r="XK61" s="673"/>
      <c r="XL61" s="673"/>
      <c r="XM61" s="673"/>
      <c r="XN61" s="673"/>
      <c r="XO61" s="673"/>
      <c r="XP61" s="673"/>
      <c r="XQ61" s="673"/>
      <c r="XR61" s="673"/>
      <c r="XS61" s="673"/>
      <c r="XT61" s="673"/>
      <c r="XU61" s="673"/>
      <c r="XV61" s="673"/>
      <c r="XW61" s="673"/>
      <c r="XX61" s="673"/>
      <c r="XY61" s="673"/>
      <c r="XZ61" s="673"/>
      <c r="YA61" s="673"/>
      <c r="YB61" s="673"/>
      <c r="YC61" s="673"/>
      <c r="YD61" s="673"/>
      <c r="YE61" s="673"/>
      <c r="YF61" s="673"/>
      <c r="YG61" s="673"/>
      <c r="YH61" s="673"/>
      <c r="YI61" s="673"/>
      <c r="YJ61" s="673"/>
      <c r="YK61" s="673"/>
      <c r="YL61" s="673"/>
      <c r="YM61" s="673"/>
      <c r="YN61" s="673"/>
      <c r="YO61" s="673"/>
      <c r="YP61" s="673"/>
      <c r="YQ61" s="673"/>
      <c r="YR61" s="673"/>
      <c r="YS61" s="673"/>
      <c r="YT61" s="673"/>
      <c r="YU61" s="673"/>
      <c r="YV61" s="673"/>
      <c r="YW61" s="673"/>
      <c r="YX61" s="673"/>
      <c r="YY61" s="673"/>
      <c r="YZ61" s="673"/>
      <c r="ZA61" s="673"/>
      <c r="ZB61" s="673"/>
      <c r="ZC61" s="673"/>
      <c r="ZD61" s="673"/>
      <c r="ZE61" s="673"/>
      <c r="ZF61" s="673"/>
      <c r="ZG61" s="673"/>
      <c r="ZH61" s="673"/>
      <c r="ZI61" s="673"/>
      <c r="ZJ61" s="673"/>
      <c r="ZK61" s="673"/>
      <c r="ZL61" s="673"/>
      <c r="ZM61" s="673"/>
      <c r="ZN61" s="673"/>
      <c r="ZO61" s="673"/>
      <c r="ZP61" s="673"/>
      <c r="ZQ61" s="673"/>
      <c r="ZR61" s="673"/>
      <c r="ZS61" s="673"/>
      <c r="ZT61" s="673"/>
      <c r="ZU61" s="673"/>
      <c r="ZV61" s="673"/>
      <c r="ZW61" s="673"/>
      <c r="ZX61" s="673"/>
      <c r="ZY61" s="673"/>
      <c r="ZZ61" s="673"/>
      <c r="AAA61" s="673"/>
      <c r="AAB61" s="673"/>
      <c r="AAC61" s="673"/>
      <c r="AAD61" s="673"/>
      <c r="AAE61" s="673"/>
      <c r="AAF61" s="673"/>
      <c r="AAG61" s="673"/>
      <c r="AAH61" s="673"/>
      <c r="AAI61" s="673"/>
      <c r="AAJ61" s="673"/>
      <c r="AAK61" s="673"/>
      <c r="AAL61" s="673"/>
      <c r="AAM61" s="673"/>
      <c r="AAN61" s="673"/>
      <c r="AAO61" s="673"/>
      <c r="AAP61" s="673"/>
      <c r="AAQ61" s="673"/>
      <c r="AAR61" s="673"/>
      <c r="AAS61" s="673"/>
      <c r="AAT61" s="673"/>
      <c r="AAU61" s="673"/>
      <c r="AAV61" s="673"/>
      <c r="AAW61" s="673"/>
      <c r="AAX61" s="673"/>
      <c r="AAY61" s="673"/>
      <c r="AAZ61" s="673"/>
      <c r="ABA61" s="673"/>
      <c r="ABB61" s="673"/>
      <c r="ABC61" s="673"/>
      <c r="ABD61" s="673"/>
      <c r="ABE61" s="673"/>
      <c r="ABF61" s="673"/>
      <c r="ABG61" s="673"/>
      <c r="ABH61" s="673"/>
      <c r="ABI61" s="673"/>
      <c r="ABJ61" s="673"/>
      <c r="ABK61" s="673"/>
      <c r="ABL61" s="673"/>
      <c r="ABM61" s="673"/>
      <c r="ABN61" s="673"/>
      <c r="ABO61" s="673"/>
      <c r="ABP61" s="673"/>
      <c r="ABQ61" s="673"/>
      <c r="ABR61" s="673"/>
      <c r="ABS61" s="673"/>
      <c r="ABT61" s="673"/>
      <c r="ABU61" s="673"/>
      <c r="ABV61" s="673"/>
      <c r="ABW61" s="673"/>
      <c r="ABX61" s="673"/>
      <c r="ABY61" s="673"/>
      <c r="ABZ61" s="673"/>
      <c r="ACA61" s="673"/>
      <c r="ACB61" s="673"/>
      <c r="ACC61" s="673"/>
      <c r="ACD61" s="673"/>
      <c r="ACE61" s="673"/>
      <c r="ACF61" s="673"/>
      <c r="ACG61" s="673"/>
      <c r="ACH61" s="673"/>
      <c r="ACI61" s="673"/>
      <c r="ACJ61" s="673"/>
      <c r="ACK61" s="673"/>
      <c r="ACL61" s="673"/>
      <c r="ACM61" s="673"/>
      <c r="ACN61" s="673"/>
      <c r="ACO61" s="673"/>
      <c r="ACP61" s="673"/>
      <c r="ACQ61" s="673"/>
      <c r="ACR61" s="673"/>
      <c r="ACS61" s="673"/>
      <c r="ACT61" s="673"/>
      <c r="ACU61" s="673"/>
      <c r="ACV61" s="673"/>
      <c r="ACW61" s="673"/>
      <c r="ACX61" s="673"/>
      <c r="ACY61" s="673"/>
      <c r="ACZ61" s="673"/>
      <c r="ADA61" s="673"/>
      <c r="ADB61" s="673"/>
      <c r="ADC61" s="673"/>
      <c r="ADD61" s="673"/>
      <c r="ADE61" s="673"/>
      <c r="ADF61" s="673"/>
      <c r="ADG61" s="673"/>
      <c r="ADH61" s="673"/>
      <c r="ADI61" s="673"/>
      <c r="ADJ61" s="673"/>
      <c r="ADK61" s="673"/>
      <c r="ADL61" s="673"/>
      <c r="ADM61" s="673"/>
      <c r="ADN61" s="673"/>
      <c r="ADO61" s="673"/>
      <c r="ADP61" s="673"/>
      <c r="ADQ61" s="673"/>
      <c r="ADR61" s="673"/>
      <c r="ADS61" s="673"/>
      <c r="ADT61" s="673"/>
      <c r="ADU61" s="673"/>
      <c r="ADV61" s="673"/>
      <c r="ADW61" s="673"/>
      <c r="ADX61" s="673"/>
      <c r="ADY61" s="673"/>
      <c r="ADZ61" s="673"/>
      <c r="AEA61" s="673"/>
      <c r="AEB61" s="673"/>
      <c r="AEC61" s="673"/>
      <c r="AED61" s="673"/>
      <c r="AEE61" s="673"/>
      <c r="AEF61" s="673"/>
      <c r="AEG61" s="673"/>
      <c r="AEH61" s="673"/>
      <c r="AEI61" s="673"/>
      <c r="AEJ61" s="673"/>
      <c r="AEK61" s="673"/>
      <c r="AEL61" s="673"/>
      <c r="AEM61" s="673"/>
      <c r="AEN61" s="673"/>
      <c r="AEO61" s="673"/>
      <c r="AEP61" s="673"/>
      <c r="AEQ61" s="673"/>
      <c r="AER61" s="673"/>
      <c r="AES61" s="673"/>
      <c r="AET61" s="673"/>
      <c r="AEU61" s="673"/>
      <c r="AEV61" s="673"/>
      <c r="AEW61" s="673"/>
      <c r="AEX61" s="673"/>
      <c r="AEY61" s="673"/>
      <c r="AEZ61" s="673"/>
      <c r="AFA61" s="673"/>
      <c r="AFB61" s="673"/>
      <c r="AFC61" s="673"/>
      <c r="AFD61" s="673"/>
      <c r="AFE61" s="673"/>
      <c r="AFF61" s="673"/>
      <c r="AFG61" s="673"/>
      <c r="AFH61" s="673"/>
      <c r="AFI61" s="673"/>
      <c r="AFJ61" s="673"/>
      <c r="AFK61" s="673"/>
      <c r="AFL61" s="673"/>
      <c r="AFM61" s="673"/>
      <c r="AFN61" s="673"/>
      <c r="AFO61" s="673"/>
      <c r="AFP61" s="673"/>
      <c r="AFQ61" s="673"/>
      <c r="AFR61" s="673"/>
      <c r="AFS61" s="673"/>
      <c r="AFT61" s="673"/>
      <c r="AFU61" s="673"/>
      <c r="AFV61" s="673"/>
      <c r="AFW61" s="673"/>
      <c r="AFX61" s="673"/>
      <c r="AFY61" s="673"/>
      <c r="AFZ61" s="673"/>
      <c r="AGA61" s="673"/>
      <c r="AGB61" s="673"/>
      <c r="AGC61" s="673"/>
      <c r="AGD61" s="673"/>
      <c r="AGE61" s="673"/>
      <c r="AGF61" s="673"/>
      <c r="AGG61" s="673"/>
      <c r="AGH61" s="673"/>
      <c r="AGI61" s="673"/>
      <c r="AGJ61" s="673"/>
      <c r="AGK61" s="673"/>
      <c r="AGL61" s="673"/>
      <c r="AGM61" s="673"/>
      <c r="AGN61" s="673"/>
      <c r="AGO61" s="673"/>
      <c r="AGP61" s="673"/>
      <c r="AGQ61" s="673"/>
      <c r="AGR61" s="673"/>
      <c r="AGS61" s="673"/>
      <c r="AGT61" s="673"/>
      <c r="AGU61" s="673"/>
      <c r="AGV61" s="673"/>
      <c r="AGW61" s="673"/>
      <c r="AGX61" s="673"/>
      <c r="AGY61" s="673"/>
      <c r="AGZ61" s="673"/>
      <c r="AHA61" s="673"/>
      <c r="AHB61" s="673"/>
      <c r="AHC61" s="673"/>
      <c r="AHD61" s="673"/>
      <c r="AHE61" s="673"/>
      <c r="AHF61" s="673"/>
      <c r="AHG61" s="673"/>
      <c r="AHH61" s="673"/>
      <c r="AHI61" s="673"/>
      <c r="AHJ61" s="673"/>
      <c r="AHK61" s="673"/>
      <c r="AHL61" s="673"/>
      <c r="AHM61" s="673"/>
      <c r="AHN61" s="673"/>
      <c r="AHO61" s="673"/>
      <c r="AHP61" s="673"/>
      <c r="AHQ61" s="673"/>
      <c r="AHR61" s="673"/>
      <c r="AHS61" s="673"/>
      <c r="AHT61" s="673"/>
      <c r="AHU61" s="673"/>
      <c r="AHV61" s="673"/>
      <c r="AHW61" s="673"/>
      <c r="AHX61" s="673"/>
      <c r="AHY61" s="673"/>
      <c r="AHZ61" s="673"/>
      <c r="AIA61" s="673"/>
      <c r="AIB61" s="673"/>
      <c r="AIC61" s="673"/>
      <c r="AID61" s="673"/>
      <c r="AIE61" s="673"/>
      <c r="AIF61" s="673"/>
      <c r="AIG61" s="673"/>
      <c r="AIH61" s="673"/>
      <c r="AII61" s="673"/>
      <c r="AIJ61" s="673"/>
      <c r="AIK61" s="673"/>
      <c r="AIL61" s="673"/>
      <c r="AIM61" s="673"/>
      <c r="AIN61" s="673"/>
      <c r="AIO61" s="673"/>
      <c r="AIP61" s="673"/>
      <c r="AIQ61" s="673"/>
      <c r="AIR61" s="673"/>
      <c r="AIS61" s="673"/>
      <c r="AIT61" s="673"/>
      <c r="AIU61" s="673"/>
      <c r="AIV61" s="673"/>
      <c r="AIW61" s="673"/>
      <c r="AIX61" s="673"/>
      <c r="AIY61" s="673"/>
      <c r="AIZ61" s="673"/>
      <c r="AJA61" s="673"/>
      <c r="AJB61" s="673"/>
      <c r="AJC61" s="673"/>
      <c r="AJD61" s="673"/>
      <c r="AJE61" s="673"/>
      <c r="AJF61" s="673"/>
      <c r="AJG61" s="673"/>
      <c r="AJH61" s="673"/>
      <c r="AJI61" s="673"/>
      <c r="AJJ61" s="673"/>
      <c r="AJK61" s="673"/>
      <c r="AJL61" s="673"/>
      <c r="AJM61" s="673"/>
      <c r="AJN61" s="673"/>
      <c r="AJO61" s="673"/>
      <c r="AJP61" s="673"/>
      <c r="AJQ61" s="673"/>
      <c r="AJR61" s="673"/>
      <c r="AJS61" s="673"/>
      <c r="AJT61" s="673"/>
      <c r="AJU61" s="673"/>
      <c r="AJV61" s="673"/>
      <c r="AJW61" s="673"/>
      <c r="AJX61" s="673"/>
      <c r="AJY61" s="673"/>
      <c r="AJZ61" s="673"/>
      <c r="AKA61" s="673"/>
      <c r="AKB61" s="673"/>
      <c r="AKC61" s="673"/>
      <c r="AKD61" s="673"/>
      <c r="AKE61" s="673"/>
      <c r="AKF61" s="673"/>
      <c r="AKG61" s="673"/>
      <c r="AKH61" s="673"/>
      <c r="AKI61" s="673"/>
      <c r="AKJ61" s="673"/>
      <c r="AKK61" s="673"/>
      <c r="AKL61" s="673"/>
      <c r="AKM61" s="673"/>
      <c r="AKN61" s="673"/>
      <c r="AKO61" s="673"/>
      <c r="AKP61" s="673"/>
      <c r="AKQ61" s="673"/>
      <c r="AKR61" s="673"/>
      <c r="AKS61" s="673"/>
      <c r="AKT61" s="673"/>
      <c r="AKU61" s="673"/>
      <c r="AKV61" s="673"/>
      <c r="AKW61" s="673"/>
      <c r="AKX61" s="673"/>
      <c r="AKY61" s="673"/>
      <c r="AKZ61" s="673"/>
      <c r="ALA61" s="673"/>
      <c r="ALB61" s="673"/>
      <c r="ALC61" s="673"/>
      <c r="ALD61" s="673"/>
      <c r="ALE61" s="673"/>
      <c r="ALF61" s="673"/>
      <c r="ALG61" s="673"/>
      <c r="ALH61" s="673"/>
      <c r="ALI61" s="673"/>
      <c r="ALJ61" s="673"/>
      <c r="ALK61" s="673"/>
      <c r="ALL61" s="673"/>
      <c r="ALM61" s="673"/>
      <c r="ALN61" s="673"/>
      <c r="ALO61" s="673"/>
      <c r="ALP61" s="673"/>
      <c r="ALQ61" s="673"/>
      <c r="ALR61" s="673"/>
      <c r="ALS61" s="673"/>
      <c r="ALT61" s="673"/>
      <c r="ALU61" s="673"/>
      <c r="ALV61" s="673"/>
      <c r="ALW61" s="673"/>
      <c r="ALX61" s="673"/>
      <c r="ALY61" s="673"/>
      <c r="ALZ61" s="673"/>
      <c r="AMA61" s="673"/>
      <c r="AMB61" s="673"/>
      <c r="AMC61" s="673"/>
      <c r="AMD61" s="673"/>
      <c r="AME61" s="673"/>
      <c r="AMF61" s="673"/>
      <c r="AMG61" s="673"/>
      <c r="AMH61" s="673"/>
      <c r="AMI61" s="673"/>
      <c r="AMJ61" s="673"/>
      <c r="AMK61" s="673"/>
      <c r="AML61" s="673"/>
      <c r="AMM61" s="673"/>
      <c r="AMN61" s="673"/>
      <c r="AMO61" s="673"/>
      <c r="AMP61" s="673"/>
      <c r="AMQ61" s="673"/>
      <c r="AMR61" s="673"/>
      <c r="AMS61" s="673"/>
      <c r="AMT61" s="673"/>
      <c r="AMU61" s="673"/>
      <c r="AMV61" s="673"/>
      <c r="AMW61" s="673"/>
      <c r="AMX61" s="673"/>
      <c r="AMY61" s="673"/>
      <c r="AMZ61" s="673"/>
      <c r="ANA61" s="673"/>
      <c r="ANB61" s="673"/>
      <c r="ANC61" s="673"/>
      <c r="AND61" s="673"/>
      <c r="ANE61" s="673"/>
      <c r="ANF61" s="673"/>
      <c r="ANG61" s="673"/>
      <c r="ANH61" s="673"/>
      <c r="ANI61" s="673"/>
      <c r="ANJ61" s="673"/>
      <c r="ANK61" s="673"/>
      <c r="ANL61" s="673"/>
      <c r="ANM61" s="673"/>
      <c r="ANN61" s="673"/>
      <c r="ANO61" s="673"/>
      <c r="ANP61" s="673"/>
      <c r="ANQ61" s="673"/>
      <c r="ANR61" s="673"/>
      <c r="ANS61" s="673"/>
      <c r="ANT61" s="673"/>
      <c r="ANU61" s="673"/>
      <c r="ANV61" s="673"/>
      <c r="ANW61" s="673"/>
      <c r="ANX61" s="673"/>
      <c r="ANY61" s="673"/>
      <c r="ANZ61" s="673"/>
      <c r="AOA61" s="673"/>
      <c r="AOB61" s="673"/>
      <c r="AOC61" s="673"/>
      <c r="AOD61" s="673"/>
      <c r="AOE61" s="673"/>
      <c r="AOF61" s="673"/>
      <c r="AOG61" s="673"/>
      <c r="AOH61" s="673"/>
      <c r="AOI61" s="673"/>
      <c r="AOJ61" s="673"/>
      <c r="AOK61" s="673"/>
      <c r="AOL61" s="673"/>
      <c r="AOM61" s="673"/>
      <c r="AON61" s="673"/>
      <c r="AOO61" s="673"/>
      <c r="AOP61" s="673"/>
      <c r="AOQ61" s="673"/>
      <c r="AOR61" s="673"/>
      <c r="AOS61" s="673"/>
      <c r="AOT61" s="673"/>
      <c r="AOU61" s="673"/>
      <c r="AOV61" s="673"/>
      <c r="AOW61" s="673"/>
      <c r="AOX61" s="673"/>
      <c r="AOY61" s="673"/>
      <c r="AOZ61" s="673"/>
      <c r="APA61" s="673"/>
      <c r="APB61" s="673"/>
      <c r="APC61" s="673"/>
      <c r="APD61" s="673"/>
      <c r="APE61" s="673"/>
      <c r="APF61" s="673"/>
      <c r="APG61" s="673"/>
      <c r="APH61" s="673"/>
      <c r="API61" s="673"/>
      <c r="APJ61" s="673"/>
      <c r="APK61" s="673"/>
      <c r="APL61" s="673"/>
      <c r="APM61" s="673"/>
      <c r="APN61" s="673"/>
      <c r="APO61" s="673"/>
      <c r="APP61" s="673"/>
      <c r="APQ61" s="673"/>
      <c r="APR61" s="673"/>
      <c r="APS61" s="673"/>
      <c r="APT61" s="673"/>
      <c r="APU61" s="673"/>
      <c r="APV61" s="673"/>
      <c r="APW61" s="673"/>
      <c r="APX61" s="673"/>
      <c r="APY61" s="673"/>
      <c r="APZ61" s="673"/>
      <c r="AQA61" s="673"/>
      <c r="AQB61" s="673"/>
      <c r="AQC61" s="673"/>
      <c r="AQD61" s="673"/>
      <c r="AQE61" s="673"/>
      <c r="AQF61" s="673"/>
      <c r="AQG61" s="673"/>
      <c r="AQH61" s="673"/>
      <c r="AQI61" s="673"/>
      <c r="AQJ61" s="673"/>
      <c r="AQK61" s="673"/>
      <c r="AQL61" s="673"/>
      <c r="AQM61" s="673"/>
      <c r="AQN61" s="673"/>
      <c r="AQO61" s="673"/>
      <c r="AQP61" s="673"/>
      <c r="AQQ61" s="673"/>
      <c r="AQR61" s="673"/>
      <c r="AQS61" s="673"/>
      <c r="AQT61" s="673"/>
      <c r="AQU61" s="673"/>
      <c r="AQV61" s="673"/>
      <c r="AQW61" s="673"/>
      <c r="AQX61" s="673"/>
      <c r="AQY61" s="673"/>
      <c r="AQZ61" s="673"/>
      <c r="ARA61" s="673"/>
      <c r="ARB61" s="673"/>
      <c r="ARC61" s="673"/>
      <c r="ARD61" s="673"/>
      <c r="ARE61" s="673"/>
      <c r="ARF61" s="673"/>
      <c r="ARG61" s="673"/>
      <c r="ARH61" s="673"/>
      <c r="ARI61" s="673"/>
      <c r="ARJ61" s="673"/>
      <c r="ARK61" s="673"/>
      <c r="ARL61" s="673"/>
      <c r="ARM61" s="673"/>
      <c r="ARN61" s="673"/>
      <c r="ARO61" s="673"/>
      <c r="ARP61" s="673"/>
      <c r="ARQ61" s="673"/>
      <c r="ARR61" s="673"/>
      <c r="ARS61" s="673"/>
      <c r="ART61" s="673"/>
      <c r="ARU61" s="673"/>
      <c r="ARV61" s="673"/>
      <c r="ARW61" s="673"/>
      <c r="ARX61" s="673"/>
      <c r="ARY61" s="673"/>
      <c r="ARZ61" s="673"/>
      <c r="ASA61" s="673"/>
      <c r="ASB61" s="673"/>
      <c r="ASC61" s="673"/>
      <c r="ASD61" s="673"/>
      <c r="ASE61" s="673"/>
      <c r="ASF61" s="673"/>
      <c r="ASG61" s="673"/>
      <c r="ASH61" s="673"/>
      <c r="ASI61" s="673"/>
      <c r="ASJ61" s="673"/>
      <c r="ASK61" s="673"/>
      <c r="ASL61" s="673"/>
      <c r="ASM61" s="673"/>
      <c r="ASN61" s="673"/>
      <c r="ASO61" s="673"/>
      <c r="ASP61" s="673"/>
      <c r="ASQ61" s="673"/>
      <c r="ASR61" s="673"/>
      <c r="ASS61" s="673"/>
      <c r="AST61" s="673"/>
      <c r="ASU61" s="673"/>
      <c r="ASV61" s="673"/>
      <c r="ASW61" s="673"/>
      <c r="ASX61" s="673"/>
      <c r="ASY61" s="673"/>
      <c r="ASZ61" s="673"/>
      <c r="ATA61" s="673"/>
      <c r="ATB61" s="673"/>
      <c r="ATC61" s="673"/>
      <c r="ATD61" s="673"/>
      <c r="ATE61" s="673"/>
      <c r="ATF61" s="673"/>
      <c r="ATG61" s="673"/>
      <c r="ATH61" s="673"/>
      <c r="ATI61" s="673"/>
      <c r="ATJ61" s="673"/>
      <c r="ATK61" s="673"/>
      <c r="ATL61" s="673"/>
      <c r="ATM61" s="673"/>
      <c r="ATN61" s="673"/>
      <c r="ATO61" s="673"/>
      <c r="ATP61" s="673"/>
      <c r="ATQ61" s="673"/>
      <c r="ATR61" s="673"/>
      <c r="ATS61" s="673"/>
      <c r="ATT61" s="673"/>
      <c r="ATU61" s="673"/>
      <c r="ATV61" s="673"/>
      <c r="ATW61" s="673"/>
      <c r="ATX61" s="673"/>
      <c r="ATY61" s="673"/>
      <c r="ATZ61" s="673"/>
      <c r="AUA61" s="673"/>
      <c r="AUB61" s="673"/>
      <c r="AUC61" s="673"/>
      <c r="AUD61" s="673"/>
      <c r="AUE61" s="673"/>
      <c r="AUF61" s="673"/>
      <c r="AUG61" s="673"/>
      <c r="AUH61" s="673"/>
      <c r="AUI61" s="673"/>
      <c r="AUJ61" s="673"/>
      <c r="AUK61" s="673"/>
      <c r="AUL61" s="673"/>
      <c r="AUM61" s="673"/>
      <c r="AUN61" s="673"/>
      <c r="AUO61" s="673"/>
      <c r="AUP61" s="673"/>
      <c r="AUQ61" s="673"/>
      <c r="AUR61" s="673"/>
      <c r="AUS61" s="673"/>
      <c r="AUT61" s="673"/>
      <c r="AUU61" s="673"/>
      <c r="AUV61" s="673"/>
      <c r="AUW61" s="673"/>
      <c r="AUX61" s="673"/>
      <c r="AUY61" s="673"/>
      <c r="AUZ61" s="673"/>
      <c r="AVA61" s="673"/>
      <c r="AVB61" s="673"/>
      <c r="AVC61" s="673"/>
      <c r="AVD61" s="673"/>
      <c r="AVE61" s="673"/>
      <c r="AVF61" s="673"/>
      <c r="AVG61" s="673"/>
      <c r="AVH61" s="673"/>
      <c r="AVI61" s="673"/>
      <c r="AVJ61" s="673"/>
      <c r="AVK61" s="673"/>
      <c r="AVL61" s="673"/>
      <c r="AVM61" s="673"/>
      <c r="AVN61" s="673"/>
      <c r="AVO61" s="673"/>
      <c r="AVP61" s="673"/>
      <c r="AVQ61" s="673"/>
      <c r="AVR61" s="673"/>
      <c r="AVS61" s="673"/>
      <c r="AVT61" s="673"/>
      <c r="AVU61" s="673"/>
      <c r="AVV61" s="673"/>
      <c r="AVW61" s="673"/>
      <c r="AVX61" s="673"/>
      <c r="AVY61" s="673"/>
      <c r="AVZ61" s="673"/>
      <c r="AWA61" s="673"/>
      <c r="AWB61" s="673"/>
      <c r="AWC61" s="673"/>
      <c r="AWD61" s="673"/>
      <c r="AWE61" s="673"/>
      <c r="AWF61" s="673"/>
      <c r="AWG61" s="673"/>
      <c r="AWH61" s="673"/>
      <c r="AWI61" s="673"/>
      <c r="AWJ61" s="673"/>
      <c r="AWK61" s="673"/>
      <c r="AWL61" s="673"/>
      <c r="AWM61" s="673"/>
      <c r="AWN61" s="673"/>
      <c r="AWO61" s="673"/>
      <c r="AWP61" s="673"/>
      <c r="AWQ61" s="673"/>
      <c r="AWR61" s="673"/>
      <c r="AWS61" s="673"/>
      <c r="AWT61" s="673"/>
      <c r="AWU61" s="673"/>
      <c r="AWV61" s="673"/>
      <c r="AWW61" s="673"/>
      <c r="AWX61" s="673"/>
      <c r="AWY61" s="673"/>
      <c r="AWZ61" s="673"/>
      <c r="AXA61" s="673"/>
      <c r="AXB61" s="673"/>
      <c r="AXC61" s="673"/>
      <c r="AXD61" s="673"/>
      <c r="AXE61" s="673"/>
      <c r="AXF61" s="673"/>
      <c r="AXG61" s="673"/>
      <c r="AXH61" s="673"/>
      <c r="AXI61" s="673"/>
      <c r="AXJ61" s="673"/>
      <c r="AXK61" s="673"/>
      <c r="AXL61" s="673"/>
      <c r="AXM61" s="673"/>
      <c r="AXN61" s="673"/>
      <c r="AXO61" s="673"/>
      <c r="AXP61" s="673"/>
      <c r="AXQ61" s="673"/>
      <c r="AXR61" s="673"/>
      <c r="AXS61" s="673"/>
      <c r="AXT61" s="673"/>
      <c r="AXU61" s="673"/>
      <c r="AXV61" s="673"/>
      <c r="AXW61" s="673"/>
      <c r="AXX61" s="673"/>
      <c r="AXY61" s="673"/>
      <c r="AXZ61" s="673"/>
      <c r="AYA61" s="673"/>
      <c r="AYB61" s="673"/>
      <c r="AYC61" s="673"/>
      <c r="AYD61" s="673"/>
      <c r="AYE61" s="673"/>
      <c r="AYF61" s="673"/>
      <c r="AYG61" s="673"/>
      <c r="AYH61" s="673"/>
      <c r="AYI61" s="673"/>
      <c r="AYJ61" s="673"/>
      <c r="AYK61" s="673"/>
      <c r="AYL61" s="673"/>
      <c r="AYM61" s="673"/>
      <c r="AYN61" s="673"/>
      <c r="AYO61" s="673"/>
      <c r="AYP61" s="673"/>
      <c r="AYQ61" s="673"/>
      <c r="AYR61" s="673"/>
      <c r="AYS61" s="673"/>
      <c r="AYT61" s="673"/>
      <c r="AYU61" s="673"/>
      <c r="AYV61" s="673"/>
      <c r="AYW61" s="673"/>
      <c r="AYX61" s="673"/>
      <c r="AYY61" s="673"/>
      <c r="AYZ61" s="673"/>
      <c r="AZA61" s="673"/>
      <c r="AZB61" s="673"/>
      <c r="AZC61" s="673"/>
      <c r="AZD61" s="673"/>
      <c r="AZE61" s="673"/>
      <c r="AZF61" s="673"/>
      <c r="AZG61" s="673"/>
      <c r="AZH61" s="673"/>
      <c r="AZI61" s="673"/>
      <c r="AZJ61" s="673"/>
      <c r="AZK61" s="673"/>
      <c r="AZL61" s="673"/>
      <c r="AZM61" s="673"/>
      <c r="AZN61" s="673"/>
      <c r="AZO61" s="673"/>
      <c r="AZP61" s="673"/>
      <c r="AZQ61" s="673"/>
      <c r="AZR61" s="673"/>
      <c r="AZS61" s="673"/>
      <c r="AZT61" s="673"/>
      <c r="AZU61" s="673"/>
      <c r="AZV61" s="673"/>
      <c r="AZW61" s="673"/>
      <c r="AZX61" s="673"/>
      <c r="AZY61" s="673"/>
      <c r="AZZ61" s="673"/>
      <c r="BAA61" s="673"/>
      <c r="BAB61" s="673"/>
      <c r="BAC61" s="673"/>
      <c r="BAD61" s="673"/>
      <c r="BAE61" s="673"/>
      <c r="BAF61" s="673"/>
      <c r="BAG61" s="673"/>
      <c r="BAH61" s="673"/>
      <c r="BAI61" s="673"/>
      <c r="BAJ61" s="673"/>
      <c r="BAK61" s="673"/>
      <c r="BAL61" s="673"/>
      <c r="BAM61" s="673"/>
      <c r="BAN61" s="673"/>
      <c r="BAO61" s="673"/>
      <c r="BAP61" s="673"/>
      <c r="BAQ61" s="673"/>
      <c r="BAR61" s="673"/>
      <c r="BAS61" s="673"/>
      <c r="BAT61" s="673"/>
      <c r="BAU61" s="673"/>
      <c r="BAV61" s="673"/>
      <c r="BAW61" s="673"/>
      <c r="BAX61" s="673"/>
      <c r="BAY61" s="673"/>
      <c r="BAZ61" s="673"/>
      <c r="BBA61" s="673"/>
      <c r="BBB61" s="673"/>
      <c r="BBC61" s="673"/>
      <c r="BBD61" s="673"/>
      <c r="BBE61" s="673"/>
      <c r="BBF61" s="673"/>
      <c r="BBG61" s="673"/>
      <c r="BBH61" s="673"/>
      <c r="BBI61" s="673"/>
      <c r="BBJ61" s="673"/>
      <c r="BBK61" s="673"/>
      <c r="BBL61" s="673"/>
      <c r="BBM61" s="673"/>
      <c r="BBN61" s="673"/>
      <c r="BBO61" s="673"/>
      <c r="BBP61" s="673"/>
      <c r="BBQ61" s="673"/>
      <c r="BBR61" s="673"/>
      <c r="BBS61" s="673"/>
      <c r="BBT61" s="673"/>
      <c r="BBU61" s="673"/>
      <c r="BBV61" s="673"/>
      <c r="BBW61" s="673"/>
      <c r="BBX61" s="673"/>
      <c r="BBY61" s="673"/>
      <c r="BBZ61" s="673"/>
      <c r="BCA61" s="673"/>
      <c r="BCB61" s="673"/>
      <c r="BCC61" s="673"/>
      <c r="BCD61" s="673"/>
      <c r="BCE61" s="673"/>
      <c r="BCF61" s="673"/>
      <c r="BCG61" s="673"/>
      <c r="BCH61" s="673"/>
      <c r="BCI61" s="673"/>
      <c r="BCJ61" s="673"/>
      <c r="BCK61" s="673"/>
      <c r="BCL61" s="673"/>
      <c r="BCM61" s="673"/>
      <c r="BCN61" s="673"/>
      <c r="BCO61" s="673"/>
      <c r="BCP61" s="673"/>
      <c r="BCQ61" s="673"/>
      <c r="BCR61" s="673"/>
      <c r="BCS61" s="673"/>
      <c r="BCT61" s="673"/>
      <c r="BCU61" s="673"/>
      <c r="BCV61" s="673"/>
      <c r="BCW61" s="673"/>
      <c r="BCX61" s="673"/>
      <c r="BCY61" s="673"/>
      <c r="BCZ61" s="673"/>
      <c r="BDA61" s="673"/>
      <c r="BDB61" s="673"/>
      <c r="BDC61" s="673"/>
      <c r="BDD61" s="673"/>
      <c r="BDE61" s="673"/>
      <c r="BDF61" s="673"/>
      <c r="BDG61" s="673"/>
      <c r="BDH61" s="673"/>
      <c r="BDI61" s="673"/>
      <c r="BDJ61" s="673"/>
      <c r="BDK61" s="673"/>
      <c r="BDL61" s="673"/>
      <c r="BDM61" s="673"/>
      <c r="BDN61" s="673"/>
      <c r="BDO61" s="673"/>
      <c r="BDP61" s="673"/>
      <c r="BDQ61" s="673"/>
      <c r="BDR61" s="673"/>
      <c r="BDS61" s="673"/>
      <c r="BDT61" s="673"/>
      <c r="BDU61" s="673"/>
      <c r="BDV61" s="673"/>
      <c r="BDW61" s="673"/>
      <c r="BDX61" s="673"/>
      <c r="BDY61" s="673"/>
      <c r="BDZ61" s="673"/>
      <c r="BEA61" s="673"/>
      <c r="BEB61" s="673"/>
      <c r="BEC61" s="673"/>
      <c r="BED61" s="673"/>
      <c r="BEE61" s="673"/>
      <c r="BEF61" s="673"/>
      <c r="BEG61" s="673"/>
      <c r="BEH61" s="673"/>
      <c r="BEI61" s="673"/>
      <c r="BEJ61" s="673"/>
      <c r="BEK61" s="673"/>
      <c r="BEL61" s="673"/>
      <c r="BEM61" s="673"/>
      <c r="BEN61" s="673"/>
      <c r="BEO61" s="673"/>
      <c r="BEP61" s="673"/>
      <c r="BEQ61" s="673"/>
      <c r="BER61" s="673"/>
      <c r="BES61" s="673"/>
      <c r="BET61" s="673"/>
      <c r="BEU61" s="673"/>
      <c r="BEV61" s="673"/>
      <c r="BEW61" s="673"/>
      <c r="BEX61" s="673"/>
      <c r="BEY61" s="673"/>
      <c r="BEZ61" s="673"/>
      <c r="BFA61" s="673"/>
      <c r="BFB61" s="673"/>
      <c r="BFC61" s="673"/>
      <c r="BFD61" s="673"/>
      <c r="BFE61" s="673"/>
      <c r="BFF61" s="673"/>
      <c r="BFG61" s="673"/>
      <c r="BFH61" s="673"/>
      <c r="BFI61" s="673"/>
      <c r="BFJ61" s="673"/>
      <c r="BFK61" s="673"/>
      <c r="BFL61" s="673"/>
      <c r="BFM61" s="673"/>
      <c r="BFN61" s="673"/>
      <c r="BFO61" s="673"/>
      <c r="BFP61" s="673"/>
      <c r="BFQ61" s="673"/>
      <c r="BFR61" s="673"/>
      <c r="BFS61" s="673"/>
      <c r="BFT61" s="673"/>
      <c r="BFU61" s="673"/>
      <c r="BFV61" s="673"/>
      <c r="BFW61" s="673"/>
      <c r="BFX61" s="673"/>
      <c r="BFY61" s="673"/>
      <c r="BFZ61" s="673"/>
      <c r="BGA61" s="673"/>
      <c r="BGB61" s="673"/>
      <c r="BGC61" s="673"/>
      <c r="BGD61" s="673"/>
      <c r="BGE61" s="673"/>
      <c r="BGF61" s="673"/>
      <c r="BGG61" s="673"/>
      <c r="BGH61" s="673"/>
      <c r="BGI61" s="673"/>
      <c r="BGJ61" s="673"/>
      <c r="BGK61" s="673"/>
      <c r="BGL61" s="673"/>
      <c r="BGM61" s="673"/>
      <c r="BGN61" s="673"/>
      <c r="BGO61" s="673"/>
      <c r="BGP61" s="673"/>
      <c r="BGQ61" s="673"/>
      <c r="BGR61" s="673"/>
      <c r="BGS61" s="673"/>
      <c r="BGT61" s="673"/>
      <c r="BGU61" s="673"/>
      <c r="BGV61" s="673"/>
      <c r="BGW61" s="673"/>
      <c r="BGX61" s="673"/>
      <c r="BGY61" s="673"/>
      <c r="BGZ61" s="673"/>
      <c r="BHA61" s="673"/>
      <c r="BHB61" s="673"/>
      <c r="BHC61" s="673"/>
      <c r="BHD61" s="673"/>
      <c r="BHE61" s="673"/>
      <c r="BHF61" s="673"/>
      <c r="BHG61" s="673"/>
      <c r="BHH61" s="673"/>
      <c r="BHI61" s="673"/>
      <c r="BHJ61" s="673"/>
      <c r="BHK61" s="673"/>
      <c r="BHL61" s="673"/>
      <c r="BHM61" s="673"/>
      <c r="BHN61" s="673"/>
      <c r="BHO61" s="673"/>
      <c r="BHP61" s="673"/>
      <c r="BHQ61" s="673"/>
      <c r="BHR61" s="673"/>
      <c r="BHS61" s="673"/>
      <c r="BHT61" s="673"/>
      <c r="BHU61" s="673"/>
      <c r="BHV61" s="673"/>
      <c r="BHW61" s="673"/>
      <c r="BHX61" s="673"/>
      <c r="BHY61" s="673"/>
      <c r="BHZ61" s="673"/>
      <c r="BIA61" s="673"/>
      <c r="BIB61" s="673"/>
      <c r="BIC61" s="673"/>
      <c r="BID61" s="673"/>
      <c r="BIE61" s="673"/>
      <c r="BIF61" s="673"/>
      <c r="BIG61" s="673"/>
      <c r="BIH61" s="673"/>
      <c r="BII61" s="673"/>
      <c r="BIJ61" s="673"/>
      <c r="BIK61" s="673"/>
      <c r="BIL61" s="673"/>
      <c r="BIM61" s="673"/>
      <c r="BIN61" s="673"/>
      <c r="BIO61" s="673"/>
      <c r="BIP61" s="673"/>
      <c r="BIQ61" s="673"/>
      <c r="BIR61" s="673"/>
      <c r="BIS61" s="673"/>
      <c r="BIT61" s="673"/>
      <c r="BIU61" s="673"/>
      <c r="BIV61" s="673"/>
      <c r="BIW61" s="673"/>
      <c r="BIX61" s="673"/>
      <c r="BIY61" s="673"/>
      <c r="BIZ61" s="673"/>
      <c r="BJA61" s="673"/>
      <c r="BJB61" s="673"/>
      <c r="BJC61" s="673"/>
      <c r="BJD61" s="673"/>
      <c r="BJE61" s="673"/>
      <c r="BJF61" s="673"/>
      <c r="BJG61" s="673"/>
      <c r="BJH61" s="673"/>
      <c r="BJI61" s="673"/>
      <c r="BJJ61" s="673"/>
      <c r="BJK61" s="673"/>
      <c r="BJL61" s="673"/>
      <c r="BJM61" s="673"/>
      <c r="BJN61" s="673"/>
      <c r="BJO61" s="673"/>
      <c r="BJP61" s="673"/>
      <c r="BJQ61" s="673"/>
      <c r="BJR61" s="673"/>
      <c r="BJS61" s="673"/>
      <c r="BJT61" s="673"/>
      <c r="BJU61" s="673"/>
      <c r="BJV61" s="673"/>
      <c r="BJW61" s="673"/>
      <c r="BJX61" s="673"/>
      <c r="BJY61" s="673"/>
      <c r="BJZ61" s="673"/>
      <c r="BKA61" s="673"/>
      <c r="BKB61" s="673"/>
      <c r="BKC61" s="673"/>
      <c r="BKD61" s="673"/>
      <c r="BKE61" s="673"/>
      <c r="BKF61" s="673"/>
      <c r="BKG61" s="673"/>
      <c r="BKH61" s="673"/>
      <c r="BKI61" s="673"/>
      <c r="BKJ61" s="673"/>
      <c r="BKK61" s="673"/>
      <c r="BKL61" s="673"/>
      <c r="BKM61" s="673"/>
      <c r="BKN61" s="673"/>
      <c r="BKO61" s="673"/>
      <c r="BKP61" s="673"/>
      <c r="BKQ61" s="673"/>
      <c r="BKR61" s="673"/>
      <c r="BKS61" s="673"/>
      <c r="BKT61" s="673"/>
      <c r="BKU61" s="673"/>
      <c r="BKV61" s="673"/>
      <c r="BKW61" s="673"/>
      <c r="BKX61" s="673"/>
      <c r="BKY61" s="673"/>
      <c r="BKZ61" s="673"/>
      <c r="BLA61" s="673"/>
      <c r="BLB61" s="673"/>
      <c r="BLC61" s="673"/>
      <c r="BLD61" s="673"/>
      <c r="BLE61" s="673"/>
      <c r="BLF61" s="673"/>
      <c r="BLG61" s="673"/>
      <c r="BLH61" s="673"/>
      <c r="BLI61" s="673"/>
      <c r="BLJ61" s="673"/>
      <c r="BLK61" s="673"/>
      <c r="BLL61" s="673"/>
      <c r="BLM61" s="673"/>
      <c r="BLN61" s="673"/>
      <c r="BLO61" s="673"/>
      <c r="BLP61" s="673"/>
      <c r="BLQ61" s="673"/>
      <c r="BLR61" s="673"/>
      <c r="BLS61" s="673"/>
      <c r="BLT61" s="673"/>
      <c r="BLU61" s="673"/>
      <c r="BLV61" s="673"/>
      <c r="BLW61" s="673"/>
      <c r="BLX61" s="673"/>
      <c r="BLY61" s="673"/>
      <c r="BLZ61" s="673"/>
      <c r="BMA61" s="673"/>
      <c r="BMB61" s="673"/>
      <c r="BMC61" s="673"/>
      <c r="BMD61" s="673"/>
      <c r="BME61" s="673"/>
      <c r="BMF61" s="673"/>
      <c r="BMG61" s="673"/>
      <c r="BMH61" s="673"/>
      <c r="BMI61" s="673"/>
      <c r="BMJ61" s="673"/>
      <c r="BMK61" s="673"/>
      <c r="BML61" s="673"/>
      <c r="BMM61" s="673"/>
      <c r="BMN61" s="673"/>
      <c r="BMO61" s="673"/>
      <c r="BMP61" s="673"/>
      <c r="BMQ61" s="673"/>
      <c r="BMR61" s="673"/>
      <c r="BMS61" s="673"/>
      <c r="BMT61" s="673"/>
      <c r="BMU61" s="673"/>
      <c r="BMV61" s="673"/>
      <c r="BMW61" s="673"/>
      <c r="BMX61" s="673"/>
      <c r="BMY61" s="673"/>
      <c r="BMZ61" s="673"/>
      <c r="BNA61" s="673"/>
      <c r="BNB61" s="673"/>
      <c r="BNC61" s="673"/>
      <c r="BND61" s="673"/>
      <c r="BNE61" s="673"/>
      <c r="BNF61" s="673"/>
      <c r="BNG61" s="673"/>
      <c r="BNH61" s="673"/>
      <c r="BNI61" s="673"/>
      <c r="BNJ61" s="673"/>
      <c r="BNK61" s="673"/>
      <c r="BNL61" s="673"/>
      <c r="BNM61" s="673"/>
      <c r="BNN61" s="673"/>
      <c r="BNO61" s="673"/>
      <c r="BNP61" s="673"/>
      <c r="BNQ61" s="673"/>
      <c r="BNR61" s="673"/>
      <c r="BNS61" s="673"/>
      <c r="BNT61" s="673"/>
      <c r="BNU61" s="673"/>
      <c r="BNV61" s="673"/>
      <c r="BNW61" s="673"/>
      <c r="BNX61" s="673"/>
      <c r="BNY61" s="673"/>
      <c r="BNZ61" s="673"/>
      <c r="BOA61" s="673"/>
      <c r="BOB61" s="673"/>
      <c r="BOC61" s="673"/>
      <c r="BOD61" s="673"/>
      <c r="BOE61" s="673"/>
      <c r="BOF61" s="673"/>
      <c r="BOG61" s="673"/>
      <c r="BOH61" s="673"/>
      <c r="BOI61" s="673"/>
      <c r="BOJ61" s="673"/>
      <c r="BOK61" s="673"/>
      <c r="BOL61" s="673"/>
      <c r="BOM61" s="673"/>
      <c r="BON61" s="673"/>
      <c r="BOO61" s="673"/>
      <c r="BOP61" s="673"/>
      <c r="BOQ61" s="673"/>
      <c r="BOR61" s="673"/>
      <c r="BOS61" s="673"/>
      <c r="BOT61" s="673"/>
      <c r="BOU61" s="673"/>
      <c r="BOV61" s="673"/>
      <c r="BOW61" s="673"/>
      <c r="BOX61" s="673"/>
      <c r="BOY61" s="673"/>
      <c r="BOZ61" s="673"/>
      <c r="BPA61" s="673"/>
      <c r="BPB61" s="673"/>
      <c r="BPC61" s="673"/>
      <c r="BPD61" s="673"/>
      <c r="BPE61" s="673"/>
      <c r="BPF61" s="673"/>
      <c r="BPG61" s="673"/>
      <c r="BPH61" s="673"/>
      <c r="BPI61" s="673"/>
      <c r="BPJ61" s="673"/>
      <c r="BPK61" s="673"/>
      <c r="BPL61" s="673"/>
      <c r="BPM61" s="673"/>
      <c r="BPN61" s="673"/>
      <c r="BPO61" s="673"/>
      <c r="BPP61" s="673"/>
      <c r="BPQ61" s="673"/>
      <c r="BPR61" s="673"/>
      <c r="BPS61" s="673"/>
      <c r="BPT61" s="673"/>
      <c r="BPU61" s="673"/>
      <c r="BPV61" s="673"/>
      <c r="BPW61" s="673"/>
      <c r="BPX61" s="673"/>
      <c r="BPY61" s="673"/>
      <c r="BPZ61" s="673"/>
      <c r="BQA61" s="673"/>
      <c r="BQB61" s="673"/>
      <c r="BQC61" s="673"/>
      <c r="BQD61" s="673"/>
      <c r="BQE61" s="673"/>
      <c r="BQF61" s="673"/>
      <c r="BQG61" s="673"/>
      <c r="BQH61" s="673"/>
      <c r="BQI61" s="673"/>
      <c r="BQJ61" s="673"/>
      <c r="BQK61" s="673"/>
      <c r="BQL61" s="673"/>
      <c r="BQM61" s="673"/>
      <c r="BQN61" s="673"/>
      <c r="BQO61" s="673"/>
      <c r="BQP61" s="673"/>
      <c r="BQQ61" s="673"/>
      <c r="BQR61" s="673"/>
      <c r="BQS61" s="673"/>
      <c r="BQT61" s="673"/>
      <c r="BQU61" s="673"/>
      <c r="BQV61" s="673"/>
      <c r="BQW61" s="673"/>
      <c r="BQX61" s="673"/>
      <c r="BQY61" s="673"/>
      <c r="BQZ61" s="673"/>
      <c r="BRA61" s="673"/>
      <c r="BRB61" s="673"/>
      <c r="BRC61" s="673"/>
      <c r="BRD61" s="673"/>
      <c r="BRE61" s="673"/>
      <c r="BRF61" s="673"/>
      <c r="BRG61" s="673"/>
      <c r="BRH61" s="673"/>
      <c r="BRI61" s="673"/>
      <c r="BRJ61" s="673"/>
      <c r="BRK61" s="673"/>
      <c r="BRL61" s="673"/>
      <c r="BRM61" s="673"/>
      <c r="BRN61" s="673"/>
      <c r="BRO61" s="673"/>
      <c r="BRP61" s="673"/>
      <c r="BRQ61" s="673"/>
      <c r="BRR61" s="673"/>
      <c r="BRS61" s="673"/>
      <c r="BRT61" s="673"/>
      <c r="BRU61" s="673"/>
      <c r="BRV61" s="673"/>
      <c r="BRW61" s="673"/>
      <c r="BRX61" s="673"/>
      <c r="BRY61" s="673"/>
      <c r="BRZ61" s="673"/>
      <c r="BSA61" s="673"/>
      <c r="BSB61" s="673"/>
      <c r="BSC61" s="673"/>
      <c r="BSD61" s="673"/>
      <c r="BSE61" s="673"/>
      <c r="BSF61" s="673"/>
      <c r="BSG61" s="673"/>
      <c r="BSH61" s="673"/>
      <c r="BSI61" s="673"/>
      <c r="BSJ61" s="673"/>
      <c r="BSK61" s="673"/>
      <c r="BSL61" s="673"/>
      <c r="BSM61" s="673"/>
      <c r="BSN61" s="673"/>
      <c r="BSO61" s="673"/>
      <c r="BSP61" s="673"/>
      <c r="BSQ61" s="673"/>
      <c r="BSR61" s="673"/>
      <c r="BSS61" s="673"/>
      <c r="BST61" s="673"/>
      <c r="BSU61" s="673"/>
      <c r="BSV61" s="673"/>
      <c r="BSW61" s="673"/>
      <c r="BSX61" s="673"/>
      <c r="BSY61" s="673"/>
      <c r="BSZ61" s="673"/>
      <c r="BTA61" s="673"/>
      <c r="BTB61" s="673"/>
      <c r="BTC61" s="673"/>
      <c r="BTD61" s="673"/>
      <c r="BTE61" s="673"/>
      <c r="BTF61" s="673"/>
      <c r="BTG61" s="673"/>
      <c r="BTH61" s="673"/>
      <c r="BTI61" s="673"/>
      <c r="BTJ61" s="673"/>
      <c r="BTK61" s="673"/>
      <c r="BTL61" s="673"/>
      <c r="BTM61" s="673"/>
      <c r="BTN61" s="673"/>
      <c r="BTO61" s="673"/>
      <c r="BTP61" s="673"/>
      <c r="BTQ61" s="673"/>
      <c r="BTR61" s="673"/>
      <c r="BTS61" s="673"/>
      <c r="BTT61" s="673"/>
      <c r="BTU61" s="673"/>
      <c r="BTV61" s="673"/>
      <c r="BTW61" s="673"/>
      <c r="BTX61" s="673"/>
      <c r="BTY61" s="673"/>
      <c r="BTZ61" s="673"/>
      <c r="BUA61" s="673"/>
      <c r="BUB61" s="673"/>
      <c r="BUC61" s="673"/>
      <c r="BUD61" s="673"/>
      <c r="BUE61" s="673"/>
      <c r="BUF61" s="673"/>
      <c r="BUG61" s="673"/>
      <c r="BUH61" s="673"/>
      <c r="BUI61" s="673"/>
      <c r="BUJ61" s="673"/>
      <c r="BUK61" s="673"/>
      <c r="BUL61" s="673"/>
      <c r="BUM61" s="673"/>
      <c r="BUN61" s="673"/>
      <c r="BUO61" s="673"/>
      <c r="BUP61" s="673"/>
      <c r="BUQ61" s="673"/>
      <c r="BUR61" s="673"/>
      <c r="BUS61" s="673"/>
      <c r="BUT61" s="673"/>
      <c r="BUU61" s="673"/>
      <c r="BUV61" s="673"/>
      <c r="BUW61" s="673"/>
      <c r="BUX61" s="673"/>
      <c r="BUY61" s="673"/>
      <c r="BUZ61" s="673"/>
      <c r="BVA61" s="673"/>
      <c r="BVB61" s="673"/>
      <c r="BVC61" s="673"/>
      <c r="BVD61" s="673"/>
      <c r="BVE61" s="673"/>
      <c r="BVF61" s="673"/>
      <c r="BVG61" s="673"/>
      <c r="BVH61" s="673"/>
      <c r="BVI61" s="673"/>
      <c r="BVJ61" s="673"/>
      <c r="BVK61" s="673"/>
      <c r="BVL61" s="673"/>
      <c r="BVM61" s="673"/>
      <c r="BVN61" s="673"/>
      <c r="BVO61" s="673"/>
      <c r="BVP61" s="673"/>
      <c r="BVQ61" s="673"/>
      <c r="BVR61" s="673"/>
      <c r="BVS61" s="673"/>
      <c r="BVT61" s="673"/>
      <c r="BVU61" s="673"/>
      <c r="BVV61" s="673"/>
      <c r="BVW61" s="673"/>
      <c r="BVX61" s="673"/>
      <c r="BVY61" s="673"/>
      <c r="BVZ61" s="673"/>
      <c r="BWA61" s="673"/>
      <c r="BWB61" s="673"/>
      <c r="BWC61" s="673"/>
      <c r="BWD61" s="673"/>
      <c r="BWE61" s="673"/>
      <c r="BWF61" s="673"/>
      <c r="BWG61" s="673"/>
      <c r="BWH61" s="673"/>
      <c r="BWI61" s="673"/>
      <c r="BWJ61" s="673"/>
      <c r="BWK61" s="673"/>
      <c r="BWL61" s="673"/>
      <c r="BWM61" s="673"/>
      <c r="BWN61" s="673"/>
      <c r="BWO61" s="673"/>
      <c r="BWP61" s="673"/>
      <c r="BWQ61" s="673"/>
      <c r="BWR61" s="673"/>
      <c r="BWS61" s="673"/>
      <c r="BWT61" s="673"/>
      <c r="BWU61" s="673"/>
      <c r="BWV61" s="673"/>
      <c r="BWW61" s="673"/>
      <c r="BWX61" s="673"/>
      <c r="BWY61" s="673"/>
      <c r="BWZ61" s="673"/>
      <c r="BXA61" s="673"/>
      <c r="BXB61" s="673"/>
      <c r="BXC61" s="673"/>
      <c r="BXD61" s="673"/>
      <c r="BXE61" s="673"/>
      <c r="BXF61" s="673"/>
      <c r="BXG61" s="673"/>
      <c r="BXH61" s="673"/>
      <c r="BXI61" s="673"/>
      <c r="BXJ61" s="673"/>
      <c r="BXK61" s="673"/>
      <c r="BXL61" s="673"/>
      <c r="BXM61" s="673"/>
      <c r="BXN61" s="673"/>
      <c r="BXO61" s="673"/>
      <c r="BXP61" s="673"/>
      <c r="BXQ61" s="673"/>
      <c r="BXR61" s="673"/>
      <c r="BXS61" s="673"/>
      <c r="BXT61" s="673"/>
      <c r="BXU61" s="673"/>
      <c r="BXV61" s="673"/>
      <c r="BXW61" s="673"/>
      <c r="BXX61" s="673"/>
      <c r="BXY61" s="673"/>
      <c r="BXZ61" s="673"/>
      <c r="BYA61" s="673"/>
      <c r="BYB61" s="673"/>
      <c r="BYC61" s="673"/>
      <c r="BYD61" s="673"/>
      <c r="BYE61" s="673"/>
      <c r="BYF61" s="673"/>
      <c r="BYG61" s="673"/>
      <c r="BYH61" s="673"/>
      <c r="BYI61" s="673"/>
      <c r="BYJ61" s="673"/>
      <c r="BYK61" s="673"/>
      <c r="BYL61" s="673"/>
      <c r="BYM61" s="673"/>
      <c r="BYN61" s="673"/>
      <c r="BYO61" s="673"/>
      <c r="BYP61" s="673"/>
      <c r="BYQ61" s="673"/>
      <c r="BYR61" s="673"/>
      <c r="BYS61" s="673"/>
      <c r="BYT61" s="673"/>
      <c r="BYU61" s="673"/>
      <c r="BYV61" s="673"/>
      <c r="BYW61" s="673"/>
      <c r="BYX61" s="673"/>
      <c r="BYY61" s="673"/>
      <c r="BYZ61" s="673"/>
      <c r="BZA61" s="673"/>
      <c r="BZB61" s="673"/>
      <c r="BZC61" s="673"/>
      <c r="BZD61" s="673"/>
      <c r="BZE61" s="673"/>
      <c r="BZF61" s="673"/>
      <c r="BZG61" s="673"/>
      <c r="BZH61" s="673"/>
      <c r="BZI61" s="673"/>
      <c r="BZJ61" s="673"/>
      <c r="BZK61" s="673"/>
      <c r="BZL61" s="673"/>
      <c r="BZM61" s="673"/>
      <c r="BZN61" s="673"/>
      <c r="BZO61" s="673"/>
      <c r="BZP61" s="673"/>
      <c r="BZQ61" s="673"/>
      <c r="BZR61" s="673"/>
      <c r="BZS61" s="673"/>
      <c r="BZT61" s="673"/>
      <c r="BZU61" s="673"/>
      <c r="BZV61" s="673"/>
      <c r="BZW61" s="673"/>
      <c r="BZX61" s="673"/>
      <c r="BZY61" s="673"/>
      <c r="BZZ61" s="673"/>
      <c r="CAA61" s="673"/>
      <c r="CAB61" s="673"/>
      <c r="CAC61" s="673"/>
      <c r="CAD61" s="673"/>
      <c r="CAE61" s="673"/>
      <c r="CAF61" s="673"/>
      <c r="CAG61" s="673"/>
      <c r="CAH61" s="673"/>
      <c r="CAI61" s="673"/>
      <c r="CAJ61" s="673"/>
      <c r="CAK61" s="673"/>
      <c r="CAL61" s="673"/>
      <c r="CAM61" s="673"/>
      <c r="CAN61" s="673"/>
      <c r="CAO61" s="673"/>
      <c r="CAP61" s="673"/>
      <c r="CAQ61" s="673"/>
      <c r="CAR61" s="673"/>
      <c r="CAS61" s="673"/>
      <c r="CAT61" s="673"/>
      <c r="CAU61" s="673"/>
      <c r="CAV61" s="673"/>
      <c r="CAW61" s="673"/>
      <c r="CAX61" s="673"/>
      <c r="CAY61" s="673"/>
      <c r="CAZ61" s="673"/>
      <c r="CBA61" s="673"/>
      <c r="CBB61" s="673"/>
      <c r="CBC61" s="673"/>
      <c r="CBD61" s="673"/>
      <c r="CBE61" s="673"/>
      <c r="CBF61" s="673"/>
      <c r="CBG61" s="673"/>
      <c r="CBH61" s="673"/>
      <c r="CBI61" s="673"/>
      <c r="CBJ61" s="673"/>
      <c r="CBK61" s="673"/>
      <c r="CBL61" s="673"/>
      <c r="CBM61" s="673"/>
      <c r="CBN61" s="673"/>
      <c r="CBO61" s="673"/>
      <c r="CBP61" s="673"/>
      <c r="CBQ61" s="673"/>
      <c r="CBR61" s="673"/>
      <c r="CBS61" s="673"/>
      <c r="CBT61" s="673"/>
      <c r="CBU61" s="673"/>
      <c r="CBV61" s="673"/>
      <c r="CBW61" s="673"/>
      <c r="CBX61" s="673"/>
      <c r="CBY61" s="673"/>
      <c r="CBZ61" s="673"/>
      <c r="CCA61" s="673"/>
      <c r="CCB61" s="673"/>
      <c r="CCC61" s="673"/>
      <c r="CCD61" s="673"/>
      <c r="CCE61" s="673"/>
      <c r="CCF61" s="673"/>
      <c r="CCG61" s="673"/>
      <c r="CCH61" s="673"/>
      <c r="CCI61" s="673"/>
      <c r="CCJ61" s="673"/>
      <c r="CCK61" s="673"/>
      <c r="CCL61" s="673"/>
      <c r="CCM61" s="673"/>
      <c r="CCN61" s="673"/>
      <c r="CCO61" s="673"/>
      <c r="CCP61" s="673"/>
      <c r="CCQ61" s="673"/>
      <c r="CCR61" s="673"/>
      <c r="CCS61" s="673"/>
      <c r="CCT61" s="673"/>
      <c r="CCU61" s="673"/>
      <c r="CCV61" s="673"/>
      <c r="CCW61" s="673"/>
      <c r="CCX61" s="673"/>
      <c r="CCY61" s="673"/>
      <c r="CCZ61" s="673"/>
      <c r="CDA61" s="673"/>
      <c r="CDB61" s="673"/>
      <c r="CDC61" s="673"/>
      <c r="CDD61" s="673"/>
      <c r="CDE61" s="673"/>
      <c r="CDF61" s="673"/>
      <c r="CDG61" s="673"/>
      <c r="CDH61" s="673"/>
      <c r="CDI61" s="673"/>
      <c r="CDJ61" s="673"/>
      <c r="CDK61" s="673"/>
      <c r="CDL61" s="673"/>
      <c r="CDM61" s="673"/>
      <c r="CDN61" s="673"/>
      <c r="CDO61" s="673"/>
      <c r="CDP61" s="673"/>
      <c r="CDQ61" s="673"/>
      <c r="CDR61" s="673"/>
      <c r="CDS61" s="673"/>
      <c r="CDT61" s="673"/>
      <c r="CDU61" s="673"/>
      <c r="CDV61" s="673"/>
      <c r="CDW61" s="673"/>
      <c r="CDX61" s="673"/>
      <c r="CDY61" s="673"/>
      <c r="CDZ61" s="673"/>
      <c r="CEA61" s="673"/>
      <c r="CEB61" s="673"/>
      <c r="CEC61" s="673"/>
      <c r="CED61" s="673"/>
      <c r="CEE61" s="673"/>
      <c r="CEF61" s="673"/>
      <c r="CEG61" s="673"/>
      <c r="CEH61" s="673"/>
      <c r="CEI61" s="673"/>
      <c r="CEJ61" s="673"/>
      <c r="CEK61" s="673"/>
      <c r="CEL61" s="673"/>
      <c r="CEM61" s="673"/>
      <c r="CEN61" s="673"/>
      <c r="CEO61" s="673"/>
      <c r="CEP61" s="673"/>
      <c r="CEQ61" s="673"/>
      <c r="CER61" s="673"/>
      <c r="CES61" s="673"/>
      <c r="CET61" s="673"/>
      <c r="CEU61" s="673"/>
      <c r="CEV61" s="673"/>
      <c r="CEW61" s="673"/>
      <c r="CEX61" s="673"/>
      <c r="CEY61" s="673"/>
      <c r="CEZ61" s="673"/>
      <c r="CFA61" s="673"/>
      <c r="CFB61" s="673"/>
      <c r="CFC61" s="673"/>
      <c r="CFD61" s="673"/>
      <c r="CFE61" s="673"/>
      <c r="CFF61" s="673"/>
      <c r="CFG61" s="673"/>
      <c r="CFH61" s="673"/>
      <c r="CFI61" s="673"/>
      <c r="CFJ61" s="673"/>
      <c r="CFK61" s="673"/>
      <c r="CFL61" s="673"/>
      <c r="CFM61" s="673"/>
      <c r="CFN61" s="673"/>
      <c r="CFO61" s="673"/>
      <c r="CFP61" s="673"/>
      <c r="CFQ61" s="673"/>
      <c r="CFR61" s="673"/>
      <c r="CFS61" s="673"/>
      <c r="CFT61" s="673"/>
      <c r="CFU61" s="673"/>
      <c r="CFV61" s="673"/>
      <c r="CFW61" s="673"/>
      <c r="CFX61" s="673"/>
      <c r="CFY61" s="673"/>
      <c r="CFZ61" s="673"/>
      <c r="CGA61" s="673"/>
      <c r="CGB61" s="673"/>
      <c r="CGC61" s="673"/>
      <c r="CGD61" s="673"/>
      <c r="CGE61" s="673"/>
      <c r="CGF61" s="673"/>
      <c r="CGG61" s="673"/>
      <c r="CGH61" s="673"/>
      <c r="CGI61" s="673"/>
      <c r="CGJ61" s="673"/>
      <c r="CGK61" s="673"/>
      <c r="CGL61" s="673"/>
      <c r="CGM61" s="673"/>
      <c r="CGN61" s="673"/>
      <c r="CGO61" s="673"/>
      <c r="CGP61" s="673"/>
      <c r="CGQ61" s="673"/>
      <c r="CGR61" s="673"/>
      <c r="CGS61" s="673"/>
      <c r="CGT61" s="673"/>
      <c r="CGU61" s="673"/>
      <c r="CGV61" s="673"/>
      <c r="CGW61" s="673"/>
      <c r="CGX61" s="673"/>
      <c r="CGY61" s="673"/>
      <c r="CGZ61" s="673"/>
      <c r="CHA61" s="673"/>
      <c r="CHB61" s="673"/>
      <c r="CHC61" s="673"/>
      <c r="CHD61" s="673"/>
      <c r="CHE61" s="673"/>
      <c r="CHF61" s="673"/>
      <c r="CHG61" s="673"/>
      <c r="CHH61" s="673"/>
      <c r="CHI61" s="673"/>
      <c r="CHJ61" s="673"/>
      <c r="CHK61" s="673"/>
      <c r="CHL61" s="673"/>
      <c r="CHM61" s="673"/>
      <c r="CHN61" s="673"/>
      <c r="CHO61" s="673"/>
      <c r="CHP61" s="673"/>
      <c r="CHQ61" s="673"/>
      <c r="CHR61" s="673"/>
      <c r="CHS61" s="673"/>
      <c r="CHT61" s="673"/>
      <c r="CHU61" s="673"/>
      <c r="CHV61" s="673"/>
      <c r="CHW61" s="673"/>
      <c r="CHX61" s="673"/>
      <c r="CHY61" s="673"/>
      <c r="CHZ61" s="673"/>
      <c r="CIA61" s="673"/>
      <c r="CIB61" s="673"/>
      <c r="CIC61" s="673"/>
      <c r="CID61" s="673"/>
      <c r="CIE61" s="673"/>
      <c r="CIF61" s="673"/>
      <c r="CIG61" s="673"/>
      <c r="CIH61" s="673"/>
      <c r="CII61" s="673"/>
      <c r="CIJ61" s="673"/>
      <c r="CIK61" s="673"/>
      <c r="CIL61" s="673"/>
      <c r="CIM61" s="673"/>
      <c r="CIN61" s="673"/>
      <c r="CIO61" s="673"/>
      <c r="CIP61" s="673"/>
      <c r="CIQ61" s="673"/>
      <c r="CIR61" s="673"/>
      <c r="CIS61" s="673"/>
      <c r="CIT61" s="673"/>
      <c r="CIU61" s="673"/>
      <c r="CIV61" s="673"/>
      <c r="CIW61" s="673"/>
      <c r="CIX61" s="673"/>
      <c r="CIY61" s="673"/>
      <c r="CIZ61" s="673"/>
      <c r="CJA61" s="673"/>
      <c r="CJB61" s="673"/>
      <c r="CJC61" s="673"/>
      <c r="CJD61" s="673"/>
      <c r="CJE61" s="673"/>
      <c r="CJF61" s="673"/>
      <c r="CJG61" s="673"/>
      <c r="CJH61" s="673"/>
      <c r="CJI61" s="673"/>
      <c r="CJJ61" s="673"/>
      <c r="CJK61" s="673"/>
      <c r="CJL61" s="673"/>
      <c r="CJM61" s="673"/>
      <c r="CJN61" s="673"/>
      <c r="CJO61" s="673"/>
      <c r="CJP61" s="673"/>
      <c r="CJQ61" s="673"/>
      <c r="CJR61" s="673"/>
      <c r="CJS61" s="673"/>
      <c r="CJT61" s="673"/>
      <c r="CJU61" s="673"/>
      <c r="CJV61" s="673"/>
      <c r="CJW61" s="673"/>
      <c r="CJX61" s="673"/>
      <c r="CJY61" s="673"/>
      <c r="CJZ61" s="673"/>
      <c r="CKA61" s="673"/>
      <c r="CKB61" s="673"/>
      <c r="CKC61" s="673"/>
      <c r="CKD61" s="673"/>
      <c r="CKE61" s="673"/>
      <c r="CKF61" s="673"/>
      <c r="CKG61" s="673"/>
      <c r="CKH61" s="673"/>
      <c r="CKI61" s="673"/>
      <c r="CKJ61" s="673"/>
      <c r="CKK61" s="673"/>
      <c r="CKL61" s="673"/>
      <c r="CKM61" s="673"/>
      <c r="CKN61" s="673"/>
      <c r="CKO61" s="673"/>
      <c r="CKP61" s="673"/>
      <c r="CKQ61" s="673"/>
      <c r="CKR61" s="673"/>
      <c r="CKS61" s="673"/>
      <c r="CKT61" s="673"/>
      <c r="CKU61" s="673"/>
      <c r="CKV61" s="673"/>
      <c r="CKW61" s="673"/>
      <c r="CKX61" s="673"/>
      <c r="CKY61" s="673"/>
      <c r="CKZ61" s="673"/>
      <c r="CLA61" s="673"/>
      <c r="CLB61" s="673"/>
      <c r="CLC61" s="673"/>
      <c r="CLD61" s="673"/>
      <c r="CLE61" s="673"/>
      <c r="CLF61" s="673"/>
      <c r="CLG61" s="673"/>
      <c r="CLH61" s="673"/>
      <c r="CLI61" s="673"/>
      <c r="CLJ61" s="673"/>
      <c r="CLK61" s="673"/>
      <c r="CLL61" s="673"/>
      <c r="CLM61" s="673"/>
      <c r="CLN61" s="673"/>
      <c r="CLO61" s="673"/>
      <c r="CLP61" s="673"/>
      <c r="CLQ61" s="673"/>
      <c r="CLR61" s="673"/>
      <c r="CLS61" s="673"/>
      <c r="CLT61" s="673"/>
      <c r="CLU61" s="673"/>
      <c r="CLV61" s="673"/>
      <c r="CLW61" s="673"/>
      <c r="CLX61" s="673"/>
      <c r="CLY61" s="673"/>
      <c r="CLZ61" s="673"/>
      <c r="CMA61" s="673"/>
      <c r="CMB61" s="673"/>
      <c r="CMC61" s="673"/>
      <c r="CMD61" s="673"/>
      <c r="CME61" s="673"/>
      <c r="CMF61" s="673"/>
      <c r="CMG61" s="673"/>
      <c r="CMH61" s="673"/>
      <c r="CMI61" s="673"/>
      <c r="CMJ61" s="673"/>
      <c r="CMK61" s="673"/>
      <c r="CML61" s="673"/>
      <c r="CMM61" s="673"/>
      <c r="CMN61" s="673"/>
      <c r="CMO61" s="673"/>
      <c r="CMP61" s="673"/>
      <c r="CMQ61" s="673"/>
      <c r="CMR61" s="673"/>
      <c r="CMS61" s="673"/>
      <c r="CMT61" s="673"/>
      <c r="CMU61" s="673"/>
      <c r="CMV61" s="673"/>
      <c r="CMW61" s="673"/>
      <c r="CMX61" s="673"/>
      <c r="CMY61" s="673"/>
      <c r="CMZ61" s="673"/>
      <c r="CNA61" s="673"/>
      <c r="CNB61" s="673"/>
      <c r="CNC61" s="673"/>
      <c r="CND61" s="673"/>
      <c r="CNE61" s="673"/>
      <c r="CNF61" s="673"/>
      <c r="CNG61" s="673"/>
      <c r="CNH61" s="673"/>
      <c r="CNI61" s="673"/>
      <c r="CNJ61" s="673"/>
      <c r="CNK61" s="673"/>
      <c r="CNL61" s="673"/>
      <c r="CNM61" s="673"/>
      <c r="CNN61" s="673"/>
      <c r="CNO61" s="673"/>
      <c r="CNP61" s="673"/>
      <c r="CNQ61" s="673"/>
      <c r="CNR61" s="673"/>
      <c r="CNS61" s="673"/>
      <c r="CNT61" s="673"/>
      <c r="CNU61" s="673"/>
      <c r="CNV61" s="673"/>
      <c r="CNW61" s="673"/>
      <c r="CNX61" s="673"/>
      <c r="CNY61" s="673"/>
      <c r="CNZ61" s="673"/>
      <c r="COA61" s="673"/>
      <c r="COB61" s="673"/>
      <c r="COC61" s="673"/>
      <c r="COD61" s="673"/>
      <c r="COE61" s="673"/>
      <c r="COF61" s="673"/>
      <c r="COG61" s="673"/>
      <c r="COH61" s="673"/>
      <c r="COI61" s="673"/>
      <c r="COJ61" s="673"/>
      <c r="COK61" s="673"/>
      <c r="COL61" s="673"/>
      <c r="COM61" s="673"/>
      <c r="CON61" s="673"/>
      <c r="COO61" s="673"/>
      <c r="COP61" s="673"/>
      <c r="COQ61" s="673"/>
      <c r="COR61" s="673"/>
      <c r="COS61" s="673"/>
      <c r="COT61" s="673"/>
      <c r="COU61" s="673"/>
      <c r="COV61" s="673"/>
      <c r="COW61" s="673"/>
      <c r="COX61" s="673"/>
      <c r="COY61" s="673"/>
      <c r="COZ61" s="673"/>
      <c r="CPA61" s="673"/>
      <c r="CPB61" s="673"/>
      <c r="CPC61" s="673"/>
      <c r="CPD61" s="673"/>
      <c r="CPE61" s="673"/>
      <c r="CPF61" s="673"/>
      <c r="CPG61" s="673"/>
      <c r="CPH61" s="673"/>
      <c r="CPI61" s="673"/>
      <c r="CPJ61" s="673"/>
      <c r="CPK61" s="673"/>
      <c r="CPL61" s="673"/>
      <c r="CPM61" s="673"/>
      <c r="CPN61" s="673"/>
      <c r="CPO61" s="673"/>
      <c r="CPP61" s="673"/>
      <c r="CPQ61" s="673"/>
      <c r="CPR61" s="673"/>
      <c r="CPS61" s="673"/>
      <c r="CPT61" s="673"/>
      <c r="CPU61" s="673"/>
      <c r="CPV61" s="673"/>
      <c r="CPW61" s="673"/>
      <c r="CPX61" s="673"/>
      <c r="CPY61" s="673"/>
      <c r="CPZ61" s="673"/>
      <c r="CQA61" s="673"/>
      <c r="CQB61" s="673"/>
      <c r="CQC61" s="673"/>
      <c r="CQD61" s="673"/>
      <c r="CQE61" s="673"/>
      <c r="CQF61" s="673"/>
      <c r="CQG61" s="673"/>
      <c r="CQH61" s="673"/>
      <c r="CQI61" s="673"/>
      <c r="CQJ61" s="673"/>
      <c r="CQK61" s="673"/>
      <c r="CQL61" s="673"/>
      <c r="CQM61" s="673"/>
      <c r="CQN61" s="673"/>
      <c r="CQO61" s="673"/>
      <c r="CQP61" s="673"/>
      <c r="CQQ61" s="673"/>
      <c r="CQR61" s="673"/>
      <c r="CQS61" s="673"/>
      <c r="CQT61" s="673"/>
      <c r="CQU61" s="673"/>
      <c r="CQV61" s="673"/>
      <c r="CQW61" s="673"/>
      <c r="CQX61" s="673"/>
      <c r="CQY61" s="673"/>
      <c r="CQZ61" s="673"/>
      <c r="CRA61" s="673"/>
      <c r="CRB61" s="673"/>
      <c r="CRC61" s="673"/>
      <c r="CRD61" s="673"/>
      <c r="CRE61" s="673"/>
      <c r="CRF61" s="673"/>
      <c r="CRG61" s="673"/>
      <c r="CRH61" s="673"/>
      <c r="CRI61" s="673"/>
      <c r="CRJ61" s="673"/>
      <c r="CRK61" s="673"/>
      <c r="CRL61" s="673"/>
      <c r="CRM61" s="673"/>
      <c r="CRN61" s="673"/>
      <c r="CRO61" s="673"/>
      <c r="CRP61" s="673"/>
      <c r="CRQ61" s="673"/>
      <c r="CRR61" s="673"/>
      <c r="CRS61" s="673"/>
      <c r="CRT61" s="673"/>
      <c r="CRU61" s="673"/>
      <c r="CRV61" s="673"/>
      <c r="CRW61" s="673"/>
      <c r="CRX61" s="673"/>
      <c r="CRY61" s="673"/>
      <c r="CRZ61" s="673"/>
      <c r="CSA61" s="673"/>
      <c r="CSB61" s="673"/>
      <c r="CSC61" s="673"/>
      <c r="CSD61" s="673"/>
      <c r="CSE61" s="673"/>
      <c r="CSF61" s="673"/>
      <c r="CSG61" s="673"/>
      <c r="CSH61" s="673"/>
      <c r="CSI61" s="673"/>
      <c r="CSJ61" s="673"/>
      <c r="CSK61" s="673"/>
      <c r="CSL61" s="673"/>
      <c r="CSM61" s="673"/>
      <c r="CSN61" s="673"/>
      <c r="CSO61" s="673"/>
      <c r="CSP61" s="673"/>
      <c r="CSQ61" s="673"/>
      <c r="CSR61" s="673"/>
      <c r="CSS61" s="673"/>
      <c r="CST61" s="673"/>
      <c r="CSU61" s="673"/>
      <c r="CSV61" s="673"/>
      <c r="CSW61" s="673"/>
      <c r="CSX61" s="673"/>
      <c r="CSY61" s="673"/>
      <c r="CSZ61" s="673"/>
      <c r="CTA61" s="673"/>
      <c r="CTB61" s="673"/>
      <c r="CTC61" s="673"/>
      <c r="CTD61" s="673"/>
      <c r="CTE61" s="673"/>
      <c r="CTF61" s="673"/>
      <c r="CTG61" s="673"/>
      <c r="CTH61" s="673"/>
      <c r="CTI61" s="673"/>
      <c r="CTJ61" s="673"/>
      <c r="CTK61" s="673"/>
      <c r="CTL61" s="673"/>
      <c r="CTM61" s="673"/>
      <c r="CTN61" s="673"/>
      <c r="CTO61" s="673"/>
      <c r="CTP61" s="673"/>
      <c r="CTQ61" s="673"/>
      <c r="CTR61" s="673"/>
      <c r="CTS61" s="673"/>
      <c r="CTT61" s="673"/>
      <c r="CTU61" s="673"/>
      <c r="CTV61" s="673"/>
      <c r="CTW61" s="673"/>
      <c r="CTX61" s="673"/>
      <c r="CTY61" s="673"/>
      <c r="CTZ61" s="673"/>
      <c r="CUA61" s="673"/>
      <c r="CUB61" s="673"/>
      <c r="CUC61" s="673"/>
      <c r="CUD61" s="673"/>
      <c r="CUE61" s="673"/>
      <c r="CUF61" s="673"/>
      <c r="CUG61" s="673"/>
      <c r="CUH61" s="673"/>
      <c r="CUI61" s="673"/>
      <c r="CUJ61" s="673"/>
      <c r="CUK61" s="673"/>
      <c r="CUL61" s="673"/>
      <c r="CUM61" s="673"/>
      <c r="CUN61" s="673"/>
      <c r="CUO61" s="673"/>
      <c r="CUP61" s="673"/>
      <c r="CUQ61" s="673"/>
      <c r="CUR61" s="673"/>
      <c r="CUS61" s="673"/>
      <c r="CUT61" s="673"/>
      <c r="CUU61" s="673"/>
      <c r="CUV61" s="673"/>
      <c r="CUW61" s="673"/>
      <c r="CUX61" s="673"/>
      <c r="CUY61" s="673"/>
      <c r="CUZ61" s="673"/>
      <c r="CVA61" s="673"/>
      <c r="CVB61" s="673"/>
      <c r="CVC61" s="673"/>
      <c r="CVD61" s="673"/>
      <c r="CVE61" s="673"/>
      <c r="CVF61" s="673"/>
      <c r="CVG61" s="673"/>
      <c r="CVH61" s="673"/>
      <c r="CVI61" s="673"/>
      <c r="CVJ61" s="673"/>
      <c r="CVK61" s="673"/>
      <c r="CVL61" s="673"/>
      <c r="CVM61" s="673"/>
      <c r="CVN61" s="673"/>
      <c r="CVO61" s="673"/>
      <c r="CVP61" s="673"/>
      <c r="CVQ61" s="673"/>
      <c r="CVR61" s="673"/>
      <c r="CVS61" s="673"/>
      <c r="CVT61" s="673"/>
      <c r="CVU61" s="673"/>
      <c r="CVV61" s="673"/>
      <c r="CVW61" s="673"/>
      <c r="CVX61" s="673"/>
      <c r="CVY61" s="673"/>
      <c r="CVZ61" s="673"/>
      <c r="CWA61" s="673"/>
      <c r="CWB61" s="673"/>
      <c r="CWC61" s="673"/>
      <c r="CWD61" s="673"/>
      <c r="CWE61" s="673"/>
      <c r="CWF61" s="673"/>
      <c r="CWG61" s="673"/>
      <c r="CWH61" s="673"/>
      <c r="CWI61" s="673"/>
      <c r="CWJ61" s="673"/>
      <c r="CWK61" s="673"/>
      <c r="CWL61" s="673"/>
      <c r="CWM61" s="673"/>
      <c r="CWN61" s="673"/>
      <c r="CWO61" s="673"/>
      <c r="CWP61" s="673"/>
      <c r="CWQ61" s="673"/>
      <c r="CWR61" s="673"/>
      <c r="CWS61" s="673"/>
      <c r="CWT61" s="673"/>
      <c r="CWU61" s="673"/>
      <c r="CWV61" s="673"/>
      <c r="CWW61" s="673"/>
      <c r="CWX61" s="673"/>
      <c r="CWY61" s="673"/>
      <c r="CWZ61" s="673"/>
      <c r="CXA61" s="673"/>
      <c r="CXB61" s="673"/>
      <c r="CXC61" s="673"/>
      <c r="CXD61" s="673"/>
      <c r="CXE61" s="673"/>
      <c r="CXF61" s="673"/>
      <c r="CXG61" s="673"/>
      <c r="CXH61" s="673"/>
      <c r="CXI61" s="673"/>
      <c r="CXJ61" s="673"/>
      <c r="CXK61" s="673"/>
      <c r="CXL61" s="673"/>
      <c r="CXM61" s="673"/>
      <c r="CXN61" s="673"/>
      <c r="CXO61" s="673"/>
      <c r="CXP61" s="673"/>
      <c r="CXQ61" s="673"/>
      <c r="CXR61" s="673"/>
      <c r="CXS61" s="673"/>
      <c r="CXT61" s="673"/>
      <c r="CXU61" s="673"/>
      <c r="CXV61" s="673"/>
      <c r="CXW61" s="673"/>
      <c r="CXX61" s="673"/>
      <c r="CXY61" s="673"/>
      <c r="CXZ61" s="673"/>
      <c r="CYA61" s="673"/>
      <c r="CYB61" s="673"/>
      <c r="CYC61" s="673"/>
      <c r="CYD61" s="673"/>
      <c r="CYE61" s="673"/>
      <c r="CYF61" s="673"/>
      <c r="CYG61" s="673"/>
      <c r="CYH61" s="673"/>
      <c r="CYI61" s="673"/>
      <c r="CYJ61" s="673"/>
      <c r="CYK61" s="673"/>
      <c r="CYL61" s="673"/>
      <c r="CYM61" s="673"/>
      <c r="CYN61" s="673"/>
      <c r="CYO61" s="673"/>
      <c r="CYP61" s="673"/>
      <c r="CYQ61" s="673"/>
      <c r="CYR61" s="673"/>
      <c r="CYS61" s="673"/>
      <c r="CYT61" s="673"/>
      <c r="CYU61" s="673"/>
      <c r="CYV61" s="673"/>
      <c r="CYW61" s="673"/>
      <c r="CYX61" s="673"/>
      <c r="CYY61" s="673"/>
      <c r="CYZ61" s="673"/>
      <c r="CZA61" s="673"/>
      <c r="CZB61" s="673"/>
      <c r="CZC61" s="673"/>
      <c r="CZD61" s="673"/>
      <c r="CZE61" s="673"/>
      <c r="CZF61" s="673"/>
      <c r="CZG61" s="673"/>
      <c r="CZH61" s="673"/>
      <c r="CZI61" s="673"/>
      <c r="CZJ61" s="673"/>
      <c r="CZK61" s="673"/>
      <c r="CZL61" s="673"/>
      <c r="CZM61" s="673"/>
      <c r="CZN61" s="673"/>
      <c r="CZO61" s="673"/>
      <c r="CZP61" s="673"/>
      <c r="CZQ61" s="673"/>
      <c r="CZR61" s="673"/>
      <c r="CZS61" s="673"/>
      <c r="CZT61" s="673"/>
      <c r="CZU61" s="673"/>
      <c r="CZV61" s="673"/>
      <c r="CZW61" s="673"/>
      <c r="CZX61" s="673"/>
      <c r="CZY61" s="673"/>
      <c r="CZZ61" s="673"/>
      <c r="DAA61" s="673"/>
      <c r="DAB61" s="673"/>
      <c r="DAC61" s="673"/>
      <c r="DAD61" s="673"/>
      <c r="DAE61" s="673"/>
      <c r="DAF61" s="673"/>
      <c r="DAG61" s="673"/>
      <c r="DAH61" s="673"/>
      <c r="DAI61" s="673"/>
      <c r="DAJ61" s="673"/>
      <c r="DAK61" s="673"/>
      <c r="DAL61" s="673"/>
      <c r="DAM61" s="673"/>
      <c r="DAN61" s="673"/>
      <c r="DAO61" s="673"/>
      <c r="DAP61" s="673"/>
      <c r="DAQ61" s="673"/>
      <c r="DAR61" s="673"/>
      <c r="DAS61" s="673"/>
      <c r="DAT61" s="673"/>
      <c r="DAU61" s="673"/>
      <c r="DAV61" s="673"/>
      <c r="DAW61" s="673"/>
      <c r="DAX61" s="673"/>
      <c r="DAY61" s="673"/>
      <c r="DAZ61" s="673"/>
      <c r="DBA61" s="673"/>
      <c r="DBB61" s="673"/>
      <c r="DBC61" s="673"/>
      <c r="DBD61" s="673"/>
      <c r="DBE61" s="673"/>
      <c r="DBF61" s="673"/>
      <c r="DBG61" s="673"/>
      <c r="DBH61" s="673"/>
      <c r="DBI61" s="673"/>
      <c r="DBJ61" s="673"/>
      <c r="DBK61" s="673"/>
      <c r="DBL61" s="673"/>
      <c r="DBM61" s="673"/>
      <c r="DBN61" s="673"/>
      <c r="DBO61" s="673"/>
      <c r="DBP61" s="673"/>
      <c r="DBQ61" s="673"/>
      <c r="DBR61" s="673"/>
      <c r="DBS61" s="673"/>
      <c r="DBT61" s="673"/>
      <c r="DBU61" s="673"/>
      <c r="DBV61" s="673"/>
      <c r="DBW61" s="673"/>
      <c r="DBX61" s="673"/>
      <c r="DBY61" s="673"/>
      <c r="DBZ61" s="673"/>
      <c r="DCA61" s="673"/>
      <c r="DCB61" s="673"/>
      <c r="DCC61" s="673"/>
      <c r="DCD61" s="673"/>
      <c r="DCE61" s="673"/>
      <c r="DCF61" s="673"/>
      <c r="DCG61" s="673"/>
      <c r="DCH61" s="673"/>
      <c r="DCI61" s="673"/>
      <c r="DCJ61" s="673"/>
      <c r="DCK61" s="673"/>
      <c r="DCL61" s="673"/>
      <c r="DCM61" s="673"/>
      <c r="DCN61" s="673"/>
      <c r="DCO61" s="673"/>
      <c r="DCP61" s="673"/>
      <c r="DCQ61" s="673"/>
      <c r="DCR61" s="673"/>
      <c r="DCS61" s="673"/>
      <c r="DCT61" s="673"/>
      <c r="DCU61" s="673"/>
      <c r="DCV61" s="673"/>
      <c r="DCW61" s="673"/>
      <c r="DCX61" s="673"/>
      <c r="DCY61" s="673"/>
      <c r="DCZ61" s="673"/>
      <c r="DDA61" s="673"/>
      <c r="DDB61" s="673"/>
      <c r="DDC61" s="673"/>
      <c r="DDD61" s="673"/>
      <c r="DDE61" s="673"/>
      <c r="DDF61" s="673"/>
      <c r="DDG61" s="673"/>
      <c r="DDH61" s="673"/>
      <c r="DDI61" s="673"/>
      <c r="DDJ61" s="673"/>
      <c r="DDK61" s="673"/>
      <c r="DDL61" s="673"/>
      <c r="DDM61" s="673"/>
      <c r="DDN61" s="673"/>
      <c r="DDO61" s="673"/>
      <c r="DDP61" s="673"/>
      <c r="DDQ61" s="673"/>
      <c r="DDR61" s="673"/>
      <c r="DDS61" s="673"/>
      <c r="DDT61" s="673"/>
      <c r="DDU61" s="673"/>
      <c r="DDV61" s="673"/>
      <c r="DDW61" s="673"/>
      <c r="DDX61" s="673"/>
      <c r="DDY61" s="673"/>
      <c r="DDZ61" s="673"/>
      <c r="DEA61" s="673"/>
      <c r="DEB61" s="673"/>
      <c r="DEC61" s="673"/>
    </row>
    <row r="62" spans="1:2837" customFormat="1" ht="50.1" customHeight="1">
      <c r="A62" s="637" t="s">
        <v>117</v>
      </c>
      <c r="B62" s="1015" t="s">
        <v>2716</v>
      </c>
      <c r="C62" s="521" t="s">
        <v>2717</v>
      </c>
      <c r="D62" s="522" t="s">
        <v>2718</v>
      </c>
      <c r="E62" s="637" t="s">
        <v>2719</v>
      </c>
      <c r="F62" s="564">
        <v>1</v>
      </c>
      <c r="G62" s="637" t="s">
        <v>2720</v>
      </c>
      <c r="H62" s="522" t="s">
        <v>2718</v>
      </c>
      <c r="I62" s="636">
        <v>44197</v>
      </c>
      <c r="J62" s="636">
        <v>44530</v>
      </c>
      <c r="K62" s="825">
        <v>44293</v>
      </c>
      <c r="L62" s="820" t="s">
        <v>4307</v>
      </c>
      <c r="M62" s="764">
        <v>0.34</v>
      </c>
      <c r="N62" s="763">
        <v>44289</v>
      </c>
      <c r="O62" s="185" t="s">
        <v>2465</v>
      </c>
      <c r="P62" s="289"/>
      <c r="Q62" s="939">
        <v>44420</v>
      </c>
      <c r="R62" s="959" t="s">
        <v>4359</v>
      </c>
      <c r="S62" s="940">
        <v>0.66</v>
      </c>
      <c r="T62" s="1030">
        <v>44442</v>
      </c>
      <c r="U62" s="1021" t="s">
        <v>2465</v>
      </c>
      <c r="V62" s="289"/>
      <c r="W62" s="290"/>
      <c r="X62" s="291"/>
      <c r="Y62" s="289"/>
      <c r="Z62" s="292"/>
      <c r="AA62" s="293"/>
      <c r="AB62" s="294"/>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3"/>
      <c r="BO62" s="673"/>
      <c r="BP62" s="673"/>
      <c r="BQ62" s="673"/>
      <c r="BR62" s="673"/>
      <c r="BS62" s="673"/>
      <c r="BT62" s="673"/>
      <c r="BU62" s="673"/>
      <c r="BV62" s="673"/>
      <c r="BW62" s="673"/>
      <c r="BX62" s="673"/>
      <c r="BY62" s="673"/>
      <c r="BZ62" s="673"/>
      <c r="CA62" s="673"/>
      <c r="CB62" s="673"/>
      <c r="CC62" s="673"/>
      <c r="CD62" s="673"/>
      <c r="CE62" s="673"/>
      <c r="CF62" s="673"/>
      <c r="CG62" s="673"/>
      <c r="CH62" s="673"/>
      <c r="CI62" s="673"/>
      <c r="CJ62" s="673"/>
      <c r="CK62" s="673"/>
      <c r="CL62" s="673"/>
      <c r="CM62" s="673"/>
      <c r="CN62" s="673"/>
      <c r="CO62" s="673"/>
      <c r="CP62" s="673"/>
      <c r="CQ62" s="673"/>
      <c r="CR62" s="673"/>
      <c r="CS62" s="673"/>
      <c r="CT62" s="673"/>
      <c r="CU62" s="673"/>
      <c r="CV62" s="673"/>
      <c r="CW62" s="673"/>
      <c r="CX62" s="673"/>
      <c r="CY62" s="673"/>
      <c r="CZ62" s="673"/>
      <c r="DA62" s="673"/>
      <c r="DB62" s="673"/>
      <c r="DC62" s="673"/>
      <c r="DD62" s="673"/>
      <c r="DE62" s="673"/>
      <c r="DF62" s="673"/>
      <c r="DG62" s="673"/>
      <c r="DH62" s="673"/>
      <c r="DI62" s="673"/>
      <c r="DJ62" s="673"/>
      <c r="DK62" s="673"/>
      <c r="DL62" s="673"/>
      <c r="DM62" s="673"/>
      <c r="DN62" s="673"/>
      <c r="DO62" s="673"/>
      <c r="DP62" s="673"/>
      <c r="DQ62" s="673"/>
      <c r="DR62" s="673"/>
      <c r="DS62" s="673"/>
      <c r="DT62" s="673"/>
      <c r="DU62" s="673"/>
      <c r="DV62" s="673"/>
      <c r="DW62" s="673"/>
      <c r="DX62" s="673"/>
      <c r="DY62" s="673"/>
      <c r="DZ62" s="673"/>
      <c r="EA62" s="673"/>
      <c r="EB62" s="673"/>
      <c r="EC62" s="673"/>
      <c r="ED62" s="673"/>
      <c r="EE62" s="673"/>
      <c r="EF62" s="673"/>
      <c r="EG62" s="673"/>
      <c r="EH62" s="673"/>
      <c r="EI62" s="673"/>
      <c r="EJ62" s="673"/>
      <c r="EK62" s="673"/>
      <c r="EL62" s="673"/>
      <c r="EM62" s="673"/>
      <c r="EN62" s="673"/>
      <c r="EO62" s="673"/>
      <c r="EP62" s="673"/>
      <c r="EQ62" s="673"/>
      <c r="ER62" s="673"/>
      <c r="ES62" s="673"/>
      <c r="ET62" s="673"/>
      <c r="EU62" s="673"/>
      <c r="EV62" s="673"/>
      <c r="EW62" s="673"/>
      <c r="EX62" s="673"/>
      <c r="EY62" s="673"/>
      <c r="EZ62" s="673"/>
      <c r="FA62" s="673"/>
      <c r="FB62" s="673"/>
      <c r="FC62" s="673"/>
      <c r="FD62" s="673"/>
      <c r="FE62" s="673"/>
      <c r="FF62" s="673"/>
      <c r="FG62" s="673"/>
      <c r="FH62" s="673"/>
      <c r="FI62" s="673"/>
      <c r="FJ62" s="673"/>
      <c r="FK62" s="673"/>
      <c r="FL62" s="673"/>
      <c r="FM62" s="673"/>
      <c r="FN62" s="673"/>
      <c r="FO62" s="673"/>
      <c r="FP62" s="673"/>
      <c r="FQ62" s="673"/>
      <c r="FR62" s="673"/>
      <c r="FS62" s="673"/>
      <c r="FT62" s="673"/>
      <c r="FU62" s="673"/>
      <c r="FV62" s="673"/>
      <c r="FW62" s="673"/>
      <c r="FX62" s="673"/>
      <c r="FY62" s="673"/>
      <c r="FZ62" s="673"/>
      <c r="GA62" s="673"/>
      <c r="GB62" s="673"/>
      <c r="GC62" s="673"/>
      <c r="GD62" s="673"/>
      <c r="GE62" s="673"/>
      <c r="GF62" s="673"/>
      <c r="GG62" s="673"/>
      <c r="GH62" s="673"/>
      <c r="GI62" s="673"/>
      <c r="GJ62" s="673"/>
      <c r="GK62" s="673"/>
      <c r="GL62" s="673"/>
      <c r="GM62" s="673"/>
      <c r="GN62" s="673"/>
      <c r="GO62" s="673"/>
      <c r="GP62" s="673"/>
      <c r="GQ62" s="673"/>
      <c r="GR62" s="673"/>
      <c r="GS62" s="673"/>
      <c r="GT62" s="673"/>
      <c r="GU62" s="673"/>
      <c r="GV62" s="673"/>
      <c r="GW62" s="673"/>
      <c r="GX62" s="673"/>
      <c r="GY62" s="673"/>
      <c r="GZ62" s="673"/>
      <c r="HA62" s="673"/>
      <c r="HB62" s="673"/>
      <c r="HC62" s="673"/>
      <c r="HD62" s="673"/>
      <c r="HE62" s="673"/>
      <c r="HF62" s="673"/>
      <c r="HG62" s="673"/>
      <c r="HH62" s="673"/>
      <c r="HI62" s="673"/>
      <c r="HJ62" s="673"/>
      <c r="HK62" s="673"/>
      <c r="HL62" s="673"/>
      <c r="HM62" s="673"/>
      <c r="HN62" s="673"/>
      <c r="HO62" s="673"/>
      <c r="HP62" s="673"/>
      <c r="HQ62" s="673"/>
      <c r="HR62" s="673"/>
      <c r="HS62" s="673"/>
      <c r="HT62" s="673"/>
      <c r="HU62" s="673"/>
      <c r="HV62" s="673"/>
      <c r="HW62" s="673"/>
      <c r="HX62" s="673"/>
      <c r="HY62" s="673"/>
      <c r="HZ62" s="673"/>
      <c r="IA62" s="673"/>
      <c r="IB62" s="673"/>
      <c r="IC62" s="673"/>
      <c r="ID62" s="673"/>
      <c r="IE62" s="673"/>
      <c r="IF62" s="673"/>
      <c r="IG62" s="673"/>
      <c r="IH62" s="673"/>
      <c r="II62" s="673"/>
      <c r="IJ62" s="673"/>
      <c r="IK62" s="673"/>
      <c r="IL62" s="673"/>
      <c r="IM62" s="673"/>
      <c r="IN62" s="673"/>
      <c r="IO62" s="673"/>
      <c r="IP62" s="673"/>
      <c r="IQ62" s="673"/>
      <c r="IR62" s="673"/>
      <c r="IS62" s="673"/>
      <c r="IT62" s="673"/>
      <c r="IU62" s="673"/>
      <c r="IV62" s="673"/>
      <c r="IW62" s="673"/>
      <c r="IX62" s="673"/>
      <c r="IY62" s="673"/>
      <c r="IZ62" s="673"/>
      <c r="JA62" s="673"/>
      <c r="JB62" s="673"/>
      <c r="JC62" s="673"/>
      <c r="JD62" s="673"/>
      <c r="JE62" s="673"/>
      <c r="JF62" s="673"/>
      <c r="JG62" s="673"/>
      <c r="JH62" s="673"/>
      <c r="JI62" s="673"/>
      <c r="JJ62" s="673"/>
      <c r="JK62" s="673"/>
      <c r="JL62" s="673"/>
      <c r="JM62" s="673"/>
      <c r="JN62" s="673"/>
      <c r="JO62" s="673"/>
      <c r="JP62" s="673"/>
      <c r="JQ62" s="673"/>
      <c r="JR62" s="673"/>
      <c r="JS62" s="673"/>
      <c r="JT62" s="673"/>
      <c r="JU62" s="673"/>
      <c r="JV62" s="673"/>
      <c r="JW62" s="673"/>
      <c r="JX62" s="673"/>
      <c r="JY62" s="673"/>
      <c r="JZ62" s="673"/>
      <c r="KA62" s="673"/>
      <c r="KB62" s="673"/>
      <c r="KC62" s="673"/>
      <c r="KD62" s="673"/>
      <c r="KE62" s="673"/>
      <c r="KF62" s="673"/>
      <c r="KG62" s="673"/>
      <c r="KH62" s="673"/>
      <c r="KI62" s="673"/>
      <c r="KJ62" s="673"/>
      <c r="KK62" s="673"/>
      <c r="KL62" s="673"/>
      <c r="KM62" s="673"/>
      <c r="KN62" s="673"/>
      <c r="KO62" s="673"/>
      <c r="KP62" s="673"/>
      <c r="KQ62" s="673"/>
      <c r="KR62" s="673"/>
      <c r="KS62" s="673"/>
      <c r="KT62" s="673"/>
      <c r="KU62" s="673"/>
      <c r="KV62" s="673"/>
      <c r="KW62" s="673"/>
      <c r="KX62" s="673"/>
      <c r="KY62" s="673"/>
      <c r="KZ62" s="673"/>
      <c r="LA62" s="673"/>
      <c r="LB62" s="673"/>
      <c r="LC62" s="673"/>
      <c r="LD62" s="673"/>
      <c r="LE62" s="673"/>
      <c r="LF62" s="673"/>
      <c r="LG62" s="673"/>
      <c r="LH62" s="673"/>
      <c r="LI62" s="673"/>
      <c r="LJ62" s="673"/>
      <c r="LK62" s="673"/>
      <c r="LL62" s="673"/>
      <c r="LM62" s="673"/>
      <c r="LN62" s="673"/>
      <c r="LO62" s="673"/>
      <c r="LP62" s="673"/>
      <c r="LQ62" s="673"/>
      <c r="LR62" s="673"/>
      <c r="LS62" s="673"/>
      <c r="LT62" s="673"/>
      <c r="LU62" s="673"/>
      <c r="LV62" s="673"/>
      <c r="LW62" s="673"/>
      <c r="LX62" s="673"/>
      <c r="LY62" s="673"/>
      <c r="LZ62" s="673"/>
      <c r="MA62" s="673"/>
      <c r="MB62" s="673"/>
      <c r="MC62" s="673"/>
      <c r="MD62" s="673"/>
      <c r="ME62" s="673"/>
      <c r="MF62" s="673"/>
      <c r="MG62" s="673"/>
      <c r="MH62" s="673"/>
      <c r="MI62" s="673"/>
      <c r="MJ62" s="673"/>
      <c r="MK62" s="673"/>
      <c r="ML62" s="673"/>
      <c r="MM62" s="673"/>
      <c r="MN62" s="673"/>
      <c r="MO62" s="673"/>
      <c r="MP62" s="673"/>
      <c r="MQ62" s="673"/>
      <c r="MR62" s="673"/>
      <c r="MS62" s="673"/>
      <c r="MT62" s="673"/>
      <c r="MU62" s="673"/>
      <c r="MV62" s="673"/>
      <c r="MW62" s="673"/>
      <c r="MX62" s="673"/>
      <c r="MY62" s="673"/>
      <c r="MZ62" s="673"/>
      <c r="NA62" s="673"/>
      <c r="NB62" s="673"/>
      <c r="NC62" s="673"/>
      <c r="ND62" s="673"/>
      <c r="NE62" s="673"/>
      <c r="NF62" s="673"/>
      <c r="NG62" s="673"/>
      <c r="NH62" s="673"/>
      <c r="NI62" s="673"/>
      <c r="NJ62" s="673"/>
      <c r="NK62" s="673"/>
      <c r="NL62" s="673"/>
      <c r="NM62" s="673"/>
      <c r="NN62" s="673"/>
      <c r="NO62" s="673"/>
      <c r="NP62" s="673"/>
      <c r="NQ62" s="673"/>
      <c r="NR62" s="673"/>
      <c r="NS62" s="673"/>
      <c r="NT62" s="673"/>
      <c r="NU62" s="673"/>
      <c r="NV62" s="673"/>
      <c r="NW62" s="673"/>
      <c r="NX62" s="673"/>
      <c r="NY62" s="673"/>
      <c r="NZ62" s="673"/>
      <c r="OA62" s="673"/>
      <c r="OB62" s="673"/>
      <c r="OC62" s="673"/>
      <c r="OD62" s="673"/>
      <c r="OE62" s="673"/>
      <c r="OF62" s="673"/>
      <c r="OG62" s="673"/>
      <c r="OH62" s="673"/>
      <c r="OI62" s="673"/>
      <c r="OJ62" s="673"/>
      <c r="OK62" s="673"/>
      <c r="OL62" s="673"/>
      <c r="OM62" s="673"/>
      <c r="ON62" s="673"/>
      <c r="OO62" s="673"/>
      <c r="OP62" s="673"/>
      <c r="OQ62" s="673"/>
      <c r="OR62" s="673"/>
      <c r="OS62" s="673"/>
      <c r="OT62" s="673"/>
      <c r="OU62" s="673"/>
      <c r="OV62" s="673"/>
      <c r="OW62" s="673"/>
      <c r="OX62" s="673"/>
      <c r="OY62" s="673"/>
      <c r="OZ62" s="673"/>
      <c r="PA62" s="673"/>
      <c r="PB62" s="673"/>
      <c r="PC62" s="673"/>
      <c r="PD62" s="673"/>
      <c r="PE62" s="673"/>
      <c r="PF62" s="673"/>
      <c r="PG62" s="673"/>
      <c r="PH62" s="673"/>
      <c r="PI62" s="673"/>
      <c r="PJ62" s="673"/>
      <c r="PK62" s="673"/>
      <c r="PL62" s="673"/>
      <c r="PM62" s="673"/>
      <c r="PN62" s="673"/>
      <c r="PO62" s="673"/>
      <c r="PP62" s="673"/>
      <c r="PQ62" s="673"/>
      <c r="PR62" s="673"/>
      <c r="PS62" s="673"/>
      <c r="PT62" s="673"/>
      <c r="PU62" s="673"/>
      <c r="PV62" s="673"/>
      <c r="PW62" s="673"/>
      <c r="PX62" s="673"/>
      <c r="PY62" s="673"/>
      <c r="PZ62" s="673"/>
      <c r="QA62" s="673"/>
      <c r="QB62" s="673"/>
      <c r="QC62" s="673"/>
      <c r="QD62" s="673"/>
      <c r="QE62" s="673"/>
      <c r="QF62" s="673"/>
      <c r="QG62" s="673"/>
      <c r="QH62" s="673"/>
      <c r="QI62" s="673"/>
      <c r="QJ62" s="673"/>
      <c r="QK62" s="673"/>
      <c r="QL62" s="673"/>
      <c r="QM62" s="673"/>
      <c r="QN62" s="673"/>
      <c r="QO62" s="673"/>
      <c r="QP62" s="673"/>
      <c r="QQ62" s="673"/>
      <c r="QR62" s="673"/>
      <c r="QS62" s="673"/>
      <c r="QT62" s="673"/>
      <c r="QU62" s="673"/>
      <c r="QV62" s="673"/>
      <c r="QW62" s="673"/>
      <c r="QX62" s="673"/>
      <c r="QY62" s="673"/>
      <c r="QZ62" s="673"/>
      <c r="RA62" s="673"/>
      <c r="RB62" s="673"/>
      <c r="RC62" s="673"/>
      <c r="RD62" s="673"/>
      <c r="RE62" s="673"/>
      <c r="RF62" s="673"/>
      <c r="RG62" s="673"/>
      <c r="RH62" s="673"/>
      <c r="RI62" s="673"/>
      <c r="RJ62" s="673"/>
      <c r="RK62" s="673"/>
      <c r="RL62" s="673"/>
      <c r="RM62" s="673"/>
      <c r="RN62" s="673"/>
      <c r="RO62" s="673"/>
      <c r="RP62" s="673"/>
      <c r="RQ62" s="673"/>
      <c r="RR62" s="673"/>
      <c r="RS62" s="673"/>
      <c r="RT62" s="673"/>
      <c r="RU62" s="673"/>
      <c r="RV62" s="673"/>
      <c r="RW62" s="673"/>
      <c r="RX62" s="673"/>
      <c r="RY62" s="673"/>
      <c r="RZ62" s="673"/>
      <c r="SA62" s="673"/>
      <c r="SB62" s="673"/>
      <c r="SC62" s="673"/>
      <c r="SD62" s="673"/>
      <c r="SE62" s="673"/>
      <c r="SF62" s="673"/>
      <c r="SG62" s="673"/>
      <c r="SH62" s="673"/>
      <c r="SI62" s="673"/>
      <c r="SJ62" s="673"/>
      <c r="SK62" s="673"/>
      <c r="SL62" s="673"/>
      <c r="SM62" s="673"/>
      <c r="SN62" s="673"/>
      <c r="SO62" s="673"/>
      <c r="SP62" s="673"/>
      <c r="SQ62" s="673"/>
      <c r="SR62" s="673"/>
      <c r="SS62" s="673"/>
      <c r="ST62" s="673"/>
      <c r="SU62" s="673"/>
      <c r="SV62" s="673"/>
      <c r="SW62" s="673"/>
      <c r="SX62" s="673"/>
      <c r="SY62" s="673"/>
      <c r="SZ62" s="673"/>
      <c r="TA62" s="673"/>
      <c r="TB62" s="673"/>
      <c r="TC62" s="673"/>
      <c r="TD62" s="673"/>
      <c r="TE62" s="673"/>
      <c r="TF62" s="673"/>
      <c r="TG62" s="673"/>
      <c r="TH62" s="673"/>
      <c r="TI62" s="673"/>
      <c r="TJ62" s="673"/>
      <c r="TK62" s="673"/>
      <c r="TL62" s="673"/>
      <c r="TM62" s="673"/>
      <c r="TN62" s="673"/>
      <c r="TO62" s="673"/>
      <c r="TP62" s="673"/>
      <c r="TQ62" s="673"/>
      <c r="TR62" s="673"/>
      <c r="TS62" s="673"/>
      <c r="TT62" s="673"/>
      <c r="TU62" s="673"/>
      <c r="TV62" s="673"/>
      <c r="TW62" s="673"/>
      <c r="TX62" s="673"/>
      <c r="TY62" s="673"/>
      <c r="TZ62" s="673"/>
      <c r="UA62" s="673"/>
      <c r="UB62" s="673"/>
      <c r="UC62" s="673"/>
      <c r="UD62" s="673"/>
      <c r="UE62" s="673"/>
      <c r="UF62" s="673"/>
      <c r="UG62" s="673"/>
      <c r="UH62" s="673"/>
      <c r="UI62" s="673"/>
      <c r="UJ62" s="673"/>
      <c r="UK62" s="673"/>
      <c r="UL62" s="673"/>
      <c r="UM62" s="673"/>
      <c r="UN62" s="673"/>
      <c r="UO62" s="673"/>
      <c r="UP62" s="673"/>
      <c r="UQ62" s="673"/>
      <c r="UR62" s="673"/>
      <c r="US62" s="673"/>
      <c r="UT62" s="673"/>
      <c r="UU62" s="673"/>
      <c r="UV62" s="673"/>
      <c r="UW62" s="673"/>
      <c r="UX62" s="673"/>
      <c r="UY62" s="673"/>
      <c r="UZ62" s="673"/>
      <c r="VA62" s="673"/>
      <c r="VB62" s="673"/>
      <c r="VC62" s="673"/>
      <c r="VD62" s="673"/>
      <c r="VE62" s="673"/>
      <c r="VF62" s="673"/>
      <c r="VG62" s="673"/>
      <c r="VH62" s="673"/>
      <c r="VI62" s="673"/>
      <c r="VJ62" s="673"/>
      <c r="VK62" s="673"/>
      <c r="VL62" s="673"/>
      <c r="VM62" s="673"/>
      <c r="VN62" s="673"/>
      <c r="VO62" s="673"/>
      <c r="VP62" s="673"/>
      <c r="VQ62" s="673"/>
      <c r="VR62" s="673"/>
      <c r="VS62" s="673"/>
      <c r="VT62" s="673"/>
      <c r="VU62" s="673"/>
      <c r="VV62" s="673"/>
      <c r="VW62" s="673"/>
      <c r="VX62" s="673"/>
      <c r="VY62" s="673"/>
      <c r="VZ62" s="673"/>
      <c r="WA62" s="673"/>
      <c r="WB62" s="673"/>
      <c r="WC62" s="673"/>
      <c r="WD62" s="673"/>
      <c r="WE62" s="673"/>
      <c r="WF62" s="673"/>
      <c r="WG62" s="673"/>
      <c r="WH62" s="673"/>
      <c r="WI62" s="673"/>
      <c r="WJ62" s="673"/>
      <c r="WK62" s="673"/>
      <c r="WL62" s="673"/>
      <c r="WM62" s="673"/>
      <c r="WN62" s="673"/>
      <c r="WO62" s="673"/>
      <c r="WP62" s="673"/>
      <c r="WQ62" s="673"/>
      <c r="WR62" s="673"/>
      <c r="WS62" s="673"/>
      <c r="WT62" s="673"/>
      <c r="WU62" s="673"/>
      <c r="WV62" s="673"/>
      <c r="WW62" s="673"/>
      <c r="WX62" s="673"/>
      <c r="WY62" s="673"/>
      <c r="WZ62" s="673"/>
      <c r="XA62" s="673"/>
      <c r="XB62" s="673"/>
      <c r="XC62" s="673"/>
      <c r="XD62" s="673"/>
      <c r="XE62" s="673"/>
      <c r="XF62" s="673"/>
      <c r="XG62" s="673"/>
      <c r="XH62" s="673"/>
      <c r="XI62" s="673"/>
      <c r="XJ62" s="673"/>
      <c r="XK62" s="673"/>
      <c r="XL62" s="673"/>
      <c r="XM62" s="673"/>
      <c r="XN62" s="673"/>
      <c r="XO62" s="673"/>
      <c r="XP62" s="673"/>
      <c r="XQ62" s="673"/>
      <c r="XR62" s="673"/>
      <c r="XS62" s="673"/>
      <c r="XT62" s="673"/>
      <c r="XU62" s="673"/>
      <c r="XV62" s="673"/>
      <c r="XW62" s="673"/>
      <c r="XX62" s="673"/>
      <c r="XY62" s="673"/>
      <c r="XZ62" s="673"/>
      <c r="YA62" s="673"/>
      <c r="YB62" s="673"/>
      <c r="YC62" s="673"/>
      <c r="YD62" s="673"/>
      <c r="YE62" s="673"/>
      <c r="YF62" s="673"/>
      <c r="YG62" s="673"/>
      <c r="YH62" s="673"/>
      <c r="YI62" s="673"/>
      <c r="YJ62" s="673"/>
      <c r="YK62" s="673"/>
      <c r="YL62" s="673"/>
      <c r="YM62" s="673"/>
      <c r="YN62" s="673"/>
      <c r="YO62" s="673"/>
      <c r="YP62" s="673"/>
      <c r="YQ62" s="673"/>
      <c r="YR62" s="673"/>
      <c r="YS62" s="673"/>
      <c r="YT62" s="673"/>
      <c r="YU62" s="673"/>
      <c r="YV62" s="673"/>
      <c r="YW62" s="673"/>
      <c r="YX62" s="673"/>
      <c r="YY62" s="673"/>
      <c r="YZ62" s="673"/>
      <c r="ZA62" s="673"/>
      <c r="ZB62" s="673"/>
      <c r="ZC62" s="673"/>
      <c r="ZD62" s="673"/>
      <c r="ZE62" s="673"/>
      <c r="ZF62" s="673"/>
      <c r="ZG62" s="673"/>
      <c r="ZH62" s="673"/>
      <c r="ZI62" s="673"/>
      <c r="ZJ62" s="673"/>
      <c r="ZK62" s="673"/>
      <c r="ZL62" s="673"/>
      <c r="ZM62" s="673"/>
      <c r="ZN62" s="673"/>
      <c r="ZO62" s="673"/>
      <c r="ZP62" s="673"/>
      <c r="ZQ62" s="673"/>
      <c r="ZR62" s="673"/>
      <c r="ZS62" s="673"/>
      <c r="ZT62" s="673"/>
      <c r="ZU62" s="673"/>
      <c r="ZV62" s="673"/>
      <c r="ZW62" s="673"/>
      <c r="ZX62" s="673"/>
      <c r="ZY62" s="673"/>
      <c r="ZZ62" s="673"/>
      <c r="AAA62" s="673"/>
      <c r="AAB62" s="673"/>
      <c r="AAC62" s="673"/>
      <c r="AAD62" s="673"/>
      <c r="AAE62" s="673"/>
      <c r="AAF62" s="673"/>
      <c r="AAG62" s="673"/>
      <c r="AAH62" s="673"/>
      <c r="AAI62" s="673"/>
      <c r="AAJ62" s="673"/>
      <c r="AAK62" s="673"/>
      <c r="AAL62" s="673"/>
      <c r="AAM62" s="673"/>
      <c r="AAN62" s="673"/>
      <c r="AAO62" s="673"/>
      <c r="AAP62" s="673"/>
      <c r="AAQ62" s="673"/>
      <c r="AAR62" s="673"/>
      <c r="AAS62" s="673"/>
      <c r="AAT62" s="673"/>
      <c r="AAU62" s="673"/>
      <c r="AAV62" s="673"/>
      <c r="AAW62" s="673"/>
      <c r="AAX62" s="673"/>
      <c r="AAY62" s="673"/>
      <c r="AAZ62" s="673"/>
      <c r="ABA62" s="673"/>
      <c r="ABB62" s="673"/>
      <c r="ABC62" s="673"/>
      <c r="ABD62" s="673"/>
      <c r="ABE62" s="673"/>
      <c r="ABF62" s="673"/>
      <c r="ABG62" s="673"/>
      <c r="ABH62" s="673"/>
      <c r="ABI62" s="673"/>
      <c r="ABJ62" s="673"/>
      <c r="ABK62" s="673"/>
      <c r="ABL62" s="673"/>
      <c r="ABM62" s="673"/>
      <c r="ABN62" s="673"/>
      <c r="ABO62" s="673"/>
      <c r="ABP62" s="673"/>
      <c r="ABQ62" s="673"/>
      <c r="ABR62" s="673"/>
      <c r="ABS62" s="673"/>
      <c r="ABT62" s="673"/>
      <c r="ABU62" s="673"/>
      <c r="ABV62" s="673"/>
      <c r="ABW62" s="673"/>
      <c r="ABX62" s="673"/>
      <c r="ABY62" s="673"/>
      <c r="ABZ62" s="673"/>
      <c r="ACA62" s="673"/>
      <c r="ACB62" s="673"/>
      <c r="ACC62" s="673"/>
      <c r="ACD62" s="673"/>
      <c r="ACE62" s="673"/>
      <c r="ACF62" s="673"/>
      <c r="ACG62" s="673"/>
      <c r="ACH62" s="673"/>
      <c r="ACI62" s="673"/>
      <c r="ACJ62" s="673"/>
      <c r="ACK62" s="673"/>
      <c r="ACL62" s="673"/>
      <c r="ACM62" s="673"/>
      <c r="ACN62" s="673"/>
      <c r="ACO62" s="673"/>
      <c r="ACP62" s="673"/>
      <c r="ACQ62" s="673"/>
      <c r="ACR62" s="673"/>
      <c r="ACS62" s="673"/>
      <c r="ACT62" s="673"/>
      <c r="ACU62" s="673"/>
      <c r="ACV62" s="673"/>
      <c r="ACW62" s="673"/>
      <c r="ACX62" s="673"/>
      <c r="ACY62" s="673"/>
      <c r="ACZ62" s="673"/>
      <c r="ADA62" s="673"/>
      <c r="ADB62" s="673"/>
      <c r="ADC62" s="673"/>
      <c r="ADD62" s="673"/>
      <c r="ADE62" s="673"/>
      <c r="ADF62" s="673"/>
      <c r="ADG62" s="673"/>
      <c r="ADH62" s="673"/>
      <c r="ADI62" s="673"/>
      <c r="ADJ62" s="673"/>
      <c r="ADK62" s="673"/>
      <c r="ADL62" s="673"/>
      <c r="ADM62" s="673"/>
      <c r="ADN62" s="673"/>
      <c r="ADO62" s="673"/>
      <c r="ADP62" s="673"/>
      <c r="ADQ62" s="673"/>
      <c r="ADR62" s="673"/>
      <c r="ADS62" s="673"/>
      <c r="ADT62" s="673"/>
      <c r="ADU62" s="673"/>
      <c r="ADV62" s="673"/>
      <c r="ADW62" s="673"/>
      <c r="ADX62" s="673"/>
      <c r="ADY62" s="673"/>
      <c r="ADZ62" s="673"/>
      <c r="AEA62" s="673"/>
      <c r="AEB62" s="673"/>
      <c r="AEC62" s="673"/>
      <c r="AED62" s="673"/>
      <c r="AEE62" s="673"/>
      <c r="AEF62" s="673"/>
      <c r="AEG62" s="673"/>
      <c r="AEH62" s="673"/>
      <c r="AEI62" s="673"/>
      <c r="AEJ62" s="673"/>
      <c r="AEK62" s="673"/>
      <c r="AEL62" s="673"/>
      <c r="AEM62" s="673"/>
      <c r="AEN62" s="673"/>
      <c r="AEO62" s="673"/>
      <c r="AEP62" s="673"/>
      <c r="AEQ62" s="673"/>
      <c r="AER62" s="673"/>
      <c r="AES62" s="673"/>
      <c r="AET62" s="673"/>
      <c r="AEU62" s="673"/>
      <c r="AEV62" s="673"/>
      <c r="AEW62" s="673"/>
      <c r="AEX62" s="673"/>
      <c r="AEY62" s="673"/>
      <c r="AEZ62" s="673"/>
      <c r="AFA62" s="673"/>
      <c r="AFB62" s="673"/>
      <c r="AFC62" s="673"/>
      <c r="AFD62" s="673"/>
      <c r="AFE62" s="673"/>
      <c r="AFF62" s="673"/>
      <c r="AFG62" s="673"/>
      <c r="AFH62" s="673"/>
      <c r="AFI62" s="673"/>
      <c r="AFJ62" s="673"/>
      <c r="AFK62" s="673"/>
      <c r="AFL62" s="673"/>
      <c r="AFM62" s="673"/>
      <c r="AFN62" s="673"/>
      <c r="AFO62" s="673"/>
      <c r="AFP62" s="673"/>
      <c r="AFQ62" s="673"/>
      <c r="AFR62" s="673"/>
      <c r="AFS62" s="673"/>
      <c r="AFT62" s="673"/>
      <c r="AFU62" s="673"/>
      <c r="AFV62" s="673"/>
      <c r="AFW62" s="673"/>
      <c r="AFX62" s="673"/>
      <c r="AFY62" s="673"/>
      <c r="AFZ62" s="673"/>
      <c r="AGA62" s="673"/>
      <c r="AGB62" s="673"/>
      <c r="AGC62" s="673"/>
      <c r="AGD62" s="673"/>
      <c r="AGE62" s="673"/>
      <c r="AGF62" s="673"/>
      <c r="AGG62" s="673"/>
      <c r="AGH62" s="673"/>
      <c r="AGI62" s="673"/>
      <c r="AGJ62" s="673"/>
      <c r="AGK62" s="673"/>
      <c r="AGL62" s="673"/>
      <c r="AGM62" s="673"/>
      <c r="AGN62" s="673"/>
      <c r="AGO62" s="673"/>
      <c r="AGP62" s="673"/>
      <c r="AGQ62" s="673"/>
      <c r="AGR62" s="673"/>
      <c r="AGS62" s="673"/>
      <c r="AGT62" s="673"/>
      <c r="AGU62" s="673"/>
      <c r="AGV62" s="673"/>
      <c r="AGW62" s="673"/>
      <c r="AGX62" s="673"/>
      <c r="AGY62" s="673"/>
      <c r="AGZ62" s="673"/>
      <c r="AHA62" s="673"/>
      <c r="AHB62" s="673"/>
      <c r="AHC62" s="673"/>
      <c r="AHD62" s="673"/>
      <c r="AHE62" s="673"/>
      <c r="AHF62" s="673"/>
      <c r="AHG62" s="673"/>
      <c r="AHH62" s="673"/>
      <c r="AHI62" s="673"/>
      <c r="AHJ62" s="673"/>
      <c r="AHK62" s="673"/>
      <c r="AHL62" s="673"/>
      <c r="AHM62" s="673"/>
      <c r="AHN62" s="673"/>
      <c r="AHO62" s="673"/>
      <c r="AHP62" s="673"/>
      <c r="AHQ62" s="673"/>
      <c r="AHR62" s="673"/>
      <c r="AHS62" s="673"/>
      <c r="AHT62" s="673"/>
      <c r="AHU62" s="673"/>
      <c r="AHV62" s="673"/>
      <c r="AHW62" s="673"/>
      <c r="AHX62" s="673"/>
      <c r="AHY62" s="673"/>
      <c r="AHZ62" s="673"/>
      <c r="AIA62" s="673"/>
      <c r="AIB62" s="673"/>
      <c r="AIC62" s="673"/>
      <c r="AID62" s="673"/>
      <c r="AIE62" s="673"/>
      <c r="AIF62" s="673"/>
      <c r="AIG62" s="673"/>
      <c r="AIH62" s="673"/>
      <c r="AII62" s="673"/>
      <c r="AIJ62" s="673"/>
      <c r="AIK62" s="673"/>
      <c r="AIL62" s="673"/>
      <c r="AIM62" s="673"/>
      <c r="AIN62" s="673"/>
      <c r="AIO62" s="673"/>
      <c r="AIP62" s="673"/>
      <c r="AIQ62" s="673"/>
      <c r="AIR62" s="673"/>
      <c r="AIS62" s="673"/>
      <c r="AIT62" s="673"/>
      <c r="AIU62" s="673"/>
      <c r="AIV62" s="673"/>
      <c r="AIW62" s="673"/>
      <c r="AIX62" s="673"/>
      <c r="AIY62" s="673"/>
      <c r="AIZ62" s="673"/>
      <c r="AJA62" s="673"/>
      <c r="AJB62" s="673"/>
      <c r="AJC62" s="673"/>
      <c r="AJD62" s="673"/>
      <c r="AJE62" s="673"/>
      <c r="AJF62" s="673"/>
      <c r="AJG62" s="673"/>
      <c r="AJH62" s="673"/>
      <c r="AJI62" s="673"/>
      <c r="AJJ62" s="673"/>
      <c r="AJK62" s="673"/>
      <c r="AJL62" s="673"/>
      <c r="AJM62" s="673"/>
      <c r="AJN62" s="673"/>
      <c r="AJO62" s="673"/>
      <c r="AJP62" s="673"/>
      <c r="AJQ62" s="673"/>
      <c r="AJR62" s="673"/>
      <c r="AJS62" s="673"/>
      <c r="AJT62" s="673"/>
      <c r="AJU62" s="673"/>
      <c r="AJV62" s="673"/>
      <c r="AJW62" s="673"/>
      <c r="AJX62" s="673"/>
      <c r="AJY62" s="673"/>
      <c r="AJZ62" s="673"/>
      <c r="AKA62" s="673"/>
      <c r="AKB62" s="673"/>
      <c r="AKC62" s="673"/>
      <c r="AKD62" s="673"/>
      <c r="AKE62" s="673"/>
      <c r="AKF62" s="673"/>
      <c r="AKG62" s="673"/>
      <c r="AKH62" s="673"/>
      <c r="AKI62" s="673"/>
      <c r="AKJ62" s="673"/>
      <c r="AKK62" s="673"/>
      <c r="AKL62" s="673"/>
      <c r="AKM62" s="673"/>
      <c r="AKN62" s="673"/>
      <c r="AKO62" s="673"/>
      <c r="AKP62" s="673"/>
      <c r="AKQ62" s="673"/>
      <c r="AKR62" s="673"/>
      <c r="AKS62" s="673"/>
      <c r="AKT62" s="673"/>
      <c r="AKU62" s="673"/>
      <c r="AKV62" s="673"/>
      <c r="AKW62" s="673"/>
      <c r="AKX62" s="673"/>
      <c r="AKY62" s="673"/>
      <c r="AKZ62" s="673"/>
      <c r="ALA62" s="673"/>
      <c r="ALB62" s="673"/>
      <c r="ALC62" s="673"/>
      <c r="ALD62" s="673"/>
      <c r="ALE62" s="673"/>
      <c r="ALF62" s="673"/>
      <c r="ALG62" s="673"/>
      <c r="ALH62" s="673"/>
      <c r="ALI62" s="673"/>
      <c r="ALJ62" s="673"/>
      <c r="ALK62" s="673"/>
      <c r="ALL62" s="673"/>
      <c r="ALM62" s="673"/>
      <c r="ALN62" s="673"/>
      <c r="ALO62" s="673"/>
      <c r="ALP62" s="673"/>
      <c r="ALQ62" s="673"/>
      <c r="ALR62" s="673"/>
      <c r="ALS62" s="673"/>
      <c r="ALT62" s="673"/>
      <c r="ALU62" s="673"/>
      <c r="ALV62" s="673"/>
      <c r="ALW62" s="673"/>
      <c r="ALX62" s="673"/>
      <c r="ALY62" s="673"/>
      <c r="ALZ62" s="673"/>
      <c r="AMA62" s="673"/>
      <c r="AMB62" s="673"/>
      <c r="AMC62" s="673"/>
      <c r="AMD62" s="673"/>
      <c r="AME62" s="673"/>
      <c r="AMF62" s="673"/>
      <c r="AMG62" s="673"/>
      <c r="AMH62" s="673"/>
      <c r="AMI62" s="673"/>
      <c r="AMJ62" s="673"/>
      <c r="AMK62" s="673"/>
      <c r="AML62" s="673"/>
      <c r="AMM62" s="673"/>
      <c r="AMN62" s="673"/>
      <c r="AMO62" s="673"/>
      <c r="AMP62" s="673"/>
      <c r="AMQ62" s="673"/>
      <c r="AMR62" s="673"/>
      <c r="AMS62" s="673"/>
      <c r="AMT62" s="673"/>
      <c r="AMU62" s="673"/>
      <c r="AMV62" s="673"/>
      <c r="AMW62" s="673"/>
      <c r="AMX62" s="673"/>
      <c r="AMY62" s="673"/>
      <c r="AMZ62" s="673"/>
      <c r="ANA62" s="673"/>
      <c r="ANB62" s="673"/>
      <c r="ANC62" s="673"/>
      <c r="AND62" s="673"/>
      <c r="ANE62" s="673"/>
      <c r="ANF62" s="673"/>
      <c r="ANG62" s="673"/>
      <c r="ANH62" s="673"/>
      <c r="ANI62" s="673"/>
      <c r="ANJ62" s="673"/>
      <c r="ANK62" s="673"/>
      <c r="ANL62" s="673"/>
      <c r="ANM62" s="673"/>
      <c r="ANN62" s="673"/>
      <c r="ANO62" s="673"/>
      <c r="ANP62" s="673"/>
      <c r="ANQ62" s="673"/>
      <c r="ANR62" s="673"/>
      <c r="ANS62" s="673"/>
      <c r="ANT62" s="673"/>
      <c r="ANU62" s="673"/>
      <c r="ANV62" s="673"/>
      <c r="ANW62" s="673"/>
      <c r="ANX62" s="673"/>
      <c r="ANY62" s="673"/>
      <c r="ANZ62" s="673"/>
      <c r="AOA62" s="673"/>
      <c r="AOB62" s="673"/>
      <c r="AOC62" s="673"/>
      <c r="AOD62" s="673"/>
      <c r="AOE62" s="673"/>
      <c r="AOF62" s="673"/>
      <c r="AOG62" s="673"/>
      <c r="AOH62" s="673"/>
      <c r="AOI62" s="673"/>
      <c r="AOJ62" s="673"/>
      <c r="AOK62" s="673"/>
      <c r="AOL62" s="673"/>
      <c r="AOM62" s="673"/>
      <c r="AON62" s="673"/>
      <c r="AOO62" s="673"/>
      <c r="AOP62" s="673"/>
      <c r="AOQ62" s="673"/>
      <c r="AOR62" s="673"/>
      <c r="AOS62" s="673"/>
      <c r="AOT62" s="673"/>
      <c r="AOU62" s="673"/>
      <c r="AOV62" s="673"/>
      <c r="AOW62" s="673"/>
      <c r="AOX62" s="673"/>
      <c r="AOY62" s="673"/>
      <c r="AOZ62" s="673"/>
      <c r="APA62" s="673"/>
      <c r="APB62" s="673"/>
      <c r="APC62" s="673"/>
      <c r="APD62" s="673"/>
      <c r="APE62" s="673"/>
      <c r="APF62" s="673"/>
      <c r="APG62" s="673"/>
      <c r="APH62" s="673"/>
      <c r="API62" s="673"/>
      <c r="APJ62" s="673"/>
      <c r="APK62" s="673"/>
      <c r="APL62" s="673"/>
      <c r="APM62" s="673"/>
      <c r="APN62" s="673"/>
      <c r="APO62" s="673"/>
      <c r="APP62" s="673"/>
      <c r="APQ62" s="673"/>
      <c r="APR62" s="673"/>
      <c r="APS62" s="673"/>
      <c r="APT62" s="673"/>
      <c r="APU62" s="673"/>
      <c r="APV62" s="673"/>
      <c r="APW62" s="673"/>
      <c r="APX62" s="673"/>
      <c r="APY62" s="673"/>
      <c r="APZ62" s="673"/>
      <c r="AQA62" s="673"/>
      <c r="AQB62" s="673"/>
      <c r="AQC62" s="673"/>
      <c r="AQD62" s="673"/>
      <c r="AQE62" s="673"/>
      <c r="AQF62" s="673"/>
      <c r="AQG62" s="673"/>
      <c r="AQH62" s="673"/>
      <c r="AQI62" s="673"/>
      <c r="AQJ62" s="673"/>
      <c r="AQK62" s="673"/>
      <c r="AQL62" s="673"/>
      <c r="AQM62" s="673"/>
      <c r="AQN62" s="673"/>
      <c r="AQO62" s="673"/>
      <c r="AQP62" s="673"/>
      <c r="AQQ62" s="673"/>
      <c r="AQR62" s="673"/>
      <c r="AQS62" s="673"/>
      <c r="AQT62" s="673"/>
      <c r="AQU62" s="673"/>
      <c r="AQV62" s="673"/>
      <c r="AQW62" s="673"/>
      <c r="AQX62" s="673"/>
      <c r="AQY62" s="673"/>
      <c r="AQZ62" s="673"/>
      <c r="ARA62" s="673"/>
      <c r="ARB62" s="673"/>
      <c r="ARC62" s="673"/>
      <c r="ARD62" s="673"/>
      <c r="ARE62" s="673"/>
      <c r="ARF62" s="673"/>
      <c r="ARG62" s="673"/>
      <c r="ARH62" s="673"/>
      <c r="ARI62" s="673"/>
      <c r="ARJ62" s="673"/>
      <c r="ARK62" s="673"/>
      <c r="ARL62" s="673"/>
      <c r="ARM62" s="673"/>
      <c r="ARN62" s="673"/>
      <c r="ARO62" s="673"/>
      <c r="ARP62" s="673"/>
      <c r="ARQ62" s="673"/>
      <c r="ARR62" s="673"/>
      <c r="ARS62" s="673"/>
      <c r="ART62" s="673"/>
      <c r="ARU62" s="673"/>
      <c r="ARV62" s="673"/>
      <c r="ARW62" s="673"/>
      <c r="ARX62" s="673"/>
      <c r="ARY62" s="673"/>
      <c r="ARZ62" s="673"/>
      <c r="ASA62" s="673"/>
      <c r="ASB62" s="673"/>
      <c r="ASC62" s="673"/>
      <c r="ASD62" s="673"/>
      <c r="ASE62" s="673"/>
      <c r="ASF62" s="673"/>
      <c r="ASG62" s="673"/>
      <c r="ASH62" s="673"/>
      <c r="ASI62" s="673"/>
      <c r="ASJ62" s="673"/>
      <c r="ASK62" s="673"/>
      <c r="ASL62" s="673"/>
      <c r="ASM62" s="673"/>
      <c r="ASN62" s="673"/>
      <c r="ASO62" s="673"/>
      <c r="ASP62" s="673"/>
      <c r="ASQ62" s="673"/>
      <c r="ASR62" s="673"/>
      <c r="ASS62" s="673"/>
      <c r="AST62" s="673"/>
      <c r="ASU62" s="673"/>
      <c r="ASV62" s="673"/>
      <c r="ASW62" s="673"/>
      <c r="ASX62" s="673"/>
      <c r="ASY62" s="673"/>
      <c r="ASZ62" s="673"/>
      <c r="ATA62" s="673"/>
      <c r="ATB62" s="673"/>
      <c r="ATC62" s="673"/>
      <c r="ATD62" s="673"/>
      <c r="ATE62" s="673"/>
      <c r="ATF62" s="673"/>
      <c r="ATG62" s="673"/>
      <c r="ATH62" s="673"/>
      <c r="ATI62" s="673"/>
      <c r="ATJ62" s="673"/>
      <c r="ATK62" s="673"/>
      <c r="ATL62" s="673"/>
      <c r="ATM62" s="673"/>
      <c r="ATN62" s="673"/>
      <c r="ATO62" s="673"/>
      <c r="ATP62" s="673"/>
      <c r="ATQ62" s="673"/>
      <c r="ATR62" s="673"/>
      <c r="ATS62" s="673"/>
      <c r="ATT62" s="673"/>
      <c r="ATU62" s="673"/>
      <c r="ATV62" s="673"/>
      <c r="ATW62" s="673"/>
      <c r="ATX62" s="673"/>
      <c r="ATY62" s="673"/>
      <c r="ATZ62" s="673"/>
      <c r="AUA62" s="673"/>
      <c r="AUB62" s="673"/>
      <c r="AUC62" s="673"/>
      <c r="AUD62" s="673"/>
      <c r="AUE62" s="673"/>
      <c r="AUF62" s="673"/>
      <c r="AUG62" s="673"/>
      <c r="AUH62" s="673"/>
      <c r="AUI62" s="673"/>
      <c r="AUJ62" s="673"/>
      <c r="AUK62" s="673"/>
      <c r="AUL62" s="673"/>
      <c r="AUM62" s="673"/>
      <c r="AUN62" s="673"/>
      <c r="AUO62" s="673"/>
      <c r="AUP62" s="673"/>
      <c r="AUQ62" s="673"/>
      <c r="AUR62" s="673"/>
      <c r="AUS62" s="673"/>
      <c r="AUT62" s="673"/>
      <c r="AUU62" s="673"/>
      <c r="AUV62" s="673"/>
      <c r="AUW62" s="673"/>
      <c r="AUX62" s="673"/>
      <c r="AUY62" s="673"/>
      <c r="AUZ62" s="673"/>
      <c r="AVA62" s="673"/>
      <c r="AVB62" s="673"/>
      <c r="AVC62" s="673"/>
      <c r="AVD62" s="673"/>
      <c r="AVE62" s="673"/>
      <c r="AVF62" s="673"/>
      <c r="AVG62" s="673"/>
      <c r="AVH62" s="673"/>
      <c r="AVI62" s="673"/>
      <c r="AVJ62" s="673"/>
      <c r="AVK62" s="673"/>
      <c r="AVL62" s="673"/>
      <c r="AVM62" s="673"/>
      <c r="AVN62" s="673"/>
      <c r="AVO62" s="673"/>
      <c r="AVP62" s="673"/>
      <c r="AVQ62" s="673"/>
      <c r="AVR62" s="673"/>
      <c r="AVS62" s="673"/>
      <c r="AVT62" s="673"/>
      <c r="AVU62" s="673"/>
      <c r="AVV62" s="673"/>
      <c r="AVW62" s="673"/>
      <c r="AVX62" s="673"/>
      <c r="AVY62" s="673"/>
      <c r="AVZ62" s="673"/>
      <c r="AWA62" s="673"/>
      <c r="AWB62" s="673"/>
      <c r="AWC62" s="673"/>
      <c r="AWD62" s="673"/>
      <c r="AWE62" s="673"/>
      <c r="AWF62" s="673"/>
      <c r="AWG62" s="673"/>
      <c r="AWH62" s="673"/>
      <c r="AWI62" s="673"/>
      <c r="AWJ62" s="673"/>
      <c r="AWK62" s="673"/>
      <c r="AWL62" s="673"/>
      <c r="AWM62" s="673"/>
      <c r="AWN62" s="673"/>
      <c r="AWO62" s="673"/>
      <c r="AWP62" s="673"/>
      <c r="AWQ62" s="673"/>
      <c r="AWR62" s="673"/>
      <c r="AWS62" s="673"/>
      <c r="AWT62" s="673"/>
      <c r="AWU62" s="673"/>
      <c r="AWV62" s="673"/>
      <c r="AWW62" s="673"/>
      <c r="AWX62" s="673"/>
      <c r="AWY62" s="673"/>
      <c r="AWZ62" s="673"/>
      <c r="AXA62" s="673"/>
      <c r="AXB62" s="673"/>
      <c r="AXC62" s="673"/>
      <c r="AXD62" s="673"/>
      <c r="AXE62" s="673"/>
      <c r="AXF62" s="673"/>
      <c r="AXG62" s="673"/>
      <c r="AXH62" s="673"/>
      <c r="AXI62" s="673"/>
      <c r="AXJ62" s="673"/>
      <c r="AXK62" s="673"/>
      <c r="AXL62" s="673"/>
      <c r="AXM62" s="673"/>
      <c r="AXN62" s="673"/>
      <c r="AXO62" s="673"/>
      <c r="AXP62" s="673"/>
      <c r="AXQ62" s="673"/>
      <c r="AXR62" s="673"/>
      <c r="AXS62" s="673"/>
      <c r="AXT62" s="673"/>
      <c r="AXU62" s="673"/>
      <c r="AXV62" s="673"/>
      <c r="AXW62" s="673"/>
      <c r="AXX62" s="673"/>
      <c r="AXY62" s="673"/>
      <c r="AXZ62" s="673"/>
      <c r="AYA62" s="673"/>
      <c r="AYB62" s="673"/>
      <c r="AYC62" s="673"/>
      <c r="AYD62" s="673"/>
      <c r="AYE62" s="673"/>
      <c r="AYF62" s="673"/>
      <c r="AYG62" s="673"/>
      <c r="AYH62" s="673"/>
      <c r="AYI62" s="673"/>
      <c r="AYJ62" s="673"/>
      <c r="AYK62" s="673"/>
      <c r="AYL62" s="673"/>
      <c r="AYM62" s="673"/>
      <c r="AYN62" s="673"/>
      <c r="AYO62" s="673"/>
      <c r="AYP62" s="673"/>
      <c r="AYQ62" s="673"/>
      <c r="AYR62" s="673"/>
      <c r="AYS62" s="673"/>
      <c r="AYT62" s="673"/>
      <c r="AYU62" s="673"/>
      <c r="AYV62" s="673"/>
      <c r="AYW62" s="673"/>
      <c r="AYX62" s="673"/>
      <c r="AYY62" s="673"/>
      <c r="AYZ62" s="673"/>
      <c r="AZA62" s="673"/>
      <c r="AZB62" s="673"/>
      <c r="AZC62" s="673"/>
      <c r="AZD62" s="673"/>
      <c r="AZE62" s="673"/>
      <c r="AZF62" s="673"/>
      <c r="AZG62" s="673"/>
      <c r="AZH62" s="673"/>
      <c r="AZI62" s="673"/>
      <c r="AZJ62" s="673"/>
      <c r="AZK62" s="673"/>
      <c r="AZL62" s="673"/>
      <c r="AZM62" s="673"/>
      <c r="AZN62" s="673"/>
      <c r="AZO62" s="673"/>
      <c r="AZP62" s="673"/>
      <c r="AZQ62" s="673"/>
      <c r="AZR62" s="673"/>
      <c r="AZS62" s="673"/>
      <c r="AZT62" s="673"/>
      <c r="AZU62" s="673"/>
      <c r="AZV62" s="673"/>
      <c r="AZW62" s="673"/>
      <c r="AZX62" s="673"/>
      <c r="AZY62" s="673"/>
      <c r="AZZ62" s="673"/>
      <c r="BAA62" s="673"/>
      <c r="BAB62" s="673"/>
      <c r="BAC62" s="673"/>
      <c r="BAD62" s="673"/>
      <c r="BAE62" s="673"/>
      <c r="BAF62" s="673"/>
      <c r="BAG62" s="673"/>
      <c r="BAH62" s="673"/>
      <c r="BAI62" s="673"/>
      <c r="BAJ62" s="673"/>
      <c r="BAK62" s="673"/>
      <c r="BAL62" s="673"/>
      <c r="BAM62" s="673"/>
      <c r="BAN62" s="673"/>
      <c r="BAO62" s="673"/>
      <c r="BAP62" s="673"/>
      <c r="BAQ62" s="673"/>
      <c r="BAR62" s="673"/>
      <c r="BAS62" s="673"/>
      <c r="BAT62" s="673"/>
      <c r="BAU62" s="673"/>
      <c r="BAV62" s="673"/>
      <c r="BAW62" s="673"/>
      <c r="BAX62" s="673"/>
      <c r="BAY62" s="673"/>
      <c r="BAZ62" s="673"/>
      <c r="BBA62" s="673"/>
      <c r="BBB62" s="673"/>
      <c r="BBC62" s="673"/>
      <c r="BBD62" s="673"/>
      <c r="BBE62" s="673"/>
      <c r="BBF62" s="673"/>
      <c r="BBG62" s="673"/>
      <c r="BBH62" s="673"/>
      <c r="BBI62" s="673"/>
      <c r="BBJ62" s="673"/>
      <c r="BBK62" s="673"/>
      <c r="BBL62" s="673"/>
      <c r="BBM62" s="673"/>
      <c r="BBN62" s="673"/>
      <c r="BBO62" s="673"/>
      <c r="BBP62" s="673"/>
      <c r="BBQ62" s="673"/>
      <c r="BBR62" s="673"/>
      <c r="BBS62" s="673"/>
      <c r="BBT62" s="673"/>
      <c r="BBU62" s="673"/>
      <c r="BBV62" s="673"/>
      <c r="BBW62" s="673"/>
      <c r="BBX62" s="673"/>
      <c r="BBY62" s="673"/>
      <c r="BBZ62" s="673"/>
      <c r="BCA62" s="673"/>
      <c r="BCB62" s="673"/>
      <c r="BCC62" s="673"/>
      <c r="BCD62" s="673"/>
      <c r="BCE62" s="673"/>
      <c r="BCF62" s="673"/>
      <c r="BCG62" s="673"/>
      <c r="BCH62" s="673"/>
      <c r="BCI62" s="673"/>
      <c r="BCJ62" s="673"/>
      <c r="BCK62" s="673"/>
      <c r="BCL62" s="673"/>
      <c r="BCM62" s="673"/>
      <c r="BCN62" s="673"/>
      <c r="BCO62" s="673"/>
      <c r="BCP62" s="673"/>
      <c r="BCQ62" s="673"/>
      <c r="BCR62" s="673"/>
      <c r="BCS62" s="673"/>
      <c r="BCT62" s="673"/>
      <c r="BCU62" s="673"/>
      <c r="BCV62" s="673"/>
      <c r="BCW62" s="673"/>
      <c r="BCX62" s="673"/>
      <c r="BCY62" s="673"/>
      <c r="BCZ62" s="673"/>
      <c r="BDA62" s="673"/>
      <c r="BDB62" s="673"/>
      <c r="BDC62" s="673"/>
      <c r="BDD62" s="673"/>
      <c r="BDE62" s="673"/>
      <c r="BDF62" s="673"/>
      <c r="BDG62" s="673"/>
      <c r="BDH62" s="673"/>
      <c r="BDI62" s="673"/>
      <c r="BDJ62" s="673"/>
      <c r="BDK62" s="673"/>
      <c r="BDL62" s="673"/>
      <c r="BDM62" s="673"/>
      <c r="BDN62" s="673"/>
      <c r="BDO62" s="673"/>
      <c r="BDP62" s="673"/>
      <c r="BDQ62" s="673"/>
      <c r="BDR62" s="673"/>
      <c r="BDS62" s="673"/>
      <c r="BDT62" s="673"/>
      <c r="BDU62" s="673"/>
      <c r="BDV62" s="673"/>
      <c r="BDW62" s="673"/>
      <c r="BDX62" s="673"/>
      <c r="BDY62" s="673"/>
      <c r="BDZ62" s="673"/>
      <c r="BEA62" s="673"/>
      <c r="BEB62" s="673"/>
      <c r="BEC62" s="673"/>
      <c r="BED62" s="673"/>
      <c r="BEE62" s="673"/>
      <c r="BEF62" s="673"/>
      <c r="BEG62" s="673"/>
      <c r="BEH62" s="673"/>
      <c r="BEI62" s="673"/>
      <c r="BEJ62" s="673"/>
      <c r="BEK62" s="673"/>
      <c r="BEL62" s="673"/>
      <c r="BEM62" s="673"/>
      <c r="BEN62" s="673"/>
      <c r="BEO62" s="673"/>
      <c r="BEP62" s="673"/>
      <c r="BEQ62" s="673"/>
      <c r="BER62" s="673"/>
      <c r="BES62" s="673"/>
      <c r="BET62" s="673"/>
      <c r="BEU62" s="673"/>
      <c r="BEV62" s="673"/>
      <c r="BEW62" s="673"/>
      <c r="BEX62" s="673"/>
      <c r="BEY62" s="673"/>
      <c r="BEZ62" s="673"/>
      <c r="BFA62" s="673"/>
      <c r="BFB62" s="673"/>
      <c r="BFC62" s="673"/>
      <c r="BFD62" s="673"/>
      <c r="BFE62" s="673"/>
      <c r="BFF62" s="673"/>
      <c r="BFG62" s="673"/>
      <c r="BFH62" s="673"/>
      <c r="BFI62" s="673"/>
      <c r="BFJ62" s="673"/>
      <c r="BFK62" s="673"/>
      <c r="BFL62" s="673"/>
      <c r="BFM62" s="673"/>
      <c r="BFN62" s="673"/>
      <c r="BFO62" s="673"/>
      <c r="BFP62" s="673"/>
      <c r="BFQ62" s="673"/>
      <c r="BFR62" s="673"/>
      <c r="BFS62" s="673"/>
      <c r="BFT62" s="673"/>
      <c r="BFU62" s="673"/>
      <c r="BFV62" s="673"/>
      <c r="BFW62" s="673"/>
      <c r="BFX62" s="673"/>
      <c r="BFY62" s="673"/>
      <c r="BFZ62" s="673"/>
      <c r="BGA62" s="673"/>
      <c r="BGB62" s="673"/>
      <c r="BGC62" s="673"/>
      <c r="BGD62" s="673"/>
      <c r="BGE62" s="673"/>
      <c r="BGF62" s="673"/>
      <c r="BGG62" s="673"/>
      <c r="BGH62" s="673"/>
      <c r="BGI62" s="673"/>
      <c r="BGJ62" s="673"/>
      <c r="BGK62" s="673"/>
      <c r="BGL62" s="673"/>
      <c r="BGM62" s="673"/>
      <c r="BGN62" s="673"/>
      <c r="BGO62" s="673"/>
      <c r="BGP62" s="673"/>
      <c r="BGQ62" s="673"/>
      <c r="BGR62" s="673"/>
      <c r="BGS62" s="673"/>
      <c r="BGT62" s="673"/>
      <c r="BGU62" s="673"/>
      <c r="BGV62" s="673"/>
      <c r="BGW62" s="673"/>
      <c r="BGX62" s="673"/>
      <c r="BGY62" s="673"/>
      <c r="BGZ62" s="673"/>
      <c r="BHA62" s="673"/>
      <c r="BHB62" s="673"/>
      <c r="BHC62" s="673"/>
      <c r="BHD62" s="673"/>
      <c r="BHE62" s="673"/>
      <c r="BHF62" s="673"/>
      <c r="BHG62" s="673"/>
      <c r="BHH62" s="673"/>
      <c r="BHI62" s="673"/>
      <c r="BHJ62" s="673"/>
      <c r="BHK62" s="673"/>
      <c r="BHL62" s="673"/>
      <c r="BHM62" s="673"/>
      <c r="BHN62" s="673"/>
      <c r="BHO62" s="673"/>
      <c r="BHP62" s="673"/>
      <c r="BHQ62" s="673"/>
      <c r="BHR62" s="673"/>
      <c r="BHS62" s="673"/>
      <c r="BHT62" s="673"/>
      <c r="BHU62" s="673"/>
      <c r="BHV62" s="673"/>
      <c r="BHW62" s="673"/>
      <c r="BHX62" s="673"/>
      <c r="BHY62" s="673"/>
      <c r="BHZ62" s="673"/>
      <c r="BIA62" s="673"/>
      <c r="BIB62" s="673"/>
      <c r="BIC62" s="673"/>
      <c r="BID62" s="673"/>
      <c r="BIE62" s="673"/>
      <c r="BIF62" s="673"/>
      <c r="BIG62" s="673"/>
      <c r="BIH62" s="673"/>
      <c r="BII62" s="673"/>
      <c r="BIJ62" s="673"/>
      <c r="BIK62" s="673"/>
      <c r="BIL62" s="673"/>
      <c r="BIM62" s="673"/>
      <c r="BIN62" s="673"/>
      <c r="BIO62" s="673"/>
      <c r="BIP62" s="673"/>
      <c r="BIQ62" s="673"/>
      <c r="BIR62" s="673"/>
      <c r="BIS62" s="673"/>
      <c r="BIT62" s="673"/>
      <c r="BIU62" s="673"/>
      <c r="BIV62" s="673"/>
      <c r="BIW62" s="673"/>
      <c r="BIX62" s="673"/>
      <c r="BIY62" s="673"/>
      <c r="BIZ62" s="673"/>
      <c r="BJA62" s="673"/>
      <c r="BJB62" s="673"/>
      <c r="BJC62" s="673"/>
      <c r="BJD62" s="673"/>
      <c r="BJE62" s="673"/>
      <c r="BJF62" s="673"/>
      <c r="BJG62" s="673"/>
      <c r="BJH62" s="673"/>
      <c r="BJI62" s="673"/>
      <c r="BJJ62" s="673"/>
      <c r="BJK62" s="673"/>
      <c r="BJL62" s="673"/>
      <c r="BJM62" s="673"/>
      <c r="BJN62" s="673"/>
      <c r="BJO62" s="673"/>
      <c r="BJP62" s="673"/>
      <c r="BJQ62" s="673"/>
      <c r="BJR62" s="673"/>
      <c r="BJS62" s="673"/>
      <c r="BJT62" s="673"/>
      <c r="BJU62" s="673"/>
      <c r="BJV62" s="673"/>
      <c r="BJW62" s="673"/>
      <c r="BJX62" s="673"/>
      <c r="BJY62" s="673"/>
      <c r="BJZ62" s="673"/>
      <c r="BKA62" s="673"/>
      <c r="BKB62" s="673"/>
      <c r="BKC62" s="673"/>
      <c r="BKD62" s="673"/>
      <c r="BKE62" s="673"/>
      <c r="BKF62" s="673"/>
      <c r="BKG62" s="673"/>
      <c r="BKH62" s="673"/>
      <c r="BKI62" s="673"/>
      <c r="BKJ62" s="673"/>
      <c r="BKK62" s="673"/>
      <c r="BKL62" s="673"/>
      <c r="BKM62" s="673"/>
      <c r="BKN62" s="673"/>
      <c r="BKO62" s="673"/>
      <c r="BKP62" s="673"/>
      <c r="BKQ62" s="673"/>
      <c r="BKR62" s="673"/>
      <c r="BKS62" s="673"/>
      <c r="BKT62" s="673"/>
      <c r="BKU62" s="673"/>
      <c r="BKV62" s="673"/>
      <c r="BKW62" s="673"/>
      <c r="BKX62" s="673"/>
      <c r="BKY62" s="673"/>
      <c r="BKZ62" s="673"/>
      <c r="BLA62" s="673"/>
      <c r="BLB62" s="673"/>
      <c r="BLC62" s="673"/>
      <c r="BLD62" s="673"/>
      <c r="BLE62" s="673"/>
      <c r="BLF62" s="673"/>
      <c r="BLG62" s="673"/>
      <c r="BLH62" s="673"/>
      <c r="BLI62" s="673"/>
      <c r="BLJ62" s="673"/>
      <c r="BLK62" s="673"/>
      <c r="BLL62" s="673"/>
      <c r="BLM62" s="673"/>
      <c r="BLN62" s="673"/>
      <c r="BLO62" s="673"/>
      <c r="BLP62" s="673"/>
      <c r="BLQ62" s="673"/>
      <c r="BLR62" s="673"/>
      <c r="BLS62" s="673"/>
      <c r="BLT62" s="673"/>
      <c r="BLU62" s="673"/>
      <c r="BLV62" s="673"/>
      <c r="BLW62" s="673"/>
      <c r="BLX62" s="673"/>
      <c r="BLY62" s="673"/>
      <c r="BLZ62" s="673"/>
      <c r="BMA62" s="673"/>
      <c r="BMB62" s="673"/>
      <c r="BMC62" s="673"/>
      <c r="BMD62" s="673"/>
      <c r="BME62" s="673"/>
      <c r="BMF62" s="673"/>
      <c r="BMG62" s="673"/>
      <c r="BMH62" s="673"/>
      <c r="BMI62" s="673"/>
      <c r="BMJ62" s="673"/>
      <c r="BMK62" s="673"/>
      <c r="BML62" s="673"/>
      <c r="BMM62" s="673"/>
      <c r="BMN62" s="673"/>
      <c r="BMO62" s="673"/>
      <c r="BMP62" s="673"/>
      <c r="BMQ62" s="673"/>
      <c r="BMR62" s="673"/>
      <c r="BMS62" s="673"/>
      <c r="BMT62" s="673"/>
      <c r="BMU62" s="673"/>
      <c r="BMV62" s="673"/>
      <c r="BMW62" s="673"/>
      <c r="BMX62" s="673"/>
      <c r="BMY62" s="673"/>
      <c r="BMZ62" s="673"/>
      <c r="BNA62" s="673"/>
      <c r="BNB62" s="673"/>
      <c r="BNC62" s="673"/>
      <c r="BND62" s="673"/>
      <c r="BNE62" s="673"/>
      <c r="BNF62" s="673"/>
      <c r="BNG62" s="673"/>
      <c r="BNH62" s="673"/>
      <c r="BNI62" s="673"/>
      <c r="BNJ62" s="673"/>
      <c r="BNK62" s="673"/>
      <c r="BNL62" s="673"/>
      <c r="BNM62" s="673"/>
      <c r="BNN62" s="673"/>
      <c r="BNO62" s="673"/>
      <c r="BNP62" s="673"/>
      <c r="BNQ62" s="673"/>
      <c r="BNR62" s="673"/>
      <c r="BNS62" s="673"/>
      <c r="BNT62" s="673"/>
      <c r="BNU62" s="673"/>
      <c r="BNV62" s="673"/>
      <c r="BNW62" s="673"/>
      <c r="BNX62" s="673"/>
      <c r="BNY62" s="673"/>
      <c r="BNZ62" s="673"/>
      <c r="BOA62" s="673"/>
      <c r="BOB62" s="673"/>
      <c r="BOC62" s="673"/>
      <c r="BOD62" s="673"/>
      <c r="BOE62" s="673"/>
      <c r="BOF62" s="673"/>
      <c r="BOG62" s="673"/>
      <c r="BOH62" s="673"/>
      <c r="BOI62" s="673"/>
      <c r="BOJ62" s="673"/>
      <c r="BOK62" s="673"/>
      <c r="BOL62" s="673"/>
      <c r="BOM62" s="673"/>
      <c r="BON62" s="673"/>
      <c r="BOO62" s="673"/>
      <c r="BOP62" s="673"/>
      <c r="BOQ62" s="673"/>
      <c r="BOR62" s="673"/>
      <c r="BOS62" s="673"/>
      <c r="BOT62" s="673"/>
      <c r="BOU62" s="673"/>
      <c r="BOV62" s="673"/>
      <c r="BOW62" s="673"/>
      <c r="BOX62" s="673"/>
      <c r="BOY62" s="673"/>
      <c r="BOZ62" s="673"/>
      <c r="BPA62" s="673"/>
      <c r="BPB62" s="673"/>
      <c r="BPC62" s="673"/>
      <c r="BPD62" s="673"/>
      <c r="BPE62" s="673"/>
      <c r="BPF62" s="673"/>
      <c r="BPG62" s="673"/>
      <c r="BPH62" s="673"/>
      <c r="BPI62" s="673"/>
      <c r="BPJ62" s="673"/>
      <c r="BPK62" s="673"/>
      <c r="BPL62" s="673"/>
      <c r="BPM62" s="673"/>
      <c r="BPN62" s="673"/>
      <c r="BPO62" s="673"/>
      <c r="BPP62" s="673"/>
      <c r="BPQ62" s="673"/>
      <c r="BPR62" s="673"/>
      <c r="BPS62" s="673"/>
      <c r="BPT62" s="673"/>
      <c r="BPU62" s="673"/>
      <c r="BPV62" s="673"/>
      <c r="BPW62" s="673"/>
      <c r="BPX62" s="673"/>
      <c r="BPY62" s="673"/>
      <c r="BPZ62" s="673"/>
      <c r="BQA62" s="673"/>
      <c r="BQB62" s="673"/>
      <c r="BQC62" s="673"/>
      <c r="BQD62" s="673"/>
      <c r="BQE62" s="673"/>
      <c r="BQF62" s="673"/>
      <c r="BQG62" s="673"/>
      <c r="BQH62" s="673"/>
      <c r="BQI62" s="673"/>
      <c r="BQJ62" s="673"/>
      <c r="BQK62" s="673"/>
      <c r="BQL62" s="673"/>
      <c r="BQM62" s="673"/>
      <c r="BQN62" s="673"/>
      <c r="BQO62" s="673"/>
      <c r="BQP62" s="673"/>
      <c r="BQQ62" s="673"/>
      <c r="BQR62" s="673"/>
      <c r="BQS62" s="673"/>
      <c r="BQT62" s="673"/>
      <c r="BQU62" s="673"/>
      <c r="BQV62" s="673"/>
      <c r="BQW62" s="673"/>
      <c r="BQX62" s="673"/>
      <c r="BQY62" s="673"/>
      <c r="BQZ62" s="673"/>
      <c r="BRA62" s="673"/>
      <c r="BRB62" s="673"/>
      <c r="BRC62" s="673"/>
      <c r="BRD62" s="673"/>
      <c r="BRE62" s="673"/>
      <c r="BRF62" s="673"/>
      <c r="BRG62" s="673"/>
      <c r="BRH62" s="673"/>
      <c r="BRI62" s="673"/>
      <c r="BRJ62" s="673"/>
      <c r="BRK62" s="673"/>
      <c r="BRL62" s="673"/>
      <c r="BRM62" s="673"/>
      <c r="BRN62" s="673"/>
      <c r="BRO62" s="673"/>
      <c r="BRP62" s="673"/>
      <c r="BRQ62" s="673"/>
      <c r="BRR62" s="673"/>
      <c r="BRS62" s="673"/>
      <c r="BRT62" s="673"/>
      <c r="BRU62" s="673"/>
      <c r="BRV62" s="673"/>
      <c r="BRW62" s="673"/>
      <c r="BRX62" s="673"/>
      <c r="BRY62" s="673"/>
      <c r="BRZ62" s="673"/>
      <c r="BSA62" s="673"/>
      <c r="BSB62" s="673"/>
      <c r="BSC62" s="673"/>
      <c r="BSD62" s="673"/>
      <c r="BSE62" s="673"/>
      <c r="BSF62" s="673"/>
      <c r="BSG62" s="673"/>
      <c r="BSH62" s="673"/>
      <c r="BSI62" s="673"/>
      <c r="BSJ62" s="673"/>
      <c r="BSK62" s="673"/>
      <c r="BSL62" s="673"/>
      <c r="BSM62" s="673"/>
      <c r="BSN62" s="673"/>
      <c r="BSO62" s="673"/>
      <c r="BSP62" s="673"/>
      <c r="BSQ62" s="673"/>
      <c r="BSR62" s="673"/>
      <c r="BSS62" s="673"/>
      <c r="BST62" s="673"/>
      <c r="BSU62" s="673"/>
      <c r="BSV62" s="673"/>
      <c r="BSW62" s="673"/>
      <c r="BSX62" s="673"/>
      <c r="BSY62" s="673"/>
      <c r="BSZ62" s="673"/>
      <c r="BTA62" s="673"/>
      <c r="BTB62" s="673"/>
      <c r="BTC62" s="673"/>
      <c r="BTD62" s="673"/>
      <c r="BTE62" s="673"/>
      <c r="BTF62" s="673"/>
      <c r="BTG62" s="673"/>
      <c r="BTH62" s="673"/>
      <c r="BTI62" s="673"/>
      <c r="BTJ62" s="673"/>
      <c r="BTK62" s="673"/>
      <c r="BTL62" s="673"/>
      <c r="BTM62" s="673"/>
      <c r="BTN62" s="673"/>
      <c r="BTO62" s="673"/>
      <c r="BTP62" s="673"/>
      <c r="BTQ62" s="673"/>
      <c r="BTR62" s="673"/>
      <c r="BTS62" s="673"/>
      <c r="BTT62" s="673"/>
      <c r="BTU62" s="673"/>
      <c r="BTV62" s="673"/>
      <c r="BTW62" s="673"/>
      <c r="BTX62" s="673"/>
      <c r="BTY62" s="673"/>
      <c r="BTZ62" s="673"/>
      <c r="BUA62" s="673"/>
      <c r="BUB62" s="673"/>
      <c r="BUC62" s="673"/>
      <c r="BUD62" s="673"/>
      <c r="BUE62" s="673"/>
      <c r="BUF62" s="673"/>
      <c r="BUG62" s="673"/>
      <c r="BUH62" s="673"/>
      <c r="BUI62" s="673"/>
      <c r="BUJ62" s="673"/>
      <c r="BUK62" s="673"/>
      <c r="BUL62" s="673"/>
      <c r="BUM62" s="673"/>
      <c r="BUN62" s="673"/>
      <c r="BUO62" s="673"/>
      <c r="BUP62" s="673"/>
      <c r="BUQ62" s="673"/>
      <c r="BUR62" s="673"/>
      <c r="BUS62" s="673"/>
      <c r="BUT62" s="673"/>
      <c r="BUU62" s="673"/>
      <c r="BUV62" s="673"/>
      <c r="BUW62" s="673"/>
      <c r="BUX62" s="673"/>
      <c r="BUY62" s="673"/>
      <c r="BUZ62" s="673"/>
      <c r="BVA62" s="673"/>
      <c r="BVB62" s="673"/>
      <c r="BVC62" s="673"/>
      <c r="BVD62" s="673"/>
      <c r="BVE62" s="673"/>
      <c r="BVF62" s="673"/>
      <c r="BVG62" s="673"/>
      <c r="BVH62" s="673"/>
      <c r="BVI62" s="673"/>
      <c r="BVJ62" s="673"/>
      <c r="BVK62" s="673"/>
      <c r="BVL62" s="673"/>
      <c r="BVM62" s="673"/>
      <c r="BVN62" s="673"/>
      <c r="BVO62" s="673"/>
      <c r="BVP62" s="673"/>
      <c r="BVQ62" s="673"/>
      <c r="BVR62" s="673"/>
      <c r="BVS62" s="673"/>
      <c r="BVT62" s="673"/>
      <c r="BVU62" s="673"/>
      <c r="BVV62" s="673"/>
      <c r="BVW62" s="673"/>
      <c r="BVX62" s="673"/>
      <c r="BVY62" s="673"/>
      <c r="BVZ62" s="673"/>
      <c r="BWA62" s="673"/>
      <c r="BWB62" s="673"/>
      <c r="BWC62" s="673"/>
      <c r="BWD62" s="673"/>
      <c r="BWE62" s="673"/>
      <c r="BWF62" s="673"/>
      <c r="BWG62" s="673"/>
      <c r="BWH62" s="673"/>
      <c r="BWI62" s="673"/>
      <c r="BWJ62" s="673"/>
      <c r="BWK62" s="673"/>
      <c r="BWL62" s="673"/>
      <c r="BWM62" s="673"/>
      <c r="BWN62" s="673"/>
      <c r="BWO62" s="673"/>
      <c r="BWP62" s="673"/>
      <c r="BWQ62" s="673"/>
      <c r="BWR62" s="673"/>
      <c r="BWS62" s="673"/>
      <c r="BWT62" s="673"/>
      <c r="BWU62" s="673"/>
      <c r="BWV62" s="673"/>
      <c r="BWW62" s="673"/>
      <c r="BWX62" s="673"/>
      <c r="BWY62" s="673"/>
      <c r="BWZ62" s="673"/>
      <c r="BXA62" s="673"/>
      <c r="BXB62" s="673"/>
      <c r="BXC62" s="673"/>
      <c r="BXD62" s="673"/>
      <c r="BXE62" s="673"/>
      <c r="BXF62" s="673"/>
      <c r="BXG62" s="673"/>
      <c r="BXH62" s="673"/>
      <c r="BXI62" s="673"/>
      <c r="BXJ62" s="673"/>
      <c r="BXK62" s="673"/>
      <c r="BXL62" s="673"/>
      <c r="BXM62" s="673"/>
      <c r="BXN62" s="673"/>
      <c r="BXO62" s="673"/>
      <c r="BXP62" s="673"/>
      <c r="BXQ62" s="673"/>
      <c r="BXR62" s="673"/>
      <c r="BXS62" s="673"/>
      <c r="BXT62" s="673"/>
      <c r="BXU62" s="673"/>
      <c r="BXV62" s="673"/>
      <c r="BXW62" s="673"/>
      <c r="BXX62" s="673"/>
      <c r="BXY62" s="673"/>
      <c r="BXZ62" s="673"/>
      <c r="BYA62" s="673"/>
      <c r="BYB62" s="673"/>
      <c r="BYC62" s="673"/>
      <c r="BYD62" s="673"/>
      <c r="BYE62" s="673"/>
      <c r="BYF62" s="673"/>
      <c r="BYG62" s="673"/>
      <c r="BYH62" s="673"/>
      <c r="BYI62" s="673"/>
      <c r="BYJ62" s="673"/>
      <c r="BYK62" s="673"/>
      <c r="BYL62" s="673"/>
      <c r="BYM62" s="673"/>
      <c r="BYN62" s="673"/>
      <c r="BYO62" s="673"/>
      <c r="BYP62" s="673"/>
      <c r="BYQ62" s="673"/>
      <c r="BYR62" s="673"/>
      <c r="BYS62" s="673"/>
      <c r="BYT62" s="673"/>
      <c r="BYU62" s="673"/>
      <c r="BYV62" s="673"/>
      <c r="BYW62" s="673"/>
      <c r="BYX62" s="673"/>
      <c r="BYY62" s="673"/>
      <c r="BYZ62" s="673"/>
      <c r="BZA62" s="673"/>
      <c r="BZB62" s="673"/>
      <c r="BZC62" s="673"/>
      <c r="BZD62" s="673"/>
      <c r="BZE62" s="673"/>
      <c r="BZF62" s="673"/>
      <c r="BZG62" s="673"/>
      <c r="BZH62" s="673"/>
      <c r="BZI62" s="673"/>
      <c r="BZJ62" s="673"/>
      <c r="BZK62" s="673"/>
      <c r="BZL62" s="673"/>
      <c r="BZM62" s="673"/>
      <c r="BZN62" s="673"/>
      <c r="BZO62" s="673"/>
      <c r="BZP62" s="673"/>
      <c r="BZQ62" s="673"/>
      <c r="BZR62" s="673"/>
      <c r="BZS62" s="673"/>
      <c r="BZT62" s="673"/>
      <c r="BZU62" s="673"/>
      <c r="BZV62" s="673"/>
      <c r="BZW62" s="673"/>
      <c r="BZX62" s="673"/>
      <c r="BZY62" s="673"/>
      <c r="BZZ62" s="673"/>
      <c r="CAA62" s="673"/>
      <c r="CAB62" s="673"/>
      <c r="CAC62" s="673"/>
      <c r="CAD62" s="673"/>
      <c r="CAE62" s="673"/>
      <c r="CAF62" s="673"/>
      <c r="CAG62" s="673"/>
      <c r="CAH62" s="673"/>
      <c r="CAI62" s="673"/>
      <c r="CAJ62" s="673"/>
      <c r="CAK62" s="673"/>
      <c r="CAL62" s="673"/>
      <c r="CAM62" s="673"/>
      <c r="CAN62" s="673"/>
      <c r="CAO62" s="673"/>
      <c r="CAP62" s="673"/>
      <c r="CAQ62" s="673"/>
      <c r="CAR62" s="673"/>
      <c r="CAS62" s="673"/>
      <c r="CAT62" s="673"/>
      <c r="CAU62" s="673"/>
      <c r="CAV62" s="673"/>
      <c r="CAW62" s="673"/>
      <c r="CAX62" s="673"/>
      <c r="CAY62" s="673"/>
      <c r="CAZ62" s="673"/>
      <c r="CBA62" s="673"/>
      <c r="CBB62" s="673"/>
      <c r="CBC62" s="673"/>
      <c r="CBD62" s="673"/>
      <c r="CBE62" s="673"/>
      <c r="CBF62" s="673"/>
      <c r="CBG62" s="673"/>
      <c r="CBH62" s="673"/>
      <c r="CBI62" s="673"/>
      <c r="CBJ62" s="673"/>
      <c r="CBK62" s="673"/>
      <c r="CBL62" s="673"/>
      <c r="CBM62" s="673"/>
      <c r="CBN62" s="673"/>
      <c r="CBO62" s="673"/>
      <c r="CBP62" s="673"/>
      <c r="CBQ62" s="673"/>
      <c r="CBR62" s="673"/>
      <c r="CBS62" s="673"/>
      <c r="CBT62" s="673"/>
      <c r="CBU62" s="673"/>
      <c r="CBV62" s="673"/>
      <c r="CBW62" s="673"/>
      <c r="CBX62" s="673"/>
      <c r="CBY62" s="673"/>
      <c r="CBZ62" s="673"/>
      <c r="CCA62" s="673"/>
      <c r="CCB62" s="673"/>
      <c r="CCC62" s="673"/>
      <c r="CCD62" s="673"/>
      <c r="CCE62" s="673"/>
      <c r="CCF62" s="673"/>
      <c r="CCG62" s="673"/>
      <c r="CCH62" s="673"/>
      <c r="CCI62" s="673"/>
      <c r="CCJ62" s="673"/>
      <c r="CCK62" s="673"/>
      <c r="CCL62" s="673"/>
      <c r="CCM62" s="673"/>
      <c r="CCN62" s="673"/>
      <c r="CCO62" s="673"/>
      <c r="CCP62" s="673"/>
      <c r="CCQ62" s="673"/>
      <c r="CCR62" s="673"/>
      <c r="CCS62" s="673"/>
      <c r="CCT62" s="673"/>
      <c r="CCU62" s="673"/>
      <c r="CCV62" s="673"/>
      <c r="CCW62" s="673"/>
      <c r="CCX62" s="673"/>
      <c r="CCY62" s="673"/>
      <c r="CCZ62" s="673"/>
      <c r="CDA62" s="673"/>
      <c r="CDB62" s="673"/>
      <c r="CDC62" s="673"/>
      <c r="CDD62" s="673"/>
      <c r="CDE62" s="673"/>
      <c r="CDF62" s="673"/>
      <c r="CDG62" s="673"/>
      <c r="CDH62" s="673"/>
      <c r="CDI62" s="673"/>
      <c r="CDJ62" s="673"/>
      <c r="CDK62" s="673"/>
      <c r="CDL62" s="673"/>
      <c r="CDM62" s="673"/>
      <c r="CDN62" s="673"/>
      <c r="CDO62" s="673"/>
      <c r="CDP62" s="673"/>
      <c r="CDQ62" s="673"/>
      <c r="CDR62" s="673"/>
      <c r="CDS62" s="673"/>
      <c r="CDT62" s="673"/>
      <c r="CDU62" s="673"/>
      <c r="CDV62" s="673"/>
      <c r="CDW62" s="673"/>
      <c r="CDX62" s="673"/>
      <c r="CDY62" s="673"/>
      <c r="CDZ62" s="673"/>
      <c r="CEA62" s="673"/>
      <c r="CEB62" s="673"/>
      <c r="CEC62" s="673"/>
      <c r="CED62" s="673"/>
      <c r="CEE62" s="673"/>
      <c r="CEF62" s="673"/>
      <c r="CEG62" s="673"/>
      <c r="CEH62" s="673"/>
      <c r="CEI62" s="673"/>
      <c r="CEJ62" s="673"/>
      <c r="CEK62" s="673"/>
      <c r="CEL62" s="673"/>
      <c r="CEM62" s="673"/>
      <c r="CEN62" s="673"/>
      <c r="CEO62" s="673"/>
      <c r="CEP62" s="673"/>
      <c r="CEQ62" s="673"/>
      <c r="CER62" s="673"/>
      <c r="CES62" s="673"/>
      <c r="CET62" s="673"/>
      <c r="CEU62" s="673"/>
      <c r="CEV62" s="673"/>
      <c r="CEW62" s="673"/>
      <c r="CEX62" s="673"/>
      <c r="CEY62" s="673"/>
      <c r="CEZ62" s="673"/>
      <c r="CFA62" s="673"/>
      <c r="CFB62" s="673"/>
      <c r="CFC62" s="673"/>
      <c r="CFD62" s="673"/>
      <c r="CFE62" s="673"/>
      <c r="CFF62" s="673"/>
      <c r="CFG62" s="673"/>
      <c r="CFH62" s="673"/>
      <c r="CFI62" s="673"/>
      <c r="CFJ62" s="673"/>
      <c r="CFK62" s="673"/>
      <c r="CFL62" s="673"/>
      <c r="CFM62" s="673"/>
      <c r="CFN62" s="673"/>
      <c r="CFO62" s="673"/>
      <c r="CFP62" s="673"/>
      <c r="CFQ62" s="673"/>
      <c r="CFR62" s="673"/>
      <c r="CFS62" s="673"/>
      <c r="CFT62" s="673"/>
      <c r="CFU62" s="673"/>
      <c r="CFV62" s="673"/>
      <c r="CFW62" s="673"/>
      <c r="CFX62" s="673"/>
      <c r="CFY62" s="673"/>
      <c r="CFZ62" s="673"/>
      <c r="CGA62" s="673"/>
      <c r="CGB62" s="673"/>
      <c r="CGC62" s="673"/>
      <c r="CGD62" s="673"/>
      <c r="CGE62" s="673"/>
      <c r="CGF62" s="673"/>
      <c r="CGG62" s="673"/>
      <c r="CGH62" s="673"/>
      <c r="CGI62" s="673"/>
      <c r="CGJ62" s="673"/>
      <c r="CGK62" s="673"/>
      <c r="CGL62" s="673"/>
      <c r="CGM62" s="673"/>
      <c r="CGN62" s="673"/>
      <c r="CGO62" s="673"/>
      <c r="CGP62" s="673"/>
      <c r="CGQ62" s="673"/>
      <c r="CGR62" s="673"/>
      <c r="CGS62" s="673"/>
      <c r="CGT62" s="673"/>
      <c r="CGU62" s="673"/>
      <c r="CGV62" s="673"/>
      <c r="CGW62" s="673"/>
      <c r="CGX62" s="673"/>
      <c r="CGY62" s="673"/>
      <c r="CGZ62" s="673"/>
      <c r="CHA62" s="673"/>
      <c r="CHB62" s="673"/>
      <c r="CHC62" s="673"/>
      <c r="CHD62" s="673"/>
      <c r="CHE62" s="673"/>
      <c r="CHF62" s="673"/>
      <c r="CHG62" s="673"/>
      <c r="CHH62" s="673"/>
      <c r="CHI62" s="673"/>
      <c r="CHJ62" s="673"/>
      <c r="CHK62" s="673"/>
      <c r="CHL62" s="673"/>
      <c r="CHM62" s="673"/>
      <c r="CHN62" s="673"/>
      <c r="CHO62" s="673"/>
      <c r="CHP62" s="673"/>
      <c r="CHQ62" s="673"/>
      <c r="CHR62" s="673"/>
      <c r="CHS62" s="673"/>
      <c r="CHT62" s="673"/>
      <c r="CHU62" s="673"/>
      <c r="CHV62" s="673"/>
      <c r="CHW62" s="673"/>
      <c r="CHX62" s="673"/>
      <c r="CHY62" s="673"/>
      <c r="CHZ62" s="673"/>
      <c r="CIA62" s="673"/>
      <c r="CIB62" s="673"/>
      <c r="CIC62" s="673"/>
      <c r="CID62" s="673"/>
      <c r="CIE62" s="673"/>
      <c r="CIF62" s="673"/>
      <c r="CIG62" s="673"/>
      <c r="CIH62" s="673"/>
      <c r="CII62" s="673"/>
      <c r="CIJ62" s="673"/>
      <c r="CIK62" s="673"/>
      <c r="CIL62" s="673"/>
      <c r="CIM62" s="673"/>
      <c r="CIN62" s="673"/>
      <c r="CIO62" s="673"/>
      <c r="CIP62" s="673"/>
      <c r="CIQ62" s="673"/>
      <c r="CIR62" s="673"/>
      <c r="CIS62" s="673"/>
      <c r="CIT62" s="673"/>
      <c r="CIU62" s="673"/>
      <c r="CIV62" s="673"/>
      <c r="CIW62" s="673"/>
      <c r="CIX62" s="673"/>
      <c r="CIY62" s="673"/>
      <c r="CIZ62" s="673"/>
      <c r="CJA62" s="673"/>
      <c r="CJB62" s="673"/>
      <c r="CJC62" s="673"/>
      <c r="CJD62" s="673"/>
      <c r="CJE62" s="673"/>
      <c r="CJF62" s="673"/>
      <c r="CJG62" s="673"/>
      <c r="CJH62" s="673"/>
      <c r="CJI62" s="673"/>
      <c r="CJJ62" s="673"/>
      <c r="CJK62" s="673"/>
      <c r="CJL62" s="673"/>
      <c r="CJM62" s="673"/>
      <c r="CJN62" s="673"/>
      <c r="CJO62" s="673"/>
      <c r="CJP62" s="673"/>
      <c r="CJQ62" s="673"/>
      <c r="CJR62" s="673"/>
      <c r="CJS62" s="673"/>
      <c r="CJT62" s="673"/>
      <c r="CJU62" s="673"/>
      <c r="CJV62" s="673"/>
      <c r="CJW62" s="673"/>
      <c r="CJX62" s="673"/>
      <c r="CJY62" s="673"/>
      <c r="CJZ62" s="673"/>
      <c r="CKA62" s="673"/>
      <c r="CKB62" s="673"/>
      <c r="CKC62" s="673"/>
      <c r="CKD62" s="673"/>
      <c r="CKE62" s="673"/>
      <c r="CKF62" s="673"/>
      <c r="CKG62" s="673"/>
      <c r="CKH62" s="673"/>
      <c r="CKI62" s="673"/>
      <c r="CKJ62" s="673"/>
      <c r="CKK62" s="673"/>
      <c r="CKL62" s="673"/>
      <c r="CKM62" s="673"/>
      <c r="CKN62" s="673"/>
      <c r="CKO62" s="673"/>
      <c r="CKP62" s="673"/>
      <c r="CKQ62" s="673"/>
      <c r="CKR62" s="673"/>
      <c r="CKS62" s="673"/>
      <c r="CKT62" s="673"/>
      <c r="CKU62" s="673"/>
      <c r="CKV62" s="673"/>
      <c r="CKW62" s="673"/>
      <c r="CKX62" s="673"/>
      <c r="CKY62" s="673"/>
      <c r="CKZ62" s="673"/>
      <c r="CLA62" s="673"/>
      <c r="CLB62" s="673"/>
      <c r="CLC62" s="673"/>
      <c r="CLD62" s="673"/>
      <c r="CLE62" s="673"/>
      <c r="CLF62" s="673"/>
      <c r="CLG62" s="673"/>
      <c r="CLH62" s="673"/>
      <c r="CLI62" s="673"/>
      <c r="CLJ62" s="673"/>
      <c r="CLK62" s="673"/>
      <c r="CLL62" s="673"/>
      <c r="CLM62" s="673"/>
      <c r="CLN62" s="673"/>
      <c r="CLO62" s="673"/>
      <c r="CLP62" s="673"/>
      <c r="CLQ62" s="673"/>
      <c r="CLR62" s="673"/>
      <c r="CLS62" s="673"/>
      <c r="CLT62" s="673"/>
      <c r="CLU62" s="673"/>
      <c r="CLV62" s="673"/>
      <c r="CLW62" s="673"/>
      <c r="CLX62" s="673"/>
      <c r="CLY62" s="673"/>
      <c r="CLZ62" s="673"/>
      <c r="CMA62" s="673"/>
      <c r="CMB62" s="673"/>
      <c r="CMC62" s="673"/>
      <c r="CMD62" s="673"/>
      <c r="CME62" s="673"/>
      <c r="CMF62" s="673"/>
      <c r="CMG62" s="673"/>
      <c r="CMH62" s="673"/>
      <c r="CMI62" s="673"/>
      <c r="CMJ62" s="673"/>
      <c r="CMK62" s="673"/>
      <c r="CML62" s="673"/>
      <c r="CMM62" s="673"/>
      <c r="CMN62" s="673"/>
      <c r="CMO62" s="673"/>
      <c r="CMP62" s="673"/>
      <c r="CMQ62" s="673"/>
      <c r="CMR62" s="673"/>
      <c r="CMS62" s="673"/>
      <c r="CMT62" s="673"/>
      <c r="CMU62" s="673"/>
      <c r="CMV62" s="673"/>
      <c r="CMW62" s="673"/>
      <c r="CMX62" s="673"/>
      <c r="CMY62" s="673"/>
      <c r="CMZ62" s="673"/>
      <c r="CNA62" s="673"/>
      <c r="CNB62" s="673"/>
      <c r="CNC62" s="673"/>
      <c r="CND62" s="673"/>
      <c r="CNE62" s="673"/>
      <c r="CNF62" s="673"/>
      <c r="CNG62" s="673"/>
      <c r="CNH62" s="673"/>
      <c r="CNI62" s="673"/>
      <c r="CNJ62" s="673"/>
      <c r="CNK62" s="673"/>
      <c r="CNL62" s="673"/>
      <c r="CNM62" s="673"/>
      <c r="CNN62" s="673"/>
      <c r="CNO62" s="673"/>
      <c r="CNP62" s="673"/>
      <c r="CNQ62" s="673"/>
      <c r="CNR62" s="673"/>
      <c r="CNS62" s="673"/>
      <c r="CNT62" s="673"/>
      <c r="CNU62" s="673"/>
      <c r="CNV62" s="673"/>
      <c r="CNW62" s="673"/>
      <c r="CNX62" s="673"/>
      <c r="CNY62" s="673"/>
      <c r="CNZ62" s="673"/>
      <c r="COA62" s="673"/>
      <c r="COB62" s="673"/>
      <c r="COC62" s="673"/>
      <c r="COD62" s="673"/>
      <c r="COE62" s="673"/>
      <c r="COF62" s="673"/>
      <c r="COG62" s="673"/>
      <c r="COH62" s="673"/>
      <c r="COI62" s="673"/>
      <c r="COJ62" s="673"/>
      <c r="COK62" s="673"/>
      <c r="COL62" s="673"/>
      <c r="COM62" s="673"/>
      <c r="CON62" s="673"/>
      <c r="COO62" s="673"/>
      <c r="COP62" s="673"/>
      <c r="COQ62" s="673"/>
      <c r="COR62" s="673"/>
      <c r="COS62" s="673"/>
      <c r="COT62" s="673"/>
      <c r="COU62" s="673"/>
      <c r="COV62" s="673"/>
      <c r="COW62" s="673"/>
      <c r="COX62" s="673"/>
      <c r="COY62" s="673"/>
      <c r="COZ62" s="673"/>
      <c r="CPA62" s="673"/>
      <c r="CPB62" s="673"/>
      <c r="CPC62" s="673"/>
      <c r="CPD62" s="673"/>
      <c r="CPE62" s="673"/>
      <c r="CPF62" s="673"/>
      <c r="CPG62" s="673"/>
      <c r="CPH62" s="673"/>
      <c r="CPI62" s="673"/>
      <c r="CPJ62" s="673"/>
      <c r="CPK62" s="673"/>
      <c r="CPL62" s="673"/>
      <c r="CPM62" s="673"/>
      <c r="CPN62" s="673"/>
      <c r="CPO62" s="673"/>
      <c r="CPP62" s="673"/>
      <c r="CPQ62" s="673"/>
      <c r="CPR62" s="673"/>
      <c r="CPS62" s="673"/>
      <c r="CPT62" s="673"/>
      <c r="CPU62" s="673"/>
      <c r="CPV62" s="673"/>
      <c r="CPW62" s="673"/>
      <c r="CPX62" s="673"/>
      <c r="CPY62" s="673"/>
      <c r="CPZ62" s="673"/>
      <c r="CQA62" s="673"/>
      <c r="CQB62" s="673"/>
      <c r="CQC62" s="673"/>
      <c r="CQD62" s="673"/>
      <c r="CQE62" s="673"/>
      <c r="CQF62" s="673"/>
      <c r="CQG62" s="673"/>
      <c r="CQH62" s="673"/>
      <c r="CQI62" s="673"/>
      <c r="CQJ62" s="673"/>
      <c r="CQK62" s="673"/>
      <c r="CQL62" s="673"/>
      <c r="CQM62" s="673"/>
      <c r="CQN62" s="673"/>
      <c r="CQO62" s="673"/>
      <c r="CQP62" s="673"/>
      <c r="CQQ62" s="673"/>
      <c r="CQR62" s="673"/>
      <c r="CQS62" s="673"/>
      <c r="CQT62" s="673"/>
      <c r="CQU62" s="673"/>
      <c r="CQV62" s="673"/>
      <c r="CQW62" s="673"/>
      <c r="CQX62" s="673"/>
      <c r="CQY62" s="673"/>
      <c r="CQZ62" s="673"/>
      <c r="CRA62" s="673"/>
      <c r="CRB62" s="673"/>
      <c r="CRC62" s="673"/>
      <c r="CRD62" s="673"/>
      <c r="CRE62" s="673"/>
      <c r="CRF62" s="673"/>
      <c r="CRG62" s="673"/>
      <c r="CRH62" s="673"/>
      <c r="CRI62" s="673"/>
      <c r="CRJ62" s="673"/>
      <c r="CRK62" s="673"/>
      <c r="CRL62" s="673"/>
      <c r="CRM62" s="673"/>
      <c r="CRN62" s="673"/>
      <c r="CRO62" s="673"/>
      <c r="CRP62" s="673"/>
      <c r="CRQ62" s="673"/>
      <c r="CRR62" s="673"/>
      <c r="CRS62" s="673"/>
      <c r="CRT62" s="673"/>
      <c r="CRU62" s="673"/>
      <c r="CRV62" s="673"/>
      <c r="CRW62" s="673"/>
      <c r="CRX62" s="673"/>
      <c r="CRY62" s="673"/>
      <c r="CRZ62" s="673"/>
      <c r="CSA62" s="673"/>
      <c r="CSB62" s="673"/>
      <c r="CSC62" s="673"/>
      <c r="CSD62" s="673"/>
      <c r="CSE62" s="673"/>
      <c r="CSF62" s="673"/>
      <c r="CSG62" s="673"/>
      <c r="CSH62" s="673"/>
      <c r="CSI62" s="673"/>
      <c r="CSJ62" s="673"/>
      <c r="CSK62" s="673"/>
      <c r="CSL62" s="673"/>
      <c r="CSM62" s="673"/>
      <c r="CSN62" s="673"/>
      <c r="CSO62" s="673"/>
      <c r="CSP62" s="673"/>
      <c r="CSQ62" s="673"/>
      <c r="CSR62" s="673"/>
      <c r="CSS62" s="673"/>
      <c r="CST62" s="673"/>
      <c r="CSU62" s="673"/>
      <c r="CSV62" s="673"/>
      <c r="CSW62" s="673"/>
      <c r="CSX62" s="673"/>
      <c r="CSY62" s="673"/>
      <c r="CSZ62" s="673"/>
      <c r="CTA62" s="673"/>
      <c r="CTB62" s="673"/>
      <c r="CTC62" s="673"/>
      <c r="CTD62" s="673"/>
      <c r="CTE62" s="673"/>
      <c r="CTF62" s="673"/>
      <c r="CTG62" s="673"/>
      <c r="CTH62" s="673"/>
      <c r="CTI62" s="673"/>
      <c r="CTJ62" s="673"/>
      <c r="CTK62" s="673"/>
      <c r="CTL62" s="673"/>
      <c r="CTM62" s="673"/>
      <c r="CTN62" s="673"/>
      <c r="CTO62" s="673"/>
      <c r="CTP62" s="673"/>
      <c r="CTQ62" s="673"/>
      <c r="CTR62" s="673"/>
      <c r="CTS62" s="673"/>
      <c r="CTT62" s="673"/>
      <c r="CTU62" s="673"/>
      <c r="CTV62" s="673"/>
      <c r="CTW62" s="673"/>
      <c r="CTX62" s="673"/>
      <c r="CTY62" s="673"/>
      <c r="CTZ62" s="673"/>
      <c r="CUA62" s="673"/>
      <c r="CUB62" s="673"/>
      <c r="CUC62" s="673"/>
      <c r="CUD62" s="673"/>
      <c r="CUE62" s="673"/>
      <c r="CUF62" s="673"/>
      <c r="CUG62" s="673"/>
      <c r="CUH62" s="673"/>
      <c r="CUI62" s="673"/>
      <c r="CUJ62" s="673"/>
      <c r="CUK62" s="673"/>
      <c r="CUL62" s="673"/>
      <c r="CUM62" s="673"/>
      <c r="CUN62" s="673"/>
      <c r="CUO62" s="673"/>
      <c r="CUP62" s="673"/>
      <c r="CUQ62" s="673"/>
      <c r="CUR62" s="673"/>
      <c r="CUS62" s="673"/>
      <c r="CUT62" s="673"/>
      <c r="CUU62" s="673"/>
      <c r="CUV62" s="673"/>
      <c r="CUW62" s="673"/>
      <c r="CUX62" s="673"/>
      <c r="CUY62" s="673"/>
      <c r="CUZ62" s="673"/>
      <c r="CVA62" s="673"/>
      <c r="CVB62" s="673"/>
      <c r="CVC62" s="673"/>
      <c r="CVD62" s="673"/>
      <c r="CVE62" s="673"/>
      <c r="CVF62" s="673"/>
      <c r="CVG62" s="673"/>
      <c r="CVH62" s="673"/>
      <c r="CVI62" s="673"/>
      <c r="CVJ62" s="673"/>
      <c r="CVK62" s="673"/>
      <c r="CVL62" s="673"/>
      <c r="CVM62" s="673"/>
      <c r="CVN62" s="673"/>
      <c r="CVO62" s="673"/>
      <c r="CVP62" s="673"/>
      <c r="CVQ62" s="673"/>
      <c r="CVR62" s="673"/>
      <c r="CVS62" s="673"/>
      <c r="CVT62" s="673"/>
      <c r="CVU62" s="673"/>
      <c r="CVV62" s="673"/>
      <c r="CVW62" s="673"/>
      <c r="CVX62" s="673"/>
      <c r="CVY62" s="673"/>
      <c r="CVZ62" s="673"/>
      <c r="CWA62" s="673"/>
      <c r="CWB62" s="673"/>
      <c r="CWC62" s="673"/>
      <c r="CWD62" s="673"/>
      <c r="CWE62" s="673"/>
      <c r="CWF62" s="673"/>
      <c r="CWG62" s="673"/>
      <c r="CWH62" s="673"/>
      <c r="CWI62" s="673"/>
      <c r="CWJ62" s="673"/>
      <c r="CWK62" s="673"/>
      <c r="CWL62" s="673"/>
      <c r="CWM62" s="673"/>
      <c r="CWN62" s="673"/>
      <c r="CWO62" s="673"/>
      <c r="CWP62" s="673"/>
      <c r="CWQ62" s="673"/>
      <c r="CWR62" s="673"/>
      <c r="CWS62" s="673"/>
      <c r="CWT62" s="673"/>
      <c r="CWU62" s="673"/>
      <c r="CWV62" s="673"/>
      <c r="CWW62" s="673"/>
      <c r="CWX62" s="673"/>
      <c r="CWY62" s="673"/>
      <c r="CWZ62" s="673"/>
      <c r="CXA62" s="673"/>
      <c r="CXB62" s="673"/>
      <c r="CXC62" s="673"/>
      <c r="CXD62" s="673"/>
      <c r="CXE62" s="673"/>
      <c r="CXF62" s="673"/>
      <c r="CXG62" s="673"/>
      <c r="CXH62" s="673"/>
      <c r="CXI62" s="673"/>
      <c r="CXJ62" s="673"/>
      <c r="CXK62" s="673"/>
      <c r="CXL62" s="673"/>
      <c r="CXM62" s="673"/>
      <c r="CXN62" s="673"/>
      <c r="CXO62" s="673"/>
      <c r="CXP62" s="673"/>
      <c r="CXQ62" s="673"/>
      <c r="CXR62" s="673"/>
      <c r="CXS62" s="673"/>
      <c r="CXT62" s="673"/>
      <c r="CXU62" s="673"/>
      <c r="CXV62" s="673"/>
      <c r="CXW62" s="673"/>
      <c r="CXX62" s="673"/>
      <c r="CXY62" s="673"/>
      <c r="CXZ62" s="673"/>
      <c r="CYA62" s="673"/>
      <c r="CYB62" s="673"/>
      <c r="CYC62" s="673"/>
      <c r="CYD62" s="673"/>
      <c r="CYE62" s="673"/>
      <c r="CYF62" s="673"/>
      <c r="CYG62" s="673"/>
      <c r="CYH62" s="673"/>
      <c r="CYI62" s="673"/>
      <c r="CYJ62" s="673"/>
      <c r="CYK62" s="673"/>
      <c r="CYL62" s="673"/>
      <c r="CYM62" s="673"/>
      <c r="CYN62" s="673"/>
      <c r="CYO62" s="673"/>
      <c r="CYP62" s="673"/>
      <c r="CYQ62" s="673"/>
      <c r="CYR62" s="673"/>
      <c r="CYS62" s="673"/>
      <c r="CYT62" s="673"/>
      <c r="CYU62" s="673"/>
      <c r="CYV62" s="673"/>
      <c r="CYW62" s="673"/>
      <c r="CYX62" s="673"/>
      <c r="CYY62" s="673"/>
      <c r="CYZ62" s="673"/>
      <c r="CZA62" s="673"/>
      <c r="CZB62" s="673"/>
      <c r="CZC62" s="673"/>
      <c r="CZD62" s="673"/>
      <c r="CZE62" s="673"/>
      <c r="CZF62" s="673"/>
      <c r="CZG62" s="673"/>
      <c r="CZH62" s="673"/>
      <c r="CZI62" s="673"/>
      <c r="CZJ62" s="673"/>
      <c r="CZK62" s="673"/>
      <c r="CZL62" s="673"/>
      <c r="CZM62" s="673"/>
      <c r="CZN62" s="673"/>
      <c r="CZO62" s="673"/>
      <c r="CZP62" s="673"/>
      <c r="CZQ62" s="673"/>
      <c r="CZR62" s="673"/>
      <c r="CZS62" s="673"/>
      <c r="CZT62" s="673"/>
      <c r="CZU62" s="673"/>
      <c r="CZV62" s="673"/>
      <c r="CZW62" s="673"/>
      <c r="CZX62" s="673"/>
      <c r="CZY62" s="673"/>
      <c r="CZZ62" s="673"/>
      <c r="DAA62" s="673"/>
      <c r="DAB62" s="673"/>
      <c r="DAC62" s="673"/>
      <c r="DAD62" s="673"/>
      <c r="DAE62" s="673"/>
      <c r="DAF62" s="673"/>
      <c r="DAG62" s="673"/>
      <c r="DAH62" s="673"/>
      <c r="DAI62" s="673"/>
      <c r="DAJ62" s="673"/>
      <c r="DAK62" s="673"/>
      <c r="DAL62" s="673"/>
      <c r="DAM62" s="673"/>
      <c r="DAN62" s="673"/>
      <c r="DAO62" s="673"/>
      <c r="DAP62" s="673"/>
      <c r="DAQ62" s="673"/>
      <c r="DAR62" s="673"/>
      <c r="DAS62" s="673"/>
      <c r="DAT62" s="673"/>
      <c r="DAU62" s="673"/>
      <c r="DAV62" s="673"/>
      <c r="DAW62" s="673"/>
      <c r="DAX62" s="673"/>
      <c r="DAY62" s="673"/>
      <c r="DAZ62" s="673"/>
      <c r="DBA62" s="673"/>
      <c r="DBB62" s="673"/>
      <c r="DBC62" s="673"/>
      <c r="DBD62" s="673"/>
      <c r="DBE62" s="673"/>
      <c r="DBF62" s="673"/>
      <c r="DBG62" s="673"/>
      <c r="DBH62" s="673"/>
      <c r="DBI62" s="673"/>
      <c r="DBJ62" s="673"/>
      <c r="DBK62" s="673"/>
      <c r="DBL62" s="673"/>
      <c r="DBM62" s="673"/>
      <c r="DBN62" s="673"/>
      <c r="DBO62" s="673"/>
      <c r="DBP62" s="673"/>
      <c r="DBQ62" s="673"/>
      <c r="DBR62" s="673"/>
      <c r="DBS62" s="673"/>
      <c r="DBT62" s="673"/>
      <c r="DBU62" s="673"/>
      <c r="DBV62" s="673"/>
      <c r="DBW62" s="673"/>
      <c r="DBX62" s="673"/>
      <c r="DBY62" s="673"/>
      <c r="DBZ62" s="673"/>
      <c r="DCA62" s="673"/>
      <c r="DCB62" s="673"/>
      <c r="DCC62" s="673"/>
      <c r="DCD62" s="673"/>
      <c r="DCE62" s="673"/>
      <c r="DCF62" s="673"/>
      <c r="DCG62" s="673"/>
      <c r="DCH62" s="673"/>
      <c r="DCI62" s="673"/>
      <c r="DCJ62" s="673"/>
      <c r="DCK62" s="673"/>
      <c r="DCL62" s="673"/>
      <c r="DCM62" s="673"/>
      <c r="DCN62" s="673"/>
      <c r="DCO62" s="673"/>
      <c r="DCP62" s="673"/>
      <c r="DCQ62" s="673"/>
      <c r="DCR62" s="673"/>
      <c r="DCS62" s="673"/>
      <c r="DCT62" s="673"/>
      <c r="DCU62" s="673"/>
      <c r="DCV62" s="673"/>
      <c r="DCW62" s="673"/>
      <c r="DCX62" s="673"/>
      <c r="DCY62" s="673"/>
      <c r="DCZ62" s="673"/>
      <c r="DDA62" s="673"/>
      <c r="DDB62" s="673"/>
      <c r="DDC62" s="673"/>
      <c r="DDD62" s="673"/>
      <c r="DDE62" s="673"/>
      <c r="DDF62" s="673"/>
      <c r="DDG62" s="673"/>
      <c r="DDH62" s="673"/>
      <c r="DDI62" s="673"/>
      <c r="DDJ62" s="673"/>
      <c r="DDK62" s="673"/>
      <c r="DDL62" s="673"/>
      <c r="DDM62" s="673"/>
      <c r="DDN62" s="673"/>
      <c r="DDO62" s="673"/>
      <c r="DDP62" s="673"/>
      <c r="DDQ62" s="673"/>
      <c r="DDR62" s="673"/>
      <c r="DDS62" s="673"/>
      <c r="DDT62" s="673"/>
      <c r="DDU62" s="673"/>
      <c r="DDV62" s="673"/>
      <c r="DDW62" s="673"/>
      <c r="DDX62" s="673"/>
      <c r="DDY62" s="673"/>
      <c r="DDZ62" s="673"/>
      <c r="DEA62" s="673"/>
      <c r="DEB62" s="673"/>
      <c r="DEC62" s="673"/>
    </row>
    <row r="63" spans="1:2837" customFormat="1" ht="50.1" customHeight="1">
      <c r="A63" s="637" t="s">
        <v>117</v>
      </c>
      <c r="B63" s="1015" t="s">
        <v>2721</v>
      </c>
      <c r="C63" s="522" t="s">
        <v>2722</v>
      </c>
      <c r="D63" s="522" t="s">
        <v>2723</v>
      </c>
      <c r="E63" s="638" t="s">
        <v>2724</v>
      </c>
      <c r="F63" s="564">
        <v>1</v>
      </c>
      <c r="G63" s="637" t="s">
        <v>2725</v>
      </c>
      <c r="H63" s="522" t="s">
        <v>2492</v>
      </c>
      <c r="I63" s="636">
        <v>44197</v>
      </c>
      <c r="J63" s="636">
        <v>44530</v>
      </c>
      <c r="K63" s="825">
        <v>44295</v>
      </c>
      <c r="L63" s="820" t="s">
        <v>4308</v>
      </c>
      <c r="M63" s="764">
        <v>0.33329999999999999</v>
      </c>
      <c r="N63" s="763">
        <v>44289</v>
      </c>
      <c r="O63" s="185" t="s">
        <v>2465</v>
      </c>
      <c r="P63" s="289"/>
      <c r="Q63" s="942">
        <v>44418</v>
      </c>
      <c r="R63" s="960" t="s">
        <v>4360</v>
      </c>
      <c r="S63" s="940">
        <v>0.66700000000000004</v>
      </c>
      <c r="T63" s="1030">
        <v>44442</v>
      </c>
      <c r="U63" s="1022" t="s">
        <v>2459</v>
      </c>
      <c r="V63" s="289"/>
      <c r="W63" s="290"/>
      <c r="X63" s="291"/>
      <c r="Y63" s="289"/>
      <c r="Z63" s="292"/>
      <c r="AA63" s="293"/>
      <c r="AB63" s="294"/>
      <c r="AC63" s="673"/>
      <c r="AD63" s="673"/>
      <c r="AE63" s="673"/>
      <c r="AF63" s="673"/>
      <c r="AG63" s="673"/>
      <c r="AH63" s="673"/>
      <c r="AI63" s="673"/>
      <c r="AJ63" s="673"/>
      <c r="AK63" s="673"/>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c r="BZ63" s="673"/>
      <c r="CA63" s="673"/>
      <c r="CB63" s="673"/>
      <c r="CC63" s="673"/>
      <c r="CD63" s="673"/>
      <c r="CE63" s="673"/>
      <c r="CF63" s="673"/>
      <c r="CG63" s="673"/>
      <c r="CH63" s="673"/>
      <c r="CI63" s="673"/>
      <c r="CJ63" s="673"/>
      <c r="CK63" s="673"/>
      <c r="CL63" s="673"/>
      <c r="CM63" s="673"/>
      <c r="CN63" s="673"/>
      <c r="CO63" s="673"/>
      <c r="CP63" s="673"/>
      <c r="CQ63" s="673"/>
      <c r="CR63" s="673"/>
      <c r="CS63" s="673"/>
      <c r="CT63" s="673"/>
      <c r="CU63" s="673"/>
      <c r="CV63" s="673"/>
      <c r="CW63" s="673"/>
      <c r="CX63" s="673"/>
      <c r="CY63" s="673"/>
      <c r="CZ63" s="673"/>
      <c r="DA63" s="673"/>
      <c r="DB63" s="673"/>
      <c r="DC63" s="673"/>
      <c r="DD63" s="673"/>
      <c r="DE63" s="673"/>
      <c r="DF63" s="673"/>
      <c r="DG63" s="673"/>
      <c r="DH63" s="673"/>
      <c r="DI63" s="673"/>
      <c r="DJ63" s="673"/>
      <c r="DK63" s="673"/>
      <c r="DL63" s="673"/>
      <c r="DM63" s="673"/>
      <c r="DN63" s="673"/>
      <c r="DO63" s="673"/>
      <c r="DP63" s="673"/>
      <c r="DQ63" s="673"/>
      <c r="DR63" s="673"/>
      <c r="DS63" s="673"/>
      <c r="DT63" s="673"/>
      <c r="DU63" s="673"/>
      <c r="DV63" s="673"/>
      <c r="DW63" s="673"/>
      <c r="DX63" s="673"/>
      <c r="DY63" s="673"/>
      <c r="DZ63" s="673"/>
      <c r="EA63" s="673"/>
      <c r="EB63" s="673"/>
      <c r="EC63" s="673"/>
      <c r="ED63" s="673"/>
      <c r="EE63" s="673"/>
      <c r="EF63" s="673"/>
      <c r="EG63" s="673"/>
      <c r="EH63" s="673"/>
      <c r="EI63" s="673"/>
      <c r="EJ63" s="673"/>
      <c r="EK63" s="673"/>
      <c r="EL63" s="673"/>
      <c r="EM63" s="673"/>
      <c r="EN63" s="673"/>
      <c r="EO63" s="673"/>
      <c r="EP63" s="673"/>
      <c r="EQ63" s="673"/>
      <c r="ER63" s="673"/>
      <c r="ES63" s="673"/>
      <c r="ET63" s="673"/>
      <c r="EU63" s="673"/>
      <c r="EV63" s="673"/>
      <c r="EW63" s="673"/>
      <c r="EX63" s="673"/>
      <c r="EY63" s="673"/>
      <c r="EZ63" s="673"/>
      <c r="FA63" s="673"/>
      <c r="FB63" s="673"/>
      <c r="FC63" s="673"/>
      <c r="FD63" s="673"/>
      <c r="FE63" s="673"/>
      <c r="FF63" s="673"/>
      <c r="FG63" s="673"/>
      <c r="FH63" s="673"/>
      <c r="FI63" s="673"/>
      <c r="FJ63" s="673"/>
      <c r="FK63" s="673"/>
      <c r="FL63" s="673"/>
      <c r="FM63" s="673"/>
      <c r="FN63" s="673"/>
      <c r="FO63" s="673"/>
      <c r="FP63" s="673"/>
      <c r="FQ63" s="673"/>
      <c r="FR63" s="673"/>
      <c r="FS63" s="673"/>
      <c r="FT63" s="673"/>
      <c r="FU63" s="673"/>
      <c r="FV63" s="673"/>
      <c r="FW63" s="673"/>
      <c r="FX63" s="673"/>
      <c r="FY63" s="673"/>
      <c r="FZ63" s="673"/>
      <c r="GA63" s="673"/>
      <c r="GB63" s="673"/>
      <c r="GC63" s="673"/>
      <c r="GD63" s="673"/>
      <c r="GE63" s="673"/>
      <c r="GF63" s="673"/>
      <c r="GG63" s="673"/>
      <c r="GH63" s="673"/>
      <c r="GI63" s="673"/>
      <c r="GJ63" s="673"/>
      <c r="GK63" s="673"/>
      <c r="GL63" s="673"/>
      <c r="GM63" s="673"/>
      <c r="GN63" s="673"/>
      <c r="GO63" s="673"/>
      <c r="GP63" s="673"/>
      <c r="GQ63" s="673"/>
      <c r="GR63" s="673"/>
      <c r="GS63" s="673"/>
      <c r="GT63" s="673"/>
      <c r="GU63" s="673"/>
      <c r="GV63" s="673"/>
      <c r="GW63" s="673"/>
      <c r="GX63" s="673"/>
      <c r="GY63" s="673"/>
      <c r="GZ63" s="673"/>
      <c r="HA63" s="673"/>
      <c r="HB63" s="673"/>
      <c r="HC63" s="673"/>
      <c r="HD63" s="673"/>
      <c r="HE63" s="673"/>
      <c r="HF63" s="673"/>
      <c r="HG63" s="673"/>
      <c r="HH63" s="673"/>
      <c r="HI63" s="673"/>
      <c r="HJ63" s="673"/>
      <c r="HK63" s="673"/>
      <c r="HL63" s="673"/>
      <c r="HM63" s="673"/>
      <c r="HN63" s="673"/>
      <c r="HO63" s="673"/>
      <c r="HP63" s="673"/>
      <c r="HQ63" s="673"/>
      <c r="HR63" s="673"/>
      <c r="HS63" s="673"/>
      <c r="HT63" s="673"/>
      <c r="HU63" s="673"/>
      <c r="HV63" s="673"/>
      <c r="HW63" s="673"/>
      <c r="HX63" s="673"/>
      <c r="HY63" s="673"/>
      <c r="HZ63" s="673"/>
      <c r="IA63" s="673"/>
      <c r="IB63" s="673"/>
      <c r="IC63" s="673"/>
      <c r="ID63" s="673"/>
      <c r="IE63" s="673"/>
      <c r="IF63" s="673"/>
      <c r="IG63" s="673"/>
      <c r="IH63" s="673"/>
      <c r="II63" s="673"/>
      <c r="IJ63" s="673"/>
      <c r="IK63" s="673"/>
      <c r="IL63" s="673"/>
      <c r="IM63" s="673"/>
      <c r="IN63" s="673"/>
      <c r="IO63" s="673"/>
      <c r="IP63" s="673"/>
      <c r="IQ63" s="673"/>
      <c r="IR63" s="673"/>
      <c r="IS63" s="673"/>
      <c r="IT63" s="673"/>
      <c r="IU63" s="673"/>
      <c r="IV63" s="673"/>
      <c r="IW63" s="673"/>
      <c r="IX63" s="673"/>
      <c r="IY63" s="673"/>
      <c r="IZ63" s="673"/>
      <c r="JA63" s="673"/>
      <c r="JB63" s="673"/>
      <c r="JC63" s="673"/>
      <c r="JD63" s="673"/>
      <c r="JE63" s="673"/>
      <c r="JF63" s="673"/>
      <c r="JG63" s="673"/>
      <c r="JH63" s="673"/>
      <c r="JI63" s="673"/>
      <c r="JJ63" s="673"/>
      <c r="JK63" s="673"/>
      <c r="JL63" s="673"/>
      <c r="JM63" s="673"/>
      <c r="JN63" s="673"/>
      <c r="JO63" s="673"/>
      <c r="JP63" s="673"/>
      <c r="JQ63" s="673"/>
      <c r="JR63" s="673"/>
      <c r="JS63" s="673"/>
      <c r="JT63" s="673"/>
      <c r="JU63" s="673"/>
      <c r="JV63" s="673"/>
      <c r="JW63" s="673"/>
      <c r="JX63" s="673"/>
      <c r="JY63" s="673"/>
      <c r="JZ63" s="673"/>
      <c r="KA63" s="673"/>
      <c r="KB63" s="673"/>
      <c r="KC63" s="673"/>
      <c r="KD63" s="673"/>
      <c r="KE63" s="673"/>
      <c r="KF63" s="673"/>
      <c r="KG63" s="673"/>
      <c r="KH63" s="673"/>
      <c r="KI63" s="673"/>
      <c r="KJ63" s="673"/>
      <c r="KK63" s="673"/>
      <c r="KL63" s="673"/>
      <c r="KM63" s="673"/>
      <c r="KN63" s="673"/>
      <c r="KO63" s="673"/>
      <c r="KP63" s="673"/>
      <c r="KQ63" s="673"/>
      <c r="KR63" s="673"/>
      <c r="KS63" s="673"/>
      <c r="KT63" s="673"/>
      <c r="KU63" s="673"/>
      <c r="KV63" s="673"/>
      <c r="KW63" s="673"/>
      <c r="KX63" s="673"/>
      <c r="KY63" s="673"/>
      <c r="KZ63" s="673"/>
      <c r="LA63" s="673"/>
      <c r="LB63" s="673"/>
      <c r="LC63" s="673"/>
      <c r="LD63" s="673"/>
      <c r="LE63" s="673"/>
      <c r="LF63" s="673"/>
      <c r="LG63" s="673"/>
      <c r="LH63" s="673"/>
      <c r="LI63" s="673"/>
      <c r="LJ63" s="673"/>
      <c r="LK63" s="673"/>
      <c r="LL63" s="673"/>
      <c r="LM63" s="673"/>
      <c r="LN63" s="673"/>
      <c r="LO63" s="673"/>
      <c r="LP63" s="673"/>
      <c r="LQ63" s="673"/>
      <c r="LR63" s="673"/>
      <c r="LS63" s="673"/>
      <c r="LT63" s="673"/>
      <c r="LU63" s="673"/>
      <c r="LV63" s="673"/>
      <c r="LW63" s="673"/>
      <c r="LX63" s="673"/>
      <c r="LY63" s="673"/>
      <c r="LZ63" s="673"/>
      <c r="MA63" s="673"/>
      <c r="MB63" s="673"/>
      <c r="MC63" s="673"/>
      <c r="MD63" s="673"/>
      <c r="ME63" s="673"/>
      <c r="MF63" s="673"/>
      <c r="MG63" s="673"/>
      <c r="MH63" s="673"/>
      <c r="MI63" s="673"/>
      <c r="MJ63" s="673"/>
      <c r="MK63" s="673"/>
      <c r="ML63" s="673"/>
      <c r="MM63" s="673"/>
      <c r="MN63" s="673"/>
      <c r="MO63" s="673"/>
      <c r="MP63" s="673"/>
      <c r="MQ63" s="673"/>
      <c r="MR63" s="673"/>
      <c r="MS63" s="673"/>
      <c r="MT63" s="673"/>
      <c r="MU63" s="673"/>
      <c r="MV63" s="673"/>
      <c r="MW63" s="673"/>
      <c r="MX63" s="673"/>
      <c r="MY63" s="673"/>
      <c r="MZ63" s="673"/>
      <c r="NA63" s="673"/>
      <c r="NB63" s="673"/>
      <c r="NC63" s="673"/>
      <c r="ND63" s="673"/>
      <c r="NE63" s="673"/>
      <c r="NF63" s="673"/>
      <c r="NG63" s="673"/>
      <c r="NH63" s="673"/>
      <c r="NI63" s="673"/>
      <c r="NJ63" s="673"/>
      <c r="NK63" s="673"/>
      <c r="NL63" s="673"/>
      <c r="NM63" s="673"/>
      <c r="NN63" s="673"/>
      <c r="NO63" s="673"/>
      <c r="NP63" s="673"/>
      <c r="NQ63" s="673"/>
      <c r="NR63" s="673"/>
      <c r="NS63" s="673"/>
      <c r="NT63" s="673"/>
      <c r="NU63" s="673"/>
      <c r="NV63" s="673"/>
      <c r="NW63" s="673"/>
      <c r="NX63" s="673"/>
      <c r="NY63" s="673"/>
      <c r="NZ63" s="673"/>
      <c r="OA63" s="673"/>
      <c r="OB63" s="673"/>
      <c r="OC63" s="673"/>
      <c r="OD63" s="673"/>
      <c r="OE63" s="673"/>
      <c r="OF63" s="673"/>
      <c r="OG63" s="673"/>
      <c r="OH63" s="673"/>
      <c r="OI63" s="673"/>
      <c r="OJ63" s="673"/>
      <c r="OK63" s="673"/>
      <c r="OL63" s="673"/>
      <c r="OM63" s="673"/>
      <c r="ON63" s="673"/>
      <c r="OO63" s="673"/>
      <c r="OP63" s="673"/>
      <c r="OQ63" s="673"/>
      <c r="OR63" s="673"/>
      <c r="OS63" s="673"/>
      <c r="OT63" s="673"/>
      <c r="OU63" s="673"/>
      <c r="OV63" s="673"/>
      <c r="OW63" s="673"/>
      <c r="OX63" s="673"/>
      <c r="OY63" s="673"/>
      <c r="OZ63" s="673"/>
      <c r="PA63" s="673"/>
      <c r="PB63" s="673"/>
      <c r="PC63" s="673"/>
      <c r="PD63" s="673"/>
      <c r="PE63" s="673"/>
      <c r="PF63" s="673"/>
      <c r="PG63" s="673"/>
      <c r="PH63" s="673"/>
      <c r="PI63" s="673"/>
      <c r="PJ63" s="673"/>
      <c r="PK63" s="673"/>
      <c r="PL63" s="673"/>
      <c r="PM63" s="673"/>
      <c r="PN63" s="673"/>
      <c r="PO63" s="673"/>
      <c r="PP63" s="673"/>
      <c r="PQ63" s="673"/>
      <c r="PR63" s="673"/>
      <c r="PS63" s="673"/>
      <c r="PT63" s="673"/>
      <c r="PU63" s="673"/>
      <c r="PV63" s="673"/>
      <c r="PW63" s="673"/>
      <c r="PX63" s="673"/>
      <c r="PY63" s="673"/>
      <c r="PZ63" s="673"/>
      <c r="QA63" s="673"/>
      <c r="QB63" s="673"/>
      <c r="QC63" s="673"/>
      <c r="QD63" s="673"/>
      <c r="QE63" s="673"/>
      <c r="QF63" s="673"/>
      <c r="QG63" s="673"/>
      <c r="QH63" s="673"/>
      <c r="QI63" s="673"/>
      <c r="QJ63" s="673"/>
      <c r="QK63" s="673"/>
      <c r="QL63" s="673"/>
      <c r="QM63" s="673"/>
      <c r="QN63" s="673"/>
      <c r="QO63" s="673"/>
      <c r="QP63" s="673"/>
      <c r="QQ63" s="673"/>
      <c r="QR63" s="673"/>
      <c r="QS63" s="673"/>
      <c r="QT63" s="673"/>
      <c r="QU63" s="673"/>
      <c r="QV63" s="673"/>
      <c r="QW63" s="673"/>
      <c r="QX63" s="673"/>
      <c r="QY63" s="673"/>
      <c r="QZ63" s="673"/>
      <c r="RA63" s="673"/>
      <c r="RB63" s="673"/>
      <c r="RC63" s="673"/>
      <c r="RD63" s="673"/>
      <c r="RE63" s="673"/>
      <c r="RF63" s="673"/>
      <c r="RG63" s="673"/>
      <c r="RH63" s="673"/>
      <c r="RI63" s="673"/>
      <c r="RJ63" s="673"/>
      <c r="RK63" s="673"/>
      <c r="RL63" s="673"/>
      <c r="RM63" s="673"/>
      <c r="RN63" s="673"/>
      <c r="RO63" s="673"/>
      <c r="RP63" s="673"/>
      <c r="RQ63" s="673"/>
      <c r="RR63" s="673"/>
      <c r="RS63" s="673"/>
      <c r="RT63" s="673"/>
      <c r="RU63" s="673"/>
      <c r="RV63" s="673"/>
      <c r="RW63" s="673"/>
      <c r="RX63" s="673"/>
      <c r="RY63" s="673"/>
      <c r="RZ63" s="673"/>
      <c r="SA63" s="673"/>
      <c r="SB63" s="673"/>
      <c r="SC63" s="673"/>
      <c r="SD63" s="673"/>
      <c r="SE63" s="673"/>
      <c r="SF63" s="673"/>
      <c r="SG63" s="673"/>
      <c r="SH63" s="673"/>
      <c r="SI63" s="673"/>
      <c r="SJ63" s="673"/>
      <c r="SK63" s="673"/>
      <c r="SL63" s="673"/>
      <c r="SM63" s="673"/>
      <c r="SN63" s="673"/>
      <c r="SO63" s="673"/>
      <c r="SP63" s="673"/>
      <c r="SQ63" s="673"/>
      <c r="SR63" s="673"/>
      <c r="SS63" s="673"/>
      <c r="ST63" s="673"/>
      <c r="SU63" s="673"/>
      <c r="SV63" s="673"/>
      <c r="SW63" s="673"/>
      <c r="SX63" s="673"/>
      <c r="SY63" s="673"/>
      <c r="SZ63" s="673"/>
      <c r="TA63" s="673"/>
      <c r="TB63" s="673"/>
      <c r="TC63" s="673"/>
      <c r="TD63" s="673"/>
      <c r="TE63" s="673"/>
      <c r="TF63" s="673"/>
      <c r="TG63" s="673"/>
      <c r="TH63" s="673"/>
      <c r="TI63" s="673"/>
      <c r="TJ63" s="673"/>
      <c r="TK63" s="673"/>
      <c r="TL63" s="673"/>
      <c r="TM63" s="673"/>
      <c r="TN63" s="673"/>
      <c r="TO63" s="673"/>
      <c r="TP63" s="673"/>
      <c r="TQ63" s="673"/>
      <c r="TR63" s="673"/>
      <c r="TS63" s="673"/>
      <c r="TT63" s="673"/>
      <c r="TU63" s="673"/>
      <c r="TV63" s="673"/>
      <c r="TW63" s="673"/>
      <c r="TX63" s="673"/>
      <c r="TY63" s="673"/>
      <c r="TZ63" s="673"/>
      <c r="UA63" s="673"/>
      <c r="UB63" s="673"/>
      <c r="UC63" s="673"/>
      <c r="UD63" s="673"/>
      <c r="UE63" s="673"/>
      <c r="UF63" s="673"/>
      <c r="UG63" s="673"/>
      <c r="UH63" s="673"/>
      <c r="UI63" s="673"/>
      <c r="UJ63" s="673"/>
      <c r="UK63" s="673"/>
      <c r="UL63" s="673"/>
      <c r="UM63" s="673"/>
      <c r="UN63" s="673"/>
      <c r="UO63" s="673"/>
      <c r="UP63" s="673"/>
      <c r="UQ63" s="673"/>
      <c r="UR63" s="673"/>
      <c r="US63" s="673"/>
      <c r="UT63" s="673"/>
      <c r="UU63" s="673"/>
      <c r="UV63" s="673"/>
      <c r="UW63" s="673"/>
      <c r="UX63" s="673"/>
      <c r="UY63" s="673"/>
      <c r="UZ63" s="673"/>
      <c r="VA63" s="673"/>
      <c r="VB63" s="673"/>
      <c r="VC63" s="673"/>
      <c r="VD63" s="673"/>
      <c r="VE63" s="673"/>
      <c r="VF63" s="673"/>
      <c r="VG63" s="673"/>
      <c r="VH63" s="673"/>
      <c r="VI63" s="673"/>
      <c r="VJ63" s="673"/>
      <c r="VK63" s="673"/>
      <c r="VL63" s="673"/>
      <c r="VM63" s="673"/>
      <c r="VN63" s="673"/>
      <c r="VO63" s="673"/>
      <c r="VP63" s="673"/>
      <c r="VQ63" s="673"/>
      <c r="VR63" s="673"/>
      <c r="VS63" s="673"/>
      <c r="VT63" s="673"/>
      <c r="VU63" s="673"/>
      <c r="VV63" s="673"/>
      <c r="VW63" s="673"/>
      <c r="VX63" s="673"/>
      <c r="VY63" s="673"/>
      <c r="VZ63" s="673"/>
      <c r="WA63" s="673"/>
      <c r="WB63" s="673"/>
      <c r="WC63" s="673"/>
      <c r="WD63" s="673"/>
      <c r="WE63" s="673"/>
      <c r="WF63" s="673"/>
      <c r="WG63" s="673"/>
      <c r="WH63" s="673"/>
      <c r="WI63" s="673"/>
      <c r="WJ63" s="673"/>
      <c r="WK63" s="673"/>
      <c r="WL63" s="673"/>
      <c r="WM63" s="673"/>
      <c r="WN63" s="673"/>
      <c r="WO63" s="673"/>
      <c r="WP63" s="673"/>
      <c r="WQ63" s="673"/>
      <c r="WR63" s="673"/>
      <c r="WS63" s="673"/>
      <c r="WT63" s="673"/>
      <c r="WU63" s="673"/>
      <c r="WV63" s="673"/>
      <c r="WW63" s="673"/>
      <c r="WX63" s="673"/>
      <c r="WY63" s="673"/>
      <c r="WZ63" s="673"/>
      <c r="XA63" s="673"/>
      <c r="XB63" s="673"/>
      <c r="XC63" s="673"/>
      <c r="XD63" s="673"/>
      <c r="XE63" s="673"/>
      <c r="XF63" s="673"/>
      <c r="XG63" s="673"/>
      <c r="XH63" s="673"/>
      <c r="XI63" s="673"/>
      <c r="XJ63" s="673"/>
      <c r="XK63" s="673"/>
      <c r="XL63" s="673"/>
      <c r="XM63" s="673"/>
      <c r="XN63" s="673"/>
      <c r="XO63" s="673"/>
      <c r="XP63" s="673"/>
      <c r="XQ63" s="673"/>
      <c r="XR63" s="673"/>
      <c r="XS63" s="673"/>
      <c r="XT63" s="673"/>
      <c r="XU63" s="673"/>
      <c r="XV63" s="673"/>
      <c r="XW63" s="673"/>
      <c r="XX63" s="673"/>
      <c r="XY63" s="673"/>
      <c r="XZ63" s="673"/>
      <c r="YA63" s="673"/>
      <c r="YB63" s="673"/>
      <c r="YC63" s="673"/>
      <c r="YD63" s="673"/>
      <c r="YE63" s="673"/>
      <c r="YF63" s="673"/>
      <c r="YG63" s="673"/>
      <c r="YH63" s="673"/>
      <c r="YI63" s="673"/>
      <c r="YJ63" s="673"/>
      <c r="YK63" s="673"/>
      <c r="YL63" s="673"/>
      <c r="YM63" s="673"/>
      <c r="YN63" s="673"/>
      <c r="YO63" s="673"/>
      <c r="YP63" s="673"/>
      <c r="YQ63" s="673"/>
      <c r="YR63" s="673"/>
      <c r="YS63" s="673"/>
      <c r="YT63" s="673"/>
      <c r="YU63" s="673"/>
      <c r="YV63" s="673"/>
      <c r="YW63" s="673"/>
      <c r="YX63" s="673"/>
      <c r="YY63" s="673"/>
      <c r="YZ63" s="673"/>
      <c r="ZA63" s="673"/>
      <c r="ZB63" s="673"/>
      <c r="ZC63" s="673"/>
      <c r="ZD63" s="673"/>
      <c r="ZE63" s="673"/>
      <c r="ZF63" s="673"/>
      <c r="ZG63" s="673"/>
      <c r="ZH63" s="673"/>
      <c r="ZI63" s="673"/>
      <c r="ZJ63" s="673"/>
      <c r="ZK63" s="673"/>
      <c r="ZL63" s="673"/>
      <c r="ZM63" s="673"/>
      <c r="ZN63" s="673"/>
      <c r="ZO63" s="673"/>
      <c r="ZP63" s="673"/>
      <c r="ZQ63" s="673"/>
      <c r="ZR63" s="673"/>
      <c r="ZS63" s="673"/>
      <c r="ZT63" s="673"/>
      <c r="ZU63" s="673"/>
      <c r="ZV63" s="673"/>
      <c r="ZW63" s="673"/>
      <c r="ZX63" s="673"/>
      <c r="ZY63" s="673"/>
      <c r="ZZ63" s="673"/>
      <c r="AAA63" s="673"/>
      <c r="AAB63" s="673"/>
      <c r="AAC63" s="673"/>
      <c r="AAD63" s="673"/>
      <c r="AAE63" s="673"/>
      <c r="AAF63" s="673"/>
      <c r="AAG63" s="673"/>
      <c r="AAH63" s="673"/>
      <c r="AAI63" s="673"/>
      <c r="AAJ63" s="673"/>
      <c r="AAK63" s="673"/>
      <c r="AAL63" s="673"/>
      <c r="AAM63" s="673"/>
      <c r="AAN63" s="673"/>
      <c r="AAO63" s="673"/>
      <c r="AAP63" s="673"/>
      <c r="AAQ63" s="673"/>
      <c r="AAR63" s="673"/>
      <c r="AAS63" s="673"/>
      <c r="AAT63" s="673"/>
      <c r="AAU63" s="673"/>
      <c r="AAV63" s="673"/>
      <c r="AAW63" s="673"/>
      <c r="AAX63" s="673"/>
      <c r="AAY63" s="673"/>
      <c r="AAZ63" s="673"/>
      <c r="ABA63" s="673"/>
      <c r="ABB63" s="673"/>
      <c r="ABC63" s="673"/>
      <c r="ABD63" s="673"/>
      <c r="ABE63" s="673"/>
      <c r="ABF63" s="673"/>
      <c r="ABG63" s="673"/>
      <c r="ABH63" s="673"/>
      <c r="ABI63" s="673"/>
      <c r="ABJ63" s="673"/>
      <c r="ABK63" s="673"/>
      <c r="ABL63" s="673"/>
      <c r="ABM63" s="673"/>
      <c r="ABN63" s="673"/>
      <c r="ABO63" s="673"/>
      <c r="ABP63" s="673"/>
      <c r="ABQ63" s="673"/>
      <c r="ABR63" s="673"/>
      <c r="ABS63" s="673"/>
      <c r="ABT63" s="673"/>
      <c r="ABU63" s="673"/>
      <c r="ABV63" s="673"/>
      <c r="ABW63" s="673"/>
      <c r="ABX63" s="673"/>
      <c r="ABY63" s="673"/>
      <c r="ABZ63" s="673"/>
      <c r="ACA63" s="673"/>
      <c r="ACB63" s="673"/>
      <c r="ACC63" s="673"/>
      <c r="ACD63" s="673"/>
      <c r="ACE63" s="673"/>
      <c r="ACF63" s="673"/>
      <c r="ACG63" s="673"/>
      <c r="ACH63" s="673"/>
      <c r="ACI63" s="673"/>
      <c r="ACJ63" s="673"/>
      <c r="ACK63" s="673"/>
      <c r="ACL63" s="673"/>
      <c r="ACM63" s="673"/>
      <c r="ACN63" s="673"/>
      <c r="ACO63" s="673"/>
      <c r="ACP63" s="673"/>
      <c r="ACQ63" s="673"/>
      <c r="ACR63" s="673"/>
      <c r="ACS63" s="673"/>
      <c r="ACT63" s="673"/>
      <c r="ACU63" s="673"/>
      <c r="ACV63" s="673"/>
      <c r="ACW63" s="673"/>
      <c r="ACX63" s="673"/>
      <c r="ACY63" s="673"/>
      <c r="ACZ63" s="673"/>
      <c r="ADA63" s="673"/>
      <c r="ADB63" s="673"/>
      <c r="ADC63" s="673"/>
      <c r="ADD63" s="673"/>
      <c r="ADE63" s="673"/>
      <c r="ADF63" s="673"/>
      <c r="ADG63" s="673"/>
      <c r="ADH63" s="673"/>
      <c r="ADI63" s="673"/>
      <c r="ADJ63" s="673"/>
      <c r="ADK63" s="673"/>
      <c r="ADL63" s="673"/>
      <c r="ADM63" s="673"/>
      <c r="ADN63" s="673"/>
      <c r="ADO63" s="673"/>
      <c r="ADP63" s="673"/>
      <c r="ADQ63" s="673"/>
      <c r="ADR63" s="673"/>
      <c r="ADS63" s="673"/>
      <c r="ADT63" s="673"/>
      <c r="ADU63" s="673"/>
      <c r="ADV63" s="673"/>
      <c r="ADW63" s="673"/>
      <c r="ADX63" s="673"/>
      <c r="ADY63" s="673"/>
      <c r="ADZ63" s="673"/>
      <c r="AEA63" s="673"/>
      <c r="AEB63" s="673"/>
      <c r="AEC63" s="673"/>
      <c r="AED63" s="673"/>
      <c r="AEE63" s="673"/>
      <c r="AEF63" s="673"/>
      <c r="AEG63" s="673"/>
      <c r="AEH63" s="673"/>
      <c r="AEI63" s="673"/>
      <c r="AEJ63" s="673"/>
      <c r="AEK63" s="673"/>
      <c r="AEL63" s="673"/>
      <c r="AEM63" s="673"/>
      <c r="AEN63" s="673"/>
      <c r="AEO63" s="673"/>
      <c r="AEP63" s="673"/>
      <c r="AEQ63" s="673"/>
      <c r="AER63" s="673"/>
      <c r="AES63" s="673"/>
      <c r="AET63" s="673"/>
      <c r="AEU63" s="673"/>
      <c r="AEV63" s="673"/>
      <c r="AEW63" s="673"/>
      <c r="AEX63" s="673"/>
      <c r="AEY63" s="673"/>
      <c r="AEZ63" s="673"/>
      <c r="AFA63" s="673"/>
      <c r="AFB63" s="673"/>
      <c r="AFC63" s="673"/>
      <c r="AFD63" s="673"/>
      <c r="AFE63" s="673"/>
      <c r="AFF63" s="673"/>
      <c r="AFG63" s="673"/>
      <c r="AFH63" s="673"/>
      <c r="AFI63" s="673"/>
      <c r="AFJ63" s="673"/>
      <c r="AFK63" s="673"/>
      <c r="AFL63" s="673"/>
      <c r="AFM63" s="673"/>
      <c r="AFN63" s="673"/>
      <c r="AFO63" s="673"/>
      <c r="AFP63" s="673"/>
      <c r="AFQ63" s="673"/>
      <c r="AFR63" s="673"/>
      <c r="AFS63" s="673"/>
      <c r="AFT63" s="673"/>
      <c r="AFU63" s="673"/>
      <c r="AFV63" s="673"/>
      <c r="AFW63" s="673"/>
      <c r="AFX63" s="673"/>
      <c r="AFY63" s="673"/>
      <c r="AFZ63" s="673"/>
      <c r="AGA63" s="673"/>
      <c r="AGB63" s="673"/>
      <c r="AGC63" s="673"/>
      <c r="AGD63" s="673"/>
      <c r="AGE63" s="673"/>
      <c r="AGF63" s="673"/>
      <c r="AGG63" s="673"/>
      <c r="AGH63" s="673"/>
      <c r="AGI63" s="673"/>
      <c r="AGJ63" s="673"/>
      <c r="AGK63" s="673"/>
      <c r="AGL63" s="673"/>
      <c r="AGM63" s="673"/>
      <c r="AGN63" s="673"/>
      <c r="AGO63" s="673"/>
      <c r="AGP63" s="673"/>
      <c r="AGQ63" s="673"/>
      <c r="AGR63" s="673"/>
      <c r="AGS63" s="673"/>
      <c r="AGT63" s="673"/>
      <c r="AGU63" s="673"/>
      <c r="AGV63" s="673"/>
      <c r="AGW63" s="673"/>
      <c r="AGX63" s="673"/>
      <c r="AGY63" s="673"/>
      <c r="AGZ63" s="673"/>
      <c r="AHA63" s="673"/>
      <c r="AHB63" s="673"/>
      <c r="AHC63" s="673"/>
      <c r="AHD63" s="673"/>
      <c r="AHE63" s="673"/>
      <c r="AHF63" s="673"/>
      <c r="AHG63" s="673"/>
      <c r="AHH63" s="673"/>
      <c r="AHI63" s="673"/>
      <c r="AHJ63" s="673"/>
      <c r="AHK63" s="673"/>
      <c r="AHL63" s="673"/>
      <c r="AHM63" s="673"/>
      <c r="AHN63" s="673"/>
      <c r="AHO63" s="673"/>
      <c r="AHP63" s="673"/>
      <c r="AHQ63" s="673"/>
      <c r="AHR63" s="673"/>
      <c r="AHS63" s="673"/>
      <c r="AHT63" s="673"/>
      <c r="AHU63" s="673"/>
      <c r="AHV63" s="673"/>
      <c r="AHW63" s="673"/>
      <c r="AHX63" s="673"/>
      <c r="AHY63" s="673"/>
      <c r="AHZ63" s="673"/>
      <c r="AIA63" s="673"/>
      <c r="AIB63" s="673"/>
      <c r="AIC63" s="673"/>
      <c r="AID63" s="673"/>
      <c r="AIE63" s="673"/>
      <c r="AIF63" s="673"/>
      <c r="AIG63" s="673"/>
      <c r="AIH63" s="673"/>
      <c r="AII63" s="673"/>
      <c r="AIJ63" s="673"/>
      <c r="AIK63" s="673"/>
      <c r="AIL63" s="673"/>
      <c r="AIM63" s="673"/>
      <c r="AIN63" s="673"/>
      <c r="AIO63" s="673"/>
      <c r="AIP63" s="673"/>
      <c r="AIQ63" s="673"/>
      <c r="AIR63" s="673"/>
      <c r="AIS63" s="673"/>
      <c r="AIT63" s="673"/>
      <c r="AIU63" s="673"/>
      <c r="AIV63" s="673"/>
      <c r="AIW63" s="673"/>
      <c r="AIX63" s="673"/>
      <c r="AIY63" s="673"/>
      <c r="AIZ63" s="673"/>
      <c r="AJA63" s="673"/>
      <c r="AJB63" s="673"/>
      <c r="AJC63" s="673"/>
      <c r="AJD63" s="673"/>
      <c r="AJE63" s="673"/>
      <c r="AJF63" s="673"/>
      <c r="AJG63" s="673"/>
      <c r="AJH63" s="673"/>
      <c r="AJI63" s="673"/>
      <c r="AJJ63" s="673"/>
      <c r="AJK63" s="673"/>
      <c r="AJL63" s="673"/>
      <c r="AJM63" s="673"/>
      <c r="AJN63" s="673"/>
      <c r="AJO63" s="673"/>
      <c r="AJP63" s="673"/>
      <c r="AJQ63" s="673"/>
      <c r="AJR63" s="673"/>
      <c r="AJS63" s="673"/>
      <c r="AJT63" s="673"/>
      <c r="AJU63" s="673"/>
      <c r="AJV63" s="673"/>
      <c r="AJW63" s="673"/>
      <c r="AJX63" s="673"/>
      <c r="AJY63" s="673"/>
      <c r="AJZ63" s="673"/>
      <c r="AKA63" s="673"/>
      <c r="AKB63" s="673"/>
      <c r="AKC63" s="673"/>
      <c r="AKD63" s="673"/>
      <c r="AKE63" s="673"/>
      <c r="AKF63" s="673"/>
      <c r="AKG63" s="673"/>
      <c r="AKH63" s="673"/>
      <c r="AKI63" s="673"/>
      <c r="AKJ63" s="673"/>
      <c r="AKK63" s="673"/>
      <c r="AKL63" s="673"/>
      <c r="AKM63" s="673"/>
      <c r="AKN63" s="673"/>
      <c r="AKO63" s="673"/>
      <c r="AKP63" s="673"/>
      <c r="AKQ63" s="673"/>
      <c r="AKR63" s="673"/>
      <c r="AKS63" s="673"/>
      <c r="AKT63" s="673"/>
      <c r="AKU63" s="673"/>
      <c r="AKV63" s="673"/>
      <c r="AKW63" s="673"/>
      <c r="AKX63" s="673"/>
      <c r="AKY63" s="673"/>
      <c r="AKZ63" s="673"/>
      <c r="ALA63" s="673"/>
      <c r="ALB63" s="673"/>
      <c r="ALC63" s="673"/>
      <c r="ALD63" s="673"/>
      <c r="ALE63" s="673"/>
      <c r="ALF63" s="673"/>
      <c r="ALG63" s="673"/>
      <c r="ALH63" s="673"/>
      <c r="ALI63" s="673"/>
      <c r="ALJ63" s="673"/>
      <c r="ALK63" s="673"/>
      <c r="ALL63" s="673"/>
      <c r="ALM63" s="673"/>
      <c r="ALN63" s="673"/>
      <c r="ALO63" s="673"/>
      <c r="ALP63" s="673"/>
      <c r="ALQ63" s="673"/>
      <c r="ALR63" s="673"/>
      <c r="ALS63" s="673"/>
      <c r="ALT63" s="673"/>
      <c r="ALU63" s="673"/>
      <c r="ALV63" s="673"/>
      <c r="ALW63" s="673"/>
      <c r="ALX63" s="673"/>
      <c r="ALY63" s="673"/>
      <c r="ALZ63" s="673"/>
      <c r="AMA63" s="673"/>
      <c r="AMB63" s="673"/>
      <c r="AMC63" s="673"/>
      <c r="AMD63" s="673"/>
      <c r="AME63" s="673"/>
      <c r="AMF63" s="673"/>
      <c r="AMG63" s="673"/>
      <c r="AMH63" s="673"/>
      <c r="AMI63" s="673"/>
      <c r="AMJ63" s="673"/>
      <c r="AMK63" s="673"/>
      <c r="AML63" s="673"/>
      <c r="AMM63" s="673"/>
      <c r="AMN63" s="673"/>
      <c r="AMO63" s="673"/>
      <c r="AMP63" s="673"/>
      <c r="AMQ63" s="673"/>
      <c r="AMR63" s="673"/>
      <c r="AMS63" s="673"/>
      <c r="AMT63" s="673"/>
      <c r="AMU63" s="673"/>
      <c r="AMV63" s="673"/>
      <c r="AMW63" s="673"/>
      <c r="AMX63" s="673"/>
      <c r="AMY63" s="673"/>
      <c r="AMZ63" s="673"/>
      <c r="ANA63" s="673"/>
      <c r="ANB63" s="673"/>
      <c r="ANC63" s="673"/>
      <c r="AND63" s="673"/>
      <c r="ANE63" s="673"/>
      <c r="ANF63" s="673"/>
      <c r="ANG63" s="673"/>
      <c r="ANH63" s="673"/>
      <c r="ANI63" s="673"/>
      <c r="ANJ63" s="673"/>
      <c r="ANK63" s="673"/>
      <c r="ANL63" s="673"/>
      <c r="ANM63" s="673"/>
      <c r="ANN63" s="673"/>
      <c r="ANO63" s="673"/>
      <c r="ANP63" s="673"/>
      <c r="ANQ63" s="673"/>
      <c r="ANR63" s="673"/>
      <c r="ANS63" s="673"/>
      <c r="ANT63" s="673"/>
      <c r="ANU63" s="673"/>
      <c r="ANV63" s="673"/>
      <c r="ANW63" s="673"/>
      <c r="ANX63" s="673"/>
      <c r="ANY63" s="673"/>
      <c r="ANZ63" s="673"/>
      <c r="AOA63" s="673"/>
      <c r="AOB63" s="673"/>
      <c r="AOC63" s="673"/>
      <c r="AOD63" s="673"/>
      <c r="AOE63" s="673"/>
      <c r="AOF63" s="673"/>
      <c r="AOG63" s="673"/>
      <c r="AOH63" s="673"/>
      <c r="AOI63" s="673"/>
      <c r="AOJ63" s="673"/>
      <c r="AOK63" s="673"/>
      <c r="AOL63" s="673"/>
      <c r="AOM63" s="673"/>
      <c r="AON63" s="673"/>
      <c r="AOO63" s="673"/>
      <c r="AOP63" s="673"/>
      <c r="AOQ63" s="673"/>
      <c r="AOR63" s="673"/>
      <c r="AOS63" s="673"/>
      <c r="AOT63" s="673"/>
      <c r="AOU63" s="673"/>
      <c r="AOV63" s="673"/>
      <c r="AOW63" s="673"/>
      <c r="AOX63" s="673"/>
      <c r="AOY63" s="673"/>
      <c r="AOZ63" s="673"/>
      <c r="APA63" s="673"/>
      <c r="APB63" s="673"/>
      <c r="APC63" s="673"/>
      <c r="APD63" s="673"/>
      <c r="APE63" s="673"/>
      <c r="APF63" s="673"/>
      <c r="APG63" s="673"/>
      <c r="APH63" s="673"/>
      <c r="API63" s="673"/>
      <c r="APJ63" s="673"/>
      <c r="APK63" s="673"/>
      <c r="APL63" s="673"/>
      <c r="APM63" s="673"/>
      <c r="APN63" s="673"/>
      <c r="APO63" s="673"/>
      <c r="APP63" s="673"/>
      <c r="APQ63" s="673"/>
      <c r="APR63" s="673"/>
      <c r="APS63" s="673"/>
      <c r="APT63" s="673"/>
      <c r="APU63" s="673"/>
      <c r="APV63" s="673"/>
      <c r="APW63" s="673"/>
      <c r="APX63" s="673"/>
      <c r="APY63" s="673"/>
      <c r="APZ63" s="673"/>
      <c r="AQA63" s="673"/>
      <c r="AQB63" s="673"/>
      <c r="AQC63" s="673"/>
      <c r="AQD63" s="673"/>
      <c r="AQE63" s="673"/>
      <c r="AQF63" s="673"/>
      <c r="AQG63" s="673"/>
      <c r="AQH63" s="673"/>
      <c r="AQI63" s="673"/>
      <c r="AQJ63" s="673"/>
      <c r="AQK63" s="673"/>
      <c r="AQL63" s="673"/>
      <c r="AQM63" s="673"/>
      <c r="AQN63" s="673"/>
      <c r="AQO63" s="673"/>
      <c r="AQP63" s="673"/>
      <c r="AQQ63" s="673"/>
      <c r="AQR63" s="673"/>
      <c r="AQS63" s="673"/>
      <c r="AQT63" s="673"/>
      <c r="AQU63" s="673"/>
      <c r="AQV63" s="673"/>
      <c r="AQW63" s="673"/>
      <c r="AQX63" s="673"/>
      <c r="AQY63" s="673"/>
      <c r="AQZ63" s="673"/>
      <c r="ARA63" s="673"/>
      <c r="ARB63" s="673"/>
      <c r="ARC63" s="673"/>
      <c r="ARD63" s="673"/>
      <c r="ARE63" s="673"/>
      <c r="ARF63" s="673"/>
      <c r="ARG63" s="673"/>
      <c r="ARH63" s="673"/>
      <c r="ARI63" s="673"/>
      <c r="ARJ63" s="673"/>
      <c r="ARK63" s="673"/>
      <c r="ARL63" s="673"/>
      <c r="ARM63" s="673"/>
      <c r="ARN63" s="673"/>
      <c r="ARO63" s="673"/>
      <c r="ARP63" s="673"/>
      <c r="ARQ63" s="673"/>
      <c r="ARR63" s="673"/>
      <c r="ARS63" s="673"/>
      <c r="ART63" s="673"/>
      <c r="ARU63" s="673"/>
      <c r="ARV63" s="673"/>
      <c r="ARW63" s="673"/>
      <c r="ARX63" s="673"/>
      <c r="ARY63" s="673"/>
      <c r="ARZ63" s="673"/>
      <c r="ASA63" s="673"/>
      <c r="ASB63" s="673"/>
      <c r="ASC63" s="673"/>
      <c r="ASD63" s="673"/>
      <c r="ASE63" s="673"/>
      <c r="ASF63" s="673"/>
      <c r="ASG63" s="673"/>
      <c r="ASH63" s="673"/>
      <c r="ASI63" s="673"/>
      <c r="ASJ63" s="673"/>
      <c r="ASK63" s="673"/>
      <c r="ASL63" s="673"/>
      <c r="ASM63" s="673"/>
      <c r="ASN63" s="673"/>
      <c r="ASO63" s="673"/>
      <c r="ASP63" s="673"/>
      <c r="ASQ63" s="673"/>
      <c r="ASR63" s="673"/>
      <c r="ASS63" s="673"/>
      <c r="AST63" s="673"/>
      <c r="ASU63" s="673"/>
      <c r="ASV63" s="673"/>
      <c r="ASW63" s="673"/>
      <c r="ASX63" s="673"/>
      <c r="ASY63" s="673"/>
      <c r="ASZ63" s="673"/>
      <c r="ATA63" s="673"/>
      <c r="ATB63" s="673"/>
      <c r="ATC63" s="673"/>
      <c r="ATD63" s="673"/>
      <c r="ATE63" s="673"/>
      <c r="ATF63" s="673"/>
      <c r="ATG63" s="673"/>
      <c r="ATH63" s="673"/>
      <c r="ATI63" s="673"/>
      <c r="ATJ63" s="673"/>
      <c r="ATK63" s="673"/>
      <c r="ATL63" s="673"/>
      <c r="ATM63" s="673"/>
      <c r="ATN63" s="673"/>
      <c r="ATO63" s="673"/>
      <c r="ATP63" s="673"/>
      <c r="ATQ63" s="673"/>
      <c r="ATR63" s="673"/>
      <c r="ATS63" s="673"/>
      <c r="ATT63" s="673"/>
      <c r="ATU63" s="673"/>
      <c r="ATV63" s="673"/>
      <c r="ATW63" s="673"/>
      <c r="ATX63" s="673"/>
      <c r="ATY63" s="673"/>
      <c r="ATZ63" s="673"/>
      <c r="AUA63" s="673"/>
      <c r="AUB63" s="673"/>
      <c r="AUC63" s="673"/>
      <c r="AUD63" s="673"/>
      <c r="AUE63" s="673"/>
      <c r="AUF63" s="673"/>
      <c r="AUG63" s="673"/>
      <c r="AUH63" s="673"/>
      <c r="AUI63" s="673"/>
      <c r="AUJ63" s="673"/>
      <c r="AUK63" s="673"/>
      <c r="AUL63" s="673"/>
      <c r="AUM63" s="673"/>
      <c r="AUN63" s="673"/>
      <c r="AUO63" s="673"/>
      <c r="AUP63" s="673"/>
      <c r="AUQ63" s="673"/>
      <c r="AUR63" s="673"/>
      <c r="AUS63" s="673"/>
      <c r="AUT63" s="673"/>
      <c r="AUU63" s="673"/>
      <c r="AUV63" s="673"/>
      <c r="AUW63" s="673"/>
      <c r="AUX63" s="673"/>
      <c r="AUY63" s="673"/>
      <c r="AUZ63" s="673"/>
      <c r="AVA63" s="673"/>
      <c r="AVB63" s="673"/>
      <c r="AVC63" s="673"/>
      <c r="AVD63" s="673"/>
      <c r="AVE63" s="673"/>
      <c r="AVF63" s="673"/>
      <c r="AVG63" s="673"/>
      <c r="AVH63" s="673"/>
      <c r="AVI63" s="673"/>
      <c r="AVJ63" s="673"/>
      <c r="AVK63" s="673"/>
      <c r="AVL63" s="673"/>
      <c r="AVM63" s="673"/>
      <c r="AVN63" s="673"/>
      <c r="AVO63" s="673"/>
      <c r="AVP63" s="673"/>
      <c r="AVQ63" s="673"/>
      <c r="AVR63" s="673"/>
      <c r="AVS63" s="673"/>
      <c r="AVT63" s="673"/>
      <c r="AVU63" s="673"/>
      <c r="AVV63" s="673"/>
      <c r="AVW63" s="673"/>
      <c r="AVX63" s="673"/>
      <c r="AVY63" s="673"/>
      <c r="AVZ63" s="673"/>
      <c r="AWA63" s="673"/>
      <c r="AWB63" s="673"/>
      <c r="AWC63" s="673"/>
      <c r="AWD63" s="673"/>
      <c r="AWE63" s="673"/>
      <c r="AWF63" s="673"/>
      <c r="AWG63" s="673"/>
      <c r="AWH63" s="673"/>
      <c r="AWI63" s="673"/>
      <c r="AWJ63" s="673"/>
      <c r="AWK63" s="673"/>
      <c r="AWL63" s="673"/>
      <c r="AWM63" s="673"/>
      <c r="AWN63" s="673"/>
      <c r="AWO63" s="673"/>
      <c r="AWP63" s="673"/>
      <c r="AWQ63" s="673"/>
      <c r="AWR63" s="673"/>
      <c r="AWS63" s="673"/>
      <c r="AWT63" s="673"/>
      <c r="AWU63" s="673"/>
      <c r="AWV63" s="673"/>
      <c r="AWW63" s="673"/>
      <c r="AWX63" s="673"/>
      <c r="AWY63" s="673"/>
      <c r="AWZ63" s="673"/>
      <c r="AXA63" s="673"/>
      <c r="AXB63" s="673"/>
      <c r="AXC63" s="673"/>
      <c r="AXD63" s="673"/>
      <c r="AXE63" s="673"/>
      <c r="AXF63" s="673"/>
      <c r="AXG63" s="673"/>
      <c r="AXH63" s="673"/>
      <c r="AXI63" s="673"/>
      <c r="AXJ63" s="673"/>
      <c r="AXK63" s="673"/>
      <c r="AXL63" s="673"/>
      <c r="AXM63" s="673"/>
      <c r="AXN63" s="673"/>
      <c r="AXO63" s="673"/>
      <c r="AXP63" s="673"/>
      <c r="AXQ63" s="673"/>
      <c r="AXR63" s="673"/>
      <c r="AXS63" s="673"/>
      <c r="AXT63" s="673"/>
      <c r="AXU63" s="673"/>
      <c r="AXV63" s="673"/>
      <c r="AXW63" s="673"/>
      <c r="AXX63" s="673"/>
      <c r="AXY63" s="673"/>
      <c r="AXZ63" s="673"/>
      <c r="AYA63" s="673"/>
      <c r="AYB63" s="673"/>
      <c r="AYC63" s="673"/>
      <c r="AYD63" s="673"/>
      <c r="AYE63" s="673"/>
      <c r="AYF63" s="673"/>
      <c r="AYG63" s="673"/>
      <c r="AYH63" s="673"/>
      <c r="AYI63" s="673"/>
      <c r="AYJ63" s="673"/>
      <c r="AYK63" s="673"/>
      <c r="AYL63" s="673"/>
      <c r="AYM63" s="673"/>
      <c r="AYN63" s="673"/>
      <c r="AYO63" s="673"/>
      <c r="AYP63" s="673"/>
      <c r="AYQ63" s="673"/>
      <c r="AYR63" s="673"/>
      <c r="AYS63" s="673"/>
      <c r="AYT63" s="673"/>
      <c r="AYU63" s="673"/>
      <c r="AYV63" s="673"/>
      <c r="AYW63" s="673"/>
      <c r="AYX63" s="673"/>
      <c r="AYY63" s="673"/>
      <c r="AYZ63" s="673"/>
      <c r="AZA63" s="673"/>
      <c r="AZB63" s="673"/>
      <c r="AZC63" s="673"/>
      <c r="AZD63" s="673"/>
      <c r="AZE63" s="673"/>
      <c r="AZF63" s="673"/>
      <c r="AZG63" s="673"/>
      <c r="AZH63" s="673"/>
      <c r="AZI63" s="673"/>
      <c r="AZJ63" s="673"/>
      <c r="AZK63" s="673"/>
      <c r="AZL63" s="673"/>
      <c r="AZM63" s="673"/>
      <c r="AZN63" s="673"/>
      <c r="AZO63" s="673"/>
      <c r="AZP63" s="673"/>
      <c r="AZQ63" s="673"/>
      <c r="AZR63" s="673"/>
      <c r="AZS63" s="673"/>
      <c r="AZT63" s="673"/>
      <c r="AZU63" s="673"/>
      <c r="AZV63" s="673"/>
      <c r="AZW63" s="673"/>
      <c r="AZX63" s="673"/>
      <c r="AZY63" s="673"/>
      <c r="AZZ63" s="673"/>
      <c r="BAA63" s="673"/>
      <c r="BAB63" s="673"/>
      <c r="BAC63" s="673"/>
      <c r="BAD63" s="673"/>
      <c r="BAE63" s="673"/>
      <c r="BAF63" s="673"/>
      <c r="BAG63" s="673"/>
      <c r="BAH63" s="673"/>
      <c r="BAI63" s="673"/>
      <c r="BAJ63" s="673"/>
      <c r="BAK63" s="673"/>
      <c r="BAL63" s="673"/>
      <c r="BAM63" s="673"/>
      <c r="BAN63" s="673"/>
      <c r="BAO63" s="673"/>
      <c r="BAP63" s="673"/>
      <c r="BAQ63" s="673"/>
      <c r="BAR63" s="673"/>
      <c r="BAS63" s="673"/>
      <c r="BAT63" s="673"/>
      <c r="BAU63" s="673"/>
      <c r="BAV63" s="673"/>
      <c r="BAW63" s="673"/>
      <c r="BAX63" s="673"/>
      <c r="BAY63" s="673"/>
      <c r="BAZ63" s="673"/>
      <c r="BBA63" s="673"/>
      <c r="BBB63" s="673"/>
      <c r="BBC63" s="673"/>
      <c r="BBD63" s="673"/>
      <c r="BBE63" s="673"/>
      <c r="BBF63" s="673"/>
      <c r="BBG63" s="673"/>
      <c r="BBH63" s="673"/>
      <c r="BBI63" s="673"/>
      <c r="BBJ63" s="673"/>
      <c r="BBK63" s="673"/>
      <c r="BBL63" s="673"/>
      <c r="BBM63" s="673"/>
      <c r="BBN63" s="673"/>
      <c r="BBO63" s="673"/>
      <c r="BBP63" s="673"/>
      <c r="BBQ63" s="673"/>
      <c r="BBR63" s="673"/>
      <c r="BBS63" s="673"/>
      <c r="BBT63" s="673"/>
      <c r="BBU63" s="673"/>
      <c r="BBV63" s="673"/>
      <c r="BBW63" s="673"/>
      <c r="BBX63" s="673"/>
      <c r="BBY63" s="673"/>
      <c r="BBZ63" s="673"/>
      <c r="BCA63" s="673"/>
      <c r="BCB63" s="673"/>
      <c r="BCC63" s="673"/>
      <c r="BCD63" s="673"/>
      <c r="BCE63" s="673"/>
      <c r="BCF63" s="673"/>
      <c r="BCG63" s="673"/>
      <c r="BCH63" s="673"/>
      <c r="BCI63" s="673"/>
      <c r="BCJ63" s="673"/>
      <c r="BCK63" s="673"/>
      <c r="BCL63" s="673"/>
      <c r="BCM63" s="673"/>
      <c r="BCN63" s="673"/>
      <c r="BCO63" s="673"/>
      <c r="BCP63" s="673"/>
      <c r="BCQ63" s="673"/>
      <c r="BCR63" s="673"/>
      <c r="BCS63" s="673"/>
      <c r="BCT63" s="673"/>
      <c r="BCU63" s="673"/>
      <c r="BCV63" s="673"/>
      <c r="BCW63" s="673"/>
      <c r="BCX63" s="673"/>
      <c r="BCY63" s="673"/>
      <c r="BCZ63" s="673"/>
      <c r="BDA63" s="673"/>
      <c r="BDB63" s="673"/>
      <c r="BDC63" s="673"/>
      <c r="BDD63" s="673"/>
      <c r="BDE63" s="673"/>
      <c r="BDF63" s="673"/>
      <c r="BDG63" s="673"/>
      <c r="BDH63" s="673"/>
      <c r="BDI63" s="673"/>
      <c r="BDJ63" s="673"/>
      <c r="BDK63" s="673"/>
      <c r="BDL63" s="673"/>
      <c r="BDM63" s="673"/>
      <c r="BDN63" s="673"/>
      <c r="BDO63" s="673"/>
      <c r="BDP63" s="673"/>
      <c r="BDQ63" s="673"/>
      <c r="BDR63" s="673"/>
      <c r="BDS63" s="673"/>
      <c r="BDT63" s="673"/>
      <c r="BDU63" s="673"/>
      <c r="BDV63" s="673"/>
      <c r="BDW63" s="673"/>
      <c r="BDX63" s="673"/>
      <c r="BDY63" s="673"/>
      <c r="BDZ63" s="673"/>
      <c r="BEA63" s="673"/>
      <c r="BEB63" s="673"/>
      <c r="BEC63" s="673"/>
      <c r="BED63" s="673"/>
      <c r="BEE63" s="673"/>
      <c r="BEF63" s="673"/>
      <c r="BEG63" s="673"/>
      <c r="BEH63" s="673"/>
      <c r="BEI63" s="673"/>
      <c r="BEJ63" s="673"/>
      <c r="BEK63" s="673"/>
      <c r="BEL63" s="673"/>
      <c r="BEM63" s="673"/>
      <c r="BEN63" s="673"/>
      <c r="BEO63" s="673"/>
      <c r="BEP63" s="673"/>
      <c r="BEQ63" s="673"/>
      <c r="BER63" s="673"/>
      <c r="BES63" s="673"/>
      <c r="BET63" s="673"/>
      <c r="BEU63" s="673"/>
      <c r="BEV63" s="673"/>
      <c r="BEW63" s="673"/>
      <c r="BEX63" s="673"/>
      <c r="BEY63" s="673"/>
      <c r="BEZ63" s="673"/>
      <c r="BFA63" s="673"/>
      <c r="BFB63" s="673"/>
      <c r="BFC63" s="673"/>
      <c r="BFD63" s="673"/>
      <c r="BFE63" s="673"/>
      <c r="BFF63" s="673"/>
      <c r="BFG63" s="673"/>
      <c r="BFH63" s="673"/>
      <c r="BFI63" s="673"/>
      <c r="BFJ63" s="673"/>
      <c r="BFK63" s="673"/>
      <c r="BFL63" s="673"/>
      <c r="BFM63" s="673"/>
      <c r="BFN63" s="673"/>
      <c r="BFO63" s="673"/>
      <c r="BFP63" s="673"/>
      <c r="BFQ63" s="673"/>
      <c r="BFR63" s="673"/>
      <c r="BFS63" s="673"/>
      <c r="BFT63" s="673"/>
      <c r="BFU63" s="673"/>
      <c r="BFV63" s="673"/>
      <c r="BFW63" s="673"/>
      <c r="BFX63" s="673"/>
      <c r="BFY63" s="673"/>
      <c r="BFZ63" s="673"/>
      <c r="BGA63" s="673"/>
      <c r="BGB63" s="673"/>
      <c r="BGC63" s="673"/>
      <c r="BGD63" s="673"/>
      <c r="BGE63" s="673"/>
      <c r="BGF63" s="673"/>
      <c r="BGG63" s="673"/>
      <c r="BGH63" s="673"/>
      <c r="BGI63" s="673"/>
      <c r="BGJ63" s="673"/>
      <c r="BGK63" s="673"/>
      <c r="BGL63" s="673"/>
      <c r="BGM63" s="673"/>
      <c r="BGN63" s="673"/>
      <c r="BGO63" s="673"/>
      <c r="BGP63" s="673"/>
      <c r="BGQ63" s="673"/>
      <c r="BGR63" s="673"/>
      <c r="BGS63" s="673"/>
      <c r="BGT63" s="673"/>
      <c r="BGU63" s="673"/>
      <c r="BGV63" s="673"/>
      <c r="BGW63" s="673"/>
      <c r="BGX63" s="673"/>
      <c r="BGY63" s="673"/>
      <c r="BGZ63" s="673"/>
      <c r="BHA63" s="673"/>
      <c r="BHB63" s="673"/>
      <c r="BHC63" s="673"/>
      <c r="BHD63" s="673"/>
      <c r="BHE63" s="673"/>
      <c r="BHF63" s="673"/>
      <c r="BHG63" s="673"/>
      <c r="BHH63" s="673"/>
      <c r="BHI63" s="673"/>
      <c r="BHJ63" s="673"/>
      <c r="BHK63" s="673"/>
      <c r="BHL63" s="673"/>
      <c r="BHM63" s="673"/>
      <c r="BHN63" s="673"/>
      <c r="BHO63" s="673"/>
      <c r="BHP63" s="673"/>
      <c r="BHQ63" s="673"/>
      <c r="BHR63" s="673"/>
      <c r="BHS63" s="673"/>
      <c r="BHT63" s="673"/>
      <c r="BHU63" s="673"/>
      <c r="BHV63" s="673"/>
      <c r="BHW63" s="673"/>
      <c r="BHX63" s="673"/>
      <c r="BHY63" s="673"/>
      <c r="BHZ63" s="673"/>
      <c r="BIA63" s="673"/>
      <c r="BIB63" s="673"/>
      <c r="BIC63" s="673"/>
      <c r="BID63" s="673"/>
      <c r="BIE63" s="673"/>
      <c r="BIF63" s="673"/>
      <c r="BIG63" s="673"/>
      <c r="BIH63" s="673"/>
      <c r="BII63" s="673"/>
      <c r="BIJ63" s="673"/>
      <c r="BIK63" s="673"/>
      <c r="BIL63" s="673"/>
      <c r="BIM63" s="673"/>
      <c r="BIN63" s="673"/>
      <c r="BIO63" s="673"/>
      <c r="BIP63" s="673"/>
      <c r="BIQ63" s="673"/>
      <c r="BIR63" s="673"/>
      <c r="BIS63" s="673"/>
      <c r="BIT63" s="673"/>
      <c r="BIU63" s="673"/>
      <c r="BIV63" s="673"/>
      <c r="BIW63" s="673"/>
      <c r="BIX63" s="673"/>
      <c r="BIY63" s="673"/>
      <c r="BIZ63" s="673"/>
      <c r="BJA63" s="673"/>
      <c r="BJB63" s="673"/>
      <c r="BJC63" s="673"/>
      <c r="BJD63" s="673"/>
      <c r="BJE63" s="673"/>
      <c r="BJF63" s="673"/>
      <c r="BJG63" s="673"/>
      <c r="BJH63" s="673"/>
      <c r="BJI63" s="673"/>
      <c r="BJJ63" s="673"/>
      <c r="BJK63" s="673"/>
      <c r="BJL63" s="673"/>
      <c r="BJM63" s="673"/>
      <c r="BJN63" s="673"/>
      <c r="BJO63" s="673"/>
      <c r="BJP63" s="673"/>
      <c r="BJQ63" s="673"/>
      <c r="BJR63" s="673"/>
      <c r="BJS63" s="673"/>
      <c r="BJT63" s="673"/>
      <c r="BJU63" s="673"/>
      <c r="BJV63" s="673"/>
      <c r="BJW63" s="673"/>
      <c r="BJX63" s="673"/>
      <c r="BJY63" s="673"/>
      <c r="BJZ63" s="673"/>
      <c r="BKA63" s="673"/>
      <c r="BKB63" s="673"/>
      <c r="BKC63" s="673"/>
      <c r="BKD63" s="673"/>
      <c r="BKE63" s="673"/>
      <c r="BKF63" s="673"/>
      <c r="BKG63" s="673"/>
      <c r="BKH63" s="673"/>
      <c r="BKI63" s="673"/>
      <c r="BKJ63" s="673"/>
      <c r="BKK63" s="673"/>
      <c r="BKL63" s="673"/>
      <c r="BKM63" s="673"/>
      <c r="BKN63" s="673"/>
      <c r="BKO63" s="673"/>
      <c r="BKP63" s="673"/>
      <c r="BKQ63" s="673"/>
      <c r="BKR63" s="673"/>
      <c r="BKS63" s="673"/>
      <c r="BKT63" s="673"/>
      <c r="BKU63" s="673"/>
      <c r="BKV63" s="673"/>
      <c r="BKW63" s="673"/>
      <c r="BKX63" s="673"/>
      <c r="BKY63" s="673"/>
      <c r="BKZ63" s="673"/>
      <c r="BLA63" s="673"/>
      <c r="BLB63" s="673"/>
      <c r="BLC63" s="673"/>
      <c r="BLD63" s="673"/>
      <c r="BLE63" s="673"/>
      <c r="BLF63" s="673"/>
      <c r="BLG63" s="673"/>
      <c r="BLH63" s="673"/>
      <c r="BLI63" s="673"/>
      <c r="BLJ63" s="673"/>
      <c r="BLK63" s="673"/>
      <c r="BLL63" s="673"/>
      <c r="BLM63" s="673"/>
      <c r="BLN63" s="673"/>
      <c r="BLO63" s="673"/>
      <c r="BLP63" s="673"/>
      <c r="BLQ63" s="673"/>
      <c r="BLR63" s="673"/>
      <c r="BLS63" s="673"/>
      <c r="BLT63" s="673"/>
      <c r="BLU63" s="673"/>
      <c r="BLV63" s="673"/>
      <c r="BLW63" s="673"/>
      <c r="BLX63" s="673"/>
      <c r="BLY63" s="673"/>
      <c r="BLZ63" s="673"/>
      <c r="BMA63" s="673"/>
      <c r="BMB63" s="673"/>
      <c r="BMC63" s="673"/>
      <c r="BMD63" s="673"/>
      <c r="BME63" s="673"/>
      <c r="BMF63" s="673"/>
      <c r="BMG63" s="673"/>
      <c r="BMH63" s="673"/>
      <c r="BMI63" s="673"/>
      <c r="BMJ63" s="673"/>
      <c r="BMK63" s="673"/>
      <c r="BML63" s="673"/>
      <c r="BMM63" s="673"/>
      <c r="BMN63" s="673"/>
      <c r="BMO63" s="673"/>
      <c r="BMP63" s="673"/>
      <c r="BMQ63" s="673"/>
      <c r="BMR63" s="673"/>
      <c r="BMS63" s="673"/>
      <c r="BMT63" s="673"/>
      <c r="BMU63" s="673"/>
      <c r="BMV63" s="673"/>
      <c r="BMW63" s="673"/>
      <c r="BMX63" s="673"/>
      <c r="BMY63" s="673"/>
      <c r="BMZ63" s="673"/>
      <c r="BNA63" s="673"/>
      <c r="BNB63" s="673"/>
      <c r="BNC63" s="673"/>
      <c r="BND63" s="673"/>
      <c r="BNE63" s="673"/>
      <c r="BNF63" s="673"/>
      <c r="BNG63" s="673"/>
      <c r="BNH63" s="673"/>
      <c r="BNI63" s="673"/>
      <c r="BNJ63" s="673"/>
      <c r="BNK63" s="673"/>
      <c r="BNL63" s="673"/>
      <c r="BNM63" s="673"/>
      <c r="BNN63" s="673"/>
      <c r="BNO63" s="673"/>
      <c r="BNP63" s="673"/>
      <c r="BNQ63" s="673"/>
      <c r="BNR63" s="673"/>
      <c r="BNS63" s="673"/>
      <c r="BNT63" s="673"/>
      <c r="BNU63" s="673"/>
      <c r="BNV63" s="673"/>
      <c r="BNW63" s="673"/>
      <c r="BNX63" s="673"/>
      <c r="BNY63" s="673"/>
      <c r="BNZ63" s="673"/>
      <c r="BOA63" s="673"/>
      <c r="BOB63" s="673"/>
      <c r="BOC63" s="673"/>
      <c r="BOD63" s="673"/>
      <c r="BOE63" s="673"/>
      <c r="BOF63" s="673"/>
      <c r="BOG63" s="673"/>
      <c r="BOH63" s="673"/>
      <c r="BOI63" s="673"/>
      <c r="BOJ63" s="673"/>
      <c r="BOK63" s="673"/>
      <c r="BOL63" s="673"/>
      <c r="BOM63" s="673"/>
      <c r="BON63" s="673"/>
      <c r="BOO63" s="673"/>
      <c r="BOP63" s="673"/>
      <c r="BOQ63" s="673"/>
      <c r="BOR63" s="673"/>
      <c r="BOS63" s="673"/>
      <c r="BOT63" s="673"/>
      <c r="BOU63" s="673"/>
      <c r="BOV63" s="673"/>
      <c r="BOW63" s="673"/>
      <c r="BOX63" s="673"/>
      <c r="BOY63" s="673"/>
      <c r="BOZ63" s="673"/>
      <c r="BPA63" s="673"/>
      <c r="BPB63" s="673"/>
      <c r="BPC63" s="673"/>
      <c r="BPD63" s="673"/>
      <c r="BPE63" s="673"/>
      <c r="BPF63" s="673"/>
      <c r="BPG63" s="673"/>
      <c r="BPH63" s="673"/>
      <c r="BPI63" s="673"/>
      <c r="BPJ63" s="673"/>
      <c r="BPK63" s="673"/>
      <c r="BPL63" s="673"/>
      <c r="BPM63" s="673"/>
      <c r="BPN63" s="673"/>
      <c r="BPO63" s="673"/>
      <c r="BPP63" s="673"/>
      <c r="BPQ63" s="673"/>
      <c r="BPR63" s="673"/>
      <c r="BPS63" s="673"/>
      <c r="BPT63" s="673"/>
      <c r="BPU63" s="673"/>
      <c r="BPV63" s="673"/>
      <c r="BPW63" s="673"/>
      <c r="BPX63" s="673"/>
      <c r="BPY63" s="673"/>
      <c r="BPZ63" s="673"/>
      <c r="BQA63" s="673"/>
      <c r="BQB63" s="673"/>
      <c r="BQC63" s="673"/>
      <c r="BQD63" s="673"/>
      <c r="BQE63" s="673"/>
      <c r="BQF63" s="673"/>
      <c r="BQG63" s="673"/>
      <c r="BQH63" s="673"/>
      <c r="BQI63" s="673"/>
      <c r="BQJ63" s="673"/>
      <c r="BQK63" s="673"/>
      <c r="BQL63" s="673"/>
      <c r="BQM63" s="673"/>
      <c r="BQN63" s="673"/>
      <c r="BQO63" s="673"/>
      <c r="BQP63" s="673"/>
      <c r="BQQ63" s="673"/>
      <c r="BQR63" s="673"/>
      <c r="BQS63" s="673"/>
      <c r="BQT63" s="673"/>
      <c r="BQU63" s="673"/>
      <c r="BQV63" s="673"/>
      <c r="BQW63" s="673"/>
      <c r="BQX63" s="673"/>
      <c r="BQY63" s="673"/>
      <c r="BQZ63" s="673"/>
      <c r="BRA63" s="673"/>
      <c r="BRB63" s="673"/>
      <c r="BRC63" s="673"/>
      <c r="BRD63" s="673"/>
      <c r="BRE63" s="673"/>
      <c r="BRF63" s="673"/>
      <c r="BRG63" s="673"/>
      <c r="BRH63" s="673"/>
      <c r="BRI63" s="673"/>
      <c r="BRJ63" s="673"/>
      <c r="BRK63" s="673"/>
      <c r="BRL63" s="673"/>
      <c r="BRM63" s="673"/>
      <c r="BRN63" s="673"/>
      <c r="BRO63" s="673"/>
      <c r="BRP63" s="673"/>
      <c r="BRQ63" s="673"/>
      <c r="BRR63" s="673"/>
      <c r="BRS63" s="673"/>
      <c r="BRT63" s="673"/>
      <c r="BRU63" s="673"/>
      <c r="BRV63" s="673"/>
      <c r="BRW63" s="673"/>
      <c r="BRX63" s="673"/>
      <c r="BRY63" s="673"/>
      <c r="BRZ63" s="673"/>
      <c r="BSA63" s="673"/>
      <c r="BSB63" s="673"/>
      <c r="BSC63" s="673"/>
      <c r="BSD63" s="673"/>
      <c r="BSE63" s="673"/>
      <c r="BSF63" s="673"/>
      <c r="BSG63" s="673"/>
      <c r="BSH63" s="673"/>
      <c r="BSI63" s="673"/>
      <c r="BSJ63" s="673"/>
      <c r="BSK63" s="673"/>
      <c r="BSL63" s="673"/>
      <c r="BSM63" s="673"/>
      <c r="BSN63" s="673"/>
      <c r="BSO63" s="673"/>
      <c r="BSP63" s="673"/>
      <c r="BSQ63" s="673"/>
      <c r="BSR63" s="673"/>
      <c r="BSS63" s="673"/>
      <c r="BST63" s="673"/>
      <c r="BSU63" s="673"/>
      <c r="BSV63" s="673"/>
      <c r="BSW63" s="673"/>
      <c r="BSX63" s="673"/>
      <c r="BSY63" s="673"/>
      <c r="BSZ63" s="673"/>
      <c r="BTA63" s="673"/>
      <c r="BTB63" s="673"/>
      <c r="BTC63" s="673"/>
      <c r="BTD63" s="673"/>
      <c r="BTE63" s="673"/>
      <c r="BTF63" s="673"/>
      <c r="BTG63" s="673"/>
      <c r="BTH63" s="673"/>
      <c r="BTI63" s="673"/>
      <c r="BTJ63" s="673"/>
      <c r="BTK63" s="673"/>
      <c r="BTL63" s="673"/>
      <c r="BTM63" s="673"/>
      <c r="BTN63" s="673"/>
      <c r="BTO63" s="673"/>
      <c r="BTP63" s="673"/>
      <c r="BTQ63" s="673"/>
      <c r="BTR63" s="673"/>
      <c r="BTS63" s="673"/>
      <c r="BTT63" s="673"/>
      <c r="BTU63" s="673"/>
      <c r="BTV63" s="673"/>
      <c r="BTW63" s="673"/>
      <c r="BTX63" s="673"/>
      <c r="BTY63" s="673"/>
      <c r="BTZ63" s="673"/>
      <c r="BUA63" s="673"/>
      <c r="BUB63" s="673"/>
      <c r="BUC63" s="673"/>
      <c r="BUD63" s="673"/>
      <c r="BUE63" s="673"/>
      <c r="BUF63" s="673"/>
      <c r="BUG63" s="673"/>
      <c r="BUH63" s="673"/>
      <c r="BUI63" s="673"/>
      <c r="BUJ63" s="673"/>
      <c r="BUK63" s="673"/>
      <c r="BUL63" s="673"/>
      <c r="BUM63" s="673"/>
      <c r="BUN63" s="673"/>
      <c r="BUO63" s="673"/>
      <c r="BUP63" s="673"/>
      <c r="BUQ63" s="673"/>
      <c r="BUR63" s="673"/>
      <c r="BUS63" s="673"/>
      <c r="BUT63" s="673"/>
      <c r="BUU63" s="673"/>
      <c r="BUV63" s="673"/>
      <c r="BUW63" s="673"/>
      <c r="BUX63" s="673"/>
      <c r="BUY63" s="673"/>
      <c r="BUZ63" s="673"/>
      <c r="BVA63" s="673"/>
      <c r="BVB63" s="673"/>
      <c r="BVC63" s="673"/>
      <c r="BVD63" s="673"/>
      <c r="BVE63" s="673"/>
      <c r="BVF63" s="673"/>
      <c r="BVG63" s="673"/>
      <c r="BVH63" s="673"/>
      <c r="BVI63" s="673"/>
      <c r="BVJ63" s="673"/>
      <c r="BVK63" s="673"/>
      <c r="BVL63" s="673"/>
      <c r="BVM63" s="673"/>
      <c r="BVN63" s="673"/>
      <c r="BVO63" s="673"/>
      <c r="BVP63" s="673"/>
      <c r="BVQ63" s="673"/>
      <c r="BVR63" s="673"/>
      <c r="BVS63" s="673"/>
      <c r="BVT63" s="673"/>
      <c r="BVU63" s="673"/>
      <c r="BVV63" s="673"/>
      <c r="BVW63" s="673"/>
      <c r="BVX63" s="673"/>
      <c r="BVY63" s="673"/>
      <c r="BVZ63" s="673"/>
      <c r="BWA63" s="673"/>
      <c r="BWB63" s="673"/>
      <c r="BWC63" s="673"/>
      <c r="BWD63" s="673"/>
      <c r="BWE63" s="673"/>
      <c r="BWF63" s="673"/>
      <c r="BWG63" s="673"/>
      <c r="BWH63" s="673"/>
      <c r="BWI63" s="673"/>
      <c r="BWJ63" s="673"/>
      <c r="BWK63" s="673"/>
      <c r="BWL63" s="673"/>
      <c r="BWM63" s="673"/>
      <c r="BWN63" s="673"/>
      <c r="BWO63" s="673"/>
      <c r="BWP63" s="673"/>
      <c r="BWQ63" s="673"/>
      <c r="BWR63" s="673"/>
      <c r="BWS63" s="673"/>
      <c r="BWT63" s="673"/>
      <c r="BWU63" s="673"/>
      <c r="BWV63" s="673"/>
      <c r="BWW63" s="673"/>
      <c r="BWX63" s="673"/>
      <c r="BWY63" s="673"/>
      <c r="BWZ63" s="673"/>
      <c r="BXA63" s="673"/>
      <c r="BXB63" s="673"/>
      <c r="BXC63" s="673"/>
      <c r="BXD63" s="673"/>
      <c r="BXE63" s="673"/>
      <c r="BXF63" s="673"/>
      <c r="BXG63" s="673"/>
      <c r="BXH63" s="673"/>
      <c r="BXI63" s="673"/>
      <c r="BXJ63" s="673"/>
      <c r="BXK63" s="673"/>
      <c r="BXL63" s="673"/>
      <c r="BXM63" s="673"/>
      <c r="BXN63" s="673"/>
      <c r="BXO63" s="673"/>
      <c r="BXP63" s="673"/>
      <c r="BXQ63" s="673"/>
      <c r="BXR63" s="673"/>
      <c r="BXS63" s="673"/>
      <c r="BXT63" s="673"/>
      <c r="BXU63" s="673"/>
      <c r="BXV63" s="673"/>
      <c r="BXW63" s="673"/>
      <c r="BXX63" s="673"/>
      <c r="BXY63" s="673"/>
      <c r="BXZ63" s="673"/>
      <c r="BYA63" s="673"/>
      <c r="BYB63" s="673"/>
      <c r="BYC63" s="673"/>
      <c r="BYD63" s="673"/>
      <c r="BYE63" s="673"/>
      <c r="BYF63" s="673"/>
      <c r="BYG63" s="673"/>
      <c r="BYH63" s="673"/>
      <c r="BYI63" s="673"/>
      <c r="BYJ63" s="673"/>
      <c r="BYK63" s="673"/>
      <c r="BYL63" s="673"/>
      <c r="BYM63" s="673"/>
      <c r="BYN63" s="673"/>
      <c r="BYO63" s="673"/>
      <c r="BYP63" s="673"/>
      <c r="BYQ63" s="673"/>
      <c r="BYR63" s="673"/>
      <c r="BYS63" s="673"/>
      <c r="BYT63" s="673"/>
      <c r="BYU63" s="673"/>
      <c r="BYV63" s="673"/>
      <c r="BYW63" s="673"/>
      <c r="BYX63" s="673"/>
      <c r="BYY63" s="673"/>
      <c r="BYZ63" s="673"/>
      <c r="BZA63" s="673"/>
      <c r="BZB63" s="673"/>
      <c r="BZC63" s="673"/>
      <c r="BZD63" s="673"/>
      <c r="BZE63" s="673"/>
      <c r="BZF63" s="673"/>
      <c r="BZG63" s="673"/>
      <c r="BZH63" s="673"/>
      <c r="BZI63" s="673"/>
      <c r="BZJ63" s="673"/>
      <c r="BZK63" s="673"/>
      <c r="BZL63" s="673"/>
      <c r="BZM63" s="673"/>
      <c r="BZN63" s="673"/>
      <c r="BZO63" s="673"/>
      <c r="BZP63" s="673"/>
      <c r="BZQ63" s="673"/>
      <c r="BZR63" s="673"/>
      <c r="BZS63" s="673"/>
      <c r="BZT63" s="673"/>
      <c r="BZU63" s="673"/>
      <c r="BZV63" s="673"/>
      <c r="BZW63" s="673"/>
      <c r="BZX63" s="673"/>
      <c r="BZY63" s="673"/>
      <c r="BZZ63" s="673"/>
      <c r="CAA63" s="673"/>
      <c r="CAB63" s="673"/>
      <c r="CAC63" s="673"/>
      <c r="CAD63" s="673"/>
      <c r="CAE63" s="673"/>
      <c r="CAF63" s="673"/>
      <c r="CAG63" s="673"/>
      <c r="CAH63" s="673"/>
      <c r="CAI63" s="673"/>
      <c r="CAJ63" s="673"/>
      <c r="CAK63" s="673"/>
      <c r="CAL63" s="673"/>
      <c r="CAM63" s="673"/>
      <c r="CAN63" s="673"/>
      <c r="CAO63" s="673"/>
      <c r="CAP63" s="673"/>
      <c r="CAQ63" s="673"/>
      <c r="CAR63" s="673"/>
      <c r="CAS63" s="673"/>
      <c r="CAT63" s="673"/>
      <c r="CAU63" s="673"/>
      <c r="CAV63" s="673"/>
      <c r="CAW63" s="673"/>
      <c r="CAX63" s="673"/>
      <c r="CAY63" s="673"/>
      <c r="CAZ63" s="673"/>
      <c r="CBA63" s="673"/>
      <c r="CBB63" s="673"/>
      <c r="CBC63" s="673"/>
      <c r="CBD63" s="673"/>
      <c r="CBE63" s="673"/>
      <c r="CBF63" s="673"/>
      <c r="CBG63" s="673"/>
      <c r="CBH63" s="673"/>
      <c r="CBI63" s="673"/>
      <c r="CBJ63" s="673"/>
      <c r="CBK63" s="673"/>
      <c r="CBL63" s="673"/>
      <c r="CBM63" s="673"/>
      <c r="CBN63" s="673"/>
      <c r="CBO63" s="673"/>
      <c r="CBP63" s="673"/>
      <c r="CBQ63" s="673"/>
      <c r="CBR63" s="673"/>
      <c r="CBS63" s="673"/>
      <c r="CBT63" s="673"/>
      <c r="CBU63" s="673"/>
      <c r="CBV63" s="673"/>
      <c r="CBW63" s="673"/>
      <c r="CBX63" s="673"/>
      <c r="CBY63" s="673"/>
      <c r="CBZ63" s="673"/>
      <c r="CCA63" s="673"/>
      <c r="CCB63" s="673"/>
      <c r="CCC63" s="673"/>
      <c r="CCD63" s="673"/>
      <c r="CCE63" s="673"/>
      <c r="CCF63" s="673"/>
      <c r="CCG63" s="673"/>
      <c r="CCH63" s="673"/>
      <c r="CCI63" s="673"/>
      <c r="CCJ63" s="673"/>
      <c r="CCK63" s="673"/>
      <c r="CCL63" s="673"/>
      <c r="CCM63" s="673"/>
      <c r="CCN63" s="673"/>
      <c r="CCO63" s="673"/>
      <c r="CCP63" s="673"/>
      <c r="CCQ63" s="673"/>
      <c r="CCR63" s="673"/>
      <c r="CCS63" s="673"/>
      <c r="CCT63" s="673"/>
      <c r="CCU63" s="673"/>
      <c r="CCV63" s="673"/>
      <c r="CCW63" s="673"/>
      <c r="CCX63" s="673"/>
      <c r="CCY63" s="673"/>
      <c r="CCZ63" s="673"/>
      <c r="CDA63" s="673"/>
      <c r="CDB63" s="673"/>
      <c r="CDC63" s="673"/>
      <c r="CDD63" s="673"/>
      <c r="CDE63" s="673"/>
      <c r="CDF63" s="673"/>
      <c r="CDG63" s="673"/>
      <c r="CDH63" s="673"/>
      <c r="CDI63" s="673"/>
      <c r="CDJ63" s="673"/>
      <c r="CDK63" s="673"/>
      <c r="CDL63" s="673"/>
      <c r="CDM63" s="673"/>
      <c r="CDN63" s="673"/>
      <c r="CDO63" s="673"/>
      <c r="CDP63" s="673"/>
      <c r="CDQ63" s="673"/>
      <c r="CDR63" s="673"/>
      <c r="CDS63" s="673"/>
      <c r="CDT63" s="673"/>
      <c r="CDU63" s="673"/>
      <c r="CDV63" s="673"/>
      <c r="CDW63" s="673"/>
      <c r="CDX63" s="673"/>
      <c r="CDY63" s="673"/>
      <c r="CDZ63" s="673"/>
      <c r="CEA63" s="673"/>
      <c r="CEB63" s="673"/>
      <c r="CEC63" s="673"/>
      <c r="CED63" s="673"/>
      <c r="CEE63" s="673"/>
      <c r="CEF63" s="673"/>
      <c r="CEG63" s="673"/>
      <c r="CEH63" s="673"/>
      <c r="CEI63" s="673"/>
      <c r="CEJ63" s="673"/>
      <c r="CEK63" s="673"/>
      <c r="CEL63" s="673"/>
      <c r="CEM63" s="673"/>
      <c r="CEN63" s="673"/>
      <c r="CEO63" s="673"/>
      <c r="CEP63" s="673"/>
      <c r="CEQ63" s="673"/>
      <c r="CER63" s="673"/>
      <c r="CES63" s="673"/>
      <c r="CET63" s="673"/>
      <c r="CEU63" s="673"/>
      <c r="CEV63" s="673"/>
      <c r="CEW63" s="673"/>
      <c r="CEX63" s="673"/>
      <c r="CEY63" s="673"/>
      <c r="CEZ63" s="673"/>
      <c r="CFA63" s="673"/>
      <c r="CFB63" s="673"/>
      <c r="CFC63" s="673"/>
      <c r="CFD63" s="673"/>
      <c r="CFE63" s="673"/>
      <c r="CFF63" s="673"/>
      <c r="CFG63" s="673"/>
      <c r="CFH63" s="673"/>
      <c r="CFI63" s="673"/>
      <c r="CFJ63" s="673"/>
      <c r="CFK63" s="673"/>
      <c r="CFL63" s="673"/>
      <c r="CFM63" s="673"/>
      <c r="CFN63" s="673"/>
      <c r="CFO63" s="673"/>
      <c r="CFP63" s="673"/>
      <c r="CFQ63" s="673"/>
      <c r="CFR63" s="673"/>
      <c r="CFS63" s="673"/>
      <c r="CFT63" s="673"/>
      <c r="CFU63" s="673"/>
      <c r="CFV63" s="673"/>
      <c r="CFW63" s="673"/>
      <c r="CFX63" s="673"/>
      <c r="CFY63" s="673"/>
      <c r="CFZ63" s="673"/>
      <c r="CGA63" s="673"/>
      <c r="CGB63" s="673"/>
      <c r="CGC63" s="673"/>
      <c r="CGD63" s="673"/>
      <c r="CGE63" s="673"/>
      <c r="CGF63" s="673"/>
      <c r="CGG63" s="673"/>
      <c r="CGH63" s="673"/>
      <c r="CGI63" s="673"/>
      <c r="CGJ63" s="673"/>
      <c r="CGK63" s="673"/>
      <c r="CGL63" s="673"/>
      <c r="CGM63" s="673"/>
      <c r="CGN63" s="673"/>
      <c r="CGO63" s="673"/>
      <c r="CGP63" s="673"/>
      <c r="CGQ63" s="673"/>
      <c r="CGR63" s="673"/>
      <c r="CGS63" s="673"/>
      <c r="CGT63" s="673"/>
      <c r="CGU63" s="673"/>
      <c r="CGV63" s="673"/>
      <c r="CGW63" s="673"/>
      <c r="CGX63" s="673"/>
      <c r="CGY63" s="673"/>
      <c r="CGZ63" s="673"/>
      <c r="CHA63" s="673"/>
      <c r="CHB63" s="673"/>
      <c r="CHC63" s="673"/>
      <c r="CHD63" s="673"/>
      <c r="CHE63" s="673"/>
      <c r="CHF63" s="673"/>
      <c r="CHG63" s="673"/>
      <c r="CHH63" s="673"/>
      <c r="CHI63" s="673"/>
      <c r="CHJ63" s="673"/>
      <c r="CHK63" s="673"/>
      <c r="CHL63" s="673"/>
      <c r="CHM63" s="673"/>
      <c r="CHN63" s="673"/>
      <c r="CHO63" s="673"/>
      <c r="CHP63" s="673"/>
      <c r="CHQ63" s="673"/>
      <c r="CHR63" s="673"/>
      <c r="CHS63" s="673"/>
      <c r="CHT63" s="673"/>
      <c r="CHU63" s="673"/>
      <c r="CHV63" s="673"/>
      <c r="CHW63" s="673"/>
      <c r="CHX63" s="673"/>
      <c r="CHY63" s="673"/>
      <c r="CHZ63" s="673"/>
      <c r="CIA63" s="673"/>
      <c r="CIB63" s="673"/>
      <c r="CIC63" s="673"/>
      <c r="CID63" s="673"/>
      <c r="CIE63" s="673"/>
      <c r="CIF63" s="673"/>
      <c r="CIG63" s="673"/>
      <c r="CIH63" s="673"/>
      <c r="CII63" s="673"/>
      <c r="CIJ63" s="673"/>
      <c r="CIK63" s="673"/>
      <c r="CIL63" s="673"/>
      <c r="CIM63" s="673"/>
      <c r="CIN63" s="673"/>
      <c r="CIO63" s="673"/>
      <c r="CIP63" s="673"/>
      <c r="CIQ63" s="673"/>
      <c r="CIR63" s="673"/>
      <c r="CIS63" s="673"/>
      <c r="CIT63" s="673"/>
      <c r="CIU63" s="673"/>
      <c r="CIV63" s="673"/>
      <c r="CIW63" s="673"/>
      <c r="CIX63" s="673"/>
      <c r="CIY63" s="673"/>
      <c r="CIZ63" s="673"/>
      <c r="CJA63" s="673"/>
      <c r="CJB63" s="673"/>
      <c r="CJC63" s="673"/>
      <c r="CJD63" s="673"/>
      <c r="CJE63" s="673"/>
      <c r="CJF63" s="673"/>
      <c r="CJG63" s="673"/>
      <c r="CJH63" s="673"/>
      <c r="CJI63" s="673"/>
      <c r="CJJ63" s="673"/>
      <c r="CJK63" s="673"/>
      <c r="CJL63" s="673"/>
      <c r="CJM63" s="673"/>
      <c r="CJN63" s="673"/>
      <c r="CJO63" s="673"/>
      <c r="CJP63" s="673"/>
      <c r="CJQ63" s="673"/>
      <c r="CJR63" s="673"/>
      <c r="CJS63" s="673"/>
      <c r="CJT63" s="673"/>
      <c r="CJU63" s="673"/>
      <c r="CJV63" s="673"/>
      <c r="CJW63" s="673"/>
      <c r="CJX63" s="673"/>
      <c r="CJY63" s="673"/>
      <c r="CJZ63" s="673"/>
      <c r="CKA63" s="673"/>
      <c r="CKB63" s="673"/>
      <c r="CKC63" s="673"/>
      <c r="CKD63" s="673"/>
      <c r="CKE63" s="673"/>
      <c r="CKF63" s="673"/>
      <c r="CKG63" s="673"/>
      <c r="CKH63" s="673"/>
      <c r="CKI63" s="673"/>
      <c r="CKJ63" s="673"/>
      <c r="CKK63" s="673"/>
      <c r="CKL63" s="673"/>
      <c r="CKM63" s="673"/>
      <c r="CKN63" s="673"/>
      <c r="CKO63" s="673"/>
      <c r="CKP63" s="673"/>
      <c r="CKQ63" s="673"/>
      <c r="CKR63" s="673"/>
      <c r="CKS63" s="673"/>
      <c r="CKT63" s="673"/>
      <c r="CKU63" s="673"/>
      <c r="CKV63" s="673"/>
      <c r="CKW63" s="673"/>
      <c r="CKX63" s="673"/>
      <c r="CKY63" s="673"/>
      <c r="CKZ63" s="673"/>
      <c r="CLA63" s="673"/>
      <c r="CLB63" s="673"/>
      <c r="CLC63" s="673"/>
      <c r="CLD63" s="673"/>
      <c r="CLE63" s="673"/>
      <c r="CLF63" s="673"/>
      <c r="CLG63" s="673"/>
      <c r="CLH63" s="673"/>
      <c r="CLI63" s="673"/>
      <c r="CLJ63" s="673"/>
      <c r="CLK63" s="673"/>
      <c r="CLL63" s="673"/>
      <c r="CLM63" s="673"/>
      <c r="CLN63" s="673"/>
      <c r="CLO63" s="673"/>
      <c r="CLP63" s="673"/>
      <c r="CLQ63" s="673"/>
      <c r="CLR63" s="673"/>
      <c r="CLS63" s="673"/>
      <c r="CLT63" s="673"/>
      <c r="CLU63" s="673"/>
      <c r="CLV63" s="673"/>
      <c r="CLW63" s="673"/>
      <c r="CLX63" s="673"/>
      <c r="CLY63" s="673"/>
      <c r="CLZ63" s="673"/>
      <c r="CMA63" s="673"/>
      <c r="CMB63" s="673"/>
      <c r="CMC63" s="673"/>
      <c r="CMD63" s="673"/>
      <c r="CME63" s="673"/>
      <c r="CMF63" s="673"/>
      <c r="CMG63" s="673"/>
      <c r="CMH63" s="673"/>
      <c r="CMI63" s="673"/>
      <c r="CMJ63" s="673"/>
      <c r="CMK63" s="673"/>
      <c r="CML63" s="673"/>
      <c r="CMM63" s="673"/>
      <c r="CMN63" s="673"/>
      <c r="CMO63" s="673"/>
      <c r="CMP63" s="673"/>
      <c r="CMQ63" s="673"/>
      <c r="CMR63" s="673"/>
      <c r="CMS63" s="673"/>
      <c r="CMT63" s="673"/>
      <c r="CMU63" s="673"/>
      <c r="CMV63" s="673"/>
      <c r="CMW63" s="673"/>
      <c r="CMX63" s="673"/>
      <c r="CMY63" s="673"/>
      <c r="CMZ63" s="673"/>
      <c r="CNA63" s="673"/>
      <c r="CNB63" s="673"/>
      <c r="CNC63" s="673"/>
      <c r="CND63" s="673"/>
      <c r="CNE63" s="673"/>
      <c r="CNF63" s="673"/>
      <c r="CNG63" s="673"/>
      <c r="CNH63" s="673"/>
      <c r="CNI63" s="673"/>
      <c r="CNJ63" s="673"/>
      <c r="CNK63" s="673"/>
      <c r="CNL63" s="673"/>
      <c r="CNM63" s="673"/>
      <c r="CNN63" s="673"/>
      <c r="CNO63" s="673"/>
      <c r="CNP63" s="673"/>
      <c r="CNQ63" s="673"/>
      <c r="CNR63" s="673"/>
      <c r="CNS63" s="673"/>
      <c r="CNT63" s="673"/>
      <c r="CNU63" s="673"/>
      <c r="CNV63" s="673"/>
      <c r="CNW63" s="673"/>
      <c r="CNX63" s="673"/>
      <c r="CNY63" s="673"/>
      <c r="CNZ63" s="673"/>
      <c r="COA63" s="673"/>
      <c r="COB63" s="673"/>
      <c r="COC63" s="673"/>
      <c r="COD63" s="673"/>
      <c r="COE63" s="673"/>
      <c r="COF63" s="673"/>
      <c r="COG63" s="673"/>
      <c r="COH63" s="673"/>
      <c r="COI63" s="673"/>
      <c r="COJ63" s="673"/>
      <c r="COK63" s="673"/>
      <c r="COL63" s="673"/>
      <c r="COM63" s="673"/>
      <c r="CON63" s="673"/>
      <c r="COO63" s="673"/>
      <c r="COP63" s="673"/>
      <c r="COQ63" s="673"/>
      <c r="COR63" s="673"/>
      <c r="COS63" s="673"/>
      <c r="COT63" s="673"/>
      <c r="COU63" s="673"/>
      <c r="COV63" s="673"/>
      <c r="COW63" s="673"/>
      <c r="COX63" s="673"/>
      <c r="COY63" s="673"/>
      <c r="COZ63" s="673"/>
      <c r="CPA63" s="673"/>
      <c r="CPB63" s="673"/>
      <c r="CPC63" s="673"/>
      <c r="CPD63" s="673"/>
      <c r="CPE63" s="673"/>
      <c r="CPF63" s="673"/>
      <c r="CPG63" s="673"/>
      <c r="CPH63" s="673"/>
      <c r="CPI63" s="673"/>
      <c r="CPJ63" s="673"/>
      <c r="CPK63" s="673"/>
      <c r="CPL63" s="673"/>
      <c r="CPM63" s="673"/>
      <c r="CPN63" s="673"/>
      <c r="CPO63" s="673"/>
      <c r="CPP63" s="673"/>
      <c r="CPQ63" s="673"/>
      <c r="CPR63" s="673"/>
      <c r="CPS63" s="673"/>
      <c r="CPT63" s="673"/>
      <c r="CPU63" s="673"/>
      <c r="CPV63" s="673"/>
      <c r="CPW63" s="673"/>
      <c r="CPX63" s="673"/>
      <c r="CPY63" s="673"/>
      <c r="CPZ63" s="673"/>
      <c r="CQA63" s="673"/>
      <c r="CQB63" s="673"/>
      <c r="CQC63" s="673"/>
      <c r="CQD63" s="673"/>
      <c r="CQE63" s="673"/>
      <c r="CQF63" s="673"/>
      <c r="CQG63" s="673"/>
      <c r="CQH63" s="673"/>
      <c r="CQI63" s="673"/>
      <c r="CQJ63" s="673"/>
      <c r="CQK63" s="673"/>
      <c r="CQL63" s="673"/>
      <c r="CQM63" s="673"/>
      <c r="CQN63" s="673"/>
      <c r="CQO63" s="673"/>
      <c r="CQP63" s="673"/>
      <c r="CQQ63" s="673"/>
      <c r="CQR63" s="673"/>
      <c r="CQS63" s="673"/>
      <c r="CQT63" s="673"/>
      <c r="CQU63" s="673"/>
      <c r="CQV63" s="673"/>
      <c r="CQW63" s="673"/>
      <c r="CQX63" s="673"/>
      <c r="CQY63" s="673"/>
      <c r="CQZ63" s="673"/>
      <c r="CRA63" s="673"/>
      <c r="CRB63" s="673"/>
      <c r="CRC63" s="673"/>
      <c r="CRD63" s="673"/>
      <c r="CRE63" s="673"/>
      <c r="CRF63" s="673"/>
      <c r="CRG63" s="673"/>
      <c r="CRH63" s="673"/>
      <c r="CRI63" s="673"/>
      <c r="CRJ63" s="673"/>
      <c r="CRK63" s="673"/>
      <c r="CRL63" s="673"/>
      <c r="CRM63" s="673"/>
      <c r="CRN63" s="673"/>
      <c r="CRO63" s="673"/>
      <c r="CRP63" s="673"/>
      <c r="CRQ63" s="673"/>
      <c r="CRR63" s="673"/>
      <c r="CRS63" s="673"/>
      <c r="CRT63" s="673"/>
      <c r="CRU63" s="673"/>
      <c r="CRV63" s="673"/>
      <c r="CRW63" s="673"/>
      <c r="CRX63" s="673"/>
      <c r="CRY63" s="673"/>
      <c r="CRZ63" s="673"/>
      <c r="CSA63" s="673"/>
      <c r="CSB63" s="673"/>
      <c r="CSC63" s="673"/>
      <c r="CSD63" s="673"/>
      <c r="CSE63" s="673"/>
      <c r="CSF63" s="673"/>
      <c r="CSG63" s="673"/>
      <c r="CSH63" s="673"/>
      <c r="CSI63" s="673"/>
      <c r="CSJ63" s="673"/>
      <c r="CSK63" s="673"/>
      <c r="CSL63" s="673"/>
      <c r="CSM63" s="673"/>
      <c r="CSN63" s="673"/>
      <c r="CSO63" s="673"/>
      <c r="CSP63" s="673"/>
      <c r="CSQ63" s="673"/>
      <c r="CSR63" s="673"/>
      <c r="CSS63" s="673"/>
      <c r="CST63" s="673"/>
      <c r="CSU63" s="673"/>
      <c r="CSV63" s="673"/>
      <c r="CSW63" s="673"/>
      <c r="CSX63" s="673"/>
      <c r="CSY63" s="673"/>
      <c r="CSZ63" s="673"/>
      <c r="CTA63" s="673"/>
      <c r="CTB63" s="673"/>
      <c r="CTC63" s="673"/>
      <c r="CTD63" s="673"/>
      <c r="CTE63" s="673"/>
      <c r="CTF63" s="673"/>
      <c r="CTG63" s="673"/>
      <c r="CTH63" s="673"/>
      <c r="CTI63" s="673"/>
      <c r="CTJ63" s="673"/>
      <c r="CTK63" s="673"/>
      <c r="CTL63" s="673"/>
      <c r="CTM63" s="673"/>
      <c r="CTN63" s="673"/>
      <c r="CTO63" s="673"/>
      <c r="CTP63" s="673"/>
      <c r="CTQ63" s="673"/>
      <c r="CTR63" s="673"/>
      <c r="CTS63" s="673"/>
      <c r="CTT63" s="673"/>
      <c r="CTU63" s="673"/>
      <c r="CTV63" s="673"/>
      <c r="CTW63" s="673"/>
      <c r="CTX63" s="673"/>
      <c r="CTY63" s="673"/>
      <c r="CTZ63" s="673"/>
      <c r="CUA63" s="673"/>
      <c r="CUB63" s="673"/>
      <c r="CUC63" s="673"/>
      <c r="CUD63" s="673"/>
      <c r="CUE63" s="673"/>
      <c r="CUF63" s="673"/>
      <c r="CUG63" s="673"/>
      <c r="CUH63" s="673"/>
      <c r="CUI63" s="673"/>
      <c r="CUJ63" s="673"/>
      <c r="CUK63" s="673"/>
      <c r="CUL63" s="673"/>
      <c r="CUM63" s="673"/>
      <c r="CUN63" s="673"/>
      <c r="CUO63" s="673"/>
      <c r="CUP63" s="673"/>
      <c r="CUQ63" s="673"/>
      <c r="CUR63" s="673"/>
      <c r="CUS63" s="673"/>
      <c r="CUT63" s="673"/>
      <c r="CUU63" s="673"/>
      <c r="CUV63" s="673"/>
      <c r="CUW63" s="673"/>
      <c r="CUX63" s="673"/>
      <c r="CUY63" s="673"/>
      <c r="CUZ63" s="673"/>
      <c r="CVA63" s="673"/>
      <c r="CVB63" s="673"/>
      <c r="CVC63" s="673"/>
      <c r="CVD63" s="673"/>
      <c r="CVE63" s="673"/>
      <c r="CVF63" s="673"/>
      <c r="CVG63" s="673"/>
      <c r="CVH63" s="673"/>
      <c r="CVI63" s="673"/>
      <c r="CVJ63" s="673"/>
      <c r="CVK63" s="673"/>
      <c r="CVL63" s="673"/>
      <c r="CVM63" s="673"/>
      <c r="CVN63" s="673"/>
      <c r="CVO63" s="673"/>
      <c r="CVP63" s="673"/>
      <c r="CVQ63" s="673"/>
      <c r="CVR63" s="673"/>
      <c r="CVS63" s="673"/>
      <c r="CVT63" s="673"/>
      <c r="CVU63" s="673"/>
      <c r="CVV63" s="673"/>
      <c r="CVW63" s="673"/>
      <c r="CVX63" s="673"/>
      <c r="CVY63" s="673"/>
      <c r="CVZ63" s="673"/>
      <c r="CWA63" s="673"/>
      <c r="CWB63" s="673"/>
      <c r="CWC63" s="673"/>
      <c r="CWD63" s="673"/>
      <c r="CWE63" s="673"/>
      <c r="CWF63" s="673"/>
      <c r="CWG63" s="673"/>
      <c r="CWH63" s="673"/>
      <c r="CWI63" s="673"/>
      <c r="CWJ63" s="673"/>
      <c r="CWK63" s="673"/>
      <c r="CWL63" s="673"/>
      <c r="CWM63" s="673"/>
      <c r="CWN63" s="673"/>
      <c r="CWO63" s="673"/>
      <c r="CWP63" s="673"/>
      <c r="CWQ63" s="673"/>
      <c r="CWR63" s="673"/>
      <c r="CWS63" s="673"/>
      <c r="CWT63" s="673"/>
      <c r="CWU63" s="673"/>
      <c r="CWV63" s="673"/>
      <c r="CWW63" s="673"/>
      <c r="CWX63" s="673"/>
      <c r="CWY63" s="673"/>
      <c r="CWZ63" s="673"/>
      <c r="CXA63" s="673"/>
      <c r="CXB63" s="673"/>
      <c r="CXC63" s="673"/>
      <c r="CXD63" s="673"/>
      <c r="CXE63" s="673"/>
      <c r="CXF63" s="673"/>
      <c r="CXG63" s="673"/>
      <c r="CXH63" s="673"/>
      <c r="CXI63" s="673"/>
      <c r="CXJ63" s="673"/>
      <c r="CXK63" s="673"/>
      <c r="CXL63" s="673"/>
      <c r="CXM63" s="673"/>
      <c r="CXN63" s="673"/>
      <c r="CXO63" s="673"/>
      <c r="CXP63" s="673"/>
      <c r="CXQ63" s="673"/>
      <c r="CXR63" s="673"/>
      <c r="CXS63" s="673"/>
      <c r="CXT63" s="673"/>
      <c r="CXU63" s="673"/>
      <c r="CXV63" s="673"/>
      <c r="CXW63" s="673"/>
      <c r="CXX63" s="673"/>
      <c r="CXY63" s="673"/>
      <c r="CXZ63" s="673"/>
      <c r="CYA63" s="673"/>
      <c r="CYB63" s="673"/>
      <c r="CYC63" s="673"/>
      <c r="CYD63" s="673"/>
      <c r="CYE63" s="673"/>
      <c r="CYF63" s="673"/>
      <c r="CYG63" s="673"/>
      <c r="CYH63" s="673"/>
      <c r="CYI63" s="673"/>
      <c r="CYJ63" s="673"/>
      <c r="CYK63" s="673"/>
      <c r="CYL63" s="673"/>
      <c r="CYM63" s="673"/>
      <c r="CYN63" s="673"/>
      <c r="CYO63" s="673"/>
      <c r="CYP63" s="673"/>
      <c r="CYQ63" s="673"/>
      <c r="CYR63" s="673"/>
      <c r="CYS63" s="673"/>
      <c r="CYT63" s="673"/>
      <c r="CYU63" s="673"/>
      <c r="CYV63" s="673"/>
      <c r="CYW63" s="673"/>
      <c r="CYX63" s="673"/>
      <c r="CYY63" s="673"/>
      <c r="CYZ63" s="673"/>
      <c r="CZA63" s="673"/>
      <c r="CZB63" s="673"/>
      <c r="CZC63" s="673"/>
      <c r="CZD63" s="673"/>
      <c r="CZE63" s="673"/>
      <c r="CZF63" s="673"/>
      <c r="CZG63" s="673"/>
      <c r="CZH63" s="673"/>
      <c r="CZI63" s="673"/>
      <c r="CZJ63" s="673"/>
      <c r="CZK63" s="673"/>
      <c r="CZL63" s="673"/>
      <c r="CZM63" s="673"/>
      <c r="CZN63" s="673"/>
      <c r="CZO63" s="673"/>
      <c r="CZP63" s="673"/>
      <c r="CZQ63" s="673"/>
      <c r="CZR63" s="673"/>
      <c r="CZS63" s="673"/>
      <c r="CZT63" s="673"/>
      <c r="CZU63" s="673"/>
      <c r="CZV63" s="673"/>
      <c r="CZW63" s="673"/>
      <c r="CZX63" s="673"/>
      <c r="CZY63" s="673"/>
      <c r="CZZ63" s="673"/>
      <c r="DAA63" s="673"/>
      <c r="DAB63" s="673"/>
      <c r="DAC63" s="673"/>
      <c r="DAD63" s="673"/>
      <c r="DAE63" s="673"/>
      <c r="DAF63" s="673"/>
      <c r="DAG63" s="673"/>
      <c r="DAH63" s="673"/>
      <c r="DAI63" s="673"/>
      <c r="DAJ63" s="673"/>
      <c r="DAK63" s="673"/>
      <c r="DAL63" s="673"/>
      <c r="DAM63" s="673"/>
      <c r="DAN63" s="673"/>
      <c r="DAO63" s="673"/>
      <c r="DAP63" s="673"/>
      <c r="DAQ63" s="673"/>
      <c r="DAR63" s="673"/>
      <c r="DAS63" s="673"/>
      <c r="DAT63" s="673"/>
      <c r="DAU63" s="673"/>
      <c r="DAV63" s="673"/>
      <c r="DAW63" s="673"/>
      <c r="DAX63" s="673"/>
      <c r="DAY63" s="673"/>
      <c r="DAZ63" s="673"/>
      <c r="DBA63" s="673"/>
      <c r="DBB63" s="673"/>
      <c r="DBC63" s="673"/>
      <c r="DBD63" s="673"/>
      <c r="DBE63" s="673"/>
      <c r="DBF63" s="673"/>
      <c r="DBG63" s="673"/>
      <c r="DBH63" s="673"/>
      <c r="DBI63" s="673"/>
      <c r="DBJ63" s="673"/>
      <c r="DBK63" s="673"/>
      <c r="DBL63" s="673"/>
      <c r="DBM63" s="673"/>
      <c r="DBN63" s="673"/>
      <c r="DBO63" s="673"/>
      <c r="DBP63" s="673"/>
      <c r="DBQ63" s="673"/>
      <c r="DBR63" s="673"/>
      <c r="DBS63" s="673"/>
      <c r="DBT63" s="673"/>
      <c r="DBU63" s="673"/>
      <c r="DBV63" s="673"/>
      <c r="DBW63" s="673"/>
      <c r="DBX63" s="673"/>
      <c r="DBY63" s="673"/>
      <c r="DBZ63" s="673"/>
      <c r="DCA63" s="673"/>
      <c r="DCB63" s="673"/>
      <c r="DCC63" s="673"/>
      <c r="DCD63" s="673"/>
      <c r="DCE63" s="673"/>
      <c r="DCF63" s="673"/>
      <c r="DCG63" s="673"/>
      <c r="DCH63" s="673"/>
      <c r="DCI63" s="673"/>
      <c r="DCJ63" s="673"/>
      <c r="DCK63" s="673"/>
      <c r="DCL63" s="673"/>
      <c r="DCM63" s="673"/>
      <c r="DCN63" s="673"/>
      <c r="DCO63" s="673"/>
      <c r="DCP63" s="673"/>
      <c r="DCQ63" s="673"/>
      <c r="DCR63" s="673"/>
      <c r="DCS63" s="673"/>
      <c r="DCT63" s="673"/>
      <c r="DCU63" s="673"/>
      <c r="DCV63" s="673"/>
      <c r="DCW63" s="673"/>
      <c r="DCX63" s="673"/>
      <c r="DCY63" s="673"/>
      <c r="DCZ63" s="673"/>
      <c r="DDA63" s="673"/>
      <c r="DDB63" s="673"/>
      <c r="DDC63" s="673"/>
      <c r="DDD63" s="673"/>
      <c r="DDE63" s="673"/>
      <c r="DDF63" s="673"/>
      <c r="DDG63" s="673"/>
      <c r="DDH63" s="673"/>
      <c r="DDI63" s="673"/>
      <c r="DDJ63" s="673"/>
      <c r="DDK63" s="673"/>
      <c r="DDL63" s="673"/>
      <c r="DDM63" s="673"/>
      <c r="DDN63" s="673"/>
      <c r="DDO63" s="673"/>
      <c r="DDP63" s="673"/>
      <c r="DDQ63" s="673"/>
      <c r="DDR63" s="673"/>
      <c r="DDS63" s="673"/>
      <c r="DDT63" s="673"/>
      <c r="DDU63" s="673"/>
      <c r="DDV63" s="673"/>
      <c r="DDW63" s="673"/>
      <c r="DDX63" s="673"/>
      <c r="DDY63" s="673"/>
      <c r="DDZ63" s="673"/>
      <c r="DEA63" s="673"/>
      <c r="DEB63" s="673"/>
      <c r="DEC63" s="673"/>
    </row>
    <row r="64" spans="1:2837" customFormat="1" ht="50.1" customHeight="1">
      <c r="A64" s="637" t="s">
        <v>117</v>
      </c>
      <c r="B64" s="989" t="s">
        <v>2726</v>
      </c>
      <c r="C64" s="522" t="s">
        <v>2727</v>
      </c>
      <c r="D64" s="522" t="s">
        <v>2728</v>
      </c>
      <c r="E64" s="637" t="s">
        <v>3212</v>
      </c>
      <c r="F64" s="564">
        <v>1</v>
      </c>
      <c r="G64" s="637" t="s">
        <v>2729</v>
      </c>
      <c r="H64" s="522" t="s">
        <v>2728</v>
      </c>
      <c r="I64" s="636">
        <v>44197</v>
      </c>
      <c r="J64" s="636">
        <v>44530</v>
      </c>
      <c r="K64" s="825">
        <v>44298</v>
      </c>
      <c r="L64" s="742" t="s">
        <v>4309</v>
      </c>
      <c r="M64" s="764">
        <v>0</v>
      </c>
      <c r="N64" s="763">
        <v>44289</v>
      </c>
      <c r="O64" s="297" t="s">
        <v>873</v>
      </c>
      <c r="P64" s="289"/>
      <c r="Q64" s="942">
        <v>44417</v>
      </c>
      <c r="R64" s="960" t="s">
        <v>4361</v>
      </c>
      <c r="S64" s="940">
        <v>0.66</v>
      </c>
      <c r="T64" s="1030">
        <v>44442</v>
      </c>
      <c r="U64" s="1021" t="s">
        <v>2465</v>
      </c>
      <c r="V64" s="289"/>
      <c r="W64" s="290"/>
      <c r="X64" s="291"/>
      <c r="Y64" s="289"/>
      <c r="Z64" s="292"/>
      <c r="AA64" s="293"/>
      <c r="AB64" s="294"/>
      <c r="AC64" s="673"/>
      <c r="AD64" s="673"/>
      <c r="AE64" s="673"/>
      <c r="AF64" s="673"/>
      <c r="AG64" s="673"/>
      <c r="AH64" s="673"/>
      <c r="AI64" s="673"/>
      <c r="AJ64" s="673"/>
      <c r="AK64" s="673"/>
      <c r="AL64" s="673"/>
      <c r="AM64" s="673"/>
      <c r="AN64" s="673"/>
      <c r="AO64" s="673"/>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c r="BL64" s="673"/>
      <c r="BM64" s="673"/>
      <c r="BN64" s="673"/>
      <c r="BO64" s="673"/>
      <c r="BP64" s="673"/>
      <c r="BQ64" s="673"/>
      <c r="BR64" s="673"/>
      <c r="BS64" s="673"/>
      <c r="BT64" s="673"/>
      <c r="BU64" s="673"/>
      <c r="BV64" s="673"/>
      <c r="BW64" s="673"/>
      <c r="BX64" s="673"/>
      <c r="BY64" s="673"/>
      <c r="BZ64" s="673"/>
      <c r="CA64" s="673"/>
      <c r="CB64" s="673"/>
      <c r="CC64" s="673"/>
      <c r="CD64" s="673"/>
      <c r="CE64" s="673"/>
      <c r="CF64" s="673"/>
      <c r="CG64" s="673"/>
      <c r="CH64" s="673"/>
      <c r="CI64" s="673"/>
      <c r="CJ64" s="673"/>
      <c r="CK64" s="673"/>
      <c r="CL64" s="673"/>
      <c r="CM64" s="673"/>
      <c r="CN64" s="673"/>
      <c r="CO64" s="673"/>
      <c r="CP64" s="673"/>
      <c r="CQ64" s="673"/>
      <c r="CR64" s="673"/>
      <c r="CS64" s="673"/>
      <c r="CT64" s="673"/>
      <c r="CU64" s="673"/>
      <c r="CV64" s="673"/>
      <c r="CW64" s="673"/>
      <c r="CX64" s="673"/>
      <c r="CY64" s="673"/>
      <c r="CZ64" s="673"/>
      <c r="DA64" s="673"/>
      <c r="DB64" s="673"/>
      <c r="DC64" s="673"/>
      <c r="DD64" s="673"/>
      <c r="DE64" s="673"/>
      <c r="DF64" s="673"/>
      <c r="DG64" s="673"/>
      <c r="DH64" s="673"/>
      <c r="DI64" s="673"/>
      <c r="DJ64" s="673"/>
      <c r="DK64" s="673"/>
      <c r="DL64" s="673"/>
      <c r="DM64" s="673"/>
      <c r="DN64" s="673"/>
      <c r="DO64" s="673"/>
      <c r="DP64" s="673"/>
      <c r="DQ64" s="673"/>
      <c r="DR64" s="673"/>
      <c r="DS64" s="673"/>
      <c r="DT64" s="673"/>
      <c r="DU64" s="673"/>
      <c r="DV64" s="673"/>
      <c r="DW64" s="673"/>
      <c r="DX64" s="673"/>
      <c r="DY64" s="673"/>
      <c r="DZ64" s="673"/>
      <c r="EA64" s="673"/>
      <c r="EB64" s="673"/>
      <c r="EC64" s="673"/>
      <c r="ED64" s="673"/>
      <c r="EE64" s="673"/>
      <c r="EF64" s="673"/>
      <c r="EG64" s="673"/>
      <c r="EH64" s="673"/>
      <c r="EI64" s="673"/>
      <c r="EJ64" s="673"/>
      <c r="EK64" s="673"/>
      <c r="EL64" s="673"/>
      <c r="EM64" s="673"/>
      <c r="EN64" s="673"/>
      <c r="EO64" s="673"/>
      <c r="EP64" s="673"/>
      <c r="EQ64" s="673"/>
      <c r="ER64" s="673"/>
      <c r="ES64" s="673"/>
      <c r="ET64" s="673"/>
      <c r="EU64" s="673"/>
      <c r="EV64" s="673"/>
      <c r="EW64" s="673"/>
      <c r="EX64" s="673"/>
      <c r="EY64" s="673"/>
      <c r="EZ64" s="673"/>
      <c r="FA64" s="673"/>
      <c r="FB64" s="673"/>
      <c r="FC64" s="673"/>
      <c r="FD64" s="673"/>
      <c r="FE64" s="673"/>
      <c r="FF64" s="673"/>
      <c r="FG64" s="673"/>
      <c r="FH64" s="673"/>
      <c r="FI64" s="673"/>
      <c r="FJ64" s="673"/>
      <c r="FK64" s="673"/>
      <c r="FL64" s="673"/>
      <c r="FM64" s="673"/>
      <c r="FN64" s="673"/>
      <c r="FO64" s="673"/>
      <c r="FP64" s="673"/>
      <c r="FQ64" s="673"/>
      <c r="FR64" s="673"/>
      <c r="FS64" s="673"/>
      <c r="FT64" s="673"/>
      <c r="FU64" s="673"/>
      <c r="FV64" s="673"/>
      <c r="FW64" s="673"/>
      <c r="FX64" s="673"/>
      <c r="FY64" s="673"/>
      <c r="FZ64" s="673"/>
      <c r="GA64" s="673"/>
      <c r="GB64" s="673"/>
      <c r="GC64" s="673"/>
      <c r="GD64" s="673"/>
      <c r="GE64" s="673"/>
      <c r="GF64" s="673"/>
      <c r="GG64" s="673"/>
      <c r="GH64" s="673"/>
      <c r="GI64" s="673"/>
      <c r="GJ64" s="673"/>
      <c r="GK64" s="673"/>
      <c r="GL64" s="673"/>
      <c r="GM64" s="673"/>
      <c r="GN64" s="673"/>
      <c r="GO64" s="673"/>
      <c r="GP64" s="673"/>
      <c r="GQ64" s="673"/>
      <c r="GR64" s="673"/>
      <c r="GS64" s="673"/>
      <c r="GT64" s="673"/>
      <c r="GU64" s="673"/>
      <c r="GV64" s="673"/>
      <c r="GW64" s="673"/>
      <c r="GX64" s="673"/>
      <c r="GY64" s="673"/>
      <c r="GZ64" s="673"/>
      <c r="HA64" s="673"/>
      <c r="HB64" s="673"/>
      <c r="HC64" s="673"/>
      <c r="HD64" s="673"/>
      <c r="HE64" s="673"/>
      <c r="HF64" s="673"/>
      <c r="HG64" s="673"/>
      <c r="HH64" s="673"/>
      <c r="HI64" s="673"/>
      <c r="HJ64" s="673"/>
      <c r="HK64" s="673"/>
      <c r="HL64" s="673"/>
      <c r="HM64" s="673"/>
      <c r="HN64" s="673"/>
      <c r="HO64" s="673"/>
      <c r="HP64" s="673"/>
      <c r="HQ64" s="673"/>
      <c r="HR64" s="673"/>
      <c r="HS64" s="673"/>
      <c r="HT64" s="673"/>
      <c r="HU64" s="673"/>
      <c r="HV64" s="673"/>
      <c r="HW64" s="673"/>
      <c r="HX64" s="673"/>
      <c r="HY64" s="673"/>
      <c r="HZ64" s="673"/>
      <c r="IA64" s="673"/>
      <c r="IB64" s="673"/>
      <c r="IC64" s="673"/>
      <c r="ID64" s="673"/>
      <c r="IE64" s="673"/>
      <c r="IF64" s="673"/>
      <c r="IG64" s="673"/>
      <c r="IH64" s="673"/>
      <c r="II64" s="673"/>
      <c r="IJ64" s="673"/>
      <c r="IK64" s="673"/>
      <c r="IL64" s="673"/>
      <c r="IM64" s="673"/>
      <c r="IN64" s="673"/>
      <c r="IO64" s="673"/>
      <c r="IP64" s="673"/>
      <c r="IQ64" s="673"/>
      <c r="IR64" s="673"/>
      <c r="IS64" s="673"/>
      <c r="IT64" s="673"/>
      <c r="IU64" s="673"/>
      <c r="IV64" s="673"/>
      <c r="IW64" s="673"/>
      <c r="IX64" s="673"/>
      <c r="IY64" s="673"/>
      <c r="IZ64" s="673"/>
      <c r="JA64" s="673"/>
      <c r="JB64" s="673"/>
      <c r="JC64" s="673"/>
      <c r="JD64" s="673"/>
      <c r="JE64" s="673"/>
      <c r="JF64" s="673"/>
      <c r="JG64" s="673"/>
      <c r="JH64" s="673"/>
      <c r="JI64" s="673"/>
      <c r="JJ64" s="673"/>
      <c r="JK64" s="673"/>
      <c r="JL64" s="673"/>
      <c r="JM64" s="673"/>
      <c r="JN64" s="673"/>
      <c r="JO64" s="673"/>
      <c r="JP64" s="673"/>
      <c r="JQ64" s="673"/>
      <c r="JR64" s="673"/>
      <c r="JS64" s="673"/>
      <c r="JT64" s="673"/>
      <c r="JU64" s="673"/>
      <c r="JV64" s="673"/>
      <c r="JW64" s="673"/>
      <c r="JX64" s="673"/>
      <c r="JY64" s="673"/>
      <c r="JZ64" s="673"/>
      <c r="KA64" s="673"/>
      <c r="KB64" s="673"/>
      <c r="KC64" s="673"/>
      <c r="KD64" s="673"/>
      <c r="KE64" s="673"/>
      <c r="KF64" s="673"/>
      <c r="KG64" s="673"/>
      <c r="KH64" s="673"/>
      <c r="KI64" s="673"/>
      <c r="KJ64" s="673"/>
      <c r="KK64" s="673"/>
      <c r="KL64" s="673"/>
      <c r="KM64" s="673"/>
      <c r="KN64" s="673"/>
      <c r="KO64" s="673"/>
      <c r="KP64" s="673"/>
      <c r="KQ64" s="673"/>
      <c r="KR64" s="673"/>
      <c r="KS64" s="673"/>
      <c r="KT64" s="673"/>
      <c r="KU64" s="673"/>
      <c r="KV64" s="673"/>
      <c r="KW64" s="673"/>
      <c r="KX64" s="673"/>
      <c r="KY64" s="673"/>
      <c r="KZ64" s="673"/>
      <c r="LA64" s="673"/>
      <c r="LB64" s="673"/>
      <c r="LC64" s="673"/>
      <c r="LD64" s="673"/>
      <c r="LE64" s="673"/>
      <c r="LF64" s="673"/>
      <c r="LG64" s="673"/>
      <c r="LH64" s="673"/>
      <c r="LI64" s="673"/>
      <c r="LJ64" s="673"/>
      <c r="LK64" s="673"/>
      <c r="LL64" s="673"/>
      <c r="LM64" s="673"/>
      <c r="LN64" s="673"/>
      <c r="LO64" s="673"/>
      <c r="LP64" s="673"/>
      <c r="LQ64" s="673"/>
      <c r="LR64" s="673"/>
      <c r="LS64" s="673"/>
      <c r="LT64" s="673"/>
      <c r="LU64" s="673"/>
      <c r="LV64" s="673"/>
      <c r="LW64" s="673"/>
      <c r="LX64" s="673"/>
      <c r="LY64" s="673"/>
      <c r="LZ64" s="673"/>
      <c r="MA64" s="673"/>
      <c r="MB64" s="673"/>
      <c r="MC64" s="673"/>
      <c r="MD64" s="673"/>
      <c r="ME64" s="673"/>
      <c r="MF64" s="673"/>
      <c r="MG64" s="673"/>
      <c r="MH64" s="673"/>
      <c r="MI64" s="673"/>
      <c r="MJ64" s="673"/>
      <c r="MK64" s="673"/>
      <c r="ML64" s="673"/>
      <c r="MM64" s="673"/>
      <c r="MN64" s="673"/>
      <c r="MO64" s="673"/>
      <c r="MP64" s="673"/>
      <c r="MQ64" s="673"/>
      <c r="MR64" s="673"/>
      <c r="MS64" s="673"/>
      <c r="MT64" s="673"/>
      <c r="MU64" s="673"/>
      <c r="MV64" s="673"/>
      <c r="MW64" s="673"/>
      <c r="MX64" s="673"/>
      <c r="MY64" s="673"/>
      <c r="MZ64" s="673"/>
      <c r="NA64" s="673"/>
      <c r="NB64" s="673"/>
      <c r="NC64" s="673"/>
      <c r="ND64" s="673"/>
      <c r="NE64" s="673"/>
      <c r="NF64" s="673"/>
      <c r="NG64" s="673"/>
      <c r="NH64" s="673"/>
      <c r="NI64" s="673"/>
      <c r="NJ64" s="673"/>
      <c r="NK64" s="673"/>
      <c r="NL64" s="673"/>
      <c r="NM64" s="673"/>
      <c r="NN64" s="673"/>
      <c r="NO64" s="673"/>
      <c r="NP64" s="673"/>
      <c r="NQ64" s="673"/>
      <c r="NR64" s="673"/>
      <c r="NS64" s="673"/>
      <c r="NT64" s="673"/>
      <c r="NU64" s="673"/>
      <c r="NV64" s="673"/>
      <c r="NW64" s="673"/>
      <c r="NX64" s="673"/>
      <c r="NY64" s="673"/>
      <c r="NZ64" s="673"/>
      <c r="OA64" s="673"/>
      <c r="OB64" s="673"/>
      <c r="OC64" s="673"/>
      <c r="OD64" s="673"/>
      <c r="OE64" s="673"/>
      <c r="OF64" s="673"/>
      <c r="OG64" s="673"/>
      <c r="OH64" s="673"/>
      <c r="OI64" s="673"/>
      <c r="OJ64" s="673"/>
      <c r="OK64" s="673"/>
      <c r="OL64" s="673"/>
      <c r="OM64" s="673"/>
      <c r="ON64" s="673"/>
      <c r="OO64" s="673"/>
      <c r="OP64" s="673"/>
      <c r="OQ64" s="673"/>
      <c r="OR64" s="673"/>
      <c r="OS64" s="673"/>
      <c r="OT64" s="673"/>
      <c r="OU64" s="673"/>
      <c r="OV64" s="673"/>
      <c r="OW64" s="673"/>
      <c r="OX64" s="673"/>
      <c r="OY64" s="673"/>
      <c r="OZ64" s="673"/>
      <c r="PA64" s="673"/>
      <c r="PB64" s="673"/>
      <c r="PC64" s="673"/>
      <c r="PD64" s="673"/>
      <c r="PE64" s="673"/>
      <c r="PF64" s="673"/>
      <c r="PG64" s="673"/>
      <c r="PH64" s="673"/>
      <c r="PI64" s="673"/>
      <c r="PJ64" s="673"/>
      <c r="PK64" s="673"/>
      <c r="PL64" s="673"/>
      <c r="PM64" s="673"/>
      <c r="PN64" s="673"/>
      <c r="PO64" s="673"/>
      <c r="PP64" s="673"/>
      <c r="PQ64" s="673"/>
      <c r="PR64" s="673"/>
      <c r="PS64" s="673"/>
      <c r="PT64" s="673"/>
      <c r="PU64" s="673"/>
      <c r="PV64" s="673"/>
      <c r="PW64" s="673"/>
      <c r="PX64" s="673"/>
      <c r="PY64" s="673"/>
      <c r="PZ64" s="673"/>
      <c r="QA64" s="673"/>
      <c r="QB64" s="673"/>
      <c r="QC64" s="673"/>
      <c r="QD64" s="673"/>
      <c r="QE64" s="673"/>
      <c r="QF64" s="673"/>
      <c r="QG64" s="673"/>
      <c r="QH64" s="673"/>
      <c r="QI64" s="673"/>
      <c r="QJ64" s="673"/>
      <c r="QK64" s="673"/>
      <c r="QL64" s="673"/>
      <c r="QM64" s="673"/>
      <c r="QN64" s="673"/>
      <c r="QO64" s="673"/>
      <c r="QP64" s="673"/>
      <c r="QQ64" s="673"/>
      <c r="QR64" s="673"/>
      <c r="QS64" s="673"/>
      <c r="QT64" s="673"/>
      <c r="QU64" s="673"/>
      <c r="QV64" s="673"/>
      <c r="QW64" s="673"/>
      <c r="QX64" s="673"/>
      <c r="QY64" s="673"/>
      <c r="QZ64" s="673"/>
      <c r="RA64" s="673"/>
      <c r="RB64" s="673"/>
      <c r="RC64" s="673"/>
      <c r="RD64" s="673"/>
      <c r="RE64" s="673"/>
      <c r="RF64" s="673"/>
      <c r="RG64" s="673"/>
      <c r="RH64" s="673"/>
      <c r="RI64" s="673"/>
      <c r="RJ64" s="673"/>
      <c r="RK64" s="673"/>
      <c r="RL64" s="673"/>
      <c r="RM64" s="673"/>
      <c r="RN64" s="673"/>
      <c r="RO64" s="673"/>
      <c r="RP64" s="673"/>
      <c r="RQ64" s="673"/>
      <c r="RR64" s="673"/>
      <c r="RS64" s="673"/>
      <c r="RT64" s="673"/>
      <c r="RU64" s="673"/>
      <c r="RV64" s="673"/>
      <c r="RW64" s="673"/>
      <c r="RX64" s="673"/>
      <c r="RY64" s="673"/>
      <c r="RZ64" s="673"/>
      <c r="SA64" s="673"/>
      <c r="SB64" s="673"/>
      <c r="SC64" s="673"/>
      <c r="SD64" s="673"/>
      <c r="SE64" s="673"/>
      <c r="SF64" s="673"/>
      <c r="SG64" s="673"/>
      <c r="SH64" s="673"/>
      <c r="SI64" s="673"/>
      <c r="SJ64" s="673"/>
      <c r="SK64" s="673"/>
      <c r="SL64" s="673"/>
      <c r="SM64" s="673"/>
      <c r="SN64" s="673"/>
      <c r="SO64" s="673"/>
      <c r="SP64" s="673"/>
      <c r="SQ64" s="673"/>
      <c r="SR64" s="673"/>
      <c r="SS64" s="673"/>
      <c r="ST64" s="673"/>
      <c r="SU64" s="673"/>
      <c r="SV64" s="673"/>
      <c r="SW64" s="673"/>
      <c r="SX64" s="673"/>
      <c r="SY64" s="673"/>
      <c r="SZ64" s="673"/>
      <c r="TA64" s="673"/>
      <c r="TB64" s="673"/>
      <c r="TC64" s="673"/>
      <c r="TD64" s="673"/>
      <c r="TE64" s="673"/>
      <c r="TF64" s="673"/>
      <c r="TG64" s="673"/>
      <c r="TH64" s="673"/>
      <c r="TI64" s="673"/>
      <c r="TJ64" s="673"/>
      <c r="TK64" s="673"/>
      <c r="TL64" s="673"/>
      <c r="TM64" s="673"/>
      <c r="TN64" s="673"/>
      <c r="TO64" s="673"/>
      <c r="TP64" s="673"/>
      <c r="TQ64" s="673"/>
      <c r="TR64" s="673"/>
      <c r="TS64" s="673"/>
      <c r="TT64" s="673"/>
      <c r="TU64" s="673"/>
      <c r="TV64" s="673"/>
      <c r="TW64" s="673"/>
      <c r="TX64" s="673"/>
      <c r="TY64" s="673"/>
      <c r="TZ64" s="673"/>
      <c r="UA64" s="673"/>
      <c r="UB64" s="673"/>
      <c r="UC64" s="673"/>
      <c r="UD64" s="673"/>
      <c r="UE64" s="673"/>
      <c r="UF64" s="673"/>
      <c r="UG64" s="673"/>
      <c r="UH64" s="673"/>
      <c r="UI64" s="673"/>
      <c r="UJ64" s="673"/>
      <c r="UK64" s="673"/>
      <c r="UL64" s="673"/>
      <c r="UM64" s="673"/>
      <c r="UN64" s="673"/>
      <c r="UO64" s="673"/>
      <c r="UP64" s="673"/>
      <c r="UQ64" s="673"/>
      <c r="UR64" s="673"/>
      <c r="US64" s="673"/>
      <c r="UT64" s="673"/>
      <c r="UU64" s="673"/>
      <c r="UV64" s="673"/>
      <c r="UW64" s="673"/>
      <c r="UX64" s="673"/>
      <c r="UY64" s="673"/>
      <c r="UZ64" s="673"/>
      <c r="VA64" s="673"/>
      <c r="VB64" s="673"/>
      <c r="VC64" s="673"/>
      <c r="VD64" s="673"/>
      <c r="VE64" s="673"/>
      <c r="VF64" s="673"/>
      <c r="VG64" s="673"/>
      <c r="VH64" s="673"/>
      <c r="VI64" s="673"/>
      <c r="VJ64" s="673"/>
      <c r="VK64" s="673"/>
      <c r="VL64" s="673"/>
      <c r="VM64" s="673"/>
      <c r="VN64" s="673"/>
      <c r="VO64" s="673"/>
      <c r="VP64" s="673"/>
      <c r="VQ64" s="673"/>
      <c r="VR64" s="673"/>
      <c r="VS64" s="673"/>
      <c r="VT64" s="673"/>
      <c r="VU64" s="673"/>
      <c r="VV64" s="673"/>
      <c r="VW64" s="673"/>
      <c r="VX64" s="673"/>
      <c r="VY64" s="673"/>
      <c r="VZ64" s="673"/>
      <c r="WA64" s="673"/>
      <c r="WB64" s="673"/>
      <c r="WC64" s="673"/>
      <c r="WD64" s="673"/>
      <c r="WE64" s="673"/>
      <c r="WF64" s="673"/>
      <c r="WG64" s="673"/>
      <c r="WH64" s="673"/>
      <c r="WI64" s="673"/>
      <c r="WJ64" s="673"/>
      <c r="WK64" s="673"/>
      <c r="WL64" s="673"/>
      <c r="WM64" s="673"/>
      <c r="WN64" s="673"/>
      <c r="WO64" s="673"/>
      <c r="WP64" s="673"/>
      <c r="WQ64" s="673"/>
      <c r="WR64" s="673"/>
      <c r="WS64" s="673"/>
      <c r="WT64" s="673"/>
      <c r="WU64" s="673"/>
      <c r="WV64" s="673"/>
      <c r="WW64" s="673"/>
      <c r="WX64" s="673"/>
      <c r="WY64" s="673"/>
      <c r="WZ64" s="673"/>
      <c r="XA64" s="673"/>
      <c r="XB64" s="673"/>
      <c r="XC64" s="673"/>
      <c r="XD64" s="673"/>
      <c r="XE64" s="673"/>
      <c r="XF64" s="673"/>
      <c r="XG64" s="673"/>
      <c r="XH64" s="673"/>
      <c r="XI64" s="673"/>
      <c r="XJ64" s="673"/>
      <c r="XK64" s="673"/>
      <c r="XL64" s="673"/>
      <c r="XM64" s="673"/>
      <c r="XN64" s="673"/>
      <c r="XO64" s="673"/>
      <c r="XP64" s="673"/>
      <c r="XQ64" s="673"/>
      <c r="XR64" s="673"/>
      <c r="XS64" s="673"/>
      <c r="XT64" s="673"/>
      <c r="XU64" s="673"/>
      <c r="XV64" s="673"/>
      <c r="XW64" s="673"/>
      <c r="XX64" s="673"/>
      <c r="XY64" s="673"/>
      <c r="XZ64" s="673"/>
      <c r="YA64" s="673"/>
      <c r="YB64" s="673"/>
      <c r="YC64" s="673"/>
      <c r="YD64" s="673"/>
      <c r="YE64" s="673"/>
      <c r="YF64" s="673"/>
      <c r="YG64" s="673"/>
      <c r="YH64" s="673"/>
      <c r="YI64" s="673"/>
      <c r="YJ64" s="673"/>
      <c r="YK64" s="673"/>
      <c r="YL64" s="673"/>
      <c r="YM64" s="673"/>
      <c r="YN64" s="673"/>
      <c r="YO64" s="673"/>
      <c r="YP64" s="673"/>
      <c r="YQ64" s="673"/>
      <c r="YR64" s="673"/>
      <c r="YS64" s="673"/>
      <c r="YT64" s="673"/>
      <c r="YU64" s="673"/>
      <c r="YV64" s="673"/>
      <c r="YW64" s="673"/>
      <c r="YX64" s="673"/>
      <c r="YY64" s="673"/>
      <c r="YZ64" s="673"/>
      <c r="ZA64" s="673"/>
      <c r="ZB64" s="673"/>
      <c r="ZC64" s="673"/>
      <c r="ZD64" s="673"/>
      <c r="ZE64" s="673"/>
      <c r="ZF64" s="673"/>
      <c r="ZG64" s="673"/>
      <c r="ZH64" s="673"/>
      <c r="ZI64" s="673"/>
      <c r="ZJ64" s="673"/>
      <c r="ZK64" s="673"/>
      <c r="ZL64" s="673"/>
      <c r="ZM64" s="673"/>
      <c r="ZN64" s="673"/>
      <c r="ZO64" s="673"/>
      <c r="ZP64" s="673"/>
      <c r="ZQ64" s="673"/>
      <c r="ZR64" s="673"/>
      <c r="ZS64" s="673"/>
      <c r="ZT64" s="673"/>
      <c r="ZU64" s="673"/>
      <c r="ZV64" s="673"/>
      <c r="ZW64" s="673"/>
      <c r="ZX64" s="673"/>
      <c r="ZY64" s="673"/>
      <c r="ZZ64" s="673"/>
      <c r="AAA64" s="673"/>
      <c r="AAB64" s="673"/>
      <c r="AAC64" s="673"/>
      <c r="AAD64" s="673"/>
      <c r="AAE64" s="673"/>
      <c r="AAF64" s="673"/>
      <c r="AAG64" s="673"/>
      <c r="AAH64" s="673"/>
      <c r="AAI64" s="673"/>
      <c r="AAJ64" s="673"/>
      <c r="AAK64" s="673"/>
      <c r="AAL64" s="673"/>
      <c r="AAM64" s="673"/>
      <c r="AAN64" s="673"/>
      <c r="AAO64" s="673"/>
      <c r="AAP64" s="673"/>
      <c r="AAQ64" s="673"/>
      <c r="AAR64" s="673"/>
      <c r="AAS64" s="673"/>
      <c r="AAT64" s="673"/>
      <c r="AAU64" s="673"/>
      <c r="AAV64" s="673"/>
      <c r="AAW64" s="673"/>
      <c r="AAX64" s="673"/>
      <c r="AAY64" s="673"/>
      <c r="AAZ64" s="673"/>
      <c r="ABA64" s="673"/>
      <c r="ABB64" s="673"/>
      <c r="ABC64" s="673"/>
      <c r="ABD64" s="673"/>
      <c r="ABE64" s="673"/>
      <c r="ABF64" s="673"/>
      <c r="ABG64" s="673"/>
      <c r="ABH64" s="673"/>
      <c r="ABI64" s="673"/>
      <c r="ABJ64" s="673"/>
      <c r="ABK64" s="673"/>
      <c r="ABL64" s="673"/>
      <c r="ABM64" s="673"/>
      <c r="ABN64" s="673"/>
      <c r="ABO64" s="673"/>
      <c r="ABP64" s="673"/>
      <c r="ABQ64" s="673"/>
      <c r="ABR64" s="673"/>
      <c r="ABS64" s="673"/>
      <c r="ABT64" s="673"/>
      <c r="ABU64" s="673"/>
      <c r="ABV64" s="673"/>
      <c r="ABW64" s="673"/>
      <c r="ABX64" s="673"/>
      <c r="ABY64" s="673"/>
      <c r="ABZ64" s="673"/>
      <c r="ACA64" s="673"/>
      <c r="ACB64" s="673"/>
      <c r="ACC64" s="673"/>
      <c r="ACD64" s="673"/>
      <c r="ACE64" s="673"/>
      <c r="ACF64" s="673"/>
      <c r="ACG64" s="673"/>
      <c r="ACH64" s="673"/>
      <c r="ACI64" s="673"/>
      <c r="ACJ64" s="673"/>
      <c r="ACK64" s="673"/>
      <c r="ACL64" s="673"/>
      <c r="ACM64" s="673"/>
      <c r="ACN64" s="673"/>
      <c r="ACO64" s="673"/>
      <c r="ACP64" s="673"/>
      <c r="ACQ64" s="673"/>
      <c r="ACR64" s="673"/>
      <c r="ACS64" s="673"/>
      <c r="ACT64" s="673"/>
      <c r="ACU64" s="673"/>
      <c r="ACV64" s="673"/>
      <c r="ACW64" s="673"/>
      <c r="ACX64" s="673"/>
      <c r="ACY64" s="673"/>
      <c r="ACZ64" s="673"/>
      <c r="ADA64" s="673"/>
      <c r="ADB64" s="673"/>
      <c r="ADC64" s="673"/>
      <c r="ADD64" s="673"/>
      <c r="ADE64" s="673"/>
      <c r="ADF64" s="673"/>
      <c r="ADG64" s="673"/>
      <c r="ADH64" s="673"/>
      <c r="ADI64" s="673"/>
      <c r="ADJ64" s="673"/>
      <c r="ADK64" s="673"/>
      <c r="ADL64" s="673"/>
      <c r="ADM64" s="673"/>
      <c r="ADN64" s="673"/>
      <c r="ADO64" s="673"/>
      <c r="ADP64" s="673"/>
      <c r="ADQ64" s="673"/>
      <c r="ADR64" s="673"/>
      <c r="ADS64" s="673"/>
      <c r="ADT64" s="673"/>
      <c r="ADU64" s="673"/>
      <c r="ADV64" s="673"/>
      <c r="ADW64" s="673"/>
      <c r="ADX64" s="673"/>
      <c r="ADY64" s="673"/>
      <c r="ADZ64" s="673"/>
      <c r="AEA64" s="673"/>
      <c r="AEB64" s="673"/>
      <c r="AEC64" s="673"/>
      <c r="AED64" s="673"/>
      <c r="AEE64" s="673"/>
      <c r="AEF64" s="673"/>
      <c r="AEG64" s="673"/>
      <c r="AEH64" s="673"/>
      <c r="AEI64" s="673"/>
      <c r="AEJ64" s="673"/>
      <c r="AEK64" s="673"/>
      <c r="AEL64" s="673"/>
      <c r="AEM64" s="673"/>
      <c r="AEN64" s="673"/>
      <c r="AEO64" s="673"/>
      <c r="AEP64" s="673"/>
      <c r="AEQ64" s="673"/>
      <c r="AER64" s="673"/>
      <c r="AES64" s="673"/>
      <c r="AET64" s="673"/>
      <c r="AEU64" s="673"/>
      <c r="AEV64" s="673"/>
      <c r="AEW64" s="673"/>
      <c r="AEX64" s="673"/>
      <c r="AEY64" s="673"/>
      <c r="AEZ64" s="673"/>
      <c r="AFA64" s="673"/>
      <c r="AFB64" s="673"/>
      <c r="AFC64" s="673"/>
      <c r="AFD64" s="673"/>
      <c r="AFE64" s="673"/>
      <c r="AFF64" s="673"/>
      <c r="AFG64" s="673"/>
      <c r="AFH64" s="673"/>
      <c r="AFI64" s="673"/>
      <c r="AFJ64" s="673"/>
      <c r="AFK64" s="673"/>
      <c r="AFL64" s="673"/>
      <c r="AFM64" s="673"/>
      <c r="AFN64" s="673"/>
      <c r="AFO64" s="673"/>
      <c r="AFP64" s="673"/>
      <c r="AFQ64" s="673"/>
      <c r="AFR64" s="673"/>
      <c r="AFS64" s="673"/>
      <c r="AFT64" s="673"/>
      <c r="AFU64" s="673"/>
      <c r="AFV64" s="673"/>
      <c r="AFW64" s="673"/>
      <c r="AFX64" s="673"/>
      <c r="AFY64" s="673"/>
      <c r="AFZ64" s="673"/>
      <c r="AGA64" s="673"/>
      <c r="AGB64" s="673"/>
      <c r="AGC64" s="673"/>
      <c r="AGD64" s="673"/>
      <c r="AGE64" s="673"/>
      <c r="AGF64" s="673"/>
      <c r="AGG64" s="673"/>
      <c r="AGH64" s="673"/>
      <c r="AGI64" s="673"/>
      <c r="AGJ64" s="673"/>
      <c r="AGK64" s="673"/>
      <c r="AGL64" s="673"/>
      <c r="AGM64" s="673"/>
      <c r="AGN64" s="673"/>
      <c r="AGO64" s="673"/>
      <c r="AGP64" s="673"/>
      <c r="AGQ64" s="673"/>
      <c r="AGR64" s="673"/>
      <c r="AGS64" s="673"/>
      <c r="AGT64" s="673"/>
      <c r="AGU64" s="673"/>
      <c r="AGV64" s="673"/>
      <c r="AGW64" s="673"/>
      <c r="AGX64" s="673"/>
      <c r="AGY64" s="673"/>
      <c r="AGZ64" s="673"/>
      <c r="AHA64" s="673"/>
      <c r="AHB64" s="673"/>
      <c r="AHC64" s="673"/>
      <c r="AHD64" s="673"/>
      <c r="AHE64" s="673"/>
      <c r="AHF64" s="673"/>
      <c r="AHG64" s="673"/>
      <c r="AHH64" s="673"/>
      <c r="AHI64" s="673"/>
      <c r="AHJ64" s="673"/>
      <c r="AHK64" s="673"/>
      <c r="AHL64" s="673"/>
      <c r="AHM64" s="673"/>
      <c r="AHN64" s="673"/>
      <c r="AHO64" s="673"/>
      <c r="AHP64" s="673"/>
      <c r="AHQ64" s="673"/>
      <c r="AHR64" s="673"/>
      <c r="AHS64" s="673"/>
      <c r="AHT64" s="673"/>
      <c r="AHU64" s="673"/>
      <c r="AHV64" s="673"/>
      <c r="AHW64" s="673"/>
      <c r="AHX64" s="673"/>
      <c r="AHY64" s="673"/>
      <c r="AHZ64" s="673"/>
      <c r="AIA64" s="673"/>
      <c r="AIB64" s="673"/>
      <c r="AIC64" s="673"/>
      <c r="AID64" s="673"/>
      <c r="AIE64" s="673"/>
      <c r="AIF64" s="673"/>
      <c r="AIG64" s="673"/>
      <c r="AIH64" s="673"/>
      <c r="AII64" s="673"/>
      <c r="AIJ64" s="673"/>
      <c r="AIK64" s="673"/>
      <c r="AIL64" s="673"/>
      <c r="AIM64" s="673"/>
      <c r="AIN64" s="673"/>
      <c r="AIO64" s="673"/>
      <c r="AIP64" s="673"/>
      <c r="AIQ64" s="673"/>
      <c r="AIR64" s="673"/>
      <c r="AIS64" s="673"/>
      <c r="AIT64" s="673"/>
      <c r="AIU64" s="673"/>
      <c r="AIV64" s="673"/>
      <c r="AIW64" s="673"/>
      <c r="AIX64" s="673"/>
      <c r="AIY64" s="673"/>
      <c r="AIZ64" s="673"/>
      <c r="AJA64" s="673"/>
      <c r="AJB64" s="673"/>
      <c r="AJC64" s="673"/>
      <c r="AJD64" s="673"/>
      <c r="AJE64" s="673"/>
      <c r="AJF64" s="673"/>
      <c r="AJG64" s="673"/>
      <c r="AJH64" s="673"/>
      <c r="AJI64" s="673"/>
      <c r="AJJ64" s="673"/>
      <c r="AJK64" s="673"/>
      <c r="AJL64" s="673"/>
      <c r="AJM64" s="673"/>
      <c r="AJN64" s="673"/>
      <c r="AJO64" s="673"/>
      <c r="AJP64" s="673"/>
      <c r="AJQ64" s="673"/>
      <c r="AJR64" s="673"/>
      <c r="AJS64" s="673"/>
      <c r="AJT64" s="673"/>
      <c r="AJU64" s="673"/>
      <c r="AJV64" s="673"/>
      <c r="AJW64" s="673"/>
      <c r="AJX64" s="673"/>
      <c r="AJY64" s="673"/>
      <c r="AJZ64" s="673"/>
      <c r="AKA64" s="673"/>
      <c r="AKB64" s="673"/>
      <c r="AKC64" s="673"/>
      <c r="AKD64" s="673"/>
      <c r="AKE64" s="673"/>
      <c r="AKF64" s="673"/>
      <c r="AKG64" s="673"/>
      <c r="AKH64" s="673"/>
      <c r="AKI64" s="673"/>
      <c r="AKJ64" s="673"/>
      <c r="AKK64" s="673"/>
      <c r="AKL64" s="673"/>
      <c r="AKM64" s="673"/>
      <c r="AKN64" s="673"/>
      <c r="AKO64" s="673"/>
      <c r="AKP64" s="673"/>
      <c r="AKQ64" s="673"/>
      <c r="AKR64" s="673"/>
      <c r="AKS64" s="673"/>
      <c r="AKT64" s="673"/>
      <c r="AKU64" s="673"/>
      <c r="AKV64" s="673"/>
      <c r="AKW64" s="673"/>
      <c r="AKX64" s="673"/>
      <c r="AKY64" s="673"/>
      <c r="AKZ64" s="673"/>
      <c r="ALA64" s="673"/>
      <c r="ALB64" s="673"/>
      <c r="ALC64" s="673"/>
      <c r="ALD64" s="673"/>
      <c r="ALE64" s="673"/>
      <c r="ALF64" s="673"/>
      <c r="ALG64" s="673"/>
      <c r="ALH64" s="673"/>
      <c r="ALI64" s="673"/>
      <c r="ALJ64" s="673"/>
      <c r="ALK64" s="673"/>
      <c r="ALL64" s="673"/>
      <c r="ALM64" s="673"/>
      <c r="ALN64" s="673"/>
      <c r="ALO64" s="673"/>
      <c r="ALP64" s="673"/>
      <c r="ALQ64" s="673"/>
      <c r="ALR64" s="673"/>
      <c r="ALS64" s="673"/>
      <c r="ALT64" s="673"/>
      <c r="ALU64" s="673"/>
      <c r="ALV64" s="673"/>
      <c r="ALW64" s="673"/>
      <c r="ALX64" s="673"/>
      <c r="ALY64" s="673"/>
      <c r="ALZ64" s="673"/>
      <c r="AMA64" s="673"/>
      <c r="AMB64" s="673"/>
      <c r="AMC64" s="673"/>
      <c r="AMD64" s="673"/>
      <c r="AME64" s="673"/>
      <c r="AMF64" s="673"/>
      <c r="AMG64" s="673"/>
      <c r="AMH64" s="673"/>
      <c r="AMI64" s="673"/>
      <c r="AMJ64" s="673"/>
      <c r="AMK64" s="673"/>
      <c r="AML64" s="673"/>
      <c r="AMM64" s="673"/>
      <c r="AMN64" s="673"/>
      <c r="AMO64" s="673"/>
      <c r="AMP64" s="673"/>
      <c r="AMQ64" s="673"/>
      <c r="AMR64" s="673"/>
      <c r="AMS64" s="673"/>
      <c r="AMT64" s="673"/>
      <c r="AMU64" s="673"/>
      <c r="AMV64" s="673"/>
      <c r="AMW64" s="673"/>
      <c r="AMX64" s="673"/>
      <c r="AMY64" s="673"/>
      <c r="AMZ64" s="673"/>
      <c r="ANA64" s="673"/>
      <c r="ANB64" s="673"/>
      <c r="ANC64" s="673"/>
      <c r="AND64" s="673"/>
      <c r="ANE64" s="673"/>
      <c r="ANF64" s="673"/>
      <c r="ANG64" s="673"/>
      <c r="ANH64" s="673"/>
      <c r="ANI64" s="673"/>
      <c r="ANJ64" s="673"/>
      <c r="ANK64" s="673"/>
      <c r="ANL64" s="673"/>
      <c r="ANM64" s="673"/>
      <c r="ANN64" s="673"/>
      <c r="ANO64" s="673"/>
      <c r="ANP64" s="673"/>
      <c r="ANQ64" s="673"/>
      <c r="ANR64" s="673"/>
      <c r="ANS64" s="673"/>
      <c r="ANT64" s="673"/>
      <c r="ANU64" s="673"/>
      <c r="ANV64" s="673"/>
      <c r="ANW64" s="673"/>
      <c r="ANX64" s="673"/>
      <c r="ANY64" s="673"/>
      <c r="ANZ64" s="673"/>
      <c r="AOA64" s="673"/>
      <c r="AOB64" s="673"/>
      <c r="AOC64" s="673"/>
      <c r="AOD64" s="673"/>
      <c r="AOE64" s="673"/>
      <c r="AOF64" s="673"/>
      <c r="AOG64" s="673"/>
      <c r="AOH64" s="673"/>
      <c r="AOI64" s="673"/>
      <c r="AOJ64" s="673"/>
      <c r="AOK64" s="673"/>
      <c r="AOL64" s="673"/>
      <c r="AOM64" s="673"/>
      <c r="AON64" s="673"/>
      <c r="AOO64" s="673"/>
      <c r="AOP64" s="673"/>
      <c r="AOQ64" s="673"/>
      <c r="AOR64" s="673"/>
      <c r="AOS64" s="673"/>
      <c r="AOT64" s="673"/>
      <c r="AOU64" s="673"/>
      <c r="AOV64" s="673"/>
      <c r="AOW64" s="673"/>
      <c r="AOX64" s="673"/>
      <c r="AOY64" s="673"/>
      <c r="AOZ64" s="673"/>
      <c r="APA64" s="673"/>
      <c r="APB64" s="673"/>
      <c r="APC64" s="673"/>
      <c r="APD64" s="673"/>
      <c r="APE64" s="673"/>
      <c r="APF64" s="673"/>
      <c r="APG64" s="673"/>
      <c r="APH64" s="673"/>
      <c r="API64" s="673"/>
      <c r="APJ64" s="673"/>
      <c r="APK64" s="673"/>
      <c r="APL64" s="673"/>
      <c r="APM64" s="673"/>
      <c r="APN64" s="673"/>
      <c r="APO64" s="673"/>
      <c r="APP64" s="673"/>
      <c r="APQ64" s="673"/>
      <c r="APR64" s="673"/>
      <c r="APS64" s="673"/>
      <c r="APT64" s="673"/>
      <c r="APU64" s="673"/>
      <c r="APV64" s="673"/>
      <c r="APW64" s="673"/>
      <c r="APX64" s="673"/>
      <c r="APY64" s="673"/>
      <c r="APZ64" s="673"/>
      <c r="AQA64" s="673"/>
      <c r="AQB64" s="673"/>
      <c r="AQC64" s="673"/>
      <c r="AQD64" s="673"/>
      <c r="AQE64" s="673"/>
      <c r="AQF64" s="673"/>
      <c r="AQG64" s="673"/>
      <c r="AQH64" s="673"/>
      <c r="AQI64" s="673"/>
      <c r="AQJ64" s="673"/>
      <c r="AQK64" s="673"/>
      <c r="AQL64" s="673"/>
      <c r="AQM64" s="673"/>
      <c r="AQN64" s="673"/>
      <c r="AQO64" s="673"/>
      <c r="AQP64" s="673"/>
      <c r="AQQ64" s="673"/>
      <c r="AQR64" s="673"/>
      <c r="AQS64" s="673"/>
      <c r="AQT64" s="673"/>
      <c r="AQU64" s="673"/>
      <c r="AQV64" s="673"/>
      <c r="AQW64" s="673"/>
      <c r="AQX64" s="673"/>
      <c r="AQY64" s="673"/>
      <c r="AQZ64" s="673"/>
      <c r="ARA64" s="673"/>
      <c r="ARB64" s="673"/>
      <c r="ARC64" s="673"/>
      <c r="ARD64" s="673"/>
      <c r="ARE64" s="673"/>
      <c r="ARF64" s="673"/>
      <c r="ARG64" s="673"/>
      <c r="ARH64" s="673"/>
      <c r="ARI64" s="673"/>
      <c r="ARJ64" s="673"/>
      <c r="ARK64" s="673"/>
      <c r="ARL64" s="673"/>
      <c r="ARM64" s="673"/>
      <c r="ARN64" s="673"/>
      <c r="ARO64" s="673"/>
      <c r="ARP64" s="673"/>
      <c r="ARQ64" s="673"/>
      <c r="ARR64" s="673"/>
      <c r="ARS64" s="673"/>
      <c r="ART64" s="673"/>
      <c r="ARU64" s="673"/>
      <c r="ARV64" s="673"/>
      <c r="ARW64" s="673"/>
      <c r="ARX64" s="673"/>
      <c r="ARY64" s="673"/>
      <c r="ARZ64" s="673"/>
      <c r="ASA64" s="673"/>
      <c r="ASB64" s="673"/>
      <c r="ASC64" s="673"/>
      <c r="ASD64" s="673"/>
      <c r="ASE64" s="673"/>
      <c r="ASF64" s="673"/>
      <c r="ASG64" s="673"/>
      <c r="ASH64" s="673"/>
      <c r="ASI64" s="673"/>
      <c r="ASJ64" s="673"/>
      <c r="ASK64" s="673"/>
      <c r="ASL64" s="673"/>
      <c r="ASM64" s="673"/>
      <c r="ASN64" s="673"/>
      <c r="ASO64" s="673"/>
      <c r="ASP64" s="673"/>
      <c r="ASQ64" s="673"/>
      <c r="ASR64" s="673"/>
      <c r="ASS64" s="673"/>
      <c r="AST64" s="673"/>
      <c r="ASU64" s="673"/>
      <c r="ASV64" s="673"/>
      <c r="ASW64" s="673"/>
      <c r="ASX64" s="673"/>
      <c r="ASY64" s="673"/>
      <c r="ASZ64" s="673"/>
      <c r="ATA64" s="673"/>
      <c r="ATB64" s="673"/>
      <c r="ATC64" s="673"/>
      <c r="ATD64" s="673"/>
      <c r="ATE64" s="673"/>
      <c r="ATF64" s="673"/>
      <c r="ATG64" s="673"/>
      <c r="ATH64" s="673"/>
      <c r="ATI64" s="673"/>
      <c r="ATJ64" s="673"/>
      <c r="ATK64" s="673"/>
      <c r="ATL64" s="673"/>
      <c r="ATM64" s="673"/>
      <c r="ATN64" s="673"/>
      <c r="ATO64" s="673"/>
      <c r="ATP64" s="673"/>
      <c r="ATQ64" s="673"/>
      <c r="ATR64" s="673"/>
      <c r="ATS64" s="673"/>
      <c r="ATT64" s="673"/>
      <c r="ATU64" s="673"/>
      <c r="ATV64" s="673"/>
      <c r="ATW64" s="673"/>
      <c r="ATX64" s="673"/>
      <c r="ATY64" s="673"/>
      <c r="ATZ64" s="673"/>
      <c r="AUA64" s="673"/>
      <c r="AUB64" s="673"/>
      <c r="AUC64" s="673"/>
      <c r="AUD64" s="673"/>
      <c r="AUE64" s="673"/>
      <c r="AUF64" s="673"/>
      <c r="AUG64" s="673"/>
      <c r="AUH64" s="673"/>
      <c r="AUI64" s="673"/>
      <c r="AUJ64" s="673"/>
      <c r="AUK64" s="673"/>
      <c r="AUL64" s="673"/>
      <c r="AUM64" s="673"/>
      <c r="AUN64" s="673"/>
      <c r="AUO64" s="673"/>
      <c r="AUP64" s="673"/>
      <c r="AUQ64" s="673"/>
      <c r="AUR64" s="673"/>
      <c r="AUS64" s="673"/>
      <c r="AUT64" s="673"/>
      <c r="AUU64" s="673"/>
      <c r="AUV64" s="673"/>
      <c r="AUW64" s="673"/>
      <c r="AUX64" s="673"/>
      <c r="AUY64" s="673"/>
      <c r="AUZ64" s="673"/>
      <c r="AVA64" s="673"/>
      <c r="AVB64" s="673"/>
      <c r="AVC64" s="673"/>
      <c r="AVD64" s="673"/>
      <c r="AVE64" s="673"/>
      <c r="AVF64" s="673"/>
      <c r="AVG64" s="673"/>
      <c r="AVH64" s="673"/>
      <c r="AVI64" s="673"/>
      <c r="AVJ64" s="673"/>
      <c r="AVK64" s="673"/>
      <c r="AVL64" s="673"/>
      <c r="AVM64" s="673"/>
      <c r="AVN64" s="673"/>
      <c r="AVO64" s="673"/>
      <c r="AVP64" s="673"/>
      <c r="AVQ64" s="673"/>
      <c r="AVR64" s="673"/>
      <c r="AVS64" s="673"/>
      <c r="AVT64" s="673"/>
      <c r="AVU64" s="673"/>
      <c r="AVV64" s="673"/>
      <c r="AVW64" s="673"/>
      <c r="AVX64" s="673"/>
      <c r="AVY64" s="673"/>
      <c r="AVZ64" s="673"/>
      <c r="AWA64" s="673"/>
      <c r="AWB64" s="673"/>
      <c r="AWC64" s="673"/>
      <c r="AWD64" s="673"/>
      <c r="AWE64" s="673"/>
      <c r="AWF64" s="673"/>
      <c r="AWG64" s="673"/>
      <c r="AWH64" s="673"/>
      <c r="AWI64" s="673"/>
      <c r="AWJ64" s="673"/>
      <c r="AWK64" s="673"/>
      <c r="AWL64" s="673"/>
      <c r="AWM64" s="673"/>
      <c r="AWN64" s="673"/>
      <c r="AWO64" s="673"/>
      <c r="AWP64" s="673"/>
      <c r="AWQ64" s="673"/>
      <c r="AWR64" s="673"/>
      <c r="AWS64" s="673"/>
      <c r="AWT64" s="673"/>
      <c r="AWU64" s="673"/>
      <c r="AWV64" s="673"/>
      <c r="AWW64" s="673"/>
      <c r="AWX64" s="673"/>
      <c r="AWY64" s="673"/>
      <c r="AWZ64" s="673"/>
      <c r="AXA64" s="673"/>
      <c r="AXB64" s="673"/>
      <c r="AXC64" s="673"/>
      <c r="AXD64" s="673"/>
      <c r="AXE64" s="673"/>
      <c r="AXF64" s="673"/>
      <c r="AXG64" s="673"/>
      <c r="AXH64" s="673"/>
      <c r="AXI64" s="673"/>
      <c r="AXJ64" s="673"/>
      <c r="AXK64" s="673"/>
      <c r="AXL64" s="673"/>
      <c r="AXM64" s="673"/>
      <c r="AXN64" s="673"/>
      <c r="AXO64" s="673"/>
      <c r="AXP64" s="673"/>
      <c r="AXQ64" s="673"/>
      <c r="AXR64" s="673"/>
      <c r="AXS64" s="673"/>
      <c r="AXT64" s="673"/>
      <c r="AXU64" s="673"/>
      <c r="AXV64" s="673"/>
      <c r="AXW64" s="673"/>
      <c r="AXX64" s="673"/>
      <c r="AXY64" s="673"/>
      <c r="AXZ64" s="673"/>
      <c r="AYA64" s="673"/>
      <c r="AYB64" s="673"/>
      <c r="AYC64" s="673"/>
      <c r="AYD64" s="673"/>
      <c r="AYE64" s="673"/>
      <c r="AYF64" s="673"/>
      <c r="AYG64" s="673"/>
      <c r="AYH64" s="673"/>
      <c r="AYI64" s="673"/>
      <c r="AYJ64" s="673"/>
      <c r="AYK64" s="673"/>
      <c r="AYL64" s="673"/>
      <c r="AYM64" s="673"/>
      <c r="AYN64" s="673"/>
      <c r="AYO64" s="673"/>
      <c r="AYP64" s="673"/>
      <c r="AYQ64" s="673"/>
      <c r="AYR64" s="673"/>
      <c r="AYS64" s="673"/>
      <c r="AYT64" s="673"/>
      <c r="AYU64" s="673"/>
      <c r="AYV64" s="673"/>
      <c r="AYW64" s="673"/>
      <c r="AYX64" s="673"/>
      <c r="AYY64" s="673"/>
      <c r="AYZ64" s="673"/>
      <c r="AZA64" s="673"/>
      <c r="AZB64" s="673"/>
      <c r="AZC64" s="673"/>
      <c r="AZD64" s="673"/>
      <c r="AZE64" s="673"/>
      <c r="AZF64" s="673"/>
      <c r="AZG64" s="673"/>
      <c r="AZH64" s="673"/>
      <c r="AZI64" s="673"/>
      <c r="AZJ64" s="673"/>
      <c r="AZK64" s="673"/>
      <c r="AZL64" s="673"/>
      <c r="AZM64" s="673"/>
      <c r="AZN64" s="673"/>
      <c r="AZO64" s="673"/>
      <c r="AZP64" s="673"/>
      <c r="AZQ64" s="673"/>
      <c r="AZR64" s="673"/>
      <c r="AZS64" s="673"/>
      <c r="AZT64" s="673"/>
      <c r="AZU64" s="673"/>
      <c r="AZV64" s="673"/>
      <c r="AZW64" s="673"/>
      <c r="AZX64" s="673"/>
      <c r="AZY64" s="673"/>
      <c r="AZZ64" s="673"/>
      <c r="BAA64" s="673"/>
      <c r="BAB64" s="673"/>
      <c r="BAC64" s="673"/>
      <c r="BAD64" s="673"/>
      <c r="BAE64" s="673"/>
      <c r="BAF64" s="673"/>
      <c r="BAG64" s="673"/>
      <c r="BAH64" s="673"/>
      <c r="BAI64" s="673"/>
      <c r="BAJ64" s="673"/>
      <c r="BAK64" s="673"/>
      <c r="BAL64" s="673"/>
      <c r="BAM64" s="673"/>
      <c r="BAN64" s="673"/>
      <c r="BAO64" s="673"/>
      <c r="BAP64" s="673"/>
      <c r="BAQ64" s="673"/>
      <c r="BAR64" s="673"/>
      <c r="BAS64" s="673"/>
      <c r="BAT64" s="673"/>
      <c r="BAU64" s="673"/>
      <c r="BAV64" s="673"/>
      <c r="BAW64" s="673"/>
      <c r="BAX64" s="673"/>
      <c r="BAY64" s="673"/>
      <c r="BAZ64" s="673"/>
      <c r="BBA64" s="673"/>
      <c r="BBB64" s="673"/>
      <c r="BBC64" s="673"/>
      <c r="BBD64" s="673"/>
      <c r="BBE64" s="673"/>
      <c r="BBF64" s="673"/>
      <c r="BBG64" s="673"/>
      <c r="BBH64" s="673"/>
      <c r="BBI64" s="673"/>
      <c r="BBJ64" s="673"/>
      <c r="BBK64" s="673"/>
      <c r="BBL64" s="673"/>
      <c r="BBM64" s="673"/>
      <c r="BBN64" s="673"/>
      <c r="BBO64" s="673"/>
      <c r="BBP64" s="673"/>
      <c r="BBQ64" s="673"/>
      <c r="BBR64" s="673"/>
      <c r="BBS64" s="673"/>
      <c r="BBT64" s="673"/>
      <c r="BBU64" s="673"/>
      <c r="BBV64" s="673"/>
      <c r="BBW64" s="673"/>
      <c r="BBX64" s="673"/>
      <c r="BBY64" s="673"/>
      <c r="BBZ64" s="673"/>
      <c r="BCA64" s="673"/>
      <c r="BCB64" s="673"/>
      <c r="BCC64" s="673"/>
      <c r="BCD64" s="673"/>
      <c r="BCE64" s="673"/>
      <c r="BCF64" s="673"/>
      <c r="BCG64" s="673"/>
      <c r="BCH64" s="673"/>
      <c r="BCI64" s="673"/>
      <c r="BCJ64" s="673"/>
      <c r="BCK64" s="673"/>
      <c r="BCL64" s="673"/>
      <c r="BCM64" s="673"/>
      <c r="BCN64" s="673"/>
      <c r="BCO64" s="673"/>
      <c r="BCP64" s="673"/>
      <c r="BCQ64" s="673"/>
      <c r="BCR64" s="673"/>
      <c r="BCS64" s="673"/>
      <c r="BCT64" s="673"/>
      <c r="BCU64" s="673"/>
      <c r="BCV64" s="673"/>
      <c r="BCW64" s="673"/>
      <c r="BCX64" s="673"/>
      <c r="BCY64" s="673"/>
      <c r="BCZ64" s="673"/>
      <c r="BDA64" s="673"/>
      <c r="BDB64" s="673"/>
      <c r="BDC64" s="673"/>
      <c r="BDD64" s="673"/>
      <c r="BDE64" s="673"/>
      <c r="BDF64" s="673"/>
      <c r="BDG64" s="673"/>
      <c r="BDH64" s="673"/>
      <c r="BDI64" s="673"/>
      <c r="BDJ64" s="673"/>
      <c r="BDK64" s="673"/>
      <c r="BDL64" s="673"/>
      <c r="BDM64" s="673"/>
      <c r="BDN64" s="673"/>
      <c r="BDO64" s="673"/>
      <c r="BDP64" s="673"/>
      <c r="BDQ64" s="673"/>
      <c r="BDR64" s="673"/>
      <c r="BDS64" s="673"/>
      <c r="BDT64" s="673"/>
      <c r="BDU64" s="673"/>
      <c r="BDV64" s="673"/>
      <c r="BDW64" s="673"/>
      <c r="BDX64" s="673"/>
      <c r="BDY64" s="673"/>
      <c r="BDZ64" s="673"/>
      <c r="BEA64" s="673"/>
      <c r="BEB64" s="673"/>
      <c r="BEC64" s="673"/>
      <c r="BED64" s="673"/>
      <c r="BEE64" s="673"/>
      <c r="BEF64" s="673"/>
      <c r="BEG64" s="673"/>
      <c r="BEH64" s="673"/>
      <c r="BEI64" s="673"/>
      <c r="BEJ64" s="673"/>
      <c r="BEK64" s="673"/>
      <c r="BEL64" s="673"/>
      <c r="BEM64" s="673"/>
      <c r="BEN64" s="673"/>
      <c r="BEO64" s="673"/>
      <c r="BEP64" s="673"/>
      <c r="BEQ64" s="673"/>
      <c r="BER64" s="673"/>
      <c r="BES64" s="673"/>
      <c r="BET64" s="673"/>
      <c r="BEU64" s="673"/>
      <c r="BEV64" s="673"/>
      <c r="BEW64" s="673"/>
      <c r="BEX64" s="673"/>
      <c r="BEY64" s="673"/>
      <c r="BEZ64" s="673"/>
      <c r="BFA64" s="673"/>
      <c r="BFB64" s="673"/>
      <c r="BFC64" s="673"/>
      <c r="BFD64" s="673"/>
      <c r="BFE64" s="673"/>
      <c r="BFF64" s="673"/>
      <c r="BFG64" s="673"/>
      <c r="BFH64" s="673"/>
      <c r="BFI64" s="673"/>
      <c r="BFJ64" s="673"/>
      <c r="BFK64" s="673"/>
      <c r="BFL64" s="673"/>
      <c r="BFM64" s="673"/>
      <c r="BFN64" s="673"/>
      <c r="BFO64" s="673"/>
      <c r="BFP64" s="673"/>
      <c r="BFQ64" s="673"/>
      <c r="BFR64" s="673"/>
      <c r="BFS64" s="673"/>
      <c r="BFT64" s="673"/>
      <c r="BFU64" s="673"/>
      <c r="BFV64" s="673"/>
      <c r="BFW64" s="673"/>
      <c r="BFX64" s="673"/>
      <c r="BFY64" s="673"/>
      <c r="BFZ64" s="673"/>
      <c r="BGA64" s="673"/>
      <c r="BGB64" s="673"/>
      <c r="BGC64" s="673"/>
      <c r="BGD64" s="673"/>
      <c r="BGE64" s="673"/>
      <c r="BGF64" s="673"/>
      <c r="BGG64" s="673"/>
      <c r="BGH64" s="673"/>
      <c r="BGI64" s="673"/>
      <c r="BGJ64" s="673"/>
      <c r="BGK64" s="673"/>
      <c r="BGL64" s="673"/>
      <c r="BGM64" s="673"/>
      <c r="BGN64" s="673"/>
      <c r="BGO64" s="673"/>
      <c r="BGP64" s="673"/>
      <c r="BGQ64" s="673"/>
      <c r="BGR64" s="673"/>
      <c r="BGS64" s="673"/>
      <c r="BGT64" s="673"/>
      <c r="BGU64" s="673"/>
      <c r="BGV64" s="673"/>
      <c r="BGW64" s="673"/>
      <c r="BGX64" s="673"/>
      <c r="BGY64" s="673"/>
      <c r="BGZ64" s="673"/>
      <c r="BHA64" s="673"/>
      <c r="BHB64" s="673"/>
      <c r="BHC64" s="673"/>
      <c r="BHD64" s="673"/>
      <c r="BHE64" s="673"/>
      <c r="BHF64" s="673"/>
      <c r="BHG64" s="673"/>
      <c r="BHH64" s="673"/>
      <c r="BHI64" s="673"/>
      <c r="BHJ64" s="673"/>
      <c r="BHK64" s="673"/>
      <c r="BHL64" s="673"/>
      <c r="BHM64" s="673"/>
      <c r="BHN64" s="673"/>
      <c r="BHO64" s="673"/>
      <c r="BHP64" s="673"/>
      <c r="BHQ64" s="673"/>
      <c r="BHR64" s="673"/>
      <c r="BHS64" s="673"/>
      <c r="BHT64" s="673"/>
      <c r="BHU64" s="673"/>
      <c r="BHV64" s="673"/>
      <c r="BHW64" s="673"/>
      <c r="BHX64" s="673"/>
      <c r="BHY64" s="673"/>
      <c r="BHZ64" s="673"/>
      <c r="BIA64" s="673"/>
      <c r="BIB64" s="673"/>
      <c r="BIC64" s="673"/>
      <c r="BID64" s="673"/>
      <c r="BIE64" s="673"/>
      <c r="BIF64" s="673"/>
      <c r="BIG64" s="673"/>
      <c r="BIH64" s="673"/>
      <c r="BII64" s="673"/>
      <c r="BIJ64" s="673"/>
      <c r="BIK64" s="673"/>
      <c r="BIL64" s="673"/>
      <c r="BIM64" s="673"/>
      <c r="BIN64" s="673"/>
      <c r="BIO64" s="673"/>
      <c r="BIP64" s="673"/>
      <c r="BIQ64" s="673"/>
      <c r="BIR64" s="673"/>
      <c r="BIS64" s="673"/>
      <c r="BIT64" s="673"/>
      <c r="BIU64" s="673"/>
      <c r="BIV64" s="673"/>
      <c r="BIW64" s="673"/>
      <c r="BIX64" s="673"/>
      <c r="BIY64" s="673"/>
      <c r="BIZ64" s="673"/>
      <c r="BJA64" s="673"/>
      <c r="BJB64" s="673"/>
      <c r="BJC64" s="673"/>
      <c r="BJD64" s="673"/>
      <c r="BJE64" s="673"/>
      <c r="BJF64" s="673"/>
      <c r="BJG64" s="673"/>
      <c r="BJH64" s="673"/>
      <c r="BJI64" s="673"/>
      <c r="BJJ64" s="673"/>
      <c r="BJK64" s="673"/>
      <c r="BJL64" s="673"/>
      <c r="BJM64" s="673"/>
      <c r="BJN64" s="673"/>
      <c r="BJO64" s="673"/>
      <c r="BJP64" s="673"/>
      <c r="BJQ64" s="673"/>
      <c r="BJR64" s="673"/>
      <c r="BJS64" s="673"/>
      <c r="BJT64" s="673"/>
      <c r="BJU64" s="673"/>
      <c r="BJV64" s="673"/>
      <c r="BJW64" s="673"/>
      <c r="BJX64" s="673"/>
      <c r="BJY64" s="673"/>
      <c r="BJZ64" s="673"/>
      <c r="BKA64" s="673"/>
      <c r="BKB64" s="673"/>
      <c r="BKC64" s="673"/>
      <c r="BKD64" s="673"/>
      <c r="BKE64" s="673"/>
      <c r="BKF64" s="673"/>
      <c r="BKG64" s="673"/>
      <c r="BKH64" s="673"/>
      <c r="BKI64" s="673"/>
      <c r="BKJ64" s="673"/>
      <c r="BKK64" s="673"/>
      <c r="BKL64" s="673"/>
      <c r="BKM64" s="673"/>
      <c r="BKN64" s="673"/>
      <c r="BKO64" s="673"/>
      <c r="BKP64" s="673"/>
      <c r="BKQ64" s="673"/>
      <c r="BKR64" s="673"/>
      <c r="BKS64" s="673"/>
      <c r="BKT64" s="673"/>
      <c r="BKU64" s="673"/>
      <c r="BKV64" s="673"/>
      <c r="BKW64" s="673"/>
      <c r="BKX64" s="673"/>
      <c r="BKY64" s="673"/>
      <c r="BKZ64" s="673"/>
      <c r="BLA64" s="673"/>
      <c r="BLB64" s="673"/>
      <c r="BLC64" s="673"/>
      <c r="BLD64" s="673"/>
      <c r="BLE64" s="673"/>
      <c r="BLF64" s="673"/>
      <c r="BLG64" s="673"/>
      <c r="BLH64" s="673"/>
      <c r="BLI64" s="673"/>
      <c r="BLJ64" s="673"/>
      <c r="BLK64" s="673"/>
      <c r="BLL64" s="673"/>
      <c r="BLM64" s="673"/>
      <c r="BLN64" s="673"/>
      <c r="BLO64" s="673"/>
      <c r="BLP64" s="673"/>
      <c r="BLQ64" s="673"/>
      <c r="BLR64" s="673"/>
      <c r="BLS64" s="673"/>
      <c r="BLT64" s="673"/>
      <c r="BLU64" s="673"/>
      <c r="BLV64" s="673"/>
      <c r="BLW64" s="673"/>
      <c r="BLX64" s="673"/>
      <c r="BLY64" s="673"/>
      <c r="BLZ64" s="673"/>
      <c r="BMA64" s="673"/>
      <c r="BMB64" s="673"/>
      <c r="BMC64" s="673"/>
      <c r="BMD64" s="673"/>
      <c r="BME64" s="673"/>
      <c r="BMF64" s="673"/>
      <c r="BMG64" s="673"/>
      <c r="BMH64" s="673"/>
      <c r="BMI64" s="673"/>
      <c r="BMJ64" s="673"/>
      <c r="BMK64" s="673"/>
      <c r="BML64" s="673"/>
      <c r="BMM64" s="673"/>
      <c r="BMN64" s="673"/>
      <c r="BMO64" s="673"/>
      <c r="BMP64" s="673"/>
      <c r="BMQ64" s="673"/>
      <c r="BMR64" s="673"/>
      <c r="BMS64" s="673"/>
      <c r="BMT64" s="673"/>
      <c r="BMU64" s="673"/>
      <c r="BMV64" s="673"/>
      <c r="BMW64" s="673"/>
      <c r="BMX64" s="673"/>
      <c r="BMY64" s="673"/>
      <c r="BMZ64" s="673"/>
      <c r="BNA64" s="673"/>
      <c r="BNB64" s="673"/>
      <c r="BNC64" s="673"/>
      <c r="BND64" s="673"/>
      <c r="BNE64" s="673"/>
      <c r="BNF64" s="673"/>
      <c r="BNG64" s="673"/>
      <c r="BNH64" s="673"/>
      <c r="BNI64" s="673"/>
      <c r="BNJ64" s="673"/>
      <c r="BNK64" s="673"/>
      <c r="BNL64" s="673"/>
      <c r="BNM64" s="673"/>
      <c r="BNN64" s="673"/>
      <c r="BNO64" s="673"/>
      <c r="BNP64" s="673"/>
      <c r="BNQ64" s="673"/>
      <c r="BNR64" s="673"/>
      <c r="BNS64" s="673"/>
      <c r="BNT64" s="673"/>
      <c r="BNU64" s="673"/>
      <c r="BNV64" s="673"/>
      <c r="BNW64" s="673"/>
      <c r="BNX64" s="673"/>
      <c r="BNY64" s="673"/>
      <c r="BNZ64" s="673"/>
      <c r="BOA64" s="673"/>
      <c r="BOB64" s="673"/>
      <c r="BOC64" s="673"/>
      <c r="BOD64" s="673"/>
      <c r="BOE64" s="673"/>
      <c r="BOF64" s="673"/>
      <c r="BOG64" s="673"/>
      <c r="BOH64" s="673"/>
      <c r="BOI64" s="673"/>
      <c r="BOJ64" s="673"/>
      <c r="BOK64" s="673"/>
      <c r="BOL64" s="673"/>
      <c r="BOM64" s="673"/>
      <c r="BON64" s="673"/>
      <c r="BOO64" s="673"/>
      <c r="BOP64" s="673"/>
      <c r="BOQ64" s="673"/>
      <c r="BOR64" s="673"/>
      <c r="BOS64" s="673"/>
      <c r="BOT64" s="673"/>
      <c r="BOU64" s="673"/>
      <c r="BOV64" s="673"/>
      <c r="BOW64" s="673"/>
      <c r="BOX64" s="673"/>
      <c r="BOY64" s="673"/>
      <c r="BOZ64" s="673"/>
      <c r="BPA64" s="673"/>
      <c r="BPB64" s="673"/>
      <c r="BPC64" s="673"/>
      <c r="BPD64" s="673"/>
      <c r="BPE64" s="673"/>
      <c r="BPF64" s="673"/>
      <c r="BPG64" s="673"/>
      <c r="BPH64" s="673"/>
      <c r="BPI64" s="673"/>
      <c r="BPJ64" s="673"/>
      <c r="BPK64" s="673"/>
      <c r="BPL64" s="673"/>
      <c r="BPM64" s="673"/>
      <c r="BPN64" s="673"/>
      <c r="BPO64" s="673"/>
      <c r="BPP64" s="673"/>
      <c r="BPQ64" s="673"/>
      <c r="BPR64" s="673"/>
      <c r="BPS64" s="673"/>
      <c r="BPT64" s="673"/>
      <c r="BPU64" s="673"/>
      <c r="BPV64" s="673"/>
      <c r="BPW64" s="673"/>
      <c r="BPX64" s="673"/>
      <c r="BPY64" s="673"/>
      <c r="BPZ64" s="673"/>
      <c r="BQA64" s="673"/>
      <c r="BQB64" s="673"/>
      <c r="BQC64" s="673"/>
      <c r="BQD64" s="673"/>
      <c r="BQE64" s="673"/>
      <c r="BQF64" s="673"/>
      <c r="BQG64" s="673"/>
      <c r="BQH64" s="673"/>
      <c r="BQI64" s="673"/>
      <c r="BQJ64" s="673"/>
      <c r="BQK64" s="673"/>
      <c r="BQL64" s="673"/>
      <c r="BQM64" s="673"/>
      <c r="BQN64" s="673"/>
      <c r="BQO64" s="673"/>
      <c r="BQP64" s="673"/>
      <c r="BQQ64" s="673"/>
      <c r="BQR64" s="673"/>
      <c r="BQS64" s="673"/>
      <c r="BQT64" s="673"/>
      <c r="BQU64" s="673"/>
      <c r="BQV64" s="673"/>
      <c r="BQW64" s="673"/>
      <c r="BQX64" s="673"/>
      <c r="BQY64" s="673"/>
      <c r="BQZ64" s="673"/>
      <c r="BRA64" s="673"/>
      <c r="BRB64" s="673"/>
      <c r="BRC64" s="673"/>
      <c r="BRD64" s="673"/>
      <c r="BRE64" s="673"/>
      <c r="BRF64" s="673"/>
      <c r="BRG64" s="673"/>
      <c r="BRH64" s="673"/>
      <c r="BRI64" s="673"/>
      <c r="BRJ64" s="673"/>
      <c r="BRK64" s="673"/>
      <c r="BRL64" s="673"/>
      <c r="BRM64" s="673"/>
      <c r="BRN64" s="673"/>
      <c r="BRO64" s="673"/>
      <c r="BRP64" s="673"/>
      <c r="BRQ64" s="673"/>
      <c r="BRR64" s="673"/>
      <c r="BRS64" s="673"/>
      <c r="BRT64" s="673"/>
      <c r="BRU64" s="673"/>
      <c r="BRV64" s="673"/>
      <c r="BRW64" s="673"/>
      <c r="BRX64" s="673"/>
      <c r="BRY64" s="673"/>
      <c r="BRZ64" s="673"/>
      <c r="BSA64" s="673"/>
      <c r="BSB64" s="673"/>
      <c r="BSC64" s="673"/>
      <c r="BSD64" s="673"/>
      <c r="BSE64" s="673"/>
      <c r="BSF64" s="673"/>
      <c r="BSG64" s="673"/>
      <c r="BSH64" s="673"/>
      <c r="BSI64" s="673"/>
      <c r="BSJ64" s="673"/>
      <c r="BSK64" s="673"/>
      <c r="BSL64" s="673"/>
      <c r="BSM64" s="673"/>
      <c r="BSN64" s="673"/>
      <c r="BSO64" s="673"/>
      <c r="BSP64" s="673"/>
      <c r="BSQ64" s="673"/>
      <c r="BSR64" s="673"/>
      <c r="BSS64" s="673"/>
      <c r="BST64" s="673"/>
      <c r="BSU64" s="673"/>
      <c r="BSV64" s="673"/>
      <c r="BSW64" s="673"/>
      <c r="BSX64" s="673"/>
      <c r="BSY64" s="673"/>
      <c r="BSZ64" s="673"/>
      <c r="BTA64" s="673"/>
      <c r="BTB64" s="673"/>
      <c r="BTC64" s="673"/>
      <c r="BTD64" s="673"/>
      <c r="BTE64" s="673"/>
      <c r="BTF64" s="673"/>
      <c r="BTG64" s="673"/>
      <c r="BTH64" s="673"/>
      <c r="BTI64" s="673"/>
      <c r="BTJ64" s="673"/>
      <c r="BTK64" s="673"/>
      <c r="BTL64" s="673"/>
      <c r="BTM64" s="673"/>
      <c r="BTN64" s="673"/>
      <c r="BTO64" s="673"/>
      <c r="BTP64" s="673"/>
      <c r="BTQ64" s="673"/>
      <c r="BTR64" s="673"/>
      <c r="BTS64" s="673"/>
      <c r="BTT64" s="673"/>
      <c r="BTU64" s="673"/>
      <c r="BTV64" s="673"/>
      <c r="BTW64" s="673"/>
      <c r="BTX64" s="673"/>
      <c r="BTY64" s="673"/>
      <c r="BTZ64" s="673"/>
      <c r="BUA64" s="673"/>
      <c r="BUB64" s="673"/>
      <c r="BUC64" s="673"/>
      <c r="BUD64" s="673"/>
      <c r="BUE64" s="673"/>
      <c r="BUF64" s="673"/>
      <c r="BUG64" s="673"/>
      <c r="BUH64" s="673"/>
      <c r="BUI64" s="673"/>
      <c r="BUJ64" s="673"/>
      <c r="BUK64" s="673"/>
      <c r="BUL64" s="673"/>
      <c r="BUM64" s="673"/>
      <c r="BUN64" s="673"/>
      <c r="BUO64" s="673"/>
      <c r="BUP64" s="673"/>
      <c r="BUQ64" s="673"/>
      <c r="BUR64" s="673"/>
      <c r="BUS64" s="673"/>
      <c r="BUT64" s="673"/>
      <c r="BUU64" s="673"/>
      <c r="BUV64" s="673"/>
      <c r="BUW64" s="673"/>
      <c r="BUX64" s="673"/>
      <c r="BUY64" s="673"/>
      <c r="BUZ64" s="673"/>
      <c r="BVA64" s="673"/>
      <c r="BVB64" s="673"/>
      <c r="BVC64" s="673"/>
      <c r="BVD64" s="673"/>
      <c r="BVE64" s="673"/>
      <c r="BVF64" s="673"/>
      <c r="BVG64" s="673"/>
      <c r="BVH64" s="673"/>
      <c r="BVI64" s="673"/>
      <c r="BVJ64" s="673"/>
      <c r="BVK64" s="673"/>
      <c r="BVL64" s="673"/>
      <c r="BVM64" s="673"/>
      <c r="BVN64" s="673"/>
      <c r="BVO64" s="673"/>
      <c r="BVP64" s="673"/>
      <c r="BVQ64" s="673"/>
      <c r="BVR64" s="673"/>
      <c r="BVS64" s="673"/>
      <c r="BVT64" s="673"/>
      <c r="BVU64" s="673"/>
      <c r="BVV64" s="673"/>
      <c r="BVW64" s="673"/>
      <c r="BVX64" s="673"/>
      <c r="BVY64" s="673"/>
      <c r="BVZ64" s="673"/>
      <c r="BWA64" s="673"/>
      <c r="BWB64" s="673"/>
      <c r="BWC64" s="673"/>
      <c r="BWD64" s="673"/>
      <c r="BWE64" s="673"/>
      <c r="BWF64" s="673"/>
      <c r="BWG64" s="673"/>
      <c r="BWH64" s="673"/>
      <c r="BWI64" s="673"/>
      <c r="BWJ64" s="673"/>
      <c r="BWK64" s="673"/>
      <c r="BWL64" s="673"/>
      <c r="BWM64" s="673"/>
      <c r="BWN64" s="673"/>
      <c r="BWO64" s="673"/>
      <c r="BWP64" s="673"/>
      <c r="BWQ64" s="673"/>
      <c r="BWR64" s="673"/>
      <c r="BWS64" s="673"/>
      <c r="BWT64" s="673"/>
      <c r="BWU64" s="673"/>
      <c r="BWV64" s="673"/>
      <c r="BWW64" s="673"/>
      <c r="BWX64" s="673"/>
      <c r="BWY64" s="673"/>
      <c r="BWZ64" s="673"/>
      <c r="BXA64" s="673"/>
      <c r="BXB64" s="673"/>
      <c r="BXC64" s="673"/>
      <c r="BXD64" s="673"/>
      <c r="BXE64" s="673"/>
      <c r="BXF64" s="673"/>
      <c r="BXG64" s="673"/>
      <c r="BXH64" s="673"/>
      <c r="BXI64" s="673"/>
      <c r="BXJ64" s="673"/>
      <c r="BXK64" s="673"/>
      <c r="BXL64" s="673"/>
      <c r="BXM64" s="673"/>
      <c r="BXN64" s="673"/>
      <c r="BXO64" s="673"/>
      <c r="BXP64" s="673"/>
      <c r="BXQ64" s="673"/>
      <c r="BXR64" s="673"/>
      <c r="BXS64" s="673"/>
      <c r="BXT64" s="673"/>
      <c r="BXU64" s="673"/>
      <c r="BXV64" s="673"/>
      <c r="BXW64" s="673"/>
      <c r="BXX64" s="673"/>
      <c r="BXY64" s="673"/>
      <c r="BXZ64" s="673"/>
      <c r="BYA64" s="673"/>
      <c r="BYB64" s="673"/>
      <c r="BYC64" s="673"/>
      <c r="BYD64" s="673"/>
      <c r="BYE64" s="673"/>
      <c r="BYF64" s="673"/>
      <c r="BYG64" s="673"/>
      <c r="BYH64" s="673"/>
      <c r="BYI64" s="673"/>
      <c r="BYJ64" s="673"/>
      <c r="BYK64" s="673"/>
      <c r="BYL64" s="673"/>
      <c r="BYM64" s="673"/>
      <c r="BYN64" s="673"/>
      <c r="BYO64" s="673"/>
      <c r="BYP64" s="673"/>
      <c r="BYQ64" s="673"/>
      <c r="BYR64" s="673"/>
      <c r="BYS64" s="673"/>
      <c r="BYT64" s="673"/>
      <c r="BYU64" s="673"/>
      <c r="BYV64" s="673"/>
      <c r="BYW64" s="673"/>
      <c r="BYX64" s="673"/>
      <c r="BYY64" s="673"/>
      <c r="BYZ64" s="673"/>
      <c r="BZA64" s="673"/>
      <c r="BZB64" s="673"/>
      <c r="BZC64" s="673"/>
      <c r="BZD64" s="673"/>
      <c r="BZE64" s="673"/>
      <c r="BZF64" s="673"/>
      <c r="BZG64" s="673"/>
      <c r="BZH64" s="673"/>
      <c r="BZI64" s="673"/>
      <c r="BZJ64" s="673"/>
      <c r="BZK64" s="673"/>
      <c r="BZL64" s="673"/>
      <c r="BZM64" s="673"/>
      <c r="BZN64" s="673"/>
      <c r="BZO64" s="673"/>
      <c r="BZP64" s="673"/>
      <c r="BZQ64" s="673"/>
      <c r="BZR64" s="673"/>
      <c r="BZS64" s="673"/>
      <c r="BZT64" s="673"/>
      <c r="BZU64" s="673"/>
      <c r="BZV64" s="673"/>
      <c r="BZW64" s="673"/>
      <c r="BZX64" s="673"/>
      <c r="BZY64" s="673"/>
      <c r="BZZ64" s="673"/>
      <c r="CAA64" s="673"/>
      <c r="CAB64" s="673"/>
      <c r="CAC64" s="673"/>
      <c r="CAD64" s="673"/>
      <c r="CAE64" s="673"/>
      <c r="CAF64" s="673"/>
      <c r="CAG64" s="673"/>
      <c r="CAH64" s="673"/>
      <c r="CAI64" s="673"/>
      <c r="CAJ64" s="673"/>
      <c r="CAK64" s="673"/>
      <c r="CAL64" s="673"/>
      <c r="CAM64" s="673"/>
      <c r="CAN64" s="673"/>
      <c r="CAO64" s="673"/>
      <c r="CAP64" s="673"/>
      <c r="CAQ64" s="673"/>
      <c r="CAR64" s="673"/>
      <c r="CAS64" s="673"/>
      <c r="CAT64" s="673"/>
      <c r="CAU64" s="673"/>
      <c r="CAV64" s="673"/>
      <c r="CAW64" s="673"/>
      <c r="CAX64" s="673"/>
      <c r="CAY64" s="673"/>
      <c r="CAZ64" s="673"/>
      <c r="CBA64" s="673"/>
      <c r="CBB64" s="673"/>
      <c r="CBC64" s="673"/>
      <c r="CBD64" s="673"/>
      <c r="CBE64" s="673"/>
      <c r="CBF64" s="673"/>
      <c r="CBG64" s="673"/>
      <c r="CBH64" s="673"/>
      <c r="CBI64" s="673"/>
      <c r="CBJ64" s="673"/>
      <c r="CBK64" s="673"/>
      <c r="CBL64" s="673"/>
      <c r="CBM64" s="673"/>
      <c r="CBN64" s="673"/>
      <c r="CBO64" s="673"/>
      <c r="CBP64" s="673"/>
      <c r="CBQ64" s="673"/>
      <c r="CBR64" s="673"/>
      <c r="CBS64" s="673"/>
      <c r="CBT64" s="673"/>
      <c r="CBU64" s="673"/>
      <c r="CBV64" s="673"/>
      <c r="CBW64" s="673"/>
      <c r="CBX64" s="673"/>
      <c r="CBY64" s="673"/>
      <c r="CBZ64" s="673"/>
      <c r="CCA64" s="673"/>
      <c r="CCB64" s="673"/>
      <c r="CCC64" s="673"/>
      <c r="CCD64" s="673"/>
      <c r="CCE64" s="673"/>
      <c r="CCF64" s="673"/>
      <c r="CCG64" s="673"/>
      <c r="CCH64" s="673"/>
      <c r="CCI64" s="673"/>
      <c r="CCJ64" s="673"/>
      <c r="CCK64" s="673"/>
      <c r="CCL64" s="673"/>
      <c r="CCM64" s="673"/>
      <c r="CCN64" s="673"/>
      <c r="CCO64" s="673"/>
      <c r="CCP64" s="673"/>
      <c r="CCQ64" s="673"/>
      <c r="CCR64" s="673"/>
      <c r="CCS64" s="673"/>
      <c r="CCT64" s="673"/>
      <c r="CCU64" s="673"/>
      <c r="CCV64" s="673"/>
      <c r="CCW64" s="673"/>
      <c r="CCX64" s="673"/>
      <c r="CCY64" s="673"/>
      <c r="CCZ64" s="673"/>
      <c r="CDA64" s="673"/>
      <c r="CDB64" s="673"/>
      <c r="CDC64" s="673"/>
      <c r="CDD64" s="673"/>
      <c r="CDE64" s="673"/>
      <c r="CDF64" s="673"/>
      <c r="CDG64" s="673"/>
      <c r="CDH64" s="673"/>
      <c r="CDI64" s="673"/>
      <c r="CDJ64" s="673"/>
      <c r="CDK64" s="673"/>
      <c r="CDL64" s="673"/>
      <c r="CDM64" s="673"/>
      <c r="CDN64" s="673"/>
      <c r="CDO64" s="673"/>
      <c r="CDP64" s="673"/>
      <c r="CDQ64" s="673"/>
      <c r="CDR64" s="673"/>
      <c r="CDS64" s="673"/>
      <c r="CDT64" s="673"/>
      <c r="CDU64" s="673"/>
      <c r="CDV64" s="673"/>
      <c r="CDW64" s="673"/>
      <c r="CDX64" s="673"/>
      <c r="CDY64" s="673"/>
      <c r="CDZ64" s="673"/>
      <c r="CEA64" s="673"/>
      <c r="CEB64" s="673"/>
      <c r="CEC64" s="673"/>
      <c r="CED64" s="673"/>
      <c r="CEE64" s="673"/>
      <c r="CEF64" s="673"/>
      <c r="CEG64" s="673"/>
      <c r="CEH64" s="673"/>
      <c r="CEI64" s="673"/>
      <c r="CEJ64" s="673"/>
      <c r="CEK64" s="673"/>
      <c r="CEL64" s="673"/>
      <c r="CEM64" s="673"/>
      <c r="CEN64" s="673"/>
      <c r="CEO64" s="673"/>
      <c r="CEP64" s="673"/>
      <c r="CEQ64" s="673"/>
      <c r="CER64" s="673"/>
      <c r="CES64" s="673"/>
      <c r="CET64" s="673"/>
      <c r="CEU64" s="673"/>
      <c r="CEV64" s="673"/>
      <c r="CEW64" s="673"/>
      <c r="CEX64" s="673"/>
      <c r="CEY64" s="673"/>
      <c r="CEZ64" s="673"/>
      <c r="CFA64" s="673"/>
      <c r="CFB64" s="673"/>
      <c r="CFC64" s="673"/>
      <c r="CFD64" s="673"/>
      <c r="CFE64" s="673"/>
      <c r="CFF64" s="673"/>
      <c r="CFG64" s="673"/>
      <c r="CFH64" s="673"/>
      <c r="CFI64" s="673"/>
      <c r="CFJ64" s="673"/>
      <c r="CFK64" s="673"/>
      <c r="CFL64" s="673"/>
      <c r="CFM64" s="673"/>
      <c r="CFN64" s="673"/>
      <c r="CFO64" s="673"/>
      <c r="CFP64" s="673"/>
      <c r="CFQ64" s="673"/>
      <c r="CFR64" s="673"/>
      <c r="CFS64" s="673"/>
      <c r="CFT64" s="673"/>
      <c r="CFU64" s="673"/>
      <c r="CFV64" s="673"/>
      <c r="CFW64" s="673"/>
      <c r="CFX64" s="673"/>
      <c r="CFY64" s="673"/>
      <c r="CFZ64" s="673"/>
      <c r="CGA64" s="673"/>
      <c r="CGB64" s="673"/>
      <c r="CGC64" s="673"/>
      <c r="CGD64" s="673"/>
      <c r="CGE64" s="673"/>
      <c r="CGF64" s="673"/>
      <c r="CGG64" s="673"/>
      <c r="CGH64" s="673"/>
      <c r="CGI64" s="673"/>
      <c r="CGJ64" s="673"/>
      <c r="CGK64" s="673"/>
      <c r="CGL64" s="673"/>
      <c r="CGM64" s="673"/>
      <c r="CGN64" s="673"/>
      <c r="CGO64" s="673"/>
      <c r="CGP64" s="673"/>
      <c r="CGQ64" s="673"/>
      <c r="CGR64" s="673"/>
      <c r="CGS64" s="673"/>
      <c r="CGT64" s="673"/>
      <c r="CGU64" s="673"/>
      <c r="CGV64" s="673"/>
      <c r="CGW64" s="673"/>
      <c r="CGX64" s="673"/>
      <c r="CGY64" s="673"/>
      <c r="CGZ64" s="673"/>
      <c r="CHA64" s="673"/>
      <c r="CHB64" s="673"/>
      <c r="CHC64" s="673"/>
      <c r="CHD64" s="673"/>
      <c r="CHE64" s="673"/>
      <c r="CHF64" s="673"/>
      <c r="CHG64" s="673"/>
      <c r="CHH64" s="673"/>
      <c r="CHI64" s="673"/>
      <c r="CHJ64" s="673"/>
      <c r="CHK64" s="673"/>
      <c r="CHL64" s="673"/>
      <c r="CHM64" s="673"/>
      <c r="CHN64" s="673"/>
      <c r="CHO64" s="673"/>
      <c r="CHP64" s="673"/>
      <c r="CHQ64" s="673"/>
      <c r="CHR64" s="673"/>
      <c r="CHS64" s="673"/>
      <c r="CHT64" s="673"/>
      <c r="CHU64" s="673"/>
      <c r="CHV64" s="673"/>
      <c r="CHW64" s="673"/>
      <c r="CHX64" s="673"/>
      <c r="CHY64" s="673"/>
      <c r="CHZ64" s="673"/>
      <c r="CIA64" s="673"/>
      <c r="CIB64" s="673"/>
      <c r="CIC64" s="673"/>
      <c r="CID64" s="673"/>
      <c r="CIE64" s="673"/>
      <c r="CIF64" s="673"/>
      <c r="CIG64" s="673"/>
      <c r="CIH64" s="673"/>
      <c r="CII64" s="673"/>
      <c r="CIJ64" s="673"/>
      <c r="CIK64" s="673"/>
      <c r="CIL64" s="673"/>
      <c r="CIM64" s="673"/>
      <c r="CIN64" s="673"/>
      <c r="CIO64" s="673"/>
      <c r="CIP64" s="673"/>
      <c r="CIQ64" s="673"/>
      <c r="CIR64" s="673"/>
      <c r="CIS64" s="673"/>
      <c r="CIT64" s="673"/>
      <c r="CIU64" s="673"/>
      <c r="CIV64" s="673"/>
      <c r="CIW64" s="673"/>
      <c r="CIX64" s="673"/>
      <c r="CIY64" s="673"/>
      <c r="CIZ64" s="673"/>
      <c r="CJA64" s="673"/>
      <c r="CJB64" s="673"/>
      <c r="CJC64" s="673"/>
      <c r="CJD64" s="673"/>
      <c r="CJE64" s="673"/>
      <c r="CJF64" s="673"/>
      <c r="CJG64" s="673"/>
      <c r="CJH64" s="673"/>
      <c r="CJI64" s="673"/>
      <c r="CJJ64" s="673"/>
      <c r="CJK64" s="673"/>
      <c r="CJL64" s="673"/>
      <c r="CJM64" s="673"/>
      <c r="CJN64" s="673"/>
      <c r="CJO64" s="673"/>
      <c r="CJP64" s="673"/>
      <c r="CJQ64" s="673"/>
      <c r="CJR64" s="673"/>
      <c r="CJS64" s="673"/>
      <c r="CJT64" s="673"/>
      <c r="CJU64" s="673"/>
      <c r="CJV64" s="673"/>
      <c r="CJW64" s="673"/>
      <c r="CJX64" s="673"/>
      <c r="CJY64" s="673"/>
      <c r="CJZ64" s="673"/>
      <c r="CKA64" s="673"/>
      <c r="CKB64" s="673"/>
      <c r="CKC64" s="673"/>
      <c r="CKD64" s="673"/>
      <c r="CKE64" s="673"/>
      <c r="CKF64" s="673"/>
      <c r="CKG64" s="673"/>
      <c r="CKH64" s="673"/>
      <c r="CKI64" s="673"/>
      <c r="CKJ64" s="673"/>
      <c r="CKK64" s="673"/>
      <c r="CKL64" s="673"/>
      <c r="CKM64" s="673"/>
      <c r="CKN64" s="673"/>
      <c r="CKO64" s="673"/>
      <c r="CKP64" s="673"/>
      <c r="CKQ64" s="673"/>
      <c r="CKR64" s="673"/>
      <c r="CKS64" s="673"/>
      <c r="CKT64" s="673"/>
      <c r="CKU64" s="673"/>
      <c r="CKV64" s="673"/>
      <c r="CKW64" s="673"/>
      <c r="CKX64" s="673"/>
      <c r="CKY64" s="673"/>
      <c r="CKZ64" s="673"/>
      <c r="CLA64" s="673"/>
      <c r="CLB64" s="673"/>
      <c r="CLC64" s="673"/>
      <c r="CLD64" s="673"/>
      <c r="CLE64" s="673"/>
      <c r="CLF64" s="673"/>
      <c r="CLG64" s="673"/>
      <c r="CLH64" s="673"/>
      <c r="CLI64" s="673"/>
      <c r="CLJ64" s="673"/>
      <c r="CLK64" s="673"/>
      <c r="CLL64" s="673"/>
      <c r="CLM64" s="673"/>
      <c r="CLN64" s="673"/>
      <c r="CLO64" s="673"/>
      <c r="CLP64" s="673"/>
      <c r="CLQ64" s="673"/>
      <c r="CLR64" s="673"/>
      <c r="CLS64" s="673"/>
      <c r="CLT64" s="673"/>
      <c r="CLU64" s="673"/>
      <c r="CLV64" s="673"/>
      <c r="CLW64" s="673"/>
      <c r="CLX64" s="673"/>
      <c r="CLY64" s="673"/>
      <c r="CLZ64" s="673"/>
      <c r="CMA64" s="673"/>
      <c r="CMB64" s="673"/>
      <c r="CMC64" s="673"/>
      <c r="CMD64" s="673"/>
      <c r="CME64" s="673"/>
      <c r="CMF64" s="673"/>
      <c r="CMG64" s="673"/>
      <c r="CMH64" s="673"/>
      <c r="CMI64" s="673"/>
      <c r="CMJ64" s="673"/>
      <c r="CMK64" s="673"/>
      <c r="CML64" s="673"/>
      <c r="CMM64" s="673"/>
      <c r="CMN64" s="673"/>
      <c r="CMO64" s="673"/>
      <c r="CMP64" s="673"/>
      <c r="CMQ64" s="673"/>
      <c r="CMR64" s="673"/>
      <c r="CMS64" s="673"/>
      <c r="CMT64" s="673"/>
      <c r="CMU64" s="673"/>
      <c r="CMV64" s="673"/>
      <c r="CMW64" s="673"/>
      <c r="CMX64" s="673"/>
      <c r="CMY64" s="673"/>
      <c r="CMZ64" s="673"/>
      <c r="CNA64" s="673"/>
      <c r="CNB64" s="673"/>
      <c r="CNC64" s="673"/>
      <c r="CND64" s="673"/>
      <c r="CNE64" s="673"/>
      <c r="CNF64" s="673"/>
      <c r="CNG64" s="673"/>
      <c r="CNH64" s="673"/>
      <c r="CNI64" s="673"/>
      <c r="CNJ64" s="673"/>
      <c r="CNK64" s="673"/>
      <c r="CNL64" s="673"/>
      <c r="CNM64" s="673"/>
      <c r="CNN64" s="673"/>
      <c r="CNO64" s="673"/>
      <c r="CNP64" s="673"/>
      <c r="CNQ64" s="673"/>
      <c r="CNR64" s="673"/>
      <c r="CNS64" s="673"/>
      <c r="CNT64" s="673"/>
      <c r="CNU64" s="673"/>
      <c r="CNV64" s="673"/>
      <c r="CNW64" s="673"/>
      <c r="CNX64" s="673"/>
      <c r="CNY64" s="673"/>
      <c r="CNZ64" s="673"/>
      <c r="COA64" s="673"/>
      <c r="COB64" s="673"/>
      <c r="COC64" s="673"/>
      <c r="COD64" s="673"/>
      <c r="COE64" s="673"/>
      <c r="COF64" s="673"/>
      <c r="COG64" s="673"/>
      <c r="COH64" s="673"/>
      <c r="COI64" s="673"/>
      <c r="COJ64" s="673"/>
      <c r="COK64" s="673"/>
      <c r="COL64" s="673"/>
      <c r="COM64" s="673"/>
      <c r="CON64" s="673"/>
      <c r="COO64" s="673"/>
      <c r="COP64" s="673"/>
      <c r="COQ64" s="673"/>
      <c r="COR64" s="673"/>
      <c r="COS64" s="673"/>
      <c r="COT64" s="673"/>
      <c r="COU64" s="673"/>
      <c r="COV64" s="673"/>
      <c r="COW64" s="673"/>
      <c r="COX64" s="673"/>
      <c r="COY64" s="673"/>
      <c r="COZ64" s="673"/>
      <c r="CPA64" s="673"/>
      <c r="CPB64" s="673"/>
      <c r="CPC64" s="673"/>
      <c r="CPD64" s="673"/>
      <c r="CPE64" s="673"/>
      <c r="CPF64" s="673"/>
      <c r="CPG64" s="673"/>
      <c r="CPH64" s="673"/>
      <c r="CPI64" s="673"/>
      <c r="CPJ64" s="673"/>
      <c r="CPK64" s="673"/>
      <c r="CPL64" s="673"/>
      <c r="CPM64" s="673"/>
      <c r="CPN64" s="673"/>
      <c r="CPO64" s="673"/>
      <c r="CPP64" s="673"/>
      <c r="CPQ64" s="673"/>
      <c r="CPR64" s="673"/>
      <c r="CPS64" s="673"/>
      <c r="CPT64" s="673"/>
      <c r="CPU64" s="673"/>
      <c r="CPV64" s="673"/>
      <c r="CPW64" s="673"/>
      <c r="CPX64" s="673"/>
      <c r="CPY64" s="673"/>
      <c r="CPZ64" s="673"/>
      <c r="CQA64" s="673"/>
      <c r="CQB64" s="673"/>
      <c r="CQC64" s="673"/>
      <c r="CQD64" s="673"/>
      <c r="CQE64" s="673"/>
      <c r="CQF64" s="673"/>
      <c r="CQG64" s="673"/>
      <c r="CQH64" s="673"/>
      <c r="CQI64" s="673"/>
      <c r="CQJ64" s="673"/>
      <c r="CQK64" s="673"/>
      <c r="CQL64" s="673"/>
      <c r="CQM64" s="673"/>
      <c r="CQN64" s="673"/>
      <c r="CQO64" s="673"/>
      <c r="CQP64" s="673"/>
      <c r="CQQ64" s="673"/>
      <c r="CQR64" s="673"/>
      <c r="CQS64" s="673"/>
      <c r="CQT64" s="673"/>
      <c r="CQU64" s="673"/>
      <c r="CQV64" s="673"/>
      <c r="CQW64" s="673"/>
      <c r="CQX64" s="673"/>
      <c r="CQY64" s="673"/>
      <c r="CQZ64" s="673"/>
      <c r="CRA64" s="673"/>
      <c r="CRB64" s="673"/>
      <c r="CRC64" s="673"/>
      <c r="CRD64" s="673"/>
      <c r="CRE64" s="673"/>
      <c r="CRF64" s="673"/>
      <c r="CRG64" s="673"/>
      <c r="CRH64" s="673"/>
      <c r="CRI64" s="673"/>
      <c r="CRJ64" s="673"/>
      <c r="CRK64" s="673"/>
      <c r="CRL64" s="673"/>
      <c r="CRM64" s="673"/>
      <c r="CRN64" s="673"/>
      <c r="CRO64" s="673"/>
      <c r="CRP64" s="673"/>
      <c r="CRQ64" s="673"/>
      <c r="CRR64" s="673"/>
      <c r="CRS64" s="673"/>
      <c r="CRT64" s="673"/>
      <c r="CRU64" s="673"/>
      <c r="CRV64" s="673"/>
      <c r="CRW64" s="673"/>
      <c r="CRX64" s="673"/>
      <c r="CRY64" s="673"/>
      <c r="CRZ64" s="673"/>
      <c r="CSA64" s="673"/>
      <c r="CSB64" s="673"/>
      <c r="CSC64" s="673"/>
      <c r="CSD64" s="673"/>
      <c r="CSE64" s="673"/>
      <c r="CSF64" s="673"/>
      <c r="CSG64" s="673"/>
      <c r="CSH64" s="673"/>
      <c r="CSI64" s="673"/>
      <c r="CSJ64" s="673"/>
      <c r="CSK64" s="673"/>
      <c r="CSL64" s="673"/>
      <c r="CSM64" s="673"/>
      <c r="CSN64" s="673"/>
      <c r="CSO64" s="673"/>
      <c r="CSP64" s="673"/>
      <c r="CSQ64" s="673"/>
      <c r="CSR64" s="673"/>
      <c r="CSS64" s="673"/>
      <c r="CST64" s="673"/>
      <c r="CSU64" s="673"/>
      <c r="CSV64" s="673"/>
      <c r="CSW64" s="673"/>
      <c r="CSX64" s="673"/>
      <c r="CSY64" s="673"/>
      <c r="CSZ64" s="673"/>
      <c r="CTA64" s="673"/>
      <c r="CTB64" s="673"/>
      <c r="CTC64" s="673"/>
      <c r="CTD64" s="673"/>
      <c r="CTE64" s="673"/>
      <c r="CTF64" s="673"/>
      <c r="CTG64" s="673"/>
      <c r="CTH64" s="673"/>
      <c r="CTI64" s="673"/>
      <c r="CTJ64" s="673"/>
      <c r="CTK64" s="673"/>
      <c r="CTL64" s="673"/>
      <c r="CTM64" s="673"/>
      <c r="CTN64" s="673"/>
      <c r="CTO64" s="673"/>
      <c r="CTP64" s="673"/>
      <c r="CTQ64" s="673"/>
      <c r="CTR64" s="673"/>
      <c r="CTS64" s="673"/>
      <c r="CTT64" s="673"/>
      <c r="CTU64" s="673"/>
      <c r="CTV64" s="673"/>
      <c r="CTW64" s="673"/>
      <c r="CTX64" s="673"/>
      <c r="CTY64" s="673"/>
      <c r="CTZ64" s="673"/>
      <c r="CUA64" s="673"/>
      <c r="CUB64" s="673"/>
      <c r="CUC64" s="673"/>
      <c r="CUD64" s="673"/>
      <c r="CUE64" s="673"/>
      <c r="CUF64" s="673"/>
      <c r="CUG64" s="673"/>
      <c r="CUH64" s="673"/>
      <c r="CUI64" s="673"/>
      <c r="CUJ64" s="673"/>
      <c r="CUK64" s="673"/>
      <c r="CUL64" s="673"/>
      <c r="CUM64" s="673"/>
      <c r="CUN64" s="673"/>
      <c r="CUO64" s="673"/>
      <c r="CUP64" s="673"/>
      <c r="CUQ64" s="673"/>
      <c r="CUR64" s="673"/>
      <c r="CUS64" s="673"/>
      <c r="CUT64" s="673"/>
      <c r="CUU64" s="673"/>
      <c r="CUV64" s="673"/>
      <c r="CUW64" s="673"/>
      <c r="CUX64" s="673"/>
      <c r="CUY64" s="673"/>
      <c r="CUZ64" s="673"/>
      <c r="CVA64" s="673"/>
      <c r="CVB64" s="673"/>
      <c r="CVC64" s="673"/>
      <c r="CVD64" s="673"/>
      <c r="CVE64" s="673"/>
      <c r="CVF64" s="673"/>
      <c r="CVG64" s="673"/>
      <c r="CVH64" s="673"/>
      <c r="CVI64" s="673"/>
      <c r="CVJ64" s="673"/>
      <c r="CVK64" s="673"/>
      <c r="CVL64" s="673"/>
      <c r="CVM64" s="673"/>
      <c r="CVN64" s="673"/>
      <c r="CVO64" s="673"/>
      <c r="CVP64" s="673"/>
      <c r="CVQ64" s="673"/>
      <c r="CVR64" s="673"/>
      <c r="CVS64" s="673"/>
      <c r="CVT64" s="673"/>
      <c r="CVU64" s="673"/>
      <c r="CVV64" s="673"/>
      <c r="CVW64" s="673"/>
      <c r="CVX64" s="673"/>
      <c r="CVY64" s="673"/>
      <c r="CVZ64" s="673"/>
      <c r="CWA64" s="673"/>
      <c r="CWB64" s="673"/>
      <c r="CWC64" s="673"/>
      <c r="CWD64" s="673"/>
      <c r="CWE64" s="673"/>
      <c r="CWF64" s="673"/>
      <c r="CWG64" s="673"/>
      <c r="CWH64" s="673"/>
      <c r="CWI64" s="673"/>
      <c r="CWJ64" s="673"/>
      <c r="CWK64" s="673"/>
      <c r="CWL64" s="673"/>
      <c r="CWM64" s="673"/>
      <c r="CWN64" s="673"/>
      <c r="CWO64" s="673"/>
      <c r="CWP64" s="673"/>
      <c r="CWQ64" s="673"/>
      <c r="CWR64" s="673"/>
      <c r="CWS64" s="673"/>
      <c r="CWT64" s="673"/>
      <c r="CWU64" s="673"/>
      <c r="CWV64" s="673"/>
      <c r="CWW64" s="673"/>
      <c r="CWX64" s="673"/>
      <c r="CWY64" s="673"/>
      <c r="CWZ64" s="673"/>
      <c r="CXA64" s="673"/>
      <c r="CXB64" s="673"/>
      <c r="CXC64" s="673"/>
      <c r="CXD64" s="673"/>
      <c r="CXE64" s="673"/>
      <c r="CXF64" s="673"/>
      <c r="CXG64" s="673"/>
      <c r="CXH64" s="673"/>
      <c r="CXI64" s="673"/>
      <c r="CXJ64" s="673"/>
      <c r="CXK64" s="673"/>
      <c r="CXL64" s="673"/>
      <c r="CXM64" s="673"/>
      <c r="CXN64" s="673"/>
      <c r="CXO64" s="673"/>
      <c r="CXP64" s="673"/>
      <c r="CXQ64" s="673"/>
      <c r="CXR64" s="673"/>
      <c r="CXS64" s="673"/>
      <c r="CXT64" s="673"/>
      <c r="CXU64" s="673"/>
      <c r="CXV64" s="673"/>
      <c r="CXW64" s="673"/>
      <c r="CXX64" s="673"/>
      <c r="CXY64" s="673"/>
      <c r="CXZ64" s="673"/>
      <c r="CYA64" s="673"/>
      <c r="CYB64" s="673"/>
      <c r="CYC64" s="673"/>
      <c r="CYD64" s="673"/>
      <c r="CYE64" s="673"/>
      <c r="CYF64" s="673"/>
      <c r="CYG64" s="673"/>
      <c r="CYH64" s="673"/>
      <c r="CYI64" s="673"/>
      <c r="CYJ64" s="673"/>
      <c r="CYK64" s="673"/>
      <c r="CYL64" s="673"/>
      <c r="CYM64" s="673"/>
      <c r="CYN64" s="673"/>
      <c r="CYO64" s="673"/>
      <c r="CYP64" s="673"/>
      <c r="CYQ64" s="673"/>
      <c r="CYR64" s="673"/>
      <c r="CYS64" s="673"/>
      <c r="CYT64" s="673"/>
      <c r="CYU64" s="673"/>
      <c r="CYV64" s="673"/>
      <c r="CYW64" s="673"/>
      <c r="CYX64" s="673"/>
      <c r="CYY64" s="673"/>
      <c r="CYZ64" s="673"/>
      <c r="CZA64" s="673"/>
      <c r="CZB64" s="673"/>
      <c r="CZC64" s="673"/>
      <c r="CZD64" s="673"/>
      <c r="CZE64" s="673"/>
      <c r="CZF64" s="673"/>
      <c r="CZG64" s="673"/>
      <c r="CZH64" s="673"/>
      <c r="CZI64" s="673"/>
      <c r="CZJ64" s="673"/>
      <c r="CZK64" s="673"/>
      <c r="CZL64" s="673"/>
      <c r="CZM64" s="673"/>
      <c r="CZN64" s="673"/>
      <c r="CZO64" s="673"/>
      <c r="CZP64" s="673"/>
      <c r="CZQ64" s="673"/>
      <c r="CZR64" s="673"/>
      <c r="CZS64" s="673"/>
      <c r="CZT64" s="673"/>
      <c r="CZU64" s="673"/>
      <c r="CZV64" s="673"/>
      <c r="CZW64" s="673"/>
      <c r="CZX64" s="673"/>
      <c r="CZY64" s="673"/>
      <c r="CZZ64" s="673"/>
      <c r="DAA64" s="673"/>
      <c r="DAB64" s="673"/>
      <c r="DAC64" s="673"/>
      <c r="DAD64" s="673"/>
      <c r="DAE64" s="673"/>
      <c r="DAF64" s="673"/>
      <c r="DAG64" s="673"/>
      <c r="DAH64" s="673"/>
      <c r="DAI64" s="673"/>
      <c r="DAJ64" s="673"/>
      <c r="DAK64" s="673"/>
      <c r="DAL64" s="673"/>
      <c r="DAM64" s="673"/>
      <c r="DAN64" s="673"/>
      <c r="DAO64" s="673"/>
      <c r="DAP64" s="673"/>
      <c r="DAQ64" s="673"/>
      <c r="DAR64" s="673"/>
      <c r="DAS64" s="673"/>
      <c r="DAT64" s="673"/>
      <c r="DAU64" s="673"/>
      <c r="DAV64" s="673"/>
      <c r="DAW64" s="673"/>
      <c r="DAX64" s="673"/>
      <c r="DAY64" s="673"/>
      <c r="DAZ64" s="673"/>
      <c r="DBA64" s="673"/>
      <c r="DBB64" s="673"/>
      <c r="DBC64" s="673"/>
      <c r="DBD64" s="673"/>
      <c r="DBE64" s="673"/>
      <c r="DBF64" s="673"/>
      <c r="DBG64" s="673"/>
      <c r="DBH64" s="673"/>
      <c r="DBI64" s="673"/>
      <c r="DBJ64" s="673"/>
      <c r="DBK64" s="673"/>
      <c r="DBL64" s="673"/>
      <c r="DBM64" s="673"/>
      <c r="DBN64" s="673"/>
      <c r="DBO64" s="673"/>
      <c r="DBP64" s="673"/>
      <c r="DBQ64" s="673"/>
      <c r="DBR64" s="673"/>
      <c r="DBS64" s="673"/>
      <c r="DBT64" s="673"/>
      <c r="DBU64" s="673"/>
      <c r="DBV64" s="673"/>
      <c r="DBW64" s="673"/>
      <c r="DBX64" s="673"/>
      <c r="DBY64" s="673"/>
      <c r="DBZ64" s="673"/>
      <c r="DCA64" s="673"/>
      <c r="DCB64" s="673"/>
      <c r="DCC64" s="673"/>
      <c r="DCD64" s="673"/>
      <c r="DCE64" s="673"/>
      <c r="DCF64" s="673"/>
      <c r="DCG64" s="673"/>
      <c r="DCH64" s="673"/>
      <c r="DCI64" s="673"/>
      <c r="DCJ64" s="673"/>
      <c r="DCK64" s="673"/>
      <c r="DCL64" s="673"/>
      <c r="DCM64" s="673"/>
      <c r="DCN64" s="673"/>
      <c r="DCO64" s="673"/>
      <c r="DCP64" s="673"/>
      <c r="DCQ64" s="673"/>
      <c r="DCR64" s="673"/>
      <c r="DCS64" s="673"/>
      <c r="DCT64" s="673"/>
      <c r="DCU64" s="673"/>
      <c r="DCV64" s="673"/>
      <c r="DCW64" s="673"/>
      <c r="DCX64" s="673"/>
      <c r="DCY64" s="673"/>
      <c r="DCZ64" s="673"/>
      <c r="DDA64" s="673"/>
      <c r="DDB64" s="673"/>
      <c r="DDC64" s="673"/>
      <c r="DDD64" s="673"/>
      <c r="DDE64" s="673"/>
      <c r="DDF64" s="673"/>
      <c r="DDG64" s="673"/>
      <c r="DDH64" s="673"/>
      <c r="DDI64" s="673"/>
      <c r="DDJ64" s="673"/>
      <c r="DDK64" s="673"/>
      <c r="DDL64" s="673"/>
      <c r="DDM64" s="673"/>
      <c r="DDN64" s="673"/>
      <c r="DDO64" s="673"/>
      <c r="DDP64" s="673"/>
      <c r="DDQ64" s="673"/>
      <c r="DDR64" s="673"/>
      <c r="DDS64" s="673"/>
      <c r="DDT64" s="673"/>
      <c r="DDU64" s="673"/>
      <c r="DDV64" s="673"/>
      <c r="DDW64" s="673"/>
      <c r="DDX64" s="673"/>
      <c r="DDY64" s="673"/>
      <c r="DDZ64" s="673"/>
      <c r="DEA64" s="673"/>
      <c r="DEB64" s="673"/>
      <c r="DEC64" s="673"/>
    </row>
    <row r="65" spans="1:28 2838:3555" ht="50.1" customHeight="1">
      <c r="A65" s="637" t="s">
        <v>407</v>
      </c>
      <c r="B65" s="982" t="s">
        <v>2730</v>
      </c>
      <c r="C65" s="521" t="s">
        <v>2731</v>
      </c>
      <c r="D65" s="522" t="s">
        <v>2732</v>
      </c>
      <c r="E65" s="638" t="s">
        <v>2733</v>
      </c>
      <c r="F65" s="564">
        <v>1</v>
      </c>
      <c r="G65" s="637" t="s">
        <v>2734</v>
      </c>
      <c r="H65" s="522" t="s">
        <v>2604</v>
      </c>
      <c r="I65" s="636">
        <v>44197</v>
      </c>
      <c r="J65" s="636">
        <v>44530</v>
      </c>
      <c r="K65" s="942" t="s">
        <v>4310</v>
      </c>
      <c r="L65" s="535" t="s">
        <v>4311</v>
      </c>
      <c r="M65" s="764" t="s">
        <v>4312</v>
      </c>
      <c r="N65" s="763">
        <v>44289</v>
      </c>
      <c r="O65" s="297" t="s">
        <v>873</v>
      </c>
      <c r="P65" s="289"/>
      <c r="Q65" s="819" t="s">
        <v>4362</v>
      </c>
      <c r="R65" s="959" t="s">
        <v>4363</v>
      </c>
      <c r="S65" s="940" t="s">
        <v>4393</v>
      </c>
      <c r="T65" s="1030">
        <v>44442</v>
      </c>
      <c r="U65" s="1021" t="s">
        <v>2465</v>
      </c>
      <c r="V65" s="289"/>
      <c r="W65" s="290"/>
      <c r="X65" s="291"/>
      <c r="Y65" s="289"/>
      <c r="Z65" s="292"/>
      <c r="AA65" s="293"/>
      <c r="AB65" s="294"/>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row>
    <row r="66" spans="1:28 2838:3555" ht="12.75" customHeight="1">
      <c r="A66" s="298"/>
      <c r="B66" s="298"/>
      <c r="C66" s="298"/>
      <c r="D66" s="298"/>
      <c r="E66" s="697"/>
      <c r="F66" s="299"/>
      <c r="G66" s="298"/>
      <c r="H66" s="298"/>
      <c r="I66" s="300"/>
      <c r="J66" s="300"/>
      <c r="K66" s="300"/>
      <c r="L66" s="298"/>
      <c r="M66" s="299"/>
      <c r="N66" s="301"/>
      <c r="O66" s="298"/>
      <c r="P66" s="299"/>
      <c r="Q66" s="737"/>
      <c r="R66" s="298"/>
      <c r="S66" s="736"/>
      <c r="T66" s="737"/>
      <c r="U66" s="298"/>
      <c r="V66" s="299"/>
      <c r="W66" s="301"/>
      <c r="X66" s="298"/>
      <c r="Y66" s="299"/>
      <c r="Z66" s="301"/>
      <c r="AA66" s="298"/>
      <c r="AB66" s="299"/>
    </row>
    <row r="67" spans="1:28 2838:3555" ht="12.75" customHeight="1">
      <c r="A67" s="298"/>
      <c r="B67" s="298"/>
      <c r="C67" s="298"/>
      <c r="D67" s="298"/>
      <c r="E67" s="697"/>
      <c r="F67" s="299"/>
      <c r="G67" s="298"/>
      <c r="H67" s="298"/>
      <c r="I67" s="300"/>
      <c r="J67" s="300"/>
      <c r="K67" s="300"/>
      <c r="L67" s="298"/>
      <c r="M67" s="299"/>
      <c r="N67" s="301"/>
      <c r="O67" s="298"/>
      <c r="P67" s="299"/>
      <c r="Q67" s="737"/>
      <c r="R67" s="298"/>
      <c r="S67" s="736"/>
      <c r="T67" s="737"/>
      <c r="U67" s="298"/>
      <c r="V67" s="299"/>
      <c r="W67" s="301"/>
      <c r="X67" s="298"/>
      <c r="Y67" s="299"/>
      <c r="Z67" s="301"/>
      <c r="AA67" s="298"/>
      <c r="AB67" s="299"/>
    </row>
    <row r="68" spans="1:28 2838:3555" ht="12.75" customHeight="1">
      <c r="A68" s="298"/>
      <c r="B68" s="298"/>
      <c r="C68" s="298"/>
      <c r="D68" s="298"/>
      <c r="E68" s="697"/>
      <c r="F68" s="299"/>
      <c r="G68" s="298"/>
      <c r="H68" s="298"/>
      <c r="I68" s="300"/>
      <c r="J68" s="300"/>
      <c r="K68" s="300"/>
      <c r="L68" s="298"/>
      <c r="M68" s="299"/>
      <c r="N68" s="301"/>
      <c r="O68" s="298"/>
      <c r="P68" s="299"/>
      <c r="Q68" s="737"/>
      <c r="R68" s="298"/>
      <c r="S68" s="736"/>
      <c r="T68" s="737"/>
      <c r="U68" s="298"/>
      <c r="V68" s="299"/>
      <c r="W68" s="301"/>
      <c r="X68" s="298"/>
      <c r="Y68" s="299"/>
      <c r="Z68" s="301"/>
      <c r="AA68" s="298"/>
      <c r="AB68" s="299"/>
    </row>
    <row r="69" spans="1:28 2838:3555" ht="12.75" customHeight="1">
      <c r="A69" s="298"/>
      <c r="B69" s="298"/>
      <c r="C69" s="298"/>
      <c r="D69" s="298"/>
      <c r="E69" s="697"/>
      <c r="F69" s="299"/>
      <c r="G69" s="298"/>
      <c r="H69" s="298"/>
      <c r="I69" s="300"/>
      <c r="J69" s="300"/>
      <c r="K69" s="300"/>
      <c r="L69" s="298"/>
      <c r="M69" s="299"/>
      <c r="N69" s="301"/>
      <c r="O69" s="298"/>
      <c r="P69" s="299"/>
      <c r="Q69" s="737"/>
      <c r="R69" s="298"/>
      <c r="S69" s="736"/>
      <c r="T69" s="737"/>
      <c r="U69" s="298"/>
      <c r="V69" s="299"/>
      <c r="W69" s="301"/>
      <c r="X69" s="298"/>
      <c r="Y69" s="299"/>
      <c r="Z69" s="301"/>
      <c r="AA69" s="298"/>
      <c r="AB69" s="299"/>
    </row>
    <row r="70" spans="1:28 2838:3555" ht="12.75" customHeight="1">
      <c r="A70" s="298"/>
      <c r="B70" s="298"/>
      <c r="C70" s="298"/>
      <c r="D70" s="298"/>
      <c r="E70" s="697"/>
      <c r="F70" s="299"/>
      <c r="G70" s="298"/>
      <c r="H70" s="298"/>
      <c r="I70" s="300"/>
      <c r="J70" s="300"/>
      <c r="K70" s="300"/>
      <c r="L70" s="298"/>
      <c r="M70" s="299"/>
      <c r="N70" s="301"/>
      <c r="O70" s="298"/>
      <c r="P70" s="299"/>
      <c r="Q70" s="737"/>
      <c r="R70" s="298"/>
      <c r="S70" s="736"/>
      <c r="T70" s="737"/>
      <c r="U70" s="298"/>
      <c r="V70" s="299"/>
      <c r="W70" s="301"/>
      <c r="X70" s="298"/>
      <c r="Y70" s="299"/>
      <c r="Z70" s="301"/>
      <c r="AA70" s="298"/>
      <c r="AB70" s="299"/>
    </row>
    <row r="71" spans="1:28 2838:3555" ht="12.75" customHeight="1">
      <c r="A71" s="298"/>
      <c r="B71" s="298"/>
      <c r="C71" s="298"/>
      <c r="D71" s="298"/>
      <c r="E71" s="697"/>
      <c r="F71" s="299"/>
      <c r="G71" s="298"/>
      <c r="H71" s="298"/>
      <c r="I71" s="300"/>
      <c r="J71" s="300"/>
      <c r="K71" s="300"/>
      <c r="L71" s="298"/>
      <c r="M71" s="299"/>
      <c r="N71" s="301"/>
      <c r="O71" s="298"/>
      <c r="P71" s="299"/>
      <c r="Q71" s="737"/>
      <c r="R71" s="298"/>
      <c r="S71" s="736"/>
      <c r="T71" s="737"/>
      <c r="U71" s="298"/>
      <c r="V71" s="299"/>
      <c r="W71" s="301"/>
      <c r="X71" s="298"/>
      <c r="Y71" s="299"/>
      <c r="Z71" s="301"/>
      <c r="AA71" s="298"/>
      <c r="AB71" s="299"/>
    </row>
    <row r="72" spans="1:28 2838:3555" ht="12.75" customHeight="1">
      <c r="A72" s="298"/>
      <c r="B72" s="298"/>
      <c r="C72" s="298"/>
      <c r="D72" s="298"/>
      <c r="E72" s="697"/>
      <c r="F72" s="299"/>
      <c r="G72" s="298"/>
      <c r="H72" s="298"/>
      <c r="I72" s="300"/>
      <c r="J72" s="300"/>
      <c r="K72" s="300"/>
      <c r="L72" s="298"/>
      <c r="M72" s="299"/>
      <c r="N72" s="301"/>
      <c r="O72" s="298"/>
      <c r="P72" s="299"/>
      <c r="Q72" s="737"/>
      <c r="R72" s="298"/>
      <c r="S72" s="736"/>
      <c r="T72" s="737"/>
      <c r="U72" s="298"/>
      <c r="V72" s="299"/>
      <c r="W72" s="301"/>
      <c r="X72" s="298"/>
      <c r="Y72" s="299"/>
      <c r="Z72" s="301"/>
      <c r="AA72" s="298"/>
      <c r="AB72" s="299"/>
    </row>
    <row r="73" spans="1:28 2838:3555" ht="12.75" customHeight="1">
      <c r="A73" s="298"/>
      <c r="B73" s="298"/>
      <c r="C73" s="298"/>
      <c r="D73" s="298"/>
      <c r="E73" s="697"/>
      <c r="F73" s="299"/>
      <c r="G73" s="298"/>
      <c r="H73" s="298"/>
      <c r="I73" s="300"/>
      <c r="J73" s="300"/>
      <c r="K73" s="300"/>
      <c r="L73" s="298"/>
      <c r="M73" s="299"/>
      <c r="N73" s="301"/>
      <c r="O73" s="298"/>
      <c r="P73" s="299"/>
      <c r="Q73" s="737"/>
      <c r="R73" s="298"/>
      <c r="S73" s="736"/>
      <c r="T73" s="737"/>
      <c r="U73" s="298"/>
      <c r="V73" s="299"/>
      <c r="W73" s="301"/>
      <c r="X73" s="298"/>
      <c r="Y73" s="299"/>
      <c r="Z73" s="301"/>
      <c r="AA73" s="298"/>
      <c r="AB73" s="299"/>
    </row>
    <row r="74" spans="1:28 2838:3555" ht="12.75" customHeight="1">
      <c r="A74" s="298"/>
      <c r="B74" s="298"/>
      <c r="C74" s="298"/>
      <c r="D74" s="298"/>
      <c r="E74" s="697"/>
      <c r="F74" s="299"/>
      <c r="G74" s="298"/>
      <c r="H74" s="298"/>
      <c r="I74" s="300"/>
      <c r="J74" s="300"/>
      <c r="K74" s="300"/>
      <c r="L74" s="298"/>
      <c r="M74" s="299"/>
      <c r="N74" s="301"/>
      <c r="O74" s="298"/>
      <c r="P74" s="299"/>
      <c r="Q74" s="737"/>
      <c r="R74" s="298"/>
      <c r="S74" s="736"/>
      <c r="T74" s="737"/>
      <c r="U74" s="298"/>
      <c r="V74" s="299"/>
      <c r="W74" s="301"/>
      <c r="X74" s="298"/>
      <c r="Y74" s="299"/>
      <c r="Z74" s="301"/>
      <c r="AA74" s="298"/>
      <c r="AB74" s="299"/>
    </row>
    <row r="75" spans="1:28 2838:3555" ht="12.75" customHeight="1">
      <c r="A75" s="298"/>
      <c r="B75" s="298"/>
      <c r="C75" s="298"/>
      <c r="D75" s="298"/>
      <c r="E75" s="697"/>
      <c r="F75" s="299"/>
      <c r="G75" s="298"/>
      <c r="H75" s="298"/>
      <c r="I75" s="300"/>
      <c r="J75" s="300"/>
      <c r="K75" s="300"/>
      <c r="L75" s="298"/>
      <c r="M75" s="299"/>
      <c r="N75" s="301"/>
      <c r="O75" s="298"/>
      <c r="P75" s="299"/>
      <c r="Q75" s="737"/>
      <c r="R75" s="298"/>
      <c r="S75" s="736"/>
      <c r="T75" s="737"/>
      <c r="U75" s="298"/>
      <c r="V75" s="299"/>
      <c r="W75" s="301"/>
      <c r="X75" s="298"/>
      <c r="Y75" s="299"/>
      <c r="Z75" s="301"/>
      <c r="AA75" s="298"/>
      <c r="AB75" s="299"/>
    </row>
    <row r="76" spans="1:28 2838:3555" ht="12.75" customHeight="1">
      <c r="A76" s="298"/>
      <c r="B76" s="298"/>
      <c r="C76" s="298"/>
      <c r="D76" s="298"/>
      <c r="E76" s="697"/>
      <c r="F76" s="299"/>
      <c r="G76" s="298"/>
      <c r="H76" s="298"/>
      <c r="I76" s="300"/>
      <c r="J76" s="300"/>
      <c r="K76" s="300"/>
      <c r="L76" s="298"/>
      <c r="M76" s="299"/>
      <c r="N76" s="301"/>
      <c r="O76" s="298"/>
      <c r="P76" s="299"/>
      <c r="Q76" s="737"/>
      <c r="R76" s="298"/>
      <c r="S76" s="736"/>
      <c r="T76" s="737"/>
      <c r="U76" s="298"/>
      <c r="V76" s="299"/>
      <c r="W76" s="301"/>
      <c r="X76" s="298"/>
      <c r="Y76" s="299"/>
      <c r="Z76" s="301"/>
      <c r="AA76" s="298"/>
      <c r="AB76" s="299"/>
    </row>
    <row r="77" spans="1:28 2838:3555" ht="12.75" customHeight="1">
      <c r="A77" s="298"/>
      <c r="B77" s="298"/>
      <c r="C77" s="298"/>
      <c r="D77" s="298"/>
      <c r="E77" s="697"/>
      <c r="F77" s="299"/>
      <c r="G77" s="298"/>
      <c r="H77" s="298"/>
      <c r="I77" s="300"/>
      <c r="J77" s="300"/>
      <c r="K77" s="300"/>
      <c r="L77" s="298"/>
      <c r="M77" s="299"/>
      <c r="N77" s="301"/>
      <c r="O77" s="298"/>
      <c r="P77" s="299"/>
      <c r="Q77" s="737"/>
      <c r="R77" s="298"/>
      <c r="S77" s="736"/>
      <c r="T77" s="737"/>
      <c r="U77" s="298"/>
      <c r="V77" s="299"/>
      <c r="W77" s="301"/>
      <c r="X77" s="298"/>
      <c r="Y77" s="299"/>
      <c r="Z77" s="301"/>
      <c r="AA77" s="298"/>
      <c r="AB77" s="299"/>
    </row>
    <row r="78" spans="1:28 2838:3555" ht="12.75" customHeight="1">
      <c r="A78" s="298"/>
      <c r="B78" s="298"/>
      <c r="C78" s="298"/>
      <c r="D78" s="298"/>
      <c r="E78" s="697"/>
      <c r="F78" s="299"/>
      <c r="G78" s="298"/>
      <c r="H78" s="298"/>
      <c r="I78" s="300"/>
      <c r="J78" s="300"/>
      <c r="K78" s="300"/>
      <c r="L78" s="298"/>
      <c r="M78" s="299"/>
      <c r="N78" s="301"/>
      <c r="O78" s="298"/>
      <c r="P78" s="299"/>
      <c r="Q78" s="737"/>
      <c r="R78" s="298"/>
      <c r="S78" s="736"/>
      <c r="T78" s="737"/>
      <c r="U78" s="298"/>
      <c r="V78" s="299"/>
      <c r="W78" s="301"/>
      <c r="X78" s="298"/>
      <c r="Y78" s="299"/>
      <c r="Z78" s="301"/>
      <c r="AA78" s="298"/>
      <c r="AB78" s="299"/>
    </row>
    <row r="79" spans="1:28 2838:3555" ht="12.75" customHeight="1">
      <c r="A79" s="298"/>
      <c r="B79" s="298"/>
      <c r="C79" s="298"/>
      <c r="D79" s="298"/>
      <c r="E79" s="697"/>
      <c r="F79" s="299"/>
      <c r="G79" s="298"/>
      <c r="H79" s="298"/>
      <c r="I79" s="300"/>
      <c r="J79" s="300"/>
      <c r="K79" s="300"/>
      <c r="L79" s="298"/>
      <c r="M79" s="299"/>
      <c r="N79" s="301"/>
      <c r="O79" s="298"/>
      <c r="P79" s="299"/>
      <c r="Q79" s="737"/>
      <c r="R79" s="298"/>
      <c r="S79" s="736"/>
      <c r="T79" s="737"/>
      <c r="U79" s="298"/>
      <c r="V79" s="299"/>
      <c r="W79" s="301"/>
      <c r="X79" s="298"/>
      <c r="Y79" s="299"/>
      <c r="Z79" s="301"/>
      <c r="AA79" s="298"/>
      <c r="AB79" s="299"/>
    </row>
    <row r="80" spans="1:28 2838:3555" ht="12.75" customHeight="1">
      <c r="A80" s="298"/>
      <c r="B80" s="298"/>
      <c r="C80" s="298"/>
      <c r="D80" s="298"/>
      <c r="E80" s="697"/>
      <c r="F80" s="299"/>
      <c r="G80" s="298"/>
      <c r="H80" s="298"/>
      <c r="I80" s="300"/>
      <c r="J80" s="300"/>
      <c r="K80" s="300"/>
      <c r="L80" s="298"/>
      <c r="M80" s="299"/>
      <c r="N80" s="301"/>
      <c r="O80" s="298"/>
      <c r="P80" s="299"/>
      <c r="Q80" s="737"/>
      <c r="R80" s="298"/>
      <c r="S80" s="736"/>
      <c r="T80" s="737"/>
      <c r="U80" s="298"/>
      <c r="V80" s="299"/>
      <c r="W80" s="301"/>
      <c r="X80" s="298"/>
      <c r="Y80" s="299"/>
      <c r="Z80" s="301"/>
      <c r="AA80" s="298"/>
      <c r="AB80" s="299"/>
    </row>
    <row r="81" spans="1:28" ht="12.75" customHeight="1">
      <c r="A81" s="298"/>
      <c r="B81" s="298"/>
      <c r="C81" s="298"/>
      <c r="D81" s="298"/>
      <c r="E81" s="697"/>
      <c r="F81" s="299"/>
      <c r="G81" s="298"/>
      <c r="H81" s="298"/>
      <c r="I81" s="300"/>
      <c r="J81" s="300"/>
      <c r="K81" s="300"/>
      <c r="L81" s="298"/>
      <c r="M81" s="299"/>
      <c r="N81" s="301"/>
      <c r="O81" s="298"/>
      <c r="P81" s="299"/>
      <c r="Q81" s="737"/>
      <c r="R81" s="298"/>
      <c r="S81" s="736"/>
      <c r="T81" s="737"/>
      <c r="U81" s="298"/>
      <c r="V81" s="299"/>
      <c r="W81" s="301"/>
      <c r="X81" s="298"/>
      <c r="Y81" s="299"/>
      <c r="Z81" s="301"/>
      <c r="AA81" s="298"/>
      <c r="AB81" s="299"/>
    </row>
    <row r="82" spans="1:28" ht="12.75" customHeight="1">
      <c r="A82" s="298"/>
      <c r="B82" s="298"/>
      <c r="C82" s="298"/>
      <c r="D82" s="298"/>
      <c r="E82" s="697"/>
      <c r="F82" s="299"/>
      <c r="G82" s="298"/>
      <c r="H82" s="298"/>
      <c r="I82" s="300"/>
      <c r="J82" s="300"/>
      <c r="K82" s="300"/>
      <c r="L82" s="298"/>
      <c r="M82" s="299"/>
      <c r="N82" s="301"/>
      <c r="O82" s="298"/>
      <c r="P82" s="299"/>
      <c r="Q82" s="737"/>
      <c r="R82" s="298"/>
      <c r="S82" s="736"/>
      <c r="T82" s="737"/>
      <c r="U82" s="298"/>
      <c r="V82" s="299"/>
      <c r="W82" s="301"/>
      <c r="X82" s="298"/>
      <c r="Y82" s="299"/>
      <c r="Z82" s="301"/>
      <c r="AA82" s="298"/>
      <c r="AB82" s="299"/>
    </row>
    <row r="83" spans="1:28" ht="12.75" customHeight="1">
      <c r="A83" s="298"/>
      <c r="B83" s="298"/>
      <c r="C83" s="298"/>
      <c r="D83" s="298"/>
      <c r="E83" s="697"/>
      <c r="F83" s="299"/>
      <c r="G83" s="298"/>
      <c r="H83" s="298"/>
      <c r="I83" s="300"/>
      <c r="J83" s="300"/>
      <c r="K83" s="300"/>
      <c r="L83" s="298"/>
      <c r="M83" s="299"/>
      <c r="N83" s="301"/>
      <c r="O83" s="298"/>
      <c r="P83" s="299"/>
      <c r="Q83" s="737"/>
      <c r="R83" s="298"/>
      <c r="S83" s="736"/>
      <c r="T83" s="737"/>
      <c r="U83" s="298"/>
      <c r="V83" s="299"/>
      <c r="W83" s="301"/>
      <c r="X83" s="298"/>
      <c r="Y83" s="299"/>
      <c r="Z83" s="301"/>
      <c r="AA83" s="298"/>
      <c r="AB83" s="299"/>
    </row>
    <row r="84" spans="1:28" ht="12.75" customHeight="1">
      <c r="A84" s="298"/>
      <c r="B84" s="298"/>
      <c r="C84" s="298"/>
      <c r="D84" s="298"/>
      <c r="E84" s="697"/>
      <c r="F84" s="299"/>
      <c r="G84" s="298"/>
      <c r="H84" s="298"/>
      <c r="I84" s="300"/>
      <c r="J84" s="300"/>
      <c r="K84" s="300"/>
      <c r="L84" s="298"/>
      <c r="M84" s="299"/>
      <c r="N84" s="301"/>
      <c r="O84" s="298"/>
      <c r="P84" s="299"/>
      <c r="Q84" s="737"/>
      <c r="R84" s="298"/>
      <c r="S84" s="736"/>
      <c r="T84" s="737"/>
      <c r="U84" s="298"/>
      <c r="V84" s="299"/>
      <c r="W84" s="301"/>
      <c r="X84" s="298"/>
      <c r="Y84" s="299"/>
      <c r="Z84" s="301"/>
      <c r="AA84" s="298"/>
      <c r="AB84" s="299"/>
    </row>
    <row r="85" spans="1:28" ht="12.75" customHeight="1">
      <c r="A85" s="298"/>
      <c r="B85" s="298"/>
      <c r="C85" s="298"/>
      <c r="D85" s="298"/>
      <c r="E85" s="697"/>
      <c r="F85" s="299"/>
      <c r="G85" s="298"/>
      <c r="H85" s="298"/>
      <c r="I85" s="300"/>
      <c r="J85" s="300"/>
      <c r="K85" s="300"/>
      <c r="L85" s="298"/>
      <c r="M85" s="299"/>
      <c r="N85" s="301"/>
      <c r="O85" s="298"/>
      <c r="P85" s="299"/>
      <c r="Q85" s="737"/>
      <c r="R85" s="298"/>
      <c r="S85" s="736"/>
      <c r="T85" s="737"/>
      <c r="U85" s="298"/>
      <c r="V85" s="299"/>
      <c r="W85" s="301"/>
      <c r="X85" s="298"/>
      <c r="Y85" s="299"/>
      <c r="Z85" s="301"/>
      <c r="AA85" s="298"/>
      <c r="AB85" s="299"/>
    </row>
    <row r="86" spans="1:28" ht="12.75" customHeight="1">
      <c r="A86" s="298"/>
      <c r="B86" s="298"/>
      <c r="C86" s="298"/>
      <c r="D86" s="298"/>
      <c r="E86" s="697"/>
      <c r="F86" s="299"/>
      <c r="G86" s="298"/>
      <c r="H86" s="298"/>
      <c r="I86" s="300"/>
      <c r="J86" s="300"/>
      <c r="K86" s="300"/>
      <c r="L86" s="298"/>
      <c r="M86" s="299"/>
      <c r="N86" s="301"/>
      <c r="O86" s="298"/>
      <c r="P86" s="299"/>
      <c r="Q86" s="737"/>
      <c r="R86" s="298"/>
      <c r="S86" s="736"/>
      <c r="T86" s="737"/>
      <c r="U86" s="298"/>
      <c r="V86" s="299"/>
      <c r="W86" s="301"/>
      <c r="X86" s="298"/>
      <c r="Y86" s="299"/>
      <c r="Z86" s="301"/>
      <c r="AA86" s="298"/>
      <c r="AB86" s="299"/>
    </row>
    <row r="87" spans="1:28" ht="12.75" customHeight="1">
      <c r="A87" s="298"/>
      <c r="B87" s="298"/>
      <c r="C87" s="298"/>
      <c r="D87" s="298"/>
      <c r="E87" s="697"/>
      <c r="F87" s="299"/>
      <c r="G87" s="298"/>
      <c r="H87" s="298"/>
      <c r="I87" s="300"/>
      <c r="J87" s="300"/>
      <c r="K87" s="300"/>
      <c r="L87" s="298"/>
      <c r="M87" s="299"/>
      <c r="N87" s="301"/>
      <c r="O87" s="298"/>
      <c r="P87" s="299"/>
      <c r="Q87" s="737"/>
      <c r="R87" s="298"/>
      <c r="S87" s="736"/>
      <c r="T87" s="737"/>
      <c r="U87" s="298"/>
      <c r="V87" s="299"/>
      <c r="W87" s="301"/>
      <c r="X87" s="298"/>
      <c r="Y87" s="299"/>
      <c r="Z87" s="301"/>
      <c r="AA87" s="298"/>
      <c r="AB87" s="299"/>
    </row>
    <row r="88" spans="1:28" ht="12.75" customHeight="1">
      <c r="A88" s="298"/>
      <c r="B88" s="298"/>
      <c r="C88" s="298"/>
      <c r="D88" s="298"/>
      <c r="E88" s="697"/>
      <c r="F88" s="299"/>
      <c r="G88" s="298"/>
      <c r="H88" s="298"/>
      <c r="I88" s="300"/>
      <c r="J88" s="300"/>
      <c r="K88" s="300"/>
      <c r="L88" s="298"/>
      <c r="M88" s="299"/>
      <c r="N88" s="301"/>
      <c r="O88" s="298"/>
      <c r="P88" s="299"/>
      <c r="Q88" s="737"/>
      <c r="R88" s="298"/>
      <c r="S88" s="736"/>
      <c r="T88" s="737"/>
      <c r="U88" s="298"/>
      <c r="V88" s="299"/>
      <c r="W88" s="301"/>
      <c r="X88" s="298"/>
      <c r="Y88" s="299"/>
      <c r="Z88" s="301"/>
      <c r="AA88" s="298"/>
      <c r="AB88" s="299"/>
    </row>
    <row r="89" spans="1:28" ht="12.75" customHeight="1">
      <c r="A89" s="298"/>
      <c r="B89" s="298"/>
      <c r="C89" s="298"/>
      <c r="D89" s="298"/>
      <c r="E89" s="697"/>
      <c r="F89" s="299"/>
      <c r="G89" s="298"/>
      <c r="H89" s="298"/>
      <c r="I89" s="300"/>
      <c r="J89" s="300"/>
      <c r="K89" s="300"/>
      <c r="L89" s="298"/>
      <c r="M89" s="299"/>
      <c r="N89" s="301"/>
      <c r="O89" s="298"/>
      <c r="P89" s="299"/>
      <c r="Q89" s="737"/>
      <c r="R89" s="298"/>
      <c r="S89" s="736"/>
      <c r="T89" s="737"/>
      <c r="U89" s="298"/>
      <c r="V89" s="299"/>
      <c r="W89" s="301"/>
      <c r="X89" s="298"/>
      <c r="Y89" s="299"/>
      <c r="Z89" s="301"/>
      <c r="AA89" s="298"/>
      <c r="AB89" s="299"/>
    </row>
    <row r="90" spans="1:28" ht="12.75" customHeight="1">
      <c r="A90" s="298"/>
      <c r="B90" s="298"/>
      <c r="C90" s="298"/>
      <c r="D90" s="298"/>
      <c r="E90" s="697"/>
      <c r="F90" s="299"/>
      <c r="G90" s="298"/>
      <c r="H90" s="298"/>
      <c r="I90" s="300"/>
      <c r="J90" s="300"/>
      <c r="K90" s="300"/>
      <c r="L90" s="298"/>
      <c r="M90" s="299"/>
      <c r="N90" s="301"/>
      <c r="O90" s="298"/>
      <c r="P90" s="299"/>
      <c r="Q90" s="737"/>
      <c r="R90" s="298"/>
      <c r="S90" s="736"/>
      <c r="T90" s="737"/>
      <c r="U90" s="298"/>
      <c r="V90" s="299"/>
      <c r="W90" s="301"/>
      <c r="X90" s="298"/>
      <c r="Y90" s="299"/>
      <c r="Z90" s="301"/>
      <c r="AA90" s="298"/>
      <c r="AB90" s="299"/>
    </row>
    <row r="91" spans="1:28" ht="12.75" customHeight="1">
      <c r="A91" s="298"/>
      <c r="B91" s="298"/>
      <c r="C91" s="298"/>
      <c r="D91" s="298"/>
      <c r="E91" s="697"/>
      <c r="F91" s="299"/>
      <c r="G91" s="298"/>
      <c r="H91" s="298"/>
      <c r="I91" s="300"/>
      <c r="J91" s="300"/>
      <c r="K91" s="300"/>
      <c r="L91" s="298"/>
      <c r="M91" s="299"/>
      <c r="N91" s="301"/>
      <c r="O91" s="298"/>
      <c r="P91" s="299"/>
      <c r="Q91" s="737"/>
      <c r="R91" s="298"/>
      <c r="S91" s="736"/>
      <c r="T91" s="737"/>
      <c r="U91" s="298"/>
      <c r="V91" s="299"/>
      <c r="W91" s="301"/>
      <c r="X91" s="298"/>
      <c r="Y91" s="299"/>
      <c r="Z91" s="301"/>
      <c r="AA91" s="298"/>
      <c r="AB91" s="299"/>
    </row>
    <row r="92" spans="1:28" ht="12.75" customHeight="1">
      <c r="A92" s="298"/>
      <c r="B92" s="298"/>
      <c r="C92" s="298"/>
      <c r="D92" s="298"/>
      <c r="E92" s="697"/>
      <c r="F92" s="299"/>
      <c r="G92" s="298"/>
      <c r="H92" s="298"/>
      <c r="I92" s="300"/>
      <c r="J92" s="300"/>
      <c r="K92" s="300"/>
      <c r="L92" s="298"/>
      <c r="M92" s="299"/>
      <c r="N92" s="301"/>
      <c r="O92" s="298"/>
      <c r="P92" s="299"/>
      <c r="Q92" s="737"/>
      <c r="R92" s="298"/>
      <c r="S92" s="736"/>
      <c r="T92" s="737"/>
      <c r="U92" s="298"/>
      <c r="V92" s="299"/>
      <c r="W92" s="301"/>
      <c r="X92" s="298"/>
      <c r="Y92" s="299"/>
      <c r="Z92" s="301"/>
      <c r="AA92" s="298"/>
      <c r="AB92" s="299"/>
    </row>
    <row r="93" spans="1:28" ht="12.75" customHeight="1">
      <c r="A93" s="298"/>
      <c r="B93" s="298"/>
      <c r="C93" s="298"/>
      <c r="D93" s="298"/>
      <c r="E93" s="697"/>
      <c r="F93" s="299"/>
      <c r="G93" s="298"/>
      <c r="H93" s="298"/>
      <c r="I93" s="300"/>
      <c r="J93" s="300"/>
      <c r="K93" s="300"/>
      <c r="L93" s="298"/>
      <c r="M93" s="299"/>
      <c r="N93" s="301"/>
      <c r="O93" s="298"/>
      <c r="P93" s="299"/>
      <c r="Q93" s="737"/>
      <c r="R93" s="298"/>
      <c r="S93" s="736"/>
      <c r="T93" s="737"/>
      <c r="U93" s="298"/>
      <c r="V93" s="299"/>
      <c r="W93" s="301"/>
      <c r="X93" s="298"/>
      <c r="Y93" s="299"/>
      <c r="Z93" s="301"/>
      <c r="AA93" s="298"/>
      <c r="AB93" s="299"/>
    </row>
    <row r="94" spans="1:28" ht="12.75" customHeight="1">
      <c r="A94" s="298"/>
      <c r="B94" s="298"/>
      <c r="C94" s="298"/>
      <c r="D94" s="298"/>
      <c r="E94" s="697"/>
      <c r="F94" s="299"/>
      <c r="G94" s="298"/>
      <c r="H94" s="298"/>
      <c r="I94" s="300"/>
      <c r="J94" s="300"/>
      <c r="K94" s="300"/>
      <c r="L94" s="298"/>
      <c r="M94" s="299"/>
      <c r="N94" s="301"/>
      <c r="O94" s="298"/>
      <c r="P94" s="299"/>
      <c r="Q94" s="737"/>
      <c r="R94" s="298"/>
      <c r="S94" s="736"/>
      <c r="T94" s="737"/>
      <c r="U94" s="298"/>
      <c r="V94" s="299"/>
      <c r="W94" s="301"/>
      <c r="X94" s="298"/>
      <c r="Y94" s="299"/>
      <c r="Z94" s="301"/>
      <c r="AA94" s="298"/>
      <c r="AB94" s="299"/>
    </row>
    <row r="95" spans="1:28" ht="12.75" customHeight="1">
      <c r="A95" s="298"/>
      <c r="B95" s="298"/>
      <c r="C95" s="298"/>
      <c r="D95" s="298"/>
      <c r="E95" s="697"/>
      <c r="F95" s="299"/>
      <c r="G95" s="298"/>
      <c r="H95" s="298"/>
      <c r="I95" s="300"/>
      <c r="J95" s="300"/>
      <c r="K95" s="300"/>
      <c r="L95" s="298"/>
      <c r="M95" s="299"/>
      <c r="N95" s="301"/>
      <c r="O95" s="298"/>
      <c r="P95" s="299"/>
      <c r="Q95" s="737"/>
      <c r="R95" s="298"/>
      <c r="S95" s="736"/>
      <c r="T95" s="737"/>
      <c r="U95" s="298"/>
      <c r="V95" s="299"/>
      <c r="W95" s="301"/>
      <c r="X95" s="298"/>
      <c r="Y95" s="299"/>
      <c r="Z95" s="301"/>
      <c r="AA95" s="298"/>
      <c r="AB95" s="299"/>
    </row>
    <row r="96" spans="1:28" ht="12.75" customHeight="1">
      <c r="A96" s="298"/>
      <c r="B96" s="298"/>
      <c r="C96" s="298"/>
      <c r="D96" s="298"/>
      <c r="E96" s="697"/>
      <c r="F96" s="299"/>
      <c r="G96" s="298"/>
      <c r="H96" s="298"/>
      <c r="I96" s="300"/>
      <c r="J96" s="300"/>
      <c r="K96" s="300"/>
      <c r="L96" s="298"/>
      <c r="M96" s="299"/>
      <c r="N96" s="301"/>
      <c r="O96" s="298"/>
      <c r="P96" s="299"/>
      <c r="Q96" s="737"/>
      <c r="R96" s="298"/>
      <c r="S96" s="736"/>
      <c r="T96" s="737"/>
      <c r="U96" s="298"/>
      <c r="V96" s="299"/>
      <c r="W96" s="301"/>
      <c r="X96" s="298"/>
      <c r="Y96" s="299"/>
      <c r="Z96" s="301"/>
      <c r="AA96" s="298"/>
      <c r="AB96" s="299"/>
    </row>
    <row r="97" spans="1:28" ht="12.75" customHeight="1">
      <c r="A97" s="298"/>
      <c r="B97" s="298"/>
      <c r="C97" s="298"/>
      <c r="D97" s="298"/>
      <c r="E97" s="697"/>
      <c r="F97" s="299"/>
      <c r="G97" s="298"/>
      <c r="H97" s="298"/>
      <c r="I97" s="300"/>
      <c r="J97" s="300"/>
      <c r="K97" s="300"/>
      <c r="L97" s="298"/>
      <c r="M97" s="299"/>
      <c r="N97" s="301"/>
      <c r="O97" s="298"/>
      <c r="P97" s="299"/>
      <c r="Q97" s="737"/>
      <c r="R97" s="298"/>
      <c r="S97" s="736"/>
      <c r="T97" s="737"/>
      <c r="U97" s="298"/>
      <c r="V97" s="299"/>
      <c r="W97" s="301"/>
      <c r="X97" s="298"/>
      <c r="Y97" s="299"/>
      <c r="Z97" s="301"/>
      <c r="AA97" s="298"/>
      <c r="AB97" s="299"/>
    </row>
    <row r="98" spans="1:28" ht="12.75" customHeight="1">
      <c r="A98" s="298"/>
      <c r="B98" s="298"/>
      <c r="C98" s="298"/>
      <c r="D98" s="298"/>
      <c r="E98" s="697"/>
      <c r="F98" s="299"/>
      <c r="G98" s="298"/>
      <c r="H98" s="298"/>
      <c r="I98" s="300"/>
      <c r="J98" s="300"/>
      <c r="K98" s="300"/>
      <c r="L98" s="298"/>
      <c r="M98" s="299"/>
      <c r="N98" s="301"/>
      <c r="O98" s="298"/>
      <c r="P98" s="299"/>
      <c r="Q98" s="737"/>
      <c r="R98" s="298"/>
      <c r="S98" s="736"/>
      <c r="T98" s="737"/>
      <c r="U98" s="298"/>
      <c r="V98" s="299"/>
      <c r="W98" s="301"/>
      <c r="X98" s="298"/>
      <c r="Y98" s="299"/>
      <c r="Z98" s="301"/>
      <c r="AA98" s="298"/>
      <c r="AB98" s="299"/>
    </row>
    <row r="99" spans="1:28" ht="12.75" customHeight="1">
      <c r="A99" s="298"/>
      <c r="B99" s="298"/>
      <c r="C99" s="298"/>
      <c r="D99" s="298"/>
      <c r="E99" s="697"/>
      <c r="F99" s="299"/>
      <c r="G99" s="298"/>
      <c r="H99" s="298"/>
      <c r="I99" s="300"/>
      <c r="J99" s="300"/>
      <c r="K99" s="300"/>
      <c r="L99" s="298"/>
      <c r="M99" s="299"/>
      <c r="N99" s="301"/>
      <c r="O99" s="298"/>
      <c r="P99" s="299"/>
      <c r="Q99" s="737"/>
      <c r="R99" s="298"/>
      <c r="S99" s="736"/>
      <c r="T99" s="737"/>
      <c r="U99" s="298"/>
      <c r="V99" s="299"/>
      <c r="W99" s="301"/>
      <c r="X99" s="298"/>
      <c r="Y99" s="299"/>
      <c r="Z99" s="301"/>
      <c r="AA99" s="298"/>
      <c r="AB99" s="299"/>
    </row>
    <row r="100" spans="1:28" ht="12.75" customHeight="1">
      <c r="A100" s="298"/>
      <c r="B100" s="298"/>
      <c r="C100" s="298"/>
      <c r="D100" s="298"/>
      <c r="E100" s="697"/>
      <c r="F100" s="299"/>
      <c r="G100" s="298"/>
      <c r="H100" s="298"/>
      <c r="I100" s="300"/>
      <c r="J100" s="300"/>
      <c r="K100" s="300"/>
      <c r="L100" s="298"/>
      <c r="M100" s="299"/>
      <c r="N100" s="301"/>
      <c r="O100" s="298"/>
      <c r="P100" s="299"/>
      <c r="Q100" s="737"/>
      <c r="R100" s="298"/>
      <c r="S100" s="736"/>
      <c r="T100" s="737"/>
      <c r="U100" s="298"/>
      <c r="V100" s="299"/>
      <c r="W100" s="301"/>
      <c r="X100" s="298"/>
      <c r="Y100" s="299"/>
      <c r="Z100" s="301"/>
      <c r="AA100" s="298"/>
      <c r="AB100" s="299"/>
    </row>
    <row r="101" spans="1:28" ht="12.75" customHeight="1">
      <c r="A101" s="298"/>
      <c r="B101" s="298"/>
      <c r="C101" s="298"/>
      <c r="D101" s="298"/>
      <c r="E101" s="697"/>
      <c r="F101" s="299"/>
      <c r="G101" s="298"/>
      <c r="H101" s="298"/>
      <c r="I101" s="300"/>
      <c r="J101" s="300"/>
      <c r="K101" s="300"/>
      <c r="L101" s="298"/>
      <c r="M101" s="299"/>
      <c r="N101" s="301"/>
      <c r="O101" s="298"/>
      <c r="P101" s="299"/>
      <c r="Q101" s="737"/>
      <c r="R101" s="298"/>
      <c r="S101" s="736"/>
      <c r="T101" s="737"/>
      <c r="U101" s="298"/>
      <c r="V101" s="299"/>
      <c r="W101" s="301"/>
      <c r="X101" s="298"/>
      <c r="Y101" s="299"/>
      <c r="Z101" s="301"/>
      <c r="AA101" s="298"/>
      <c r="AB101" s="299"/>
    </row>
    <row r="102" spans="1:28" ht="12.75" customHeight="1">
      <c r="A102" s="298"/>
      <c r="B102" s="298"/>
      <c r="C102" s="298"/>
      <c r="D102" s="298"/>
      <c r="E102" s="697"/>
      <c r="F102" s="299"/>
      <c r="G102" s="298"/>
      <c r="H102" s="298"/>
      <c r="I102" s="300"/>
      <c r="J102" s="300"/>
      <c r="K102" s="300"/>
      <c r="L102" s="298"/>
      <c r="M102" s="299"/>
      <c r="N102" s="301"/>
      <c r="O102" s="298"/>
      <c r="P102" s="299"/>
      <c r="Q102" s="737"/>
      <c r="R102" s="298"/>
      <c r="S102" s="736"/>
      <c r="T102" s="737"/>
      <c r="U102" s="298"/>
      <c r="V102" s="299"/>
      <c r="W102" s="301"/>
      <c r="X102" s="298"/>
      <c r="Y102" s="299"/>
      <c r="Z102" s="301"/>
      <c r="AA102" s="298"/>
      <c r="AB102" s="299"/>
    </row>
    <row r="103" spans="1:28" ht="12.75" customHeight="1">
      <c r="A103" s="298"/>
      <c r="B103" s="298"/>
      <c r="C103" s="298"/>
      <c r="D103" s="298"/>
      <c r="E103" s="697"/>
      <c r="F103" s="299"/>
      <c r="G103" s="298"/>
      <c r="H103" s="298"/>
      <c r="I103" s="300"/>
      <c r="J103" s="300"/>
      <c r="K103" s="300"/>
      <c r="L103" s="298"/>
      <c r="M103" s="299"/>
      <c r="N103" s="301"/>
      <c r="O103" s="298"/>
      <c r="P103" s="299"/>
      <c r="Q103" s="737"/>
      <c r="R103" s="298"/>
      <c r="S103" s="736"/>
      <c r="T103" s="737"/>
      <c r="U103" s="298"/>
      <c r="V103" s="299"/>
      <c r="W103" s="301"/>
      <c r="X103" s="298"/>
      <c r="Y103" s="299"/>
      <c r="Z103" s="301"/>
      <c r="AA103" s="298"/>
      <c r="AB103" s="299"/>
    </row>
    <row r="104" spans="1:28" ht="12.75" customHeight="1">
      <c r="A104" s="298"/>
      <c r="B104" s="298"/>
      <c r="C104" s="298"/>
      <c r="D104" s="298"/>
      <c r="E104" s="697"/>
      <c r="F104" s="299"/>
      <c r="G104" s="298"/>
      <c r="H104" s="298"/>
      <c r="I104" s="300"/>
      <c r="J104" s="300"/>
      <c r="K104" s="300"/>
      <c r="L104" s="298"/>
      <c r="M104" s="299"/>
      <c r="N104" s="301"/>
      <c r="O104" s="298"/>
      <c r="P104" s="299"/>
      <c r="Q104" s="737"/>
      <c r="R104" s="298"/>
      <c r="S104" s="736"/>
      <c r="T104" s="737"/>
      <c r="U104" s="298"/>
      <c r="V104" s="299"/>
      <c r="W104" s="301"/>
      <c r="X104" s="298"/>
      <c r="Y104" s="299"/>
      <c r="Z104" s="301"/>
      <c r="AA104" s="298"/>
      <c r="AB104" s="299"/>
    </row>
    <row r="105" spans="1:28" ht="12.75" customHeight="1">
      <c r="A105" s="298"/>
      <c r="B105" s="298"/>
      <c r="C105" s="298"/>
      <c r="D105" s="298"/>
      <c r="E105" s="697"/>
      <c r="F105" s="299"/>
      <c r="G105" s="298"/>
      <c r="H105" s="298"/>
      <c r="I105" s="300"/>
      <c r="J105" s="300"/>
      <c r="K105" s="300"/>
      <c r="L105" s="298"/>
      <c r="M105" s="299"/>
      <c r="N105" s="301"/>
      <c r="O105" s="298"/>
      <c r="P105" s="299"/>
      <c r="Q105" s="737"/>
      <c r="R105" s="298"/>
      <c r="S105" s="736"/>
      <c r="T105" s="737"/>
      <c r="U105" s="298"/>
      <c r="V105" s="299"/>
      <c r="W105" s="301"/>
      <c r="X105" s="298"/>
      <c r="Y105" s="299"/>
      <c r="Z105" s="301"/>
      <c r="AA105" s="298"/>
      <c r="AB105" s="299"/>
    </row>
    <row r="106" spans="1:28" ht="12.75" customHeight="1">
      <c r="A106" s="298"/>
      <c r="B106" s="298"/>
      <c r="C106" s="298"/>
      <c r="D106" s="298"/>
      <c r="E106" s="697"/>
      <c r="F106" s="299"/>
      <c r="G106" s="298"/>
      <c r="H106" s="298"/>
      <c r="I106" s="300"/>
      <c r="J106" s="300"/>
      <c r="K106" s="300"/>
      <c r="L106" s="298"/>
      <c r="M106" s="299"/>
      <c r="N106" s="301"/>
      <c r="O106" s="298"/>
      <c r="P106" s="299"/>
      <c r="Q106" s="737"/>
      <c r="R106" s="298"/>
      <c r="S106" s="736"/>
      <c r="T106" s="737"/>
      <c r="U106" s="298"/>
      <c r="V106" s="299"/>
      <c r="W106" s="301"/>
      <c r="X106" s="298"/>
      <c r="Y106" s="299"/>
      <c r="Z106" s="301"/>
      <c r="AA106" s="298"/>
      <c r="AB106" s="299"/>
    </row>
    <row r="107" spans="1:28" ht="12.75" customHeight="1">
      <c r="A107" s="298"/>
      <c r="B107" s="298"/>
      <c r="C107" s="298"/>
      <c r="D107" s="298"/>
      <c r="E107" s="697"/>
      <c r="F107" s="299"/>
      <c r="G107" s="298"/>
      <c r="H107" s="298"/>
      <c r="I107" s="300"/>
      <c r="J107" s="300"/>
      <c r="K107" s="300"/>
      <c r="L107" s="298"/>
      <c r="M107" s="299"/>
      <c r="N107" s="301"/>
      <c r="O107" s="298"/>
      <c r="P107" s="299"/>
      <c r="Q107" s="737"/>
      <c r="R107" s="298"/>
      <c r="S107" s="736"/>
      <c r="T107" s="737"/>
      <c r="U107" s="298"/>
      <c r="V107" s="299"/>
      <c r="W107" s="301"/>
      <c r="X107" s="298"/>
      <c r="Y107" s="299"/>
      <c r="Z107" s="301"/>
      <c r="AA107" s="298"/>
      <c r="AB107" s="299"/>
    </row>
    <row r="108" spans="1:28" ht="12.75" customHeight="1">
      <c r="A108" s="298"/>
      <c r="B108" s="298"/>
      <c r="C108" s="298"/>
      <c r="D108" s="298"/>
      <c r="E108" s="697"/>
      <c r="F108" s="299"/>
      <c r="G108" s="298"/>
      <c r="H108" s="298"/>
      <c r="I108" s="300"/>
      <c r="J108" s="300"/>
      <c r="K108" s="300"/>
      <c r="L108" s="298"/>
      <c r="M108" s="299"/>
      <c r="N108" s="301"/>
      <c r="O108" s="298"/>
      <c r="P108" s="299"/>
      <c r="Q108" s="737"/>
      <c r="R108" s="298"/>
      <c r="S108" s="736"/>
      <c r="T108" s="737"/>
      <c r="U108" s="298"/>
      <c r="V108" s="299"/>
      <c r="W108" s="301"/>
      <c r="X108" s="298"/>
      <c r="Y108" s="299"/>
      <c r="Z108" s="301"/>
      <c r="AA108" s="298"/>
      <c r="AB108" s="299"/>
    </row>
    <row r="109" spans="1:28" ht="12.75" customHeight="1">
      <c r="A109" s="298"/>
      <c r="B109" s="298"/>
      <c r="C109" s="298"/>
      <c r="D109" s="298"/>
      <c r="E109" s="697"/>
      <c r="F109" s="299"/>
      <c r="G109" s="298"/>
      <c r="H109" s="298"/>
      <c r="I109" s="300"/>
      <c r="J109" s="300"/>
      <c r="K109" s="300"/>
      <c r="L109" s="298"/>
      <c r="M109" s="299"/>
      <c r="N109" s="301"/>
      <c r="O109" s="298"/>
      <c r="P109" s="299"/>
      <c r="Q109" s="737"/>
      <c r="R109" s="298"/>
      <c r="S109" s="736"/>
      <c r="T109" s="737"/>
      <c r="U109" s="298"/>
      <c r="V109" s="299"/>
      <c r="W109" s="301"/>
      <c r="X109" s="298"/>
      <c r="Y109" s="299"/>
      <c r="Z109" s="301"/>
      <c r="AA109" s="298"/>
      <c r="AB109" s="299"/>
    </row>
    <row r="110" spans="1:28" ht="12.75" customHeight="1">
      <c r="A110" s="298"/>
      <c r="B110" s="298"/>
      <c r="C110" s="298"/>
      <c r="D110" s="298"/>
      <c r="E110" s="697"/>
      <c r="F110" s="299"/>
      <c r="G110" s="298"/>
      <c r="H110" s="298"/>
      <c r="I110" s="300"/>
      <c r="J110" s="300"/>
      <c r="K110" s="300"/>
      <c r="L110" s="298"/>
      <c r="M110" s="299"/>
      <c r="N110" s="301"/>
      <c r="O110" s="298"/>
      <c r="P110" s="299"/>
      <c r="Q110" s="737"/>
      <c r="R110" s="298"/>
      <c r="S110" s="736"/>
      <c r="T110" s="737"/>
      <c r="U110" s="298"/>
      <c r="V110" s="299"/>
      <c r="W110" s="301"/>
      <c r="X110" s="298"/>
      <c r="Y110" s="299"/>
      <c r="Z110" s="301"/>
      <c r="AA110" s="298"/>
      <c r="AB110" s="299"/>
    </row>
    <row r="111" spans="1:28" ht="12.75" customHeight="1">
      <c r="A111" s="298"/>
      <c r="B111" s="298"/>
      <c r="C111" s="298"/>
      <c r="D111" s="298"/>
      <c r="E111" s="697"/>
      <c r="F111" s="299"/>
      <c r="G111" s="298"/>
      <c r="H111" s="298"/>
      <c r="I111" s="300"/>
      <c r="J111" s="300"/>
      <c r="K111" s="300"/>
      <c r="L111" s="298"/>
      <c r="M111" s="299"/>
      <c r="N111" s="301"/>
      <c r="O111" s="298"/>
      <c r="P111" s="299"/>
      <c r="Q111" s="737"/>
      <c r="R111" s="298"/>
      <c r="S111" s="736"/>
      <c r="T111" s="737"/>
      <c r="U111" s="298"/>
      <c r="V111" s="299"/>
      <c r="W111" s="301"/>
      <c r="X111" s="298"/>
      <c r="Y111" s="299"/>
      <c r="Z111" s="301"/>
      <c r="AA111" s="298"/>
      <c r="AB111" s="299"/>
    </row>
    <row r="112" spans="1:28" ht="12.75" customHeight="1">
      <c r="A112" s="298"/>
      <c r="B112" s="298"/>
      <c r="C112" s="298"/>
      <c r="D112" s="298"/>
      <c r="E112" s="697"/>
      <c r="F112" s="299"/>
      <c r="G112" s="298"/>
      <c r="H112" s="298"/>
      <c r="I112" s="300"/>
      <c r="J112" s="300"/>
      <c r="K112" s="300"/>
      <c r="L112" s="298"/>
      <c r="M112" s="299"/>
      <c r="N112" s="301"/>
      <c r="O112" s="298"/>
      <c r="P112" s="299"/>
      <c r="Q112" s="737"/>
      <c r="R112" s="298"/>
      <c r="S112" s="736"/>
      <c r="T112" s="737"/>
      <c r="U112" s="298"/>
      <c r="V112" s="299"/>
      <c r="W112" s="301"/>
      <c r="X112" s="298"/>
      <c r="Y112" s="299"/>
      <c r="Z112" s="301"/>
      <c r="AA112" s="298"/>
      <c r="AB112" s="299"/>
    </row>
    <row r="113" spans="1:28" ht="12.75" customHeight="1">
      <c r="A113" s="298"/>
      <c r="B113" s="298"/>
      <c r="C113" s="298"/>
      <c r="D113" s="298"/>
      <c r="E113" s="697"/>
      <c r="F113" s="299"/>
      <c r="G113" s="298"/>
      <c r="H113" s="298"/>
      <c r="I113" s="300"/>
      <c r="J113" s="300"/>
      <c r="K113" s="300"/>
      <c r="L113" s="298"/>
      <c r="M113" s="299"/>
      <c r="N113" s="301"/>
      <c r="O113" s="298"/>
      <c r="P113" s="299"/>
      <c r="Q113" s="737"/>
      <c r="R113" s="298"/>
      <c r="S113" s="736"/>
      <c r="T113" s="737"/>
      <c r="U113" s="298"/>
      <c r="V113" s="299"/>
      <c r="W113" s="301"/>
      <c r="X113" s="298"/>
      <c r="Y113" s="299"/>
      <c r="Z113" s="301"/>
      <c r="AA113" s="298"/>
      <c r="AB113" s="299"/>
    </row>
    <row r="114" spans="1:28" ht="12.75" customHeight="1">
      <c r="A114" s="298"/>
      <c r="B114" s="298"/>
      <c r="C114" s="298"/>
      <c r="D114" s="298"/>
      <c r="E114" s="697"/>
      <c r="F114" s="299"/>
      <c r="G114" s="298"/>
      <c r="H114" s="298"/>
      <c r="I114" s="300"/>
      <c r="J114" s="300"/>
      <c r="K114" s="300"/>
      <c r="L114" s="298"/>
      <c r="M114" s="299"/>
      <c r="N114" s="301"/>
      <c r="O114" s="298"/>
      <c r="P114" s="299"/>
      <c r="Q114" s="737"/>
      <c r="R114" s="298"/>
      <c r="S114" s="736"/>
      <c r="T114" s="737"/>
      <c r="U114" s="298"/>
      <c r="V114" s="299"/>
      <c r="W114" s="301"/>
      <c r="X114" s="298"/>
      <c r="Y114" s="299"/>
      <c r="Z114" s="301"/>
      <c r="AA114" s="298"/>
      <c r="AB114" s="299"/>
    </row>
    <row r="115" spans="1:28" ht="12.75" customHeight="1">
      <c r="A115" s="298"/>
      <c r="B115" s="298"/>
      <c r="C115" s="298"/>
      <c r="D115" s="298"/>
      <c r="E115" s="697"/>
      <c r="F115" s="299"/>
      <c r="G115" s="298"/>
      <c r="H115" s="298"/>
      <c r="I115" s="300"/>
      <c r="J115" s="300"/>
      <c r="K115" s="300"/>
      <c r="L115" s="298"/>
      <c r="M115" s="299"/>
      <c r="N115" s="301"/>
      <c r="O115" s="298"/>
      <c r="P115" s="299"/>
      <c r="Q115" s="737"/>
      <c r="R115" s="298"/>
      <c r="S115" s="736"/>
      <c r="T115" s="737"/>
      <c r="U115" s="298"/>
      <c r="V115" s="299"/>
      <c r="W115" s="301"/>
      <c r="X115" s="298"/>
      <c r="Y115" s="299"/>
      <c r="Z115" s="301"/>
      <c r="AA115" s="298"/>
      <c r="AB115" s="299"/>
    </row>
    <row r="116" spans="1:28" ht="12.75" customHeight="1">
      <c r="A116" s="298"/>
      <c r="B116" s="298"/>
      <c r="C116" s="298"/>
      <c r="D116" s="298"/>
      <c r="E116" s="697"/>
      <c r="F116" s="299"/>
      <c r="G116" s="298"/>
      <c r="H116" s="298"/>
      <c r="I116" s="300"/>
      <c r="J116" s="300"/>
      <c r="K116" s="300"/>
      <c r="L116" s="298"/>
      <c r="M116" s="299"/>
      <c r="N116" s="301"/>
      <c r="O116" s="298"/>
      <c r="P116" s="299"/>
      <c r="Q116" s="737"/>
      <c r="R116" s="298"/>
      <c r="S116" s="736"/>
      <c r="T116" s="737"/>
      <c r="U116" s="298"/>
      <c r="V116" s="299"/>
      <c r="W116" s="301"/>
      <c r="X116" s="298"/>
      <c r="Y116" s="299"/>
      <c r="Z116" s="301"/>
      <c r="AA116" s="298"/>
      <c r="AB116" s="299"/>
    </row>
    <row r="117" spans="1:28" ht="12.75" customHeight="1">
      <c r="A117" s="298"/>
      <c r="B117" s="298"/>
      <c r="C117" s="298"/>
      <c r="D117" s="298"/>
      <c r="E117" s="697"/>
      <c r="F117" s="299"/>
      <c r="G117" s="298"/>
      <c r="H117" s="298"/>
      <c r="I117" s="300"/>
      <c r="J117" s="300"/>
      <c r="K117" s="300"/>
      <c r="L117" s="298"/>
      <c r="M117" s="299"/>
      <c r="N117" s="301"/>
      <c r="O117" s="298"/>
      <c r="P117" s="299"/>
      <c r="Q117" s="737"/>
      <c r="R117" s="298"/>
      <c r="S117" s="736"/>
      <c r="T117" s="737"/>
      <c r="U117" s="298"/>
      <c r="V117" s="299"/>
      <c r="W117" s="301"/>
      <c r="X117" s="298"/>
      <c r="Y117" s="299"/>
      <c r="Z117" s="301"/>
      <c r="AA117" s="298"/>
      <c r="AB117" s="299"/>
    </row>
    <row r="118" spans="1:28" ht="12.75" customHeight="1">
      <c r="A118" s="298"/>
      <c r="B118" s="298"/>
      <c r="C118" s="298"/>
      <c r="D118" s="298"/>
      <c r="E118" s="697"/>
      <c r="F118" s="299"/>
      <c r="G118" s="298"/>
      <c r="H118" s="298"/>
      <c r="I118" s="300"/>
      <c r="J118" s="300"/>
      <c r="K118" s="300"/>
      <c r="L118" s="298"/>
      <c r="M118" s="299"/>
      <c r="N118" s="301"/>
      <c r="O118" s="298"/>
      <c r="P118" s="299"/>
      <c r="Q118" s="737"/>
      <c r="R118" s="298"/>
      <c r="S118" s="736"/>
      <c r="T118" s="737"/>
      <c r="U118" s="298"/>
      <c r="V118" s="299"/>
      <c r="W118" s="301"/>
      <c r="X118" s="298"/>
      <c r="Y118" s="299"/>
      <c r="Z118" s="301"/>
      <c r="AA118" s="298"/>
      <c r="AB118" s="299"/>
    </row>
    <row r="119" spans="1:28" ht="12.75" customHeight="1">
      <c r="A119" s="298"/>
      <c r="B119" s="298"/>
      <c r="C119" s="298"/>
      <c r="D119" s="298"/>
      <c r="E119" s="697"/>
      <c r="F119" s="299"/>
      <c r="G119" s="298"/>
      <c r="H119" s="298"/>
      <c r="I119" s="300"/>
      <c r="J119" s="300"/>
      <c r="K119" s="300"/>
      <c r="L119" s="298"/>
      <c r="M119" s="299"/>
      <c r="N119" s="301"/>
      <c r="O119" s="298"/>
      <c r="P119" s="299"/>
      <c r="Q119" s="737"/>
      <c r="R119" s="298"/>
      <c r="S119" s="736"/>
      <c r="T119" s="737"/>
      <c r="U119" s="298"/>
      <c r="V119" s="299"/>
      <c r="W119" s="301"/>
      <c r="X119" s="298"/>
      <c r="Y119" s="299"/>
      <c r="Z119" s="301"/>
      <c r="AA119" s="298"/>
      <c r="AB119" s="299"/>
    </row>
    <row r="120" spans="1:28" ht="12.75" customHeight="1">
      <c r="A120" s="298"/>
      <c r="B120" s="298"/>
      <c r="C120" s="298"/>
      <c r="D120" s="298"/>
      <c r="E120" s="697"/>
      <c r="F120" s="299"/>
      <c r="G120" s="298"/>
      <c r="H120" s="298"/>
      <c r="I120" s="300"/>
      <c r="J120" s="300"/>
      <c r="K120" s="300"/>
      <c r="L120" s="298"/>
      <c r="M120" s="299"/>
      <c r="N120" s="301"/>
      <c r="O120" s="298"/>
      <c r="P120" s="299"/>
      <c r="Q120" s="737"/>
      <c r="R120" s="298"/>
      <c r="S120" s="736"/>
      <c r="T120" s="737"/>
      <c r="U120" s="298"/>
      <c r="V120" s="299"/>
      <c r="W120" s="301"/>
      <c r="X120" s="298"/>
      <c r="Y120" s="299"/>
      <c r="Z120" s="301"/>
      <c r="AA120" s="298"/>
      <c r="AB120" s="299"/>
    </row>
    <row r="121" spans="1:28" ht="12.75" customHeight="1">
      <c r="A121" s="298"/>
      <c r="B121" s="298"/>
      <c r="C121" s="298"/>
      <c r="D121" s="298"/>
      <c r="E121" s="697"/>
      <c r="F121" s="299"/>
      <c r="G121" s="298"/>
      <c r="H121" s="298"/>
      <c r="I121" s="300"/>
      <c r="J121" s="300"/>
      <c r="K121" s="300"/>
      <c r="L121" s="298"/>
      <c r="M121" s="299"/>
      <c r="N121" s="301"/>
      <c r="O121" s="298"/>
      <c r="P121" s="299"/>
      <c r="Q121" s="737"/>
      <c r="R121" s="298"/>
      <c r="S121" s="736"/>
      <c r="T121" s="737"/>
      <c r="U121" s="298"/>
      <c r="V121" s="299"/>
      <c r="W121" s="301"/>
      <c r="X121" s="298"/>
      <c r="Y121" s="299"/>
      <c r="Z121" s="301"/>
      <c r="AA121" s="298"/>
      <c r="AB121" s="299"/>
    </row>
    <row r="122" spans="1:28" ht="12.75" customHeight="1">
      <c r="A122" s="298"/>
      <c r="B122" s="298"/>
      <c r="C122" s="298"/>
      <c r="D122" s="298"/>
      <c r="E122" s="697"/>
      <c r="F122" s="299"/>
      <c r="G122" s="298"/>
      <c r="H122" s="298"/>
      <c r="I122" s="300"/>
      <c r="J122" s="300"/>
      <c r="K122" s="300"/>
      <c r="L122" s="298"/>
      <c r="M122" s="299"/>
      <c r="N122" s="301"/>
      <c r="O122" s="298"/>
      <c r="P122" s="299"/>
      <c r="Q122" s="737"/>
      <c r="R122" s="298"/>
      <c r="S122" s="736"/>
      <c r="T122" s="737"/>
      <c r="U122" s="298"/>
      <c r="V122" s="299"/>
      <c r="W122" s="301"/>
      <c r="X122" s="298"/>
      <c r="Y122" s="299"/>
      <c r="Z122" s="301"/>
      <c r="AA122" s="298"/>
      <c r="AB122" s="299"/>
    </row>
    <row r="123" spans="1:28" ht="12.75" customHeight="1">
      <c r="A123" s="298"/>
      <c r="B123" s="298"/>
      <c r="C123" s="298"/>
      <c r="D123" s="298"/>
      <c r="E123" s="697"/>
      <c r="F123" s="299"/>
      <c r="G123" s="298"/>
      <c r="H123" s="298"/>
      <c r="I123" s="300"/>
      <c r="J123" s="300"/>
      <c r="K123" s="300"/>
      <c r="L123" s="298"/>
      <c r="M123" s="299"/>
      <c r="N123" s="301"/>
      <c r="O123" s="298"/>
      <c r="P123" s="299"/>
      <c r="Q123" s="737"/>
      <c r="R123" s="298"/>
      <c r="S123" s="736"/>
      <c r="T123" s="737"/>
      <c r="U123" s="298"/>
      <c r="V123" s="299"/>
      <c r="W123" s="301"/>
      <c r="X123" s="298"/>
      <c r="Y123" s="299"/>
      <c r="Z123" s="301"/>
      <c r="AA123" s="298"/>
      <c r="AB123" s="299"/>
    </row>
    <row r="124" spans="1:28" ht="12.75" customHeight="1">
      <c r="A124" s="298"/>
      <c r="B124" s="298"/>
      <c r="C124" s="298"/>
      <c r="D124" s="298"/>
      <c r="E124" s="697"/>
      <c r="F124" s="299"/>
      <c r="G124" s="298"/>
      <c r="H124" s="298"/>
      <c r="I124" s="300"/>
      <c r="J124" s="300"/>
      <c r="K124" s="300"/>
      <c r="L124" s="298"/>
      <c r="M124" s="299"/>
      <c r="N124" s="301"/>
      <c r="O124" s="298"/>
      <c r="P124" s="299"/>
      <c r="Q124" s="737"/>
      <c r="R124" s="298"/>
      <c r="S124" s="736"/>
      <c r="T124" s="737"/>
      <c r="U124" s="298"/>
      <c r="V124" s="299"/>
      <c r="W124" s="301"/>
      <c r="X124" s="298"/>
      <c r="Y124" s="299"/>
      <c r="Z124" s="301"/>
      <c r="AA124" s="298"/>
      <c r="AB124" s="299"/>
    </row>
    <row r="125" spans="1:28" ht="12.75" customHeight="1">
      <c r="A125" s="298"/>
      <c r="B125" s="298"/>
      <c r="C125" s="298"/>
      <c r="D125" s="298"/>
      <c r="E125" s="697"/>
      <c r="F125" s="299"/>
      <c r="G125" s="298"/>
      <c r="H125" s="298"/>
      <c r="I125" s="300"/>
      <c r="J125" s="300"/>
      <c r="K125" s="300"/>
      <c r="L125" s="298"/>
      <c r="M125" s="299"/>
      <c r="N125" s="301"/>
      <c r="O125" s="298"/>
      <c r="P125" s="299"/>
      <c r="Q125" s="737"/>
      <c r="R125" s="298"/>
      <c r="S125" s="736"/>
      <c r="T125" s="737"/>
      <c r="U125" s="298"/>
      <c r="V125" s="299"/>
      <c r="W125" s="301"/>
      <c r="X125" s="298"/>
      <c r="Y125" s="299"/>
      <c r="Z125" s="301"/>
      <c r="AA125" s="298"/>
      <c r="AB125" s="299"/>
    </row>
    <row r="126" spans="1:28" ht="12.75" customHeight="1">
      <c r="A126" s="298"/>
      <c r="B126" s="298"/>
      <c r="C126" s="298"/>
      <c r="D126" s="298"/>
      <c r="E126" s="697"/>
      <c r="F126" s="299"/>
      <c r="G126" s="298"/>
      <c r="H126" s="298"/>
      <c r="I126" s="300"/>
      <c r="J126" s="300"/>
      <c r="K126" s="300"/>
      <c r="L126" s="298"/>
      <c r="M126" s="299"/>
      <c r="N126" s="301"/>
      <c r="O126" s="298"/>
      <c r="P126" s="299"/>
      <c r="Q126" s="737"/>
      <c r="R126" s="298"/>
      <c r="S126" s="736"/>
      <c r="T126" s="737"/>
      <c r="U126" s="298"/>
      <c r="V126" s="299"/>
      <c r="W126" s="301"/>
      <c r="X126" s="298"/>
      <c r="Y126" s="299"/>
      <c r="Z126" s="301"/>
      <c r="AA126" s="298"/>
      <c r="AB126" s="299"/>
    </row>
    <row r="127" spans="1:28" ht="12.75" customHeight="1">
      <c r="A127" s="298"/>
      <c r="B127" s="298"/>
      <c r="C127" s="298"/>
      <c r="D127" s="298"/>
      <c r="E127" s="697"/>
      <c r="F127" s="299"/>
      <c r="G127" s="298"/>
      <c r="H127" s="298"/>
      <c r="I127" s="300"/>
      <c r="J127" s="300"/>
      <c r="K127" s="300"/>
      <c r="L127" s="298"/>
      <c r="M127" s="299"/>
      <c r="N127" s="301"/>
      <c r="O127" s="298"/>
      <c r="P127" s="299"/>
      <c r="Q127" s="737"/>
      <c r="R127" s="298"/>
      <c r="S127" s="736"/>
      <c r="T127" s="737"/>
      <c r="U127" s="298"/>
      <c r="V127" s="299"/>
      <c r="W127" s="301"/>
      <c r="X127" s="298"/>
      <c r="Y127" s="299"/>
      <c r="Z127" s="301"/>
      <c r="AA127" s="298"/>
      <c r="AB127" s="299"/>
    </row>
    <row r="128" spans="1:28" ht="12.75" customHeight="1">
      <c r="A128" s="298"/>
      <c r="B128" s="298"/>
      <c r="C128" s="298"/>
      <c r="D128" s="298"/>
      <c r="E128" s="697"/>
      <c r="F128" s="299"/>
      <c r="G128" s="298"/>
      <c r="H128" s="298"/>
      <c r="I128" s="300"/>
      <c r="J128" s="300"/>
      <c r="K128" s="300"/>
      <c r="L128" s="298"/>
      <c r="M128" s="299"/>
      <c r="N128" s="301"/>
      <c r="O128" s="298"/>
      <c r="P128" s="299"/>
      <c r="Q128" s="737"/>
      <c r="R128" s="298"/>
      <c r="S128" s="736"/>
      <c r="T128" s="737"/>
      <c r="U128" s="298"/>
      <c r="V128" s="299"/>
      <c r="W128" s="301"/>
      <c r="X128" s="298"/>
      <c r="Y128" s="299"/>
      <c r="Z128" s="301"/>
      <c r="AA128" s="298"/>
      <c r="AB128" s="299"/>
    </row>
    <row r="129" spans="1:28" ht="12.75" customHeight="1">
      <c r="A129" s="298"/>
      <c r="B129" s="298"/>
      <c r="C129" s="298"/>
      <c r="D129" s="298"/>
      <c r="E129" s="697"/>
      <c r="F129" s="299"/>
      <c r="G129" s="298"/>
      <c r="H129" s="298"/>
      <c r="I129" s="300"/>
      <c r="J129" s="300"/>
      <c r="K129" s="300"/>
      <c r="L129" s="298"/>
      <c r="M129" s="299"/>
      <c r="N129" s="301"/>
      <c r="O129" s="298"/>
      <c r="P129" s="299"/>
      <c r="Q129" s="737"/>
      <c r="R129" s="298"/>
      <c r="S129" s="736"/>
      <c r="T129" s="737"/>
      <c r="U129" s="298"/>
      <c r="V129" s="299"/>
      <c r="W129" s="301"/>
      <c r="X129" s="298"/>
      <c r="Y129" s="299"/>
      <c r="Z129" s="301"/>
      <c r="AA129" s="298"/>
      <c r="AB129" s="299"/>
    </row>
    <row r="130" spans="1:28" ht="12.75" customHeight="1">
      <c r="A130" s="298"/>
      <c r="B130" s="298"/>
      <c r="C130" s="298"/>
      <c r="D130" s="298"/>
      <c r="E130" s="697"/>
      <c r="F130" s="299"/>
      <c r="G130" s="298"/>
      <c r="H130" s="298"/>
      <c r="I130" s="300"/>
      <c r="J130" s="300"/>
      <c r="K130" s="300"/>
      <c r="L130" s="298"/>
      <c r="M130" s="299"/>
      <c r="N130" s="301"/>
      <c r="O130" s="298"/>
      <c r="P130" s="299"/>
      <c r="Q130" s="737"/>
      <c r="R130" s="298"/>
      <c r="S130" s="736"/>
      <c r="T130" s="737"/>
      <c r="U130" s="298"/>
      <c r="V130" s="299"/>
      <c r="W130" s="301"/>
      <c r="X130" s="298"/>
      <c r="Y130" s="299"/>
      <c r="Z130" s="301"/>
      <c r="AA130" s="298"/>
      <c r="AB130" s="299"/>
    </row>
    <row r="131" spans="1:28" ht="12.75" customHeight="1">
      <c r="A131" s="298"/>
      <c r="B131" s="298"/>
      <c r="C131" s="298"/>
      <c r="D131" s="298"/>
      <c r="E131" s="697"/>
      <c r="F131" s="299"/>
      <c r="G131" s="298"/>
      <c r="H131" s="298"/>
      <c r="I131" s="300"/>
      <c r="J131" s="300"/>
      <c r="K131" s="300"/>
      <c r="L131" s="298"/>
      <c r="M131" s="299"/>
      <c r="N131" s="301"/>
      <c r="O131" s="298"/>
      <c r="P131" s="299"/>
      <c r="Q131" s="737"/>
      <c r="R131" s="298"/>
      <c r="S131" s="736"/>
      <c r="T131" s="737"/>
      <c r="U131" s="298"/>
      <c r="V131" s="299"/>
      <c r="W131" s="301"/>
      <c r="X131" s="298"/>
      <c r="Y131" s="299"/>
      <c r="Z131" s="301"/>
      <c r="AA131" s="298"/>
      <c r="AB131" s="299"/>
    </row>
    <row r="132" spans="1:28" ht="12.75" customHeight="1">
      <c r="A132" s="298"/>
      <c r="B132" s="298"/>
      <c r="C132" s="298"/>
      <c r="D132" s="298"/>
      <c r="E132" s="697"/>
      <c r="F132" s="299"/>
      <c r="G132" s="298"/>
      <c r="H132" s="298"/>
      <c r="I132" s="300"/>
      <c r="J132" s="300"/>
      <c r="K132" s="300"/>
      <c r="L132" s="298"/>
      <c r="M132" s="299"/>
      <c r="N132" s="301"/>
      <c r="O132" s="298"/>
      <c r="P132" s="299"/>
      <c r="Q132" s="737"/>
      <c r="R132" s="298"/>
      <c r="S132" s="736"/>
      <c r="T132" s="737"/>
      <c r="U132" s="298"/>
      <c r="V132" s="299"/>
      <c r="W132" s="301"/>
      <c r="X132" s="298"/>
      <c r="Y132" s="299"/>
      <c r="Z132" s="301"/>
      <c r="AA132" s="298"/>
      <c r="AB132" s="299"/>
    </row>
    <row r="133" spans="1:28" ht="12.75" customHeight="1">
      <c r="A133" s="298"/>
      <c r="B133" s="298"/>
      <c r="C133" s="298"/>
      <c r="D133" s="298"/>
      <c r="E133" s="697"/>
      <c r="F133" s="299"/>
      <c r="G133" s="298"/>
      <c r="H133" s="298"/>
      <c r="I133" s="300"/>
      <c r="J133" s="300"/>
      <c r="K133" s="300"/>
      <c r="L133" s="298"/>
      <c r="M133" s="299"/>
      <c r="N133" s="301"/>
      <c r="O133" s="298"/>
      <c r="P133" s="299"/>
      <c r="Q133" s="737"/>
      <c r="R133" s="298"/>
      <c r="S133" s="736"/>
      <c r="T133" s="737"/>
      <c r="U133" s="298"/>
      <c r="V133" s="299"/>
      <c r="W133" s="301"/>
      <c r="X133" s="298"/>
      <c r="Y133" s="299"/>
      <c r="Z133" s="301"/>
      <c r="AA133" s="298"/>
      <c r="AB133" s="299"/>
    </row>
    <row r="134" spans="1:28" ht="12.75" customHeight="1">
      <c r="A134" s="298"/>
      <c r="B134" s="298"/>
      <c r="C134" s="298"/>
      <c r="D134" s="298"/>
      <c r="E134" s="697"/>
      <c r="F134" s="299"/>
      <c r="G134" s="298"/>
      <c r="H134" s="298"/>
      <c r="I134" s="300"/>
      <c r="J134" s="300"/>
      <c r="K134" s="300"/>
      <c r="L134" s="298"/>
      <c r="M134" s="299"/>
      <c r="N134" s="301"/>
      <c r="O134" s="298"/>
      <c r="P134" s="299"/>
      <c r="Q134" s="737"/>
      <c r="R134" s="298"/>
      <c r="S134" s="736"/>
      <c r="T134" s="737"/>
      <c r="U134" s="298"/>
      <c r="V134" s="299"/>
      <c r="W134" s="301"/>
      <c r="X134" s="298"/>
      <c r="Y134" s="299"/>
      <c r="Z134" s="301"/>
      <c r="AA134" s="298"/>
      <c r="AB134" s="299"/>
    </row>
    <row r="135" spans="1:28" ht="12.75" customHeight="1">
      <c r="A135" s="298"/>
      <c r="B135" s="298"/>
      <c r="C135" s="298"/>
      <c r="D135" s="298"/>
      <c r="E135" s="697"/>
      <c r="F135" s="299"/>
      <c r="G135" s="298"/>
      <c r="H135" s="298"/>
      <c r="I135" s="300"/>
      <c r="J135" s="300"/>
      <c r="K135" s="300"/>
      <c r="L135" s="298"/>
      <c r="M135" s="299"/>
      <c r="N135" s="301"/>
      <c r="O135" s="298"/>
      <c r="P135" s="299"/>
      <c r="Q135" s="737"/>
      <c r="R135" s="298"/>
      <c r="S135" s="736"/>
      <c r="T135" s="737"/>
      <c r="U135" s="298"/>
      <c r="V135" s="299"/>
      <c r="W135" s="301"/>
      <c r="X135" s="298"/>
      <c r="Y135" s="299"/>
      <c r="Z135" s="301"/>
      <c r="AA135" s="298"/>
      <c r="AB135" s="299"/>
    </row>
    <row r="136" spans="1:28" ht="12.75" customHeight="1">
      <c r="A136" s="298"/>
      <c r="B136" s="298"/>
      <c r="C136" s="298"/>
      <c r="D136" s="298"/>
      <c r="E136" s="697"/>
      <c r="F136" s="299"/>
      <c r="G136" s="298"/>
      <c r="H136" s="298"/>
      <c r="I136" s="300"/>
      <c r="J136" s="300"/>
      <c r="K136" s="300"/>
      <c r="L136" s="298"/>
      <c r="M136" s="299"/>
      <c r="N136" s="301"/>
      <c r="O136" s="298"/>
      <c r="P136" s="299"/>
      <c r="Q136" s="737"/>
      <c r="R136" s="298"/>
      <c r="S136" s="736"/>
      <c r="T136" s="737"/>
      <c r="U136" s="298"/>
      <c r="V136" s="299"/>
      <c r="W136" s="301"/>
      <c r="X136" s="298"/>
      <c r="Y136" s="299"/>
      <c r="Z136" s="301"/>
      <c r="AA136" s="298"/>
      <c r="AB136" s="299"/>
    </row>
    <row r="137" spans="1:28" ht="12.75" customHeight="1">
      <c r="A137" s="298"/>
      <c r="B137" s="298"/>
      <c r="C137" s="298"/>
      <c r="D137" s="298"/>
      <c r="E137" s="697"/>
      <c r="F137" s="299"/>
      <c r="G137" s="298"/>
      <c r="H137" s="298"/>
      <c r="I137" s="300"/>
      <c r="J137" s="300"/>
      <c r="K137" s="300"/>
      <c r="L137" s="298"/>
      <c r="M137" s="299"/>
      <c r="N137" s="301"/>
      <c r="O137" s="298"/>
      <c r="P137" s="299"/>
      <c r="Q137" s="737"/>
      <c r="R137" s="298"/>
      <c r="S137" s="736"/>
      <c r="T137" s="737"/>
      <c r="U137" s="298"/>
      <c r="V137" s="299"/>
      <c r="W137" s="301"/>
      <c r="X137" s="298"/>
      <c r="Y137" s="299"/>
      <c r="Z137" s="301"/>
      <c r="AA137" s="298"/>
      <c r="AB137" s="299"/>
    </row>
    <row r="138" spans="1:28" ht="12.75" customHeight="1">
      <c r="A138" s="298"/>
      <c r="B138" s="298"/>
      <c r="C138" s="298"/>
      <c r="D138" s="298"/>
      <c r="E138" s="697"/>
      <c r="F138" s="299"/>
      <c r="G138" s="298"/>
      <c r="H138" s="298"/>
      <c r="I138" s="300"/>
      <c r="J138" s="300"/>
      <c r="K138" s="300"/>
      <c r="L138" s="298"/>
      <c r="M138" s="299"/>
      <c r="N138" s="301"/>
      <c r="O138" s="298"/>
      <c r="P138" s="299"/>
      <c r="Q138" s="737"/>
      <c r="R138" s="298"/>
      <c r="S138" s="736"/>
      <c r="T138" s="737"/>
      <c r="U138" s="298"/>
      <c r="V138" s="299"/>
      <c r="W138" s="301"/>
      <c r="X138" s="298"/>
      <c r="Y138" s="299"/>
      <c r="Z138" s="301"/>
      <c r="AA138" s="298"/>
      <c r="AB138" s="299"/>
    </row>
    <row r="139" spans="1:28" ht="12.75" customHeight="1">
      <c r="A139" s="298"/>
      <c r="B139" s="298"/>
      <c r="C139" s="298"/>
      <c r="D139" s="298"/>
      <c r="E139" s="697"/>
      <c r="F139" s="299"/>
      <c r="G139" s="298"/>
      <c r="H139" s="298"/>
      <c r="I139" s="300"/>
      <c r="J139" s="300"/>
      <c r="K139" s="300"/>
      <c r="L139" s="298"/>
      <c r="M139" s="299"/>
      <c r="N139" s="301"/>
      <c r="O139" s="298"/>
      <c r="P139" s="299"/>
      <c r="Q139" s="737"/>
      <c r="R139" s="298"/>
      <c r="S139" s="736"/>
      <c r="T139" s="737"/>
      <c r="U139" s="298"/>
      <c r="V139" s="299"/>
      <c r="W139" s="301"/>
      <c r="X139" s="298"/>
      <c r="Y139" s="299"/>
      <c r="Z139" s="301"/>
      <c r="AA139" s="298"/>
      <c r="AB139" s="299"/>
    </row>
    <row r="140" spans="1:28" ht="12.75" customHeight="1">
      <c r="A140" s="298"/>
      <c r="B140" s="298"/>
      <c r="C140" s="298"/>
      <c r="D140" s="298"/>
      <c r="E140" s="697"/>
      <c r="F140" s="299"/>
      <c r="G140" s="298"/>
      <c r="H140" s="298"/>
      <c r="I140" s="300"/>
      <c r="J140" s="300"/>
      <c r="K140" s="300"/>
      <c r="L140" s="298"/>
      <c r="M140" s="299"/>
      <c r="N140" s="301"/>
      <c r="O140" s="298"/>
      <c r="P140" s="299"/>
      <c r="Q140" s="737"/>
      <c r="R140" s="298"/>
      <c r="S140" s="736"/>
      <c r="T140" s="737"/>
      <c r="U140" s="298"/>
      <c r="V140" s="299"/>
      <c r="W140" s="301"/>
      <c r="X140" s="298"/>
      <c r="Y140" s="299"/>
      <c r="Z140" s="301"/>
      <c r="AA140" s="298"/>
      <c r="AB140" s="299"/>
    </row>
    <row r="141" spans="1:28" ht="12.75" customHeight="1">
      <c r="A141" s="298"/>
      <c r="B141" s="298"/>
      <c r="C141" s="298"/>
      <c r="D141" s="298"/>
      <c r="E141" s="697"/>
      <c r="F141" s="299"/>
      <c r="G141" s="298"/>
      <c r="H141" s="298"/>
      <c r="I141" s="300"/>
      <c r="J141" s="300"/>
      <c r="K141" s="300"/>
      <c r="L141" s="298"/>
      <c r="M141" s="299"/>
      <c r="N141" s="301"/>
      <c r="O141" s="298"/>
      <c r="P141" s="299"/>
      <c r="Q141" s="737"/>
      <c r="R141" s="298"/>
      <c r="S141" s="736"/>
      <c r="T141" s="737"/>
      <c r="U141" s="298"/>
      <c r="V141" s="299"/>
      <c r="W141" s="301"/>
      <c r="X141" s="298"/>
      <c r="Y141" s="299"/>
      <c r="Z141" s="301"/>
      <c r="AA141" s="298"/>
      <c r="AB141" s="299"/>
    </row>
    <row r="142" spans="1:28" ht="12.75" customHeight="1">
      <c r="A142" s="298"/>
      <c r="B142" s="298"/>
      <c r="C142" s="298"/>
      <c r="D142" s="298"/>
      <c r="E142" s="697"/>
      <c r="F142" s="299"/>
      <c r="G142" s="298"/>
      <c r="H142" s="298"/>
      <c r="I142" s="300"/>
      <c r="J142" s="300"/>
      <c r="K142" s="300"/>
      <c r="L142" s="298"/>
      <c r="M142" s="299"/>
      <c r="N142" s="301"/>
      <c r="O142" s="298"/>
      <c r="P142" s="299"/>
      <c r="Q142" s="737"/>
      <c r="R142" s="298"/>
      <c r="S142" s="736"/>
      <c r="T142" s="737"/>
      <c r="U142" s="298"/>
      <c r="V142" s="299"/>
      <c r="W142" s="301"/>
      <c r="X142" s="298"/>
      <c r="Y142" s="299"/>
      <c r="Z142" s="301"/>
      <c r="AA142" s="298"/>
      <c r="AB142" s="299"/>
    </row>
    <row r="143" spans="1:28" ht="12.75" customHeight="1">
      <c r="A143" s="298"/>
      <c r="B143" s="298"/>
      <c r="C143" s="298"/>
      <c r="D143" s="298"/>
      <c r="E143" s="697"/>
      <c r="F143" s="299"/>
      <c r="G143" s="298"/>
      <c r="H143" s="298"/>
      <c r="I143" s="300"/>
      <c r="J143" s="300"/>
      <c r="K143" s="300"/>
      <c r="L143" s="298"/>
      <c r="M143" s="299"/>
      <c r="N143" s="301"/>
      <c r="O143" s="298"/>
      <c r="P143" s="299"/>
      <c r="Q143" s="737"/>
      <c r="R143" s="298"/>
      <c r="S143" s="736"/>
      <c r="T143" s="737"/>
      <c r="U143" s="298"/>
      <c r="V143" s="299"/>
      <c r="W143" s="301"/>
      <c r="X143" s="298"/>
      <c r="Y143" s="299"/>
      <c r="Z143" s="301"/>
      <c r="AA143" s="298"/>
      <c r="AB143" s="299"/>
    </row>
    <row r="144" spans="1:28" ht="12.75" customHeight="1">
      <c r="A144" s="298"/>
      <c r="B144" s="298"/>
      <c r="C144" s="298"/>
      <c r="D144" s="298"/>
      <c r="E144" s="697"/>
      <c r="F144" s="299"/>
      <c r="G144" s="298"/>
      <c r="H144" s="298"/>
      <c r="I144" s="300"/>
      <c r="J144" s="300"/>
      <c r="K144" s="300"/>
      <c r="L144" s="298"/>
      <c r="M144" s="299"/>
      <c r="N144" s="301"/>
      <c r="O144" s="298"/>
      <c r="P144" s="299"/>
      <c r="Q144" s="737"/>
      <c r="R144" s="298"/>
      <c r="S144" s="736"/>
      <c r="T144" s="737"/>
      <c r="U144" s="298"/>
      <c r="V144" s="299"/>
      <c r="W144" s="301"/>
      <c r="X144" s="298"/>
      <c r="Y144" s="299"/>
      <c r="Z144" s="301"/>
      <c r="AA144" s="298"/>
      <c r="AB144" s="299"/>
    </row>
    <row r="145" spans="1:28" ht="12.75" customHeight="1">
      <c r="A145" s="298"/>
      <c r="B145" s="298"/>
      <c r="C145" s="298"/>
      <c r="D145" s="298"/>
      <c r="E145" s="697"/>
      <c r="F145" s="299"/>
      <c r="G145" s="298"/>
      <c r="H145" s="298"/>
      <c r="I145" s="300"/>
      <c r="J145" s="300"/>
      <c r="K145" s="300"/>
      <c r="L145" s="298"/>
      <c r="M145" s="299"/>
      <c r="N145" s="301"/>
      <c r="O145" s="298"/>
      <c r="P145" s="299"/>
      <c r="Q145" s="737"/>
      <c r="R145" s="298"/>
      <c r="S145" s="736"/>
      <c r="T145" s="737"/>
      <c r="U145" s="298"/>
      <c r="V145" s="299"/>
      <c r="W145" s="301"/>
      <c r="X145" s="298"/>
      <c r="Y145" s="299"/>
      <c r="Z145" s="301"/>
      <c r="AA145" s="298"/>
      <c r="AB145" s="299"/>
    </row>
    <row r="146" spans="1:28" ht="12.75" customHeight="1">
      <c r="A146" s="298"/>
      <c r="B146" s="298"/>
      <c r="C146" s="298"/>
      <c r="D146" s="298"/>
      <c r="E146" s="697"/>
      <c r="F146" s="299"/>
      <c r="G146" s="298"/>
      <c r="H146" s="298"/>
      <c r="I146" s="300"/>
      <c r="J146" s="300"/>
      <c r="K146" s="300"/>
      <c r="L146" s="298"/>
      <c r="M146" s="299"/>
      <c r="N146" s="301"/>
      <c r="O146" s="298"/>
      <c r="P146" s="299"/>
      <c r="Q146" s="737"/>
      <c r="R146" s="298"/>
      <c r="S146" s="736"/>
      <c r="T146" s="737"/>
      <c r="U146" s="298"/>
      <c r="V146" s="299"/>
      <c r="W146" s="301"/>
      <c r="X146" s="298"/>
      <c r="Y146" s="299"/>
      <c r="Z146" s="301"/>
      <c r="AA146" s="298"/>
      <c r="AB146" s="299"/>
    </row>
    <row r="147" spans="1:28" ht="12.75" customHeight="1">
      <c r="A147" s="298"/>
      <c r="B147" s="298"/>
      <c r="C147" s="298"/>
      <c r="D147" s="298"/>
      <c r="E147" s="697"/>
      <c r="F147" s="299"/>
      <c r="G147" s="298"/>
      <c r="H147" s="298"/>
      <c r="I147" s="300"/>
      <c r="J147" s="300"/>
      <c r="K147" s="300"/>
      <c r="L147" s="298"/>
      <c r="M147" s="299"/>
      <c r="N147" s="301"/>
      <c r="O147" s="298"/>
      <c r="P147" s="299"/>
      <c r="Q147" s="737"/>
      <c r="R147" s="298"/>
      <c r="S147" s="736"/>
      <c r="T147" s="737"/>
      <c r="U147" s="298"/>
      <c r="V147" s="299"/>
      <c r="W147" s="301"/>
      <c r="X147" s="298"/>
      <c r="Y147" s="299"/>
      <c r="Z147" s="301"/>
      <c r="AA147" s="298"/>
      <c r="AB147" s="299"/>
    </row>
    <row r="148" spans="1:28" ht="12.75" customHeight="1">
      <c r="A148" s="298"/>
      <c r="B148" s="298"/>
      <c r="C148" s="298"/>
      <c r="D148" s="298"/>
      <c r="E148" s="697"/>
      <c r="F148" s="299"/>
      <c r="G148" s="298"/>
      <c r="H148" s="298"/>
      <c r="I148" s="300"/>
      <c r="J148" s="300"/>
      <c r="K148" s="300"/>
      <c r="L148" s="298"/>
      <c r="M148" s="299"/>
      <c r="N148" s="301"/>
      <c r="O148" s="298"/>
      <c r="P148" s="299"/>
      <c r="Q148" s="737"/>
      <c r="R148" s="298"/>
      <c r="S148" s="736"/>
      <c r="T148" s="737"/>
      <c r="U148" s="298"/>
      <c r="V148" s="299"/>
      <c r="W148" s="301"/>
      <c r="X148" s="298"/>
      <c r="Y148" s="299"/>
      <c r="Z148" s="301"/>
      <c r="AA148" s="298"/>
      <c r="AB148" s="299"/>
    </row>
    <row r="149" spans="1:28" ht="12.75" customHeight="1">
      <c r="A149" s="298"/>
      <c r="B149" s="298"/>
      <c r="C149" s="298"/>
      <c r="D149" s="298"/>
      <c r="E149" s="697"/>
      <c r="F149" s="299"/>
      <c r="G149" s="298"/>
      <c r="H149" s="298"/>
      <c r="I149" s="300"/>
      <c r="J149" s="300"/>
      <c r="K149" s="300"/>
      <c r="L149" s="298"/>
      <c r="M149" s="299"/>
      <c r="N149" s="301"/>
      <c r="O149" s="298"/>
      <c r="P149" s="299"/>
      <c r="Q149" s="737"/>
      <c r="R149" s="298"/>
      <c r="S149" s="736"/>
      <c r="T149" s="737"/>
      <c r="U149" s="298"/>
      <c r="V149" s="299"/>
      <c r="W149" s="301"/>
      <c r="X149" s="298"/>
      <c r="Y149" s="299"/>
      <c r="Z149" s="301"/>
      <c r="AA149" s="298"/>
      <c r="AB149" s="299"/>
    </row>
    <row r="150" spans="1:28" ht="12.75" customHeight="1">
      <c r="A150" s="298"/>
      <c r="B150" s="298"/>
      <c r="C150" s="298"/>
      <c r="D150" s="298"/>
      <c r="E150" s="697"/>
      <c r="F150" s="299"/>
      <c r="G150" s="298"/>
      <c r="H150" s="298"/>
      <c r="I150" s="300"/>
      <c r="J150" s="300"/>
      <c r="K150" s="300"/>
      <c r="L150" s="298"/>
      <c r="M150" s="299"/>
      <c r="N150" s="301"/>
      <c r="O150" s="298"/>
      <c r="P150" s="299"/>
      <c r="Q150" s="737"/>
      <c r="R150" s="298"/>
      <c r="S150" s="736"/>
      <c r="T150" s="737"/>
      <c r="U150" s="298"/>
      <c r="V150" s="299"/>
      <c r="W150" s="301"/>
      <c r="X150" s="298"/>
      <c r="Y150" s="299"/>
      <c r="Z150" s="301"/>
      <c r="AA150" s="298"/>
      <c r="AB150" s="299"/>
    </row>
    <row r="151" spans="1:28" ht="12.75" customHeight="1">
      <c r="A151" s="298"/>
      <c r="B151" s="298"/>
      <c r="C151" s="298"/>
      <c r="D151" s="298"/>
      <c r="E151" s="697"/>
      <c r="F151" s="299"/>
      <c r="G151" s="298"/>
      <c r="H151" s="298"/>
      <c r="I151" s="300"/>
      <c r="J151" s="300"/>
      <c r="K151" s="300"/>
      <c r="L151" s="298"/>
      <c r="M151" s="299"/>
      <c r="N151" s="301"/>
      <c r="O151" s="298"/>
      <c r="P151" s="299"/>
      <c r="Q151" s="737"/>
      <c r="R151" s="298"/>
      <c r="S151" s="736"/>
      <c r="T151" s="737"/>
      <c r="U151" s="298"/>
      <c r="V151" s="299"/>
      <c r="W151" s="301"/>
      <c r="X151" s="298"/>
      <c r="Y151" s="299"/>
      <c r="Z151" s="301"/>
      <c r="AA151" s="298"/>
      <c r="AB151" s="299"/>
    </row>
    <row r="152" spans="1:28" ht="12.75" customHeight="1">
      <c r="A152" s="298"/>
      <c r="B152" s="298"/>
      <c r="C152" s="298"/>
      <c r="D152" s="298"/>
      <c r="E152" s="697"/>
      <c r="F152" s="299"/>
      <c r="G152" s="298"/>
      <c r="H152" s="298"/>
      <c r="I152" s="300"/>
      <c r="J152" s="300"/>
      <c r="K152" s="300"/>
      <c r="L152" s="298"/>
      <c r="M152" s="299"/>
      <c r="N152" s="301"/>
      <c r="O152" s="298"/>
      <c r="P152" s="299"/>
      <c r="Q152" s="737"/>
      <c r="R152" s="298"/>
      <c r="S152" s="736"/>
      <c r="T152" s="737"/>
      <c r="U152" s="298"/>
      <c r="V152" s="299"/>
      <c r="W152" s="301"/>
      <c r="X152" s="298"/>
      <c r="Y152" s="299"/>
      <c r="Z152" s="301"/>
      <c r="AA152" s="298"/>
      <c r="AB152" s="299"/>
    </row>
    <row r="153" spans="1:28" ht="12.75" customHeight="1">
      <c r="A153" s="298"/>
      <c r="B153" s="298"/>
      <c r="C153" s="298"/>
      <c r="D153" s="298"/>
      <c r="E153" s="697"/>
      <c r="F153" s="299"/>
      <c r="G153" s="298"/>
      <c r="H153" s="298"/>
      <c r="I153" s="300"/>
      <c r="J153" s="300"/>
      <c r="K153" s="300"/>
      <c r="L153" s="298"/>
      <c r="M153" s="299"/>
      <c r="N153" s="301"/>
      <c r="O153" s="298"/>
      <c r="P153" s="299"/>
      <c r="Q153" s="737"/>
      <c r="R153" s="298"/>
      <c r="S153" s="736"/>
      <c r="T153" s="737"/>
      <c r="U153" s="298"/>
      <c r="V153" s="299"/>
      <c r="W153" s="301"/>
      <c r="X153" s="298"/>
      <c r="Y153" s="299"/>
      <c r="Z153" s="301"/>
      <c r="AA153" s="298"/>
      <c r="AB153" s="299"/>
    </row>
    <row r="154" spans="1:28" ht="12.75" customHeight="1">
      <c r="A154" s="298"/>
      <c r="B154" s="298"/>
      <c r="C154" s="298"/>
      <c r="D154" s="298"/>
      <c r="E154" s="697"/>
      <c r="F154" s="299"/>
      <c r="G154" s="298"/>
      <c r="H154" s="298"/>
      <c r="I154" s="300"/>
      <c r="J154" s="300"/>
      <c r="K154" s="300"/>
      <c r="L154" s="298"/>
      <c r="M154" s="299"/>
      <c r="N154" s="301"/>
      <c r="O154" s="298"/>
      <c r="P154" s="299"/>
      <c r="Q154" s="737"/>
      <c r="R154" s="298"/>
      <c r="S154" s="736"/>
      <c r="T154" s="737"/>
      <c r="U154" s="298"/>
      <c r="V154" s="299"/>
      <c r="W154" s="301"/>
      <c r="X154" s="298"/>
      <c r="Y154" s="299"/>
      <c r="Z154" s="301"/>
      <c r="AA154" s="298"/>
      <c r="AB154" s="299"/>
    </row>
    <row r="155" spans="1:28" ht="12.75" customHeight="1">
      <c r="A155" s="298"/>
      <c r="B155" s="298"/>
      <c r="C155" s="298"/>
      <c r="D155" s="298"/>
      <c r="E155" s="697"/>
      <c r="F155" s="299"/>
      <c r="G155" s="298"/>
      <c r="H155" s="298"/>
      <c r="I155" s="300"/>
      <c r="J155" s="300"/>
      <c r="K155" s="300"/>
      <c r="L155" s="298"/>
      <c r="M155" s="299"/>
      <c r="N155" s="301"/>
      <c r="O155" s="298"/>
      <c r="P155" s="299"/>
      <c r="Q155" s="737"/>
      <c r="R155" s="298"/>
      <c r="S155" s="736"/>
      <c r="T155" s="737"/>
      <c r="U155" s="298"/>
      <c r="V155" s="299"/>
      <c r="W155" s="301"/>
      <c r="X155" s="298"/>
      <c r="Y155" s="299"/>
      <c r="Z155" s="301"/>
      <c r="AA155" s="298"/>
      <c r="AB155" s="299"/>
    </row>
    <row r="156" spans="1:28" ht="12.75" customHeight="1">
      <c r="A156" s="298"/>
      <c r="B156" s="298"/>
      <c r="C156" s="298"/>
      <c r="D156" s="298"/>
      <c r="E156" s="697"/>
      <c r="F156" s="299"/>
      <c r="G156" s="298"/>
      <c r="H156" s="298"/>
      <c r="I156" s="300"/>
      <c r="J156" s="300"/>
      <c r="K156" s="300"/>
      <c r="L156" s="298"/>
      <c r="M156" s="299"/>
      <c r="N156" s="301"/>
      <c r="O156" s="298"/>
      <c r="P156" s="299"/>
      <c r="Q156" s="737"/>
      <c r="R156" s="298"/>
      <c r="S156" s="736"/>
      <c r="T156" s="737"/>
      <c r="U156" s="298"/>
      <c r="V156" s="299"/>
      <c r="W156" s="301"/>
      <c r="X156" s="298"/>
      <c r="Y156" s="299"/>
      <c r="Z156" s="301"/>
      <c r="AA156" s="298"/>
      <c r="AB156" s="299"/>
    </row>
    <row r="157" spans="1:28" ht="12.75" customHeight="1">
      <c r="A157" s="298"/>
      <c r="B157" s="298"/>
      <c r="C157" s="298"/>
      <c r="D157" s="298"/>
      <c r="E157" s="697"/>
      <c r="F157" s="299"/>
      <c r="G157" s="298"/>
      <c r="H157" s="298"/>
      <c r="I157" s="300"/>
      <c r="J157" s="300"/>
      <c r="K157" s="300"/>
      <c r="L157" s="298"/>
      <c r="M157" s="299"/>
      <c r="N157" s="301"/>
      <c r="O157" s="298"/>
      <c r="P157" s="299"/>
      <c r="Q157" s="737"/>
      <c r="R157" s="298"/>
      <c r="S157" s="736"/>
      <c r="T157" s="737"/>
      <c r="U157" s="298"/>
      <c r="V157" s="299"/>
      <c r="W157" s="301"/>
      <c r="X157" s="298"/>
      <c r="Y157" s="299"/>
      <c r="Z157" s="301"/>
      <c r="AA157" s="298"/>
      <c r="AB157" s="299"/>
    </row>
    <row r="158" spans="1:28" ht="12.75" customHeight="1">
      <c r="A158" s="298"/>
      <c r="B158" s="298"/>
      <c r="C158" s="298"/>
      <c r="D158" s="298"/>
      <c r="E158" s="697"/>
      <c r="F158" s="299"/>
      <c r="G158" s="298"/>
      <c r="H158" s="298"/>
      <c r="I158" s="300"/>
      <c r="J158" s="300"/>
      <c r="K158" s="300"/>
      <c r="L158" s="298"/>
      <c r="M158" s="299"/>
      <c r="N158" s="301"/>
      <c r="O158" s="298"/>
      <c r="P158" s="299"/>
      <c r="Q158" s="737"/>
      <c r="R158" s="298"/>
      <c r="S158" s="736"/>
      <c r="T158" s="737"/>
      <c r="U158" s="298"/>
      <c r="V158" s="299"/>
      <c r="W158" s="301"/>
      <c r="X158" s="298"/>
      <c r="Y158" s="299"/>
      <c r="Z158" s="301"/>
      <c r="AA158" s="298"/>
      <c r="AB158" s="299"/>
    </row>
    <row r="159" spans="1:28" ht="12.75" customHeight="1">
      <c r="A159" s="298"/>
      <c r="B159" s="298"/>
      <c r="C159" s="298"/>
      <c r="D159" s="298"/>
      <c r="E159" s="697"/>
      <c r="F159" s="299"/>
      <c r="G159" s="298"/>
      <c r="H159" s="298"/>
      <c r="I159" s="300"/>
      <c r="J159" s="300"/>
      <c r="K159" s="300"/>
      <c r="L159" s="298"/>
      <c r="M159" s="299"/>
      <c r="N159" s="301"/>
      <c r="O159" s="298"/>
      <c r="P159" s="299"/>
      <c r="Q159" s="737"/>
      <c r="R159" s="298"/>
      <c r="S159" s="736"/>
      <c r="T159" s="737"/>
      <c r="U159" s="298"/>
      <c r="V159" s="299"/>
      <c r="W159" s="301"/>
      <c r="X159" s="298"/>
      <c r="Y159" s="299"/>
      <c r="Z159" s="301"/>
      <c r="AA159" s="298"/>
      <c r="AB159" s="299"/>
    </row>
    <row r="160" spans="1:28" ht="12.75" customHeight="1">
      <c r="A160" s="298"/>
      <c r="B160" s="298"/>
      <c r="C160" s="298"/>
      <c r="D160" s="298"/>
      <c r="E160" s="697"/>
      <c r="F160" s="299"/>
      <c r="G160" s="298"/>
      <c r="H160" s="298"/>
      <c r="I160" s="300"/>
      <c r="J160" s="300"/>
      <c r="K160" s="300"/>
      <c r="L160" s="298"/>
      <c r="M160" s="299"/>
      <c r="N160" s="301"/>
      <c r="O160" s="298"/>
      <c r="P160" s="299"/>
      <c r="Q160" s="737"/>
      <c r="R160" s="298"/>
      <c r="S160" s="736"/>
      <c r="T160" s="737"/>
      <c r="U160" s="298"/>
      <c r="V160" s="299"/>
      <c r="W160" s="301"/>
      <c r="X160" s="298"/>
      <c r="Y160" s="299"/>
      <c r="Z160" s="301"/>
      <c r="AA160" s="298"/>
      <c r="AB160" s="299"/>
    </row>
    <row r="161" spans="1:28" ht="12.75" customHeight="1">
      <c r="A161" s="298"/>
      <c r="B161" s="298"/>
      <c r="C161" s="298"/>
      <c r="D161" s="298"/>
      <c r="E161" s="697"/>
      <c r="F161" s="299"/>
      <c r="G161" s="298"/>
      <c r="H161" s="298"/>
      <c r="I161" s="300"/>
      <c r="J161" s="300"/>
      <c r="K161" s="300"/>
      <c r="L161" s="298"/>
      <c r="M161" s="299"/>
      <c r="N161" s="301"/>
      <c r="O161" s="298"/>
      <c r="P161" s="299"/>
      <c r="Q161" s="737"/>
      <c r="R161" s="298"/>
      <c r="S161" s="736"/>
      <c r="T161" s="737"/>
      <c r="U161" s="298"/>
      <c r="V161" s="299"/>
      <c r="W161" s="301"/>
      <c r="X161" s="298"/>
      <c r="Y161" s="299"/>
      <c r="Z161" s="301"/>
      <c r="AA161" s="298"/>
      <c r="AB161" s="299"/>
    </row>
    <row r="162" spans="1:28" ht="12.75" customHeight="1">
      <c r="A162" s="298"/>
      <c r="B162" s="298"/>
      <c r="C162" s="298"/>
      <c r="D162" s="298"/>
      <c r="E162" s="697"/>
      <c r="F162" s="299"/>
      <c r="G162" s="298"/>
      <c r="H162" s="298"/>
      <c r="I162" s="300"/>
      <c r="J162" s="300"/>
      <c r="K162" s="300"/>
      <c r="L162" s="298"/>
      <c r="M162" s="299"/>
      <c r="N162" s="301"/>
      <c r="O162" s="298"/>
      <c r="P162" s="299"/>
      <c r="Q162" s="737"/>
      <c r="R162" s="298"/>
      <c r="S162" s="736"/>
      <c r="T162" s="737"/>
      <c r="U162" s="298"/>
      <c r="V162" s="299"/>
      <c r="W162" s="301"/>
      <c r="X162" s="298"/>
      <c r="Y162" s="299"/>
      <c r="Z162" s="301"/>
      <c r="AA162" s="298"/>
      <c r="AB162" s="299"/>
    </row>
    <row r="163" spans="1:28" ht="12.75" customHeight="1">
      <c r="A163" s="298"/>
      <c r="B163" s="298"/>
      <c r="C163" s="298"/>
      <c r="D163" s="298"/>
      <c r="E163" s="697"/>
      <c r="F163" s="299"/>
      <c r="G163" s="298"/>
      <c r="H163" s="298"/>
      <c r="I163" s="300"/>
      <c r="J163" s="300"/>
      <c r="K163" s="300"/>
      <c r="L163" s="298"/>
      <c r="M163" s="299"/>
      <c r="N163" s="301"/>
      <c r="O163" s="298"/>
      <c r="P163" s="299"/>
      <c r="Q163" s="737"/>
      <c r="R163" s="298"/>
      <c r="S163" s="736"/>
      <c r="T163" s="737"/>
      <c r="U163" s="298"/>
      <c r="V163" s="299"/>
      <c r="W163" s="301"/>
      <c r="X163" s="298"/>
      <c r="Y163" s="299"/>
      <c r="Z163" s="301"/>
      <c r="AA163" s="298"/>
      <c r="AB163" s="299"/>
    </row>
    <row r="164" spans="1:28" ht="12.75" customHeight="1">
      <c r="A164" s="298"/>
      <c r="B164" s="298"/>
      <c r="C164" s="298"/>
      <c r="D164" s="298"/>
      <c r="E164" s="697"/>
      <c r="F164" s="299"/>
      <c r="G164" s="298"/>
      <c r="H164" s="298"/>
      <c r="I164" s="300"/>
      <c r="J164" s="300"/>
      <c r="K164" s="300"/>
      <c r="L164" s="298"/>
      <c r="M164" s="299"/>
      <c r="N164" s="301"/>
      <c r="O164" s="298"/>
      <c r="P164" s="299"/>
      <c r="Q164" s="737"/>
      <c r="R164" s="298"/>
      <c r="S164" s="736"/>
      <c r="T164" s="737"/>
      <c r="U164" s="298"/>
      <c r="V164" s="299"/>
      <c r="W164" s="301"/>
      <c r="X164" s="298"/>
      <c r="Y164" s="299"/>
      <c r="Z164" s="301"/>
      <c r="AA164" s="298"/>
      <c r="AB164" s="299"/>
    </row>
    <row r="165" spans="1:28" ht="12.75" customHeight="1">
      <c r="A165" s="298"/>
      <c r="B165" s="298"/>
      <c r="C165" s="298"/>
      <c r="D165" s="298"/>
      <c r="E165" s="697"/>
      <c r="F165" s="299"/>
      <c r="G165" s="298"/>
      <c r="H165" s="298"/>
      <c r="I165" s="300"/>
      <c r="J165" s="300"/>
      <c r="K165" s="300"/>
      <c r="L165" s="298"/>
      <c r="M165" s="299"/>
      <c r="N165" s="301"/>
      <c r="O165" s="298"/>
      <c r="P165" s="299"/>
      <c r="Q165" s="737"/>
      <c r="R165" s="298"/>
      <c r="S165" s="736"/>
      <c r="T165" s="737"/>
      <c r="U165" s="298"/>
      <c r="V165" s="299"/>
      <c r="W165" s="301"/>
      <c r="X165" s="298"/>
      <c r="Y165" s="299"/>
      <c r="Z165" s="301"/>
      <c r="AA165" s="298"/>
      <c r="AB165" s="299"/>
    </row>
    <row r="166" spans="1:28" ht="12.75" customHeight="1">
      <c r="A166" s="298"/>
      <c r="B166" s="298"/>
      <c r="C166" s="298"/>
      <c r="D166" s="298"/>
      <c r="E166" s="697"/>
      <c r="F166" s="299"/>
      <c r="G166" s="298"/>
      <c r="H166" s="298"/>
      <c r="I166" s="300"/>
      <c r="J166" s="300"/>
      <c r="K166" s="300"/>
      <c r="L166" s="298"/>
      <c r="M166" s="299"/>
      <c r="N166" s="301"/>
      <c r="O166" s="298"/>
      <c r="P166" s="299"/>
      <c r="Q166" s="737"/>
      <c r="R166" s="298"/>
      <c r="S166" s="736"/>
      <c r="T166" s="737"/>
      <c r="U166" s="298"/>
      <c r="V166" s="299"/>
      <c r="W166" s="301"/>
      <c r="X166" s="298"/>
      <c r="Y166" s="299"/>
      <c r="Z166" s="301"/>
      <c r="AA166" s="298"/>
      <c r="AB166" s="299"/>
    </row>
    <row r="167" spans="1:28" ht="12.75" customHeight="1">
      <c r="A167" s="298"/>
      <c r="B167" s="298"/>
      <c r="C167" s="298"/>
      <c r="D167" s="298"/>
      <c r="E167" s="697"/>
      <c r="F167" s="299"/>
      <c r="G167" s="298"/>
      <c r="H167" s="298"/>
      <c r="I167" s="300"/>
      <c r="J167" s="300"/>
      <c r="K167" s="300"/>
      <c r="L167" s="298"/>
      <c r="M167" s="299"/>
      <c r="N167" s="301"/>
      <c r="O167" s="298"/>
      <c r="P167" s="299"/>
      <c r="Q167" s="737"/>
      <c r="R167" s="298"/>
      <c r="S167" s="736"/>
      <c r="T167" s="737"/>
      <c r="U167" s="298"/>
      <c r="V167" s="299"/>
      <c r="W167" s="301"/>
      <c r="X167" s="298"/>
      <c r="Y167" s="299"/>
      <c r="Z167" s="301"/>
      <c r="AA167" s="298"/>
      <c r="AB167" s="299"/>
    </row>
    <row r="168" spans="1:28" ht="12.75" customHeight="1">
      <c r="A168" s="298"/>
      <c r="B168" s="298"/>
      <c r="C168" s="298"/>
      <c r="D168" s="298"/>
      <c r="E168" s="697"/>
      <c r="F168" s="299"/>
      <c r="G168" s="298"/>
      <c r="H168" s="298"/>
      <c r="I168" s="300"/>
      <c r="J168" s="300"/>
      <c r="K168" s="300"/>
      <c r="L168" s="298"/>
      <c r="M168" s="299"/>
      <c r="N168" s="301"/>
      <c r="O168" s="298"/>
      <c r="P168" s="299"/>
      <c r="Q168" s="737"/>
      <c r="R168" s="298"/>
      <c r="S168" s="736"/>
      <c r="T168" s="737"/>
      <c r="U168" s="298"/>
      <c r="V168" s="299"/>
      <c r="W168" s="301"/>
      <c r="X168" s="298"/>
      <c r="Y168" s="299"/>
      <c r="Z168" s="301"/>
      <c r="AA168" s="298"/>
      <c r="AB168" s="299"/>
    </row>
    <row r="169" spans="1:28" ht="12.75" customHeight="1">
      <c r="A169" s="298"/>
      <c r="B169" s="298"/>
      <c r="C169" s="298"/>
      <c r="D169" s="298"/>
      <c r="E169" s="697"/>
      <c r="F169" s="299"/>
      <c r="G169" s="298"/>
      <c r="H169" s="298"/>
      <c r="I169" s="300"/>
      <c r="J169" s="300"/>
      <c r="K169" s="300"/>
      <c r="L169" s="298"/>
      <c r="M169" s="299"/>
      <c r="N169" s="301"/>
      <c r="O169" s="298"/>
      <c r="P169" s="299"/>
      <c r="Q169" s="737"/>
      <c r="R169" s="298"/>
      <c r="S169" s="736"/>
      <c r="T169" s="737"/>
      <c r="U169" s="298"/>
      <c r="V169" s="299"/>
      <c r="W169" s="301"/>
      <c r="X169" s="298"/>
      <c r="Y169" s="299"/>
      <c r="Z169" s="301"/>
      <c r="AA169" s="298"/>
      <c r="AB169" s="299"/>
    </row>
    <row r="170" spans="1:28" ht="12.75" customHeight="1">
      <c r="A170" s="298"/>
      <c r="B170" s="298"/>
      <c r="C170" s="298"/>
      <c r="D170" s="298"/>
      <c r="E170" s="697"/>
      <c r="F170" s="299"/>
      <c r="G170" s="298"/>
      <c r="H170" s="298"/>
      <c r="I170" s="300"/>
      <c r="J170" s="300"/>
      <c r="K170" s="300"/>
      <c r="L170" s="298"/>
      <c r="M170" s="299"/>
      <c r="N170" s="301"/>
      <c r="O170" s="298"/>
      <c r="P170" s="299"/>
      <c r="Q170" s="737"/>
      <c r="R170" s="298"/>
      <c r="S170" s="736"/>
      <c r="T170" s="737"/>
      <c r="U170" s="298"/>
      <c r="V170" s="299"/>
      <c r="W170" s="301"/>
      <c r="X170" s="298"/>
      <c r="Y170" s="299"/>
      <c r="Z170" s="301"/>
      <c r="AA170" s="298"/>
      <c r="AB170" s="299"/>
    </row>
    <row r="171" spans="1:28" ht="12.75" customHeight="1">
      <c r="A171" s="298"/>
      <c r="B171" s="298"/>
      <c r="C171" s="298"/>
      <c r="D171" s="298"/>
      <c r="E171" s="697"/>
      <c r="F171" s="299"/>
      <c r="G171" s="298"/>
      <c r="H171" s="298"/>
      <c r="I171" s="300"/>
      <c r="J171" s="300"/>
      <c r="K171" s="300"/>
      <c r="L171" s="298"/>
      <c r="M171" s="299"/>
      <c r="N171" s="301"/>
      <c r="O171" s="298"/>
      <c r="P171" s="299"/>
      <c r="Q171" s="737"/>
      <c r="R171" s="298"/>
      <c r="S171" s="736"/>
      <c r="T171" s="737"/>
      <c r="U171" s="298"/>
      <c r="V171" s="299"/>
      <c r="W171" s="301"/>
      <c r="X171" s="298"/>
      <c r="Y171" s="299"/>
      <c r="Z171" s="301"/>
      <c r="AA171" s="298"/>
      <c r="AB171" s="299"/>
    </row>
    <row r="172" spans="1:28" ht="12.75" customHeight="1">
      <c r="A172" s="298"/>
      <c r="B172" s="298"/>
      <c r="C172" s="298"/>
      <c r="D172" s="298"/>
      <c r="E172" s="697"/>
      <c r="F172" s="299"/>
      <c r="G172" s="298"/>
      <c r="H172" s="298"/>
      <c r="I172" s="300"/>
      <c r="J172" s="300"/>
      <c r="K172" s="300"/>
      <c r="L172" s="298"/>
      <c r="M172" s="299"/>
      <c r="N172" s="301"/>
      <c r="O172" s="298"/>
      <c r="P172" s="299"/>
      <c r="Q172" s="737"/>
      <c r="R172" s="298"/>
      <c r="S172" s="736"/>
      <c r="T172" s="737"/>
      <c r="U172" s="298"/>
      <c r="V172" s="299"/>
      <c r="W172" s="301"/>
      <c r="X172" s="298"/>
      <c r="Y172" s="299"/>
      <c r="Z172" s="301"/>
      <c r="AA172" s="298"/>
      <c r="AB172" s="299"/>
    </row>
    <row r="173" spans="1:28" ht="12.75" customHeight="1">
      <c r="A173" s="298"/>
      <c r="B173" s="298"/>
      <c r="C173" s="298"/>
      <c r="D173" s="298"/>
      <c r="E173" s="697"/>
      <c r="F173" s="299"/>
      <c r="G173" s="298"/>
      <c r="H173" s="298"/>
      <c r="I173" s="300"/>
      <c r="J173" s="300"/>
      <c r="K173" s="300"/>
      <c r="L173" s="298"/>
      <c r="M173" s="299"/>
      <c r="N173" s="301"/>
      <c r="O173" s="298"/>
      <c r="P173" s="299"/>
      <c r="Q173" s="737"/>
      <c r="R173" s="298"/>
      <c r="S173" s="736"/>
      <c r="T173" s="737"/>
      <c r="U173" s="298"/>
      <c r="V173" s="299"/>
      <c r="W173" s="301"/>
      <c r="X173" s="298"/>
      <c r="Y173" s="299"/>
      <c r="Z173" s="301"/>
      <c r="AA173" s="298"/>
      <c r="AB173" s="299"/>
    </row>
    <row r="174" spans="1:28" ht="12.75" customHeight="1">
      <c r="A174" s="298"/>
      <c r="B174" s="298"/>
      <c r="C174" s="298"/>
      <c r="D174" s="298"/>
      <c r="E174" s="697"/>
      <c r="F174" s="299"/>
      <c r="G174" s="298"/>
      <c r="H174" s="298"/>
      <c r="I174" s="300"/>
      <c r="J174" s="300"/>
      <c r="K174" s="300"/>
      <c r="L174" s="298"/>
      <c r="M174" s="299"/>
      <c r="N174" s="301"/>
      <c r="O174" s="298"/>
      <c r="P174" s="299"/>
      <c r="Q174" s="737"/>
      <c r="R174" s="298"/>
      <c r="S174" s="736"/>
      <c r="T174" s="737"/>
      <c r="U174" s="298"/>
      <c r="V174" s="299"/>
      <c r="W174" s="301"/>
      <c r="X174" s="298"/>
      <c r="Y174" s="299"/>
      <c r="Z174" s="301"/>
      <c r="AA174" s="298"/>
      <c r="AB174" s="299"/>
    </row>
    <row r="175" spans="1:28" ht="12.75" customHeight="1">
      <c r="A175" s="298"/>
      <c r="B175" s="298"/>
      <c r="C175" s="298"/>
      <c r="D175" s="298"/>
      <c r="E175" s="697"/>
      <c r="F175" s="299"/>
      <c r="G175" s="298"/>
      <c r="H175" s="298"/>
      <c r="I175" s="300"/>
      <c r="J175" s="300"/>
      <c r="K175" s="300"/>
      <c r="L175" s="298"/>
      <c r="M175" s="299"/>
      <c r="N175" s="301"/>
      <c r="O175" s="298"/>
      <c r="P175" s="299"/>
      <c r="Q175" s="737"/>
      <c r="R175" s="298"/>
      <c r="S175" s="736"/>
      <c r="T175" s="737"/>
      <c r="U175" s="298"/>
      <c r="V175" s="299"/>
      <c r="W175" s="301"/>
      <c r="X175" s="298"/>
      <c r="Y175" s="299"/>
      <c r="Z175" s="301"/>
      <c r="AA175" s="298"/>
      <c r="AB175" s="299"/>
    </row>
    <row r="176" spans="1:28" ht="12.75" customHeight="1">
      <c r="A176" s="298"/>
      <c r="B176" s="298"/>
      <c r="C176" s="298"/>
      <c r="D176" s="298"/>
      <c r="E176" s="697"/>
      <c r="F176" s="299"/>
      <c r="G176" s="298"/>
      <c r="H176" s="298"/>
      <c r="I176" s="300"/>
      <c r="J176" s="300"/>
      <c r="K176" s="300"/>
      <c r="L176" s="298"/>
      <c r="M176" s="299"/>
      <c r="N176" s="301"/>
      <c r="O176" s="298"/>
      <c r="P176" s="299"/>
      <c r="Q176" s="737"/>
      <c r="R176" s="298"/>
      <c r="S176" s="736"/>
      <c r="T176" s="737"/>
      <c r="U176" s="298"/>
      <c r="V176" s="299"/>
      <c r="W176" s="301"/>
      <c r="X176" s="298"/>
      <c r="Y176" s="299"/>
      <c r="Z176" s="301"/>
      <c r="AA176" s="298"/>
      <c r="AB176" s="299"/>
    </row>
    <row r="177" spans="1:28" ht="12.75" customHeight="1">
      <c r="A177" s="298"/>
      <c r="B177" s="298"/>
      <c r="C177" s="298"/>
      <c r="D177" s="298"/>
      <c r="E177" s="697"/>
      <c r="F177" s="299"/>
      <c r="G177" s="298"/>
      <c r="H177" s="298"/>
      <c r="I177" s="300"/>
      <c r="J177" s="300"/>
      <c r="K177" s="300"/>
      <c r="L177" s="298"/>
      <c r="M177" s="299"/>
      <c r="N177" s="301"/>
      <c r="O177" s="298"/>
      <c r="P177" s="299"/>
      <c r="Q177" s="737"/>
      <c r="R177" s="298"/>
      <c r="S177" s="736"/>
      <c r="T177" s="737"/>
      <c r="U177" s="298"/>
      <c r="V177" s="299"/>
      <c r="W177" s="301"/>
      <c r="X177" s="298"/>
      <c r="Y177" s="299"/>
      <c r="Z177" s="301"/>
      <c r="AA177" s="298"/>
      <c r="AB177" s="299"/>
    </row>
    <row r="178" spans="1:28" ht="12.75" customHeight="1">
      <c r="A178" s="298"/>
      <c r="B178" s="298"/>
      <c r="C178" s="298"/>
      <c r="D178" s="298"/>
      <c r="E178" s="697"/>
      <c r="F178" s="299"/>
      <c r="G178" s="298"/>
      <c r="H178" s="298"/>
      <c r="I178" s="300"/>
      <c r="J178" s="300"/>
      <c r="K178" s="300"/>
      <c r="L178" s="298"/>
      <c r="M178" s="299"/>
      <c r="N178" s="301"/>
      <c r="O178" s="298"/>
      <c r="P178" s="299"/>
      <c r="Q178" s="737"/>
      <c r="R178" s="298"/>
      <c r="S178" s="736"/>
      <c r="T178" s="737"/>
      <c r="U178" s="298"/>
      <c r="V178" s="299"/>
      <c r="W178" s="301"/>
      <c r="X178" s="298"/>
      <c r="Y178" s="299"/>
      <c r="Z178" s="301"/>
      <c r="AA178" s="298"/>
      <c r="AB178" s="299"/>
    </row>
    <row r="179" spans="1:28" ht="12.75" customHeight="1">
      <c r="A179" s="298"/>
      <c r="B179" s="298"/>
      <c r="C179" s="298"/>
      <c r="D179" s="298"/>
      <c r="E179" s="697"/>
      <c r="F179" s="299"/>
      <c r="G179" s="298"/>
      <c r="H179" s="298"/>
      <c r="I179" s="300"/>
      <c r="J179" s="300"/>
      <c r="K179" s="300"/>
      <c r="L179" s="298"/>
      <c r="M179" s="299"/>
      <c r="N179" s="301"/>
      <c r="O179" s="298"/>
      <c r="P179" s="299"/>
      <c r="Q179" s="737"/>
      <c r="R179" s="298"/>
      <c r="S179" s="736"/>
      <c r="T179" s="737"/>
      <c r="U179" s="298"/>
      <c r="V179" s="299"/>
      <c r="W179" s="301"/>
      <c r="X179" s="298"/>
      <c r="Y179" s="299"/>
      <c r="Z179" s="301"/>
      <c r="AA179" s="298"/>
      <c r="AB179" s="299"/>
    </row>
    <row r="180" spans="1:28" ht="12.75" customHeight="1">
      <c r="A180" s="298"/>
      <c r="B180" s="298"/>
      <c r="C180" s="298"/>
      <c r="D180" s="298"/>
      <c r="E180" s="697"/>
      <c r="F180" s="299"/>
      <c r="G180" s="298"/>
      <c r="H180" s="298"/>
      <c r="I180" s="300"/>
      <c r="J180" s="300"/>
      <c r="K180" s="300"/>
      <c r="L180" s="298"/>
      <c r="M180" s="299"/>
      <c r="N180" s="301"/>
      <c r="O180" s="298"/>
      <c r="P180" s="299"/>
      <c r="Q180" s="737"/>
      <c r="R180" s="298"/>
      <c r="S180" s="736"/>
      <c r="T180" s="737"/>
      <c r="U180" s="298"/>
      <c r="V180" s="299"/>
      <c r="W180" s="301"/>
      <c r="X180" s="298"/>
      <c r="Y180" s="299"/>
      <c r="Z180" s="301"/>
      <c r="AA180" s="298"/>
      <c r="AB180" s="299"/>
    </row>
    <row r="181" spans="1:28" ht="12.75" customHeight="1">
      <c r="A181" s="298"/>
      <c r="B181" s="298"/>
      <c r="C181" s="298"/>
      <c r="D181" s="298"/>
      <c r="E181" s="697"/>
      <c r="F181" s="299"/>
      <c r="G181" s="298"/>
      <c r="H181" s="298"/>
      <c r="I181" s="300"/>
      <c r="J181" s="300"/>
      <c r="K181" s="300"/>
      <c r="L181" s="298"/>
      <c r="M181" s="299"/>
      <c r="N181" s="301"/>
      <c r="O181" s="298"/>
      <c r="P181" s="299"/>
      <c r="Q181" s="737"/>
      <c r="R181" s="298"/>
      <c r="S181" s="736"/>
      <c r="T181" s="737"/>
      <c r="U181" s="298"/>
      <c r="V181" s="299"/>
      <c r="W181" s="301"/>
      <c r="X181" s="298"/>
      <c r="Y181" s="299"/>
      <c r="Z181" s="301"/>
      <c r="AA181" s="298"/>
      <c r="AB181" s="299"/>
    </row>
    <row r="182" spans="1:28" ht="12.75" customHeight="1">
      <c r="A182" s="298"/>
      <c r="B182" s="298"/>
      <c r="C182" s="298"/>
      <c r="D182" s="298"/>
      <c r="E182" s="697"/>
      <c r="F182" s="299"/>
      <c r="G182" s="298"/>
      <c r="H182" s="298"/>
      <c r="I182" s="300"/>
      <c r="J182" s="300"/>
      <c r="K182" s="300"/>
      <c r="L182" s="298"/>
      <c r="M182" s="299"/>
      <c r="N182" s="301"/>
      <c r="O182" s="298"/>
      <c r="P182" s="299"/>
      <c r="Q182" s="737"/>
      <c r="R182" s="298"/>
      <c r="S182" s="736"/>
      <c r="T182" s="737"/>
      <c r="U182" s="298"/>
      <c r="V182" s="299"/>
      <c r="W182" s="301"/>
      <c r="X182" s="298"/>
      <c r="Y182" s="299"/>
      <c r="Z182" s="301"/>
      <c r="AA182" s="298"/>
      <c r="AB182" s="299"/>
    </row>
    <row r="183" spans="1:28" ht="12.75" customHeight="1">
      <c r="A183" s="298"/>
      <c r="B183" s="298"/>
      <c r="C183" s="298"/>
      <c r="D183" s="298"/>
      <c r="E183" s="697"/>
      <c r="F183" s="299"/>
      <c r="G183" s="298"/>
      <c r="H183" s="298"/>
      <c r="I183" s="300"/>
      <c r="J183" s="300"/>
      <c r="K183" s="300"/>
      <c r="L183" s="298"/>
      <c r="M183" s="299"/>
      <c r="N183" s="301"/>
      <c r="O183" s="298"/>
      <c r="P183" s="299"/>
      <c r="Q183" s="737"/>
      <c r="R183" s="298"/>
      <c r="S183" s="736"/>
      <c r="T183" s="737"/>
      <c r="U183" s="298"/>
      <c r="V183" s="299"/>
      <c r="W183" s="301"/>
      <c r="X183" s="298"/>
      <c r="Y183" s="299"/>
      <c r="Z183" s="301"/>
      <c r="AA183" s="298"/>
      <c r="AB183" s="299"/>
    </row>
    <row r="184" spans="1:28" ht="12.75" customHeight="1">
      <c r="A184" s="298"/>
      <c r="B184" s="298"/>
      <c r="C184" s="298"/>
      <c r="D184" s="298"/>
      <c r="E184" s="697"/>
      <c r="F184" s="299"/>
      <c r="G184" s="298"/>
      <c r="H184" s="298"/>
      <c r="I184" s="300"/>
      <c r="J184" s="300"/>
      <c r="K184" s="300"/>
      <c r="L184" s="298"/>
      <c r="M184" s="299"/>
      <c r="N184" s="301"/>
      <c r="O184" s="298"/>
      <c r="P184" s="299"/>
      <c r="Q184" s="737"/>
      <c r="R184" s="298"/>
      <c r="S184" s="736"/>
      <c r="T184" s="737"/>
      <c r="U184" s="298"/>
      <c r="V184" s="299"/>
      <c r="W184" s="301"/>
      <c r="X184" s="298"/>
      <c r="Y184" s="299"/>
      <c r="Z184" s="301"/>
      <c r="AA184" s="298"/>
      <c r="AB184" s="299"/>
    </row>
    <row r="185" spans="1:28" ht="12.75" customHeight="1">
      <c r="A185" s="298"/>
      <c r="B185" s="298"/>
      <c r="C185" s="298"/>
      <c r="D185" s="298"/>
      <c r="E185" s="697"/>
      <c r="F185" s="299"/>
      <c r="G185" s="298"/>
      <c r="H185" s="298"/>
      <c r="I185" s="300"/>
      <c r="J185" s="300"/>
      <c r="K185" s="300"/>
      <c r="L185" s="298"/>
      <c r="M185" s="299"/>
      <c r="N185" s="301"/>
      <c r="O185" s="298"/>
      <c r="P185" s="299"/>
      <c r="Q185" s="737"/>
      <c r="R185" s="298"/>
      <c r="S185" s="736"/>
      <c r="T185" s="737"/>
      <c r="U185" s="298"/>
      <c r="V185" s="299"/>
      <c r="W185" s="301"/>
      <c r="X185" s="298"/>
      <c r="Y185" s="299"/>
      <c r="Z185" s="301"/>
      <c r="AA185" s="298"/>
      <c r="AB185" s="299"/>
    </row>
    <row r="186" spans="1:28" ht="12.75" customHeight="1">
      <c r="A186" s="298"/>
      <c r="B186" s="298"/>
      <c r="C186" s="298"/>
      <c r="D186" s="298"/>
      <c r="E186" s="697"/>
      <c r="F186" s="299"/>
      <c r="G186" s="298"/>
      <c r="H186" s="298"/>
      <c r="I186" s="300"/>
      <c r="J186" s="300"/>
      <c r="K186" s="300"/>
      <c r="L186" s="298"/>
      <c r="M186" s="299"/>
      <c r="N186" s="301"/>
      <c r="O186" s="298"/>
      <c r="P186" s="299"/>
      <c r="Q186" s="737"/>
      <c r="R186" s="298"/>
      <c r="S186" s="736"/>
      <c r="T186" s="737"/>
      <c r="U186" s="298"/>
      <c r="V186" s="299"/>
      <c r="W186" s="301"/>
      <c r="X186" s="298"/>
      <c r="Y186" s="299"/>
      <c r="Z186" s="301"/>
      <c r="AA186" s="298"/>
      <c r="AB186" s="299"/>
    </row>
    <row r="187" spans="1:28" ht="12.75" customHeight="1">
      <c r="A187" s="298"/>
      <c r="B187" s="298"/>
      <c r="C187" s="298"/>
      <c r="D187" s="298"/>
      <c r="E187" s="697"/>
      <c r="F187" s="299"/>
      <c r="G187" s="298"/>
      <c r="H187" s="298"/>
      <c r="I187" s="300"/>
      <c r="J187" s="300"/>
      <c r="K187" s="300"/>
      <c r="L187" s="298"/>
      <c r="M187" s="299"/>
      <c r="N187" s="301"/>
      <c r="O187" s="298"/>
      <c r="P187" s="299"/>
      <c r="Q187" s="737"/>
      <c r="R187" s="298"/>
      <c r="S187" s="736"/>
      <c r="T187" s="737"/>
      <c r="U187" s="298"/>
      <c r="V187" s="299"/>
      <c r="W187" s="301"/>
      <c r="X187" s="298"/>
      <c r="Y187" s="299"/>
      <c r="Z187" s="301"/>
      <c r="AA187" s="298"/>
      <c r="AB187" s="299"/>
    </row>
    <row r="188" spans="1:28" ht="12.75" customHeight="1">
      <c r="A188" s="298"/>
      <c r="B188" s="298"/>
      <c r="C188" s="298"/>
      <c r="D188" s="298"/>
      <c r="E188" s="697"/>
      <c r="F188" s="299"/>
      <c r="G188" s="298"/>
      <c r="H188" s="298"/>
      <c r="I188" s="300"/>
      <c r="J188" s="300"/>
      <c r="K188" s="300"/>
      <c r="L188" s="298"/>
      <c r="M188" s="299"/>
      <c r="N188" s="301"/>
      <c r="O188" s="298"/>
      <c r="P188" s="299"/>
      <c r="Q188" s="737"/>
      <c r="R188" s="298"/>
      <c r="S188" s="736"/>
      <c r="T188" s="737"/>
      <c r="U188" s="298"/>
      <c r="V188" s="299"/>
      <c r="W188" s="301"/>
      <c r="X188" s="298"/>
      <c r="Y188" s="299"/>
      <c r="Z188" s="301"/>
      <c r="AA188" s="298"/>
      <c r="AB188" s="299"/>
    </row>
    <row r="189" spans="1:28" ht="12.75" customHeight="1">
      <c r="A189" s="298"/>
      <c r="B189" s="298"/>
      <c r="C189" s="298"/>
      <c r="D189" s="298"/>
      <c r="E189" s="697"/>
      <c r="F189" s="299"/>
      <c r="G189" s="298"/>
      <c r="H189" s="298"/>
      <c r="I189" s="300"/>
      <c r="J189" s="300"/>
      <c r="K189" s="300"/>
      <c r="L189" s="298"/>
      <c r="M189" s="299"/>
      <c r="N189" s="301"/>
      <c r="O189" s="298"/>
      <c r="P189" s="299"/>
      <c r="Q189" s="737"/>
      <c r="R189" s="298"/>
      <c r="S189" s="736"/>
      <c r="T189" s="737"/>
      <c r="U189" s="298"/>
      <c r="V189" s="299"/>
      <c r="W189" s="301"/>
      <c r="X189" s="298"/>
      <c r="Y189" s="299"/>
      <c r="Z189" s="301"/>
      <c r="AA189" s="298"/>
      <c r="AB189" s="299"/>
    </row>
    <row r="190" spans="1:28" ht="12.75" customHeight="1">
      <c r="A190" s="298"/>
      <c r="B190" s="298"/>
      <c r="C190" s="298"/>
      <c r="D190" s="298"/>
      <c r="E190" s="697"/>
      <c r="F190" s="299"/>
      <c r="G190" s="298"/>
      <c r="H190" s="298"/>
      <c r="I190" s="300"/>
      <c r="J190" s="300"/>
      <c r="K190" s="300"/>
      <c r="L190" s="298"/>
      <c r="M190" s="299"/>
      <c r="N190" s="301"/>
      <c r="O190" s="298"/>
      <c r="P190" s="299"/>
      <c r="Q190" s="737"/>
      <c r="R190" s="298"/>
      <c r="S190" s="736"/>
      <c r="T190" s="737"/>
      <c r="U190" s="298"/>
      <c r="V190" s="299"/>
      <c r="W190" s="301"/>
      <c r="X190" s="298"/>
      <c r="Y190" s="299"/>
      <c r="Z190" s="301"/>
      <c r="AA190" s="298"/>
      <c r="AB190" s="299"/>
    </row>
    <row r="191" spans="1:28" ht="12.75" customHeight="1">
      <c r="A191" s="298"/>
      <c r="B191" s="298"/>
      <c r="C191" s="298"/>
      <c r="D191" s="298"/>
      <c r="E191" s="697"/>
      <c r="F191" s="299"/>
      <c r="G191" s="298"/>
      <c r="H191" s="298"/>
      <c r="I191" s="300"/>
      <c r="J191" s="300"/>
      <c r="K191" s="300"/>
      <c r="L191" s="298"/>
      <c r="M191" s="299"/>
      <c r="N191" s="301"/>
      <c r="O191" s="298"/>
      <c r="P191" s="299"/>
      <c r="Q191" s="737"/>
      <c r="R191" s="298"/>
      <c r="S191" s="736"/>
      <c r="T191" s="737"/>
      <c r="U191" s="298"/>
      <c r="V191" s="299"/>
      <c r="W191" s="301"/>
      <c r="X191" s="298"/>
      <c r="Y191" s="299"/>
      <c r="Z191" s="301"/>
      <c r="AA191" s="298"/>
      <c r="AB191" s="299"/>
    </row>
    <row r="192" spans="1:28" ht="12.75" customHeight="1">
      <c r="A192" s="298"/>
      <c r="B192" s="298"/>
      <c r="C192" s="298"/>
      <c r="D192" s="298"/>
      <c r="E192" s="697"/>
      <c r="F192" s="299"/>
      <c r="G192" s="298"/>
      <c r="H192" s="298"/>
      <c r="I192" s="300"/>
      <c r="J192" s="300"/>
      <c r="K192" s="300"/>
      <c r="L192" s="298"/>
      <c r="M192" s="299"/>
      <c r="N192" s="301"/>
      <c r="O192" s="298"/>
      <c r="P192" s="299"/>
      <c r="Q192" s="737"/>
      <c r="R192" s="298"/>
      <c r="S192" s="736"/>
      <c r="T192" s="737"/>
      <c r="U192" s="298"/>
      <c r="V192" s="299"/>
      <c r="W192" s="301"/>
      <c r="X192" s="298"/>
      <c r="Y192" s="299"/>
      <c r="Z192" s="301"/>
      <c r="AA192" s="298"/>
      <c r="AB192" s="299"/>
    </row>
    <row r="193" spans="1:28" ht="12.75" customHeight="1">
      <c r="A193" s="298"/>
      <c r="B193" s="298"/>
      <c r="C193" s="298"/>
      <c r="D193" s="298"/>
      <c r="E193" s="697"/>
      <c r="F193" s="299"/>
      <c r="G193" s="298"/>
      <c r="H193" s="298"/>
      <c r="I193" s="300"/>
      <c r="J193" s="300"/>
      <c r="K193" s="300"/>
      <c r="L193" s="298"/>
      <c r="M193" s="299"/>
      <c r="N193" s="301"/>
      <c r="O193" s="298"/>
      <c r="P193" s="299"/>
      <c r="Q193" s="737"/>
      <c r="R193" s="298"/>
      <c r="S193" s="736"/>
      <c r="T193" s="737"/>
      <c r="U193" s="298"/>
      <c r="V193" s="299"/>
      <c r="W193" s="301"/>
      <c r="X193" s="298"/>
      <c r="Y193" s="299"/>
      <c r="Z193" s="301"/>
      <c r="AA193" s="298"/>
      <c r="AB193" s="299"/>
    </row>
    <row r="194" spans="1:28" ht="12.75" customHeight="1">
      <c r="A194" s="298"/>
      <c r="B194" s="298"/>
      <c r="C194" s="298"/>
      <c r="D194" s="298"/>
      <c r="E194" s="697"/>
      <c r="F194" s="299"/>
      <c r="G194" s="298"/>
      <c r="H194" s="298"/>
      <c r="I194" s="300"/>
      <c r="J194" s="300"/>
      <c r="K194" s="300"/>
      <c r="L194" s="298"/>
      <c r="M194" s="299"/>
      <c r="N194" s="301"/>
      <c r="O194" s="298"/>
      <c r="P194" s="299"/>
      <c r="Q194" s="737"/>
      <c r="R194" s="298"/>
      <c r="S194" s="736"/>
      <c r="T194" s="737"/>
      <c r="U194" s="298"/>
      <c r="V194" s="299"/>
      <c r="W194" s="301"/>
      <c r="X194" s="298"/>
      <c r="Y194" s="299"/>
      <c r="Z194" s="301"/>
      <c r="AA194" s="298"/>
      <c r="AB194" s="299"/>
    </row>
    <row r="195" spans="1:28" ht="12.75" customHeight="1">
      <c r="A195" s="298"/>
      <c r="B195" s="298"/>
      <c r="C195" s="298"/>
      <c r="D195" s="298"/>
      <c r="E195" s="697"/>
      <c r="F195" s="299"/>
      <c r="G195" s="298"/>
      <c r="H195" s="298"/>
      <c r="I195" s="300"/>
      <c r="J195" s="300"/>
      <c r="K195" s="300"/>
      <c r="L195" s="298"/>
      <c r="M195" s="299"/>
      <c r="N195" s="301"/>
      <c r="O195" s="298"/>
      <c r="P195" s="299"/>
      <c r="Q195" s="737"/>
      <c r="R195" s="298"/>
      <c r="S195" s="736"/>
      <c r="T195" s="737"/>
      <c r="U195" s="298"/>
      <c r="V195" s="299"/>
      <c r="W195" s="301"/>
      <c r="X195" s="298"/>
      <c r="Y195" s="299"/>
      <c r="Z195" s="301"/>
      <c r="AA195" s="298"/>
      <c r="AB195" s="299"/>
    </row>
    <row r="196" spans="1:28" ht="12.75" customHeight="1">
      <c r="A196" s="298"/>
      <c r="B196" s="298"/>
      <c r="C196" s="298"/>
      <c r="D196" s="298"/>
      <c r="E196" s="697"/>
      <c r="F196" s="299"/>
      <c r="G196" s="298"/>
      <c r="H196" s="298"/>
      <c r="I196" s="300"/>
      <c r="J196" s="300"/>
      <c r="K196" s="300"/>
      <c r="L196" s="298"/>
      <c r="M196" s="299"/>
      <c r="N196" s="301"/>
      <c r="O196" s="298"/>
      <c r="P196" s="299"/>
      <c r="Q196" s="737"/>
      <c r="R196" s="298"/>
      <c r="S196" s="736"/>
      <c r="T196" s="737"/>
      <c r="U196" s="298"/>
      <c r="V196" s="299"/>
      <c r="W196" s="301"/>
      <c r="X196" s="298"/>
      <c r="Y196" s="299"/>
      <c r="Z196" s="301"/>
      <c r="AA196" s="298"/>
      <c r="AB196" s="299"/>
    </row>
    <row r="197" spans="1:28" ht="12.75" customHeight="1">
      <c r="A197" s="298"/>
      <c r="B197" s="298"/>
      <c r="C197" s="298"/>
      <c r="D197" s="298"/>
      <c r="E197" s="697"/>
      <c r="F197" s="299"/>
      <c r="G197" s="298"/>
      <c r="H197" s="298"/>
      <c r="I197" s="300"/>
      <c r="J197" s="300"/>
      <c r="K197" s="300"/>
      <c r="L197" s="298"/>
      <c r="M197" s="299"/>
      <c r="N197" s="301"/>
      <c r="O197" s="298"/>
      <c r="P197" s="299"/>
      <c r="Q197" s="737"/>
      <c r="R197" s="298"/>
      <c r="S197" s="736"/>
      <c r="T197" s="737"/>
      <c r="U197" s="298"/>
      <c r="V197" s="299"/>
      <c r="W197" s="301"/>
      <c r="X197" s="298"/>
      <c r="Y197" s="299"/>
      <c r="Z197" s="301"/>
      <c r="AA197" s="298"/>
      <c r="AB197" s="299"/>
    </row>
    <row r="198" spans="1:28" ht="12.75" customHeight="1">
      <c r="A198" s="298"/>
      <c r="B198" s="298"/>
      <c r="C198" s="298"/>
      <c r="D198" s="298"/>
      <c r="E198" s="697"/>
      <c r="F198" s="299"/>
      <c r="G198" s="298"/>
      <c r="H198" s="298"/>
      <c r="I198" s="300"/>
      <c r="J198" s="300"/>
      <c r="K198" s="300"/>
      <c r="L198" s="298"/>
      <c r="M198" s="299"/>
      <c r="N198" s="301"/>
      <c r="O198" s="298"/>
      <c r="P198" s="299"/>
      <c r="Q198" s="737"/>
      <c r="R198" s="298"/>
      <c r="S198" s="736"/>
      <c r="T198" s="737"/>
      <c r="U198" s="298"/>
      <c r="V198" s="299"/>
      <c r="W198" s="301"/>
      <c r="X198" s="298"/>
      <c r="Y198" s="299"/>
      <c r="Z198" s="301"/>
      <c r="AA198" s="298"/>
      <c r="AB198" s="299"/>
    </row>
    <row r="199" spans="1:28" ht="12.75" customHeight="1">
      <c r="A199" s="298"/>
      <c r="B199" s="298"/>
      <c r="C199" s="298"/>
      <c r="D199" s="298"/>
      <c r="E199" s="697"/>
      <c r="F199" s="299"/>
      <c r="G199" s="298"/>
      <c r="H199" s="298"/>
      <c r="I199" s="300"/>
      <c r="J199" s="300"/>
      <c r="K199" s="300"/>
      <c r="L199" s="298"/>
      <c r="M199" s="299"/>
      <c r="N199" s="301"/>
      <c r="O199" s="298"/>
      <c r="P199" s="299"/>
      <c r="Q199" s="737"/>
      <c r="R199" s="298"/>
      <c r="S199" s="736"/>
      <c r="T199" s="737"/>
      <c r="U199" s="298"/>
      <c r="V199" s="299"/>
      <c r="W199" s="301"/>
      <c r="X199" s="298"/>
      <c r="Y199" s="299"/>
      <c r="Z199" s="301"/>
      <c r="AA199" s="298"/>
      <c r="AB199" s="299"/>
    </row>
    <row r="200" spans="1:28" ht="12.75" customHeight="1">
      <c r="A200" s="298"/>
      <c r="B200" s="298"/>
      <c r="C200" s="298"/>
      <c r="D200" s="298"/>
      <c r="E200" s="697"/>
      <c r="F200" s="299"/>
      <c r="G200" s="298"/>
      <c r="H200" s="298"/>
      <c r="I200" s="300"/>
      <c r="J200" s="300"/>
      <c r="K200" s="300"/>
      <c r="L200" s="298"/>
      <c r="M200" s="299"/>
      <c r="N200" s="301"/>
      <c r="O200" s="298"/>
      <c r="P200" s="299"/>
      <c r="Q200" s="737"/>
      <c r="R200" s="298"/>
      <c r="S200" s="736"/>
      <c r="T200" s="737"/>
      <c r="U200" s="298"/>
      <c r="V200" s="299"/>
      <c r="W200" s="301"/>
      <c r="X200" s="298"/>
      <c r="Y200" s="299"/>
      <c r="Z200" s="301"/>
      <c r="AA200" s="298"/>
      <c r="AB200" s="299"/>
    </row>
    <row r="201" spans="1:28" ht="12.75" customHeight="1">
      <c r="A201" s="298"/>
      <c r="B201" s="298"/>
      <c r="C201" s="298"/>
      <c r="D201" s="298"/>
      <c r="E201" s="697"/>
      <c r="F201" s="299"/>
      <c r="G201" s="298"/>
      <c r="H201" s="298"/>
      <c r="I201" s="300"/>
      <c r="J201" s="300"/>
      <c r="K201" s="300"/>
      <c r="L201" s="298"/>
      <c r="M201" s="299"/>
      <c r="N201" s="301"/>
      <c r="O201" s="298"/>
      <c r="P201" s="299"/>
      <c r="Q201" s="737"/>
      <c r="R201" s="298"/>
      <c r="S201" s="736"/>
      <c r="T201" s="737"/>
      <c r="U201" s="298"/>
      <c r="V201" s="299"/>
      <c r="W201" s="301"/>
      <c r="X201" s="298"/>
      <c r="Y201" s="299"/>
      <c r="Z201" s="301"/>
      <c r="AA201" s="298"/>
      <c r="AB201" s="299"/>
    </row>
    <row r="202" spans="1:28" ht="12.75" customHeight="1">
      <c r="A202" s="298"/>
      <c r="B202" s="298"/>
      <c r="C202" s="298"/>
      <c r="D202" s="298"/>
      <c r="E202" s="697"/>
      <c r="F202" s="299"/>
      <c r="G202" s="298"/>
      <c r="H202" s="298"/>
      <c r="I202" s="300"/>
      <c r="J202" s="300"/>
      <c r="K202" s="300"/>
      <c r="L202" s="298"/>
      <c r="M202" s="299"/>
      <c r="N202" s="301"/>
      <c r="O202" s="298"/>
      <c r="P202" s="299"/>
      <c r="Q202" s="737"/>
      <c r="R202" s="298"/>
      <c r="S202" s="736"/>
      <c r="T202" s="737"/>
      <c r="U202" s="298"/>
      <c r="V202" s="299"/>
      <c r="W202" s="301"/>
      <c r="X202" s="298"/>
      <c r="Y202" s="299"/>
      <c r="Z202" s="301"/>
      <c r="AA202" s="298"/>
      <c r="AB202" s="299"/>
    </row>
    <row r="203" spans="1:28" ht="12.75" customHeight="1">
      <c r="A203" s="298"/>
      <c r="B203" s="298"/>
      <c r="C203" s="298"/>
      <c r="D203" s="298"/>
      <c r="E203" s="697"/>
      <c r="F203" s="299"/>
      <c r="G203" s="298"/>
      <c r="H203" s="298"/>
      <c r="I203" s="300"/>
      <c r="J203" s="300"/>
      <c r="K203" s="300"/>
      <c r="L203" s="298"/>
      <c r="M203" s="299"/>
      <c r="N203" s="301"/>
      <c r="O203" s="298"/>
      <c r="P203" s="299"/>
      <c r="Q203" s="737"/>
      <c r="R203" s="298"/>
      <c r="S203" s="736"/>
      <c r="T203" s="737"/>
      <c r="U203" s="298"/>
      <c r="V203" s="299"/>
      <c r="W203" s="301"/>
      <c r="X203" s="298"/>
      <c r="Y203" s="299"/>
      <c r="Z203" s="301"/>
      <c r="AA203" s="298"/>
      <c r="AB203" s="299"/>
    </row>
    <row r="204" spans="1:28" ht="12.75" customHeight="1">
      <c r="A204" s="298"/>
      <c r="B204" s="298"/>
      <c r="C204" s="298"/>
      <c r="D204" s="298"/>
      <c r="E204" s="697"/>
      <c r="F204" s="299"/>
      <c r="G204" s="298"/>
      <c r="H204" s="298"/>
      <c r="I204" s="300"/>
      <c r="J204" s="300"/>
      <c r="K204" s="300"/>
      <c r="L204" s="298"/>
      <c r="M204" s="299"/>
      <c r="N204" s="301"/>
      <c r="O204" s="298"/>
      <c r="P204" s="299"/>
      <c r="Q204" s="737"/>
      <c r="R204" s="298"/>
      <c r="S204" s="736"/>
      <c r="T204" s="737"/>
      <c r="U204" s="298"/>
      <c r="V204" s="299"/>
      <c r="W204" s="301"/>
      <c r="X204" s="298"/>
      <c r="Y204" s="299"/>
      <c r="Z204" s="301"/>
      <c r="AA204" s="298"/>
      <c r="AB204" s="299"/>
    </row>
    <row r="205" spans="1:28" ht="12.75" customHeight="1">
      <c r="A205" s="298"/>
      <c r="B205" s="298"/>
      <c r="C205" s="298"/>
      <c r="D205" s="298"/>
      <c r="E205" s="697"/>
      <c r="F205" s="299"/>
      <c r="G205" s="298"/>
      <c r="H205" s="298"/>
      <c r="I205" s="300"/>
      <c r="J205" s="300"/>
      <c r="K205" s="300"/>
      <c r="L205" s="298"/>
      <c r="M205" s="299"/>
      <c r="N205" s="301"/>
      <c r="O205" s="298"/>
      <c r="P205" s="299"/>
      <c r="Q205" s="737"/>
      <c r="R205" s="298"/>
      <c r="S205" s="736"/>
      <c r="T205" s="737"/>
      <c r="U205" s="298"/>
      <c r="V205" s="299"/>
      <c r="W205" s="301"/>
      <c r="X205" s="298"/>
      <c r="Y205" s="299"/>
      <c r="Z205" s="301"/>
      <c r="AA205" s="298"/>
      <c r="AB205" s="299"/>
    </row>
    <row r="206" spans="1:28" ht="12.75" customHeight="1">
      <c r="A206" s="298"/>
      <c r="B206" s="298"/>
      <c r="C206" s="298"/>
      <c r="D206" s="298"/>
      <c r="E206" s="697"/>
      <c r="F206" s="299"/>
      <c r="G206" s="298"/>
      <c r="H206" s="298"/>
      <c r="I206" s="300"/>
      <c r="J206" s="300"/>
      <c r="K206" s="300"/>
      <c r="L206" s="298"/>
      <c r="M206" s="299"/>
      <c r="N206" s="301"/>
      <c r="O206" s="298"/>
      <c r="P206" s="299"/>
      <c r="Q206" s="737"/>
      <c r="R206" s="298"/>
      <c r="S206" s="736"/>
      <c r="T206" s="737"/>
      <c r="U206" s="298"/>
      <c r="V206" s="299"/>
      <c r="W206" s="301"/>
      <c r="X206" s="298"/>
      <c r="Y206" s="299"/>
      <c r="Z206" s="301"/>
      <c r="AA206" s="298"/>
      <c r="AB206" s="299"/>
    </row>
    <row r="207" spans="1:28" ht="12.75" customHeight="1">
      <c r="A207" s="298"/>
      <c r="B207" s="298"/>
      <c r="C207" s="298"/>
      <c r="D207" s="298"/>
      <c r="E207" s="697"/>
      <c r="F207" s="299"/>
      <c r="G207" s="298"/>
      <c r="H207" s="298"/>
      <c r="I207" s="300"/>
      <c r="J207" s="300"/>
      <c r="K207" s="300"/>
      <c r="L207" s="298"/>
      <c r="M207" s="299"/>
      <c r="N207" s="301"/>
      <c r="O207" s="298"/>
      <c r="P207" s="299"/>
      <c r="Q207" s="737"/>
      <c r="R207" s="298"/>
      <c r="S207" s="736"/>
      <c r="T207" s="737"/>
      <c r="U207" s="298"/>
      <c r="V207" s="299"/>
      <c r="W207" s="301"/>
      <c r="X207" s="298"/>
      <c r="Y207" s="299"/>
      <c r="Z207" s="301"/>
      <c r="AA207" s="298"/>
      <c r="AB207" s="299"/>
    </row>
    <row r="208" spans="1:28" ht="12.75" customHeight="1">
      <c r="A208" s="298"/>
      <c r="B208" s="298"/>
      <c r="C208" s="298"/>
      <c r="D208" s="298"/>
      <c r="E208" s="697"/>
      <c r="F208" s="299"/>
      <c r="G208" s="298"/>
      <c r="H208" s="298"/>
      <c r="I208" s="300"/>
      <c r="J208" s="300"/>
      <c r="K208" s="300"/>
      <c r="L208" s="298"/>
      <c r="M208" s="299"/>
      <c r="N208" s="301"/>
      <c r="O208" s="298"/>
      <c r="P208" s="299"/>
      <c r="Q208" s="737"/>
      <c r="R208" s="298"/>
      <c r="S208" s="736"/>
      <c r="T208" s="737"/>
      <c r="U208" s="298"/>
      <c r="V208" s="299"/>
      <c r="W208" s="301"/>
      <c r="X208" s="298"/>
      <c r="Y208" s="299"/>
      <c r="Z208" s="301"/>
      <c r="AA208" s="298"/>
      <c r="AB208" s="299"/>
    </row>
    <row r="209" spans="1:28" ht="12.75" customHeight="1">
      <c r="A209" s="298"/>
      <c r="B209" s="298"/>
      <c r="C209" s="298"/>
      <c r="D209" s="298"/>
      <c r="E209" s="697"/>
      <c r="F209" s="299"/>
      <c r="G209" s="298"/>
      <c r="H209" s="298"/>
      <c r="I209" s="300"/>
      <c r="J209" s="300"/>
      <c r="K209" s="300"/>
      <c r="L209" s="298"/>
      <c r="M209" s="299"/>
      <c r="N209" s="301"/>
      <c r="O209" s="298"/>
      <c r="P209" s="299"/>
      <c r="Q209" s="737"/>
      <c r="R209" s="298"/>
      <c r="S209" s="736"/>
      <c r="T209" s="737"/>
      <c r="U209" s="298"/>
      <c r="V209" s="299"/>
      <c r="W209" s="301"/>
      <c r="X209" s="298"/>
      <c r="Y209" s="299"/>
      <c r="Z209" s="301"/>
      <c r="AA209" s="298"/>
      <c r="AB209" s="299"/>
    </row>
    <row r="210" spans="1:28" ht="12.75" customHeight="1">
      <c r="A210" s="298"/>
      <c r="B210" s="298"/>
      <c r="C210" s="298"/>
      <c r="D210" s="298"/>
      <c r="E210" s="697"/>
      <c r="F210" s="299"/>
      <c r="G210" s="298"/>
      <c r="H210" s="298"/>
      <c r="I210" s="300"/>
      <c r="J210" s="300"/>
      <c r="K210" s="300"/>
      <c r="L210" s="298"/>
      <c r="M210" s="299"/>
      <c r="N210" s="301"/>
      <c r="O210" s="298"/>
      <c r="P210" s="299"/>
      <c r="Q210" s="737"/>
      <c r="R210" s="298"/>
      <c r="S210" s="736"/>
      <c r="T210" s="737"/>
      <c r="U210" s="298"/>
      <c r="V210" s="299"/>
      <c r="W210" s="301"/>
      <c r="X210" s="298"/>
      <c r="Y210" s="299"/>
      <c r="Z210" s="301"/>
      <c r="AA210" s="298"/>
      <c r="AB210" s="299"/>
    </row>
    <row r="211" spans="1:28" ht="12.75" customHeight="1">
      <c r="A211" s="298"/>
      <c r="B211" s="298"/>
      <c r="C211" s="298"/>
      <c r="D211" s="298"/>
      <c r="E211" s="697"/>
      <c r="F211" s="299"/>
      <c r="G211" s="298"/>
      <c r="H211" s="298"/>
      <c r="I211" s="300"/>
      <c r="J211" s="300"/>
      <c r="K211" s="300"/>
      <c r="L211" s="298"/>
      <c r="M211" s="299"/>
      <c r="N211" s="301"/>
      <c r="O211" s="298"/>
      <c r="P211" s="299"/>
      <c r="Q211" s="737"/>
      <c r="R211" s="298"/>
      <c r="S211" s="736"/>
      <c r="T211" s="737"/>
      <c r="U211" s="298"/>
      <c r="V211" s="299"/>
      <c r="W211" s="301"/>
      <c r="X211" s="298"/>
      <c r="Y211" s="299"/>
      <c r="Z211" s="301"/>
      <c r="AA211" s="298"/>
      <c r="AB211" s="299"/>
    </row>
    <row r="212" spans="1:28" ht="12.75" customHeight="1">
      <c r="A212" s="298"/>
      <c r="B212" s="298"/>
      <c r="C212" s="298"/>
      <c r="D212" s="298"/>
      <c r="E212" s="697"/>
      <c r="F212" s="299"/>
      <c r="G212" s="298"/>
      <c r="H212" s="298"/>
      <c r="I212" s="300"/>
      <c r="J212" s="300"/>
      <c r="K212" s="300"/>
      <c r="L212" s="298"/>
      <c r="M212" s="299"/>
      <c r="N212" s="301"/>
      <c r="O212" s="298"/>
      <c r="P212" s="299"/>
      <c r="Q212" s="737"/>
      <c r="R212" s="298"/>
      <c r="S212" s="736"/>
      <c r="T212" s="737"/>
      <c r="U212" s="298"/>
      <c r="V212" s="299"/>
      <c r="W212" s="301"/>
      <c r="X212" s="298"/>
      <c r="Y212" s="299"/>
      <c r="Z212" s="301"/>
      <c r="AA212" s="298"/>
      <c r="AB212" s="299"/>
    </row>
    <row r="213" spans="1:28" ht="12.75" customHeight="1">
      <c r="A213" s="298"/>
      <c r="B213" s="298"/>
      <c r="C213" s="298"/>
      <c r="D213" s="298"/>
      <c r="E213" s="697"/>
      <c r="F213" s="299"/>
      <c r="G213" s="298"/>
      <c r="H213" s="298"/>
      <c r="I213" s="300"/>
      <c r="J213" s="300"/>
      <c r="K213" s="300"/>
      <c r="L213" s="298"/>
      <c r="M213" s="299"/>
      <c r="N213" s="301"/>
      <c r="O213" s="298"/>
      <c r="P213" s="299"/>
      <c r="Q213" s="737"/>
      <c r="R213" s="298"/>
      <c r="S213" s="736"/>
      <c r="T213" s="737"/>
      <c r="U213" s="298"/>
      <c r="V213" s="299"/>
      <c r="W213" s="301"/>
      <c r="X213" s="298"/>
      <c r="Y213" s="299"/>
      <c r="Z213" s="301"/>
      <c r="AA213" s="298"/>
      <c r="AB213" s="299"/>
    </row>
    <row r="214" spans="1:28" ht="12.75" customHeight="1">
      <c r="A214" s="298"/>
      <c r="B214" s="298"/>
      <c r="C214" s="298"/>
      <c r="D214" s="298"/>
      <c r="E214" s="697"/>
      <c r="F214" s="299"/>
      <c r="G214" s="298"/>
      <c r="H214" s="298"/>
      <c r="I214" s="300"/>
      <c r="J214" s="300"/>
      <c r="K214" s="300"/>
      <c r="L214" s="298"/>
      <c r="M214" s="299"/>
      <c r="N214" s="301"/>
      <c r="O214" s="298"/>
      <c r="P214" s="299"/>
      <c r="Q214" s="737"/>
      <c r="R214" s="298"/>
      <c r="S214" s="736"/>
      <c r="T214" s="737"/>
      <c r="U214" s="298"/>
      <c r="V214" s="299"/>
      <c r="W214" s="301"/>
      <c r="X214" s="298"/>
      <c r="Y214" s="299"/>
      <c r="Z214" s="301"/>
      <c r="AA214" s="298"/>
      <c r="AB214" s="299"/>
    </row>
    <row r="215" spans="1:28" ht="12.75" customHeight="1">
      <c r="A215" s="298"/>
      <c r="B215" s="298"/>
      <c r="C215" s="298"/>
      <c r="D215" s="298"/>
      <c r="E215" s="697"/>
      <c r="F215" s="299"/>
      <c r="G215" s="298"/>
      <c r="H215" s="298"/>
      <c r="I215" s="300"/>
      <c r="J215" s="300"/>
      <c r="K215" s="300"/>
      <c r="L215" s="298"/>
      <c r="M215" s="299"/>
      <c r="N215" s="301"/>
      <c r="O215" s="298"/>
      <c r="P215" s="299"/>
      <c r="Q215" s="737"/>
      <c r="R215" s="298"/>
      <c r="S215" s="736"/>
      <c r="T215" s="737"/>
      <c r="U215" s="298"/>
      <c r="V215" s="299"/>
      <c r="W215" s="301"/>
      <c r="X215" s="298"/>
      <c r="Y215" s="299"/>
      <c r="Z215" s="301"/>
      <c r="AA215" s="298"/>
      <c r="AB215" s="299"/>
    </row>
    <row r="216" spans="1:28" ht="12.75" customHeight="1">
      <c r="A216" s="298"/>
      <c r="B216" s="298"/>
      <c r="C216" s="298"/>
      <c r="D216" s="298"/>
      <c r="E216" s="697"/>
      <c r="F216" s="299"/>
      <c r="G216" s="298"/>
      <c r="H216" s="298"/>
      <c r="I216" s="300"/>
      <c r="J216" s="300"/>
      <c r="K216" s="300"/>
      <c r="L216" s="298"/>
      <c r="M216" s="299"/>
      <c r="N216" s="301"/>
      <c r="O216" s="298"/>
      <c r="P216" s="299"/>
      <c r="Q216" s="737"/>
      <c r="R216" s="298"/>
      <c r="S216" s="736"/>
      <c r="T216" s="737"/>
      <c r="U216" s="298"/>
      <c r="V216" s="299"/>
      <c r="W216" s="301"/>
      <c r="X216" s="298"/>
      <c r="Y216" s="299"/>
      <c r="Z216" s="301"/>
      <c r="AA216" s="298"/>
      <c r="AB216" s="299"/>
    </row>
    <row r="217" spans="1:28" ht="12.75" customHeight="1">
      <c r="A217" s="298"/>
      <c r="B217" s="298"/>
      <c r="C217" s="298"/>
      <c r="D217" s="298"/>
      <c r="E217" s="697"/>
      <c r="F217" s="299"/>
      <c r="G217" s="298"/>
      <c r="H217" s="298"/>
      <c r="I217" s="300"/>
      <c r="J217" s="300"/>
      <c r="K217" s="300"/>
      <c r="L217" s="298"/>
      <c r="M217" s="299"/>
      <c r="N217" s="301"/>
      <c r="O217" s="298"/>
      <c r="P217" s="299"/>
      <c r="Q217" s="737"/>
      <c r="R217" s="298"/>
      <c r="S217" s="736"/>
      <c r="T217" s="737"/>
      <c r="U217" s="298"/>
      <c r="V217" s="299"/>
      <c r="W217" s="301"/>
      <c r="X217" s="298"/>
      <c r="Y217" s="299"/>
      <c r="Z217" s="301"/>
      <c r="AA217" s="298"/>
      <c r="AB217" s="299"/>
    </row>
    <row r="218" spans="1:28" ht="12.75" customHeight="1">
      <c r="A218" s="298"/>
      <c r="B218" s="298"/>
      <c r="C218" s="298"/>
      <c r="D218" s="298"/>
      <c r="E218" s="697"/>
      <c r="F218" s="299"/>
      <c r="G218" s="298"/>
      <c r="H218" s="298"/>
      <c r="I218" s="300"/>
      <c r="J218" s="300"/>
      <c r="K218" s="300"/>
      <c r="L218" s="298"/>
      <c r="M218" s="299"/>
      <c r="N218" s="301"/>
      <c r="O218" s="298"/>
      <c r="P218" s="299"/>
      <c r="Q218" s="737"/>
      <c r="R218" s="298"/>
      <c r="S218" s="736"/>
      <c r="T218" s="737"/>
      <c r="U218" s="298"/>
      <c r="V218" s="299"/>
      <c r="W218" s="301"/>
      <c r="X218" s="298"/>
      <c r="Y218" s="299"/>
      <c r="Z218" s="301"/>
      <c r="AA218" s="298"/>
      <c r="AB218" s="299"/>
    </row>
    <row r="219" spans="1:28" ht="12.75" customHeight="1">
      <c r="A219" s="298"/>
      <c r="B219" s="298"/>
      <c r="C219" s="298"/>
      <c r="D219" s="298"/>
      <c r="E219" s="697"/>
      <c r="F219" s="299"/>
      <c r="G219" s="298"/>
      <c r="H219" s="298"/>
      <c r="I219" s="300"/>
      <c r="J219" s="300"/>
      <c r="K219" s="300"/>
      <c r="L219" s="298"/>
      <c r="M219" s="299"/>
      <c r="N219" s="301"/>
      <c r="O219" s="298"/>
      <c r="P219" s="299"/>
      <c r="Q219" s="737"/>
      <c r="R219" s="298"/>
      <c r="S219" s="736"/>
      <c r="T219" s="737"/>
      <c r="U219" s="298"/>
      <c r="V219" s="299"/>
      <c r="W219" s="301"/>
      <c r="X219" s="298"/>
      <c r="Y219" s="299"/>
      <c r="Z219" s="301"/>
      <c r="AA219" s="298"/>
      <c r="AB219" s="299"/>
    </row>
    <row r="220" spans="1:28" ht="12.75" customHeight="1">
      <c r="A220" s="298"/>
      <c r="B220" s="298"/>
      <c r="C220" s="298"/>
      <c r="D220" s="298"/>
      <c r="E220" s="697"/>
      <c r="F220" s="299"/>
      <c r="G220" s="298"/>
      <c r="H220" s="298"/>
      <c r="I220" s="300"/>
      <c r="J220" s="300"/>
      <c r="K220" s="300"/>
      <c r="L220" s="298"/>
      <c r="M220" s="299"/>
      <c r="N220" s="301"/>
      <c r="O220" s="298"/>
      <c r="P220" s="299"/>
      <c r="Q220" s="737"/>
      <c r="R220" s="298"/>
      <c r="S220" s="736"/>
      <c r="T220" s="737"/>
      <c r="U220" s="298"/>
      <c r="V220" s="299"/>
      <c r="W220" s="301"/>
      <c r="X220" s="298"/>
      <c r="Y220" s="299"/>
      <c r="Z220" s="301"/>
      <c r="AA220" s="298"/>
      <c r="AB220" s="299"/>
    </row>
    <row r="221" spans="1:28" ht="12.75" customHeight="1">
      <c r="A221" s="298"/>
      <c r="B221" s="298"/>
      <c r="C221" s="298"/>
      <c r="D221" s="298"/>
      <c r="E221" s="697"/>
      <c r="F221" s="299"/>
      <c r="G221" s="298"/>
      <c r="H221" s="298"/>
      <c r="I221" s="300"/>
      <c r="J221" s="300"/>
      <c r="K221" s="300"/>
      <c r="L221" s="298"/>
      <c r="M221" s="299"/>
      <c r="N221" s="301"/>
      <c r="O221" s="298"/>
      <c r="P221" s="299"/>
      <c r="Q221" s="737"/>
      <c r="R221" s="298"/>
      <c r="S221" s="736"/>
      <c r="T221" s="737"/>
      <c r="U221" s="298"/>
      <c r="V221" s="299"/>
      <c r="W221" s="301"/>
      <c r="X221" s="298"/>
      <c r="Y221" s="299"/>
      <c r="Z221" s="301"/>
      <c r="AA221" s="298"/>
      <c r="AB221" s="299"/>
    </row>
    <row r="222" spans="1:28" ht="12.75" customHeight="1">
      <c r="A222" s="298"/>
      <c r="B222" s="298"/>
      <c r="C222" s="298"/>
      <c r="D222" s="298"/>
      <c r="E222" s="697"/>
      <c r="F222" s="299"/>
      <c r="G222" s="298"/>
      <c r="H222" s="298"/>
      <c r="I222" s="300"/>
      <c r="J222" s="300"/>
      <c r="K222" s="300"/>
      <c r="L222" s="298"/>
      <c r="M222" s="299"/>
      <c r="N222" s="301"/>
      <c r="O222" s="298"/>
      <c r="P222" s="299"/>
      <c r="Q222" s="737"/>
      <c r="R222" s="298"/>
      <c r="S222" s="736"/>
      <c r="T222" s="737"/>
      <c r="U222" s="298"/>
      <c r="V222" s="299"/>
      <c r="W222" s="301"/>
      <c r="X222" s="298"/>
      <c r="Y222" s="299"/>
      <c r="Z222" s="301"/>
      <c r="AA222" s="298"/>
      <c r="AB222" s="299"/>
    </row>
    <row r="223" spans="1:28" ht="12.75" customHeight="1">
      <c r="A223" s="298"/>
      <c r="B223" s="298"/>
      <c r="C223" s="298"/>
      <c r="D223" s="298"/>
      <c r="E223" s="697"/>
      <c r="F223" s="299"/>
      <c r="G223" s="298"/>
      <c r="H223" s="298"/>
      <c r="I223" s="300"/>
      <c r="J223" s="300"/>
      <c r="K223" s="300"/>
      <c r="L223" s="298"/>
      <c r="M223" s="299"/>
      <c r="N223" s="301"/>
      <c r="O223" s="298"/>
      <c r="P223" s="299"/>
      <c r="Q223" s="737"/>
      <c r="R223" s="298"/>
      <c r="S223" s="736"/>
      <c r="T223" s="737"/>
      <c r="U223" s="298"/>
      <c r="V223" s="299"/>
      <c r="W223" s="301"/>
      <c r="X223" s="298"/>
      <c r="Y223" s="299"/>
      <c r="Z223" s="301"/>
      <c r="AA223" s="298"/>
      <c r="AB223" s="299"/>
    </row>
    <row r="224" spans="1:28" ht="12.75" customHeight="1">
      <c r="A224" s="298"/>
      <c r="B224" s="298"/>
      <c r="C224" s="298"/>
      <c r="D224" s="298"/>
      <c r="E224" s="697"/>
      <c r="F224" s="299"/>
      <c r="G224" s="298"/>
      <c r="H224" s="298"/>
      <c r="I224" s="300"/>
      <c r="J224" s="300"/>
      <c r="K224" s="300"/>
      <c r="L224" s="298"/>
      <c r="M224" s="299"/>
      <c r="N224" s="301"/>
      <c r="O224" s="298"/>
      <c r="P224" s="299"/>
      <c r="Q224" s="737"/>
      <c r="R224" s="298"/>
      <c r="S224" s="736"/>
      <c r="T224" s="737"/>
      <c r="U224" s="298"/>
      <c r="V224" s="299"/>
      <c r="W224" s="301"/>
      <c r="X224" s="298"/>
      <c r="Y224" s="299"/>
      <c r="Z224" s="301"/>
      <c r="AA224" s="298"/>
      <c r="AB224" s="299"/>
    </row>
    <row r="225" spans="1:28" ht="12.75" customHeight="1">
      <c r="A225" s="298"/>
      <c r="B225" s="298"/>
      <c r="C225" s="298"/>
      <c r="D225" s="298"/>
      <c r="E225" s="697"/>
      <c r="F225" s="299"/>
      <c r="G225" s="298"/>
      <c r="H225" s="298"/>
      <c r="I225" s="300"/>
      <c r="J225" s="300"/>
      <c r="K225" s="300"/>
      <c r="L225" s="298"/>
      <c r="M225" s="299"/>
      <c r="N225" s="301"/>
      <c r="O225" s="298"/>
      <c r="P225" s="299"/>
      <c r="Q225" s="737"/>
      <c r="R225" s="298"/>
      <c r="S225" s="736"/>
      <c r="T225" s="737"/>
      <c r="U225" s="298"/>
      <c r="V225" s="299"/>
      <c r="W225" s="301"/>
      <c r="X225" s="298"/>
      <c r="Y225" s="299"/>
      <c r="Z225" s="301"/>
      <c r="AA225" s="298"/>
      <c r="AB225" s="299"/>
    </row>
    <row r="226" spans="1:28" ht="12.75" customHeight="1">
      <c r="A226" s="298"/>
      <c r="B226" s="298"/>
      <c r="C226" s="298"/>
      <c r="D226" s="298"/>
      <c r="E226" s="697"/>
      <c r="F226" s="299"/>
      <c r="G226" s="298"/>
      <c r="H226" s="298"/>
      <c r="I226" s="300"/>
      <c r="J226" s="300"/>
      <c r="K226" s="300"/>
      <c r="L226" s="298"/>
      <c r="M226" s="299"/>
      <c r="N226" s="301"/>
      <c r="O226" s="298"/>
      <c r="P226" s="299"/>
      <c r="Q226" s="737"/>
      <c r="R226" s="298"/>
      <c r="S226" s="736"/>
      <c r="T226" s="737"/>
      <c r="U226" s="298"/>
      <c r="V226" s="299"/>
      <c r="W226" s="301"/>
      <c r="X226" s="298"/>
      <c r="Y226" s="299"/>
      <c r="Z226" s="301"/>
      <c r="AA226" s="298"/>
      <c r="AB226" s="299"/>
    </row>
    <row r="227" spans="1:28" ht="12.75" customHeight="1">
      <c r="A227" s="298"/>
      <c r="B227" s="298"/>
      <c r="C227" s="298"/>
      <c r="D227" s="298"/>
      <c r="E227" s="697"/>
      <c r="F227" s="299"/>
      <c r="G227" s="298"/>
      <c r="H227" s="298"/>
      <c r="I227" s="300"/>
      <c r="J227" s="300"/>
      <c r="K227" s="300"/>
      <c r="L227" s="298"/>
      <c r="M227" s="299"/>
      <c r="N227" s="301"/>
      <c r="O227" s="298"/>
      <c r="P227" s="299"/>
      <c r="Q227" s="737"/>
      <c r="R227" s="298"/>
      <c r="S227" s="736"/>
      <c r="T227" s="737"/>
      <c r="U227" s="298"/>
      <c r="V227" s="299"/>
      <c r="W227" s="301"/>
      <c r="X227" s="298"/>
      <c r="Y227" s="299"/>
      <c r="Z227" s="301"/>
      <c r="AA227" s="298"/>
      <c r="AB227" s="299"/>
    </row>
    <row r="228" spans="1:28" ht="12.75" customHeight="1">
      <c r="A228" s="298"/>
      <c r="B228" s="298"/>
      <c r="C228" s="298"/>
      <c r="D228" s="298"/>
      <c r="E228" s="697"/>
      <c r="F228" s="299"/>
      <c r="G228" s="298"/>
      <c r="H228" s="298"/>
      <c r="I228" s="300"/>
      <c r="J228" s="300"/>
      <c r="K228" s="300"/>
      <c r="L228" s="298"/>
      <c r="M228" s="299"/>
      <c r="N228" s="301"/>
      <c r="O228" s="298"/>
      <c r="P228" s="299"/>
      <c r="Q228" s="737"/>
      <c r="R228" s="298"/>
      <c r="S228" s="736"/>
      <c r="T228" s="737"/>
      <c r="U228" s="298"/>
      <c r="V228" s="299"/>
      <c r="W228" s="301"/>
      <c r="X228" s="298"/>
      <c r="Y228" s="299"/>
      <c r="Z228" s="301"/>
      <c r="AA228" s="298"/>
      <c r="AB228" s="299"/>
    </row>
    <row r="229" spans="1:28" ht="12.75" customHeight="1">
      <c r="A229" s="298"/>
      <c r="B229" s="298"/>
      <c r="C229" s="298"/>
      <c r="D229" s="298"/>
      <c r="E229" s="697"/>
      <c r="F229" s="299"/>
      <c r="G229" s="298"/>
      <c r="H229" s="298"/>
      <c r="I229" s="300"/>
      <c r="J229" s="300"/>
      <c r="K229" s="300"/>
      <c r="L229" s="298"/>
      <c r="M229" s="299"/>
      <c r="N229" s="301"/>
      <c r="O229" s="298"/>
      <c r="P229" s="299"/>
      <c r="Q229" s="737"/>
      <c r="R229" s="298"/>
      <c r="S229" s="736"/>
      <c r="T229" s="737"/>
      <c r="U229" s="298"/>
      <c r="V229" s="299"/>
      <c r="W229" s="301"/>
      <c r="X229" s="298"/>
      <c r="Y229" s="299"/>
      <c r="Z229" s="301"/>
      <c r="AA229" s="298"/>
      <c r="AB229" s="299"/>
    </row>
    <row r="230" spans="1:28" ht="12.75" customHeight="1">
      <c r="A230" s="298"/>
      <c r="B230" s="298"/>
      <c r="C230" s="298"/>
      <c r="D230" s="298"/>
      <c r="E230" s="697"/>
      <c r="F230" s="299"/>
      <c r="G230" s="298"/>
      <c r="H230" s="298"/>
      <c r="I230" s="300"/>
      <c r="J230" s="300"/>
      <c r="K230" s="300"/>
      <c r="L230" s="298"/>
      <c r="M230" s="299"/>
      <c r="N230" s="301"/>
      <c r="O230" s="298"/>
      <c r="P230" s="299"/>
      <c r="Q230" s="737"/>
      <c r="R230" s="298"/>
      <c r="S230" s="736"/>
      <c r="T230" s="737"/>
      <c r="U230" s="298"/>
      <c r="V230" s="299"/>
      <c r="W230" s="301"/>
      <c r="X230" s="298"/>
      <c r="Y230" s="299"/>
      <c r="Z230" s="301"/>
      <c r="AA230" s="298"/>
      <c r="AB230" s="299"/>
    </row>
    <row r="231" spans="1:28" ht="12.75" customHeight="1">
      <c r="A231" s="298"/>
      <c r="B231" s="298"/>
      <c r="C231" s="298"/>
      <c r="D231" s="298"/>
      <c r="E231" s="697"/>
      <c r="F231" s="299"/>
      <c r="G231" s="298"/>
      <c r="H231" s="298"/>
      <c r="I231" s="300"/>
      <c r="J231" s="300"/>
      <c r="K231" s="300"/>
      <c r="L231" s="298"/>
      <c r="M231" s="299"/>
      <c r="N231" s="301"/>
      <c r="O231" s="298"/>
      <c r="P231" s="299"/>
      <c r="Q231" s="737"/>
      <c r="R231" s="298"/>
      <c r="S231" s="736"/>
      <c r="T231" s="737"/>
      <c r="U231" s="298"/>
      <c r="V231" s="299"/>
      <c r="W231" s="301"/>
      <c r="X231" s="298"/>
      <c r="Y231" s="299"/>
      <c r="Z231" s="301"/>
      <c r="AA231" s="298"/>
      <c r="AB231" s="299"/>
    </row>
    <row r="232" spans="1:28" ht="12.75" customHeight="1">
      <c r="A232" s="298"/>
      <c r="B232" s="298"/>
      <c r="C232" s="298"/>
      <c r="D232" s="298"/>
      <c r="E232" s="697"/>
      <c r="F232" s="299"/>
      <c r="G232" s="298"/>
      <c r="H232" s="298"/>
      <c r="I232" s="300"/>
      <c r="J232" s="300"/>
      <c r="K232" s="300"/>
      <c r="L232" s="298"/>
      <c r="M232" s="299"/>
      <c r="N232" s="301"/>
      <c r="O232" s="298"/>
      <c r="P232" s="299"/>
      <c r="Q232" s="737"/>
      <c r="R232" s="298"/>
      <c r="S232" s="736"/>
      <c r="T232" s="737"/>
      <c r="U232" s="298"/>
      <c r="V232" s="299"/>
      <c r="W232" s="301"/>
      <c r="X232" s="298"/>
      <c r="Y232" s="299"/>
      <c r="Z232" s="301"/>
      <c r="AA232" s="298"/>
      <c r="AB232" s="299"/>
    </row>
    <row r="233" spans="1:28" ht="12.75" customHeight="1">
      <c r="A233" s="298"/>
      <c r="B233" s="298"/>
      <c r="C233" s="298"/>
      <c r="D233" s="298"/>
      <c r="E233" s="697"/>
      <c r="F233" s="299"/>
      <c r="G233" s="298"/>
      <c r="H233" s="298"/>
      <c r="I233" s="300"/>
      <c r="J233" s="300"/>
      <c r="K233" s="300"/>
      <c r="L233" s="298"/>
      <c r="M233" s="299"/>
      <c r="N233" s="301"/>
      <c r="O233" s="298"/>
      <c r="P233" s="299"/>
      <c r="Q233" s="737"/>
      <c r="R233" s="298"/>
      <c r="S233" s="736"/>
      <c r="T233" s="737"/>
      <c r="U233" s="298"/>
      <c r="V233" s="299"/>
      <c r="W233" s="301"/>
      <c r="X233" s="298"/>
      <c r="Y233" s="299"/>
      <c r="Z233" s="301"/>
      <c r="AA233" s="298"/>
      <c r="AB233" s="299"/>
    </row>
    <row r="234" spans="1:28" ht="12.75" customHeight="1">
      <c r="A234" s="298"/>
      <c r="B234" s="298"/>
      <c r="C234" s="298"/>
      <c r="D234" s="298"/>
      <c r="E234" s="697"/>
      <c r="F234" s="299"/>
      <c r="G234" s="298"/>
      <c r="H234" s="298"/>
      <c r="I234" s="300"/>
      <c r="J234" s="300"/>
      <c r="K234" s="300"/>
      <c r="L234" s="298"/>
      <c r="M234" s="299"/>
      <c r="N234" s="301"/>
      <c r="O234" s="298"/>
      <c r="P234" s="299"/>
      <c r="Q234" s="737"/>
      <c r="R234" s="298"/>
      <c r="S234" s="736"/>
      <c r="T234" s="737"/>
      <c r="U234" s="298"/>
      <c r="V234" s="299"/>
      <c r="W234" s="301"/>
      <c r="X234" s="298"/>
      <c r="Y234" s="299"/>
      <c r="Z234" s="301"/>
      <c r="AA234" s="298"/>
      <c r="AB234" s="299"/>
    </row>
    <row r="235" spans="1:28" ht="12.75" customHeight="1">
      <c r="A235" s="298"/>
      <c r="B235" s="298"/>
      <c r="C235" s="298"/>
      <c r="D235" s="298"/>
      <c r="E235" s="697"/>
      <c r="F235" s="299"/>
      <c r="G235" s="298"/>
      <c r="H235" s="298"/>
      <c r="I235" s="300"/>
      <c r="J235" s="300"/>
      <c r="K235" s="300"/>
      <c r="L235" s="298"/>
      <c r="M235" s="299"/>
      <c r="N235" s="301"/>
      <c r="O235" s="298"/>
      <c r="P235" s="299"/>
      <c r="Q235" s="737"/>
      <c r="R235" s="298"/>
      <c r="S235" s="736"/>
      <c r="T235" s="737"/>
      <c r="U235" s="298"/>
      <c r="V235" s="299"/>
      <c r="W235" s="301"/>
      <c r="X235" s="298"/>
      <c r="Y235" s="299"/>
      <c r="Z235" s="301"/>
      <c r="AA235" s="298"/>
      <c r="AB235" s="299"/>
    </row>
    <row r="236" spans="1:28" ht="12.75" customHeight="1">
      <c r="A236" s="298"/>
      <c r="B236" s="298"/>
      <c r="C236" s="298"/>
      <c r="D236" s="298"/>
      <c r="E236" s="697"/>
      <c r="F236" s="299"/>
      <c r="G236" s="298"/>
      <c r="H236" s="298"/>
      <c r="I236" s="300"/>
      <c r="J236" s="300"/>
      <c r="K236" s="300"/>
      <c r="L236" s="298"/>
      <c r="M236" s="299"/>
      <c r="N236" s="301"/>
      <c r="O236" s="298"/>
      <c r="P236" s="299"/>
      <c r="Q236" s="737"/>
      <c r="R236" s="298"/>
      <c r="S236" s="736"/>
      <c r="T236" s="737"/>
      <c r="U236" s="298"/>
      <c r="V236" s="299"/>
      <c r="W236" s="301"/>
      <c r="X236" s="298"/>
      <c r="Y236" s="299"/>
      <c r="Z236" s="301"/>
      <c r="AA236" s="298"/>
      <c r="AB236" s="299"/>
    </row>
    <row r="237" spans="1:28" ht="12.75" customHeight="1">
      <c r="A237" s="298"/>
      <c r="B237" s="298"/>
      <c r="C237" s="298"/>
      <c r="D237" s="298"/>
      <c r="E237" s="697"/>
      <c r="F237" s="299"/>
      <c r="G237" s="298"/>
      <c r="H237" s="298"/>
      <c r="I237" s="300"/>
      <c r="J237" s="300"/>
      <c r="K237" s="300"/>
      <c r="L237" s="298"/>
      <c r="M237" s="299"/>
      <c r="N237" s="301"/>
      <c r="O237" s="298"/>
      <c r="P237" s="299"/>
      <c r="Q237" s="737"/>
      <c r="R237" s="298"/>
      <c r="S237" s="736"/>
      <c r="T237" s="737"/>
      <c r="U237" s="298"/>
      <c r="V237" s="299"/>
      <c r="W237" s="301"/>
      <c r="X237" s="298"/>
      <c r="Y237" s="299"/>
      <c r="Z237" s="301"/>
      <c r="AA237" s="298"/>
      <c r="AB237" s="299"/>
    </row>
    <row r="238" spans="1:28" ht="12.75" customHeight="1">
      <c r="A238" s="298"/>
      <c r="B238" s="298"/>
      <c r="C238" s="298"/>
      <c r="D238" s="298"/>
      <c r="E238" s="697"/>
      <c r="F238" s="299"/>
      <c r="G238" s="298"/>
      <c r="H238" s="298"/>
      <c r="I238" s="300"/>
      <c r="J238" s="300"/>
      <c r="K238" s="300"/>
      <c r="L238" s="298"/>
      <c r="M238" s="299"/>
      <c r="N238" s="301"/>
      <c r="O238" s="298"/>
      <c r="P238" s="299"/>
      <c r="Q238" s="737"/>
      <c r="R238" s="298"/>
      <c r="S238" s="736"/>
      <c r="T238" s="737"/>
      <c r="U238" s="298"/>
      <c r="V238" s="299"/>
      <c r="W238" s="301"/>
      <c r="X238" s="298"/>
      <c r="Y238" s="299"/>
      <c r="Z238" s="301"/>
      <c r="AA238" s="298"/>
      <c r="AB238" s="299"/>
    </row>
    <row r="239" spans="1:28" ht="12.75" customHeight="1">
      <c r="A239" s="298"/>
      <c r="B239" s="298"/>
      <c r="C239" s="298"/>
      <c r="D239" s="298"/>
      <c r="E239" s="697"/>
      <c r="F239" s="299"/>
      <c r="G239" s="298"/>
      <c r="H239" s="298"/>
      <c r="I239" s="300"/>
      <c r="J239" s="300"/>
      <c r="K239" s="300"/>
      <c r="L239" s="298"/>
      <c r="M239" s="299"/>
      <c r="N239" s="301"/>
      <c r="O239" s="298"/>
      <c r="P239" s="299"/>
      <c r="Q239" s="737"/>
      <c r="R239" s="298"/>
      <c r="S239" s="736"/>
      <c r="T239" s="737"/>
      <c r="U239" s="298"/>
      <c r="V239" s="299"/>
      <c r="W239" s="301"/>
      <c r="X239" s="298"/>
      <c r="Y239" s="299"/>
      <c r="Z239" s="301"/>
      <c r="AA239" s="298"/>
      <c r="AB239" s="299"/>
    </row>
    <row r="240" spans="1:28" ht="12.75" customHeight="1">
      <c r="A240" s="298"/>
      <c r="B240" s="298"/>
      <c r="C240" s="298"/>
      <c r="D240" s="298"/>
      <c r="E240" s="697"/>
      <c r="F240" s="299"/>
      <c r="G240" s="298"/>
      <c r="H240" s="298"/>
      <c r="I240" s="300"/>
      <c r="J240" s="300"/>
      <c r="K240" s="300"/>
      <c r="L240" s="298"/>
      <c r="M240" s="299"/>
      <c r="N240" s="301"/>
      <c r="O240" s="298"/>
      <c r="P240" s="299"/>
      <c r="Q240" s="737"/>
      <c r="R240" s="298"/>
      <c r="S240" s="736"/>
      <c r="T240" s="737"/>
      <c r="U240" s="298"/>
      <c r="V240" s="299"/>
      <c r="W240" s="301"/>
      <c r="X240" s="298"/>
      <c r="Y240" s="299"/>
      <c r="Z240" s="301"/>
      <c r="AA240" s="298"/>
      <c r="AB240" s="299"/>
    </row>
    <row r="241" spans="1:28" ht="12.75" customHeight="1">
      <c r="A241" s="298"/>
      <c r="B241" s="298"/>
      <c r="C241" s="298"/>
      <c r="D241" s="298"/>
      <c r="E241" s="697"/>
      <c r="F241" s="299"/>
      <c r="G241" s="298"/>
      <c r="H241" s="298"/>
      <c r="I241" s="300"/>
      <c r="J241" s="300"/>
      <c r="K241" s="300"/>
      <c r="L241" s="298"/>
      <c r="M241" s="299"/>
      <c r="N241" s="301"/>
      <c r="O241" s="298"/>
      <c r="P241" s="299"/>
      <c r="Q241" s="737"/>
      <c r="R241" s="298"/>
      <c r="S241" s="736"/>
      <c r="T241" s="737"/>
      <c r="U241" s="298"/>
      <c r="V241" s="299"/>
      <c r="W241" s="301"/>
      <c r="X241" s="298"/>
      <c r="Y241" s="299"/>
      <c r="Z241" s="301"/>
      <c r="AA241" s="298"/>
      <c r="AB241" s="299"/>
    </row>
    <row r="242" spans="1:28" ht="12.75" customHeight="1">
      <c r="A242" s="298"/>
      <c r="B242" s="298"/>
      <c r="C242" s="298"/>
      <c r="D242" s="298"/>
      <c r="E242" s="697"/>
      <c r="F242" s="299"/>
      <c r="G242" s="298"/>
      <c r="H242" s="298"/>
      <c r="I242" s="300"/>
      <c r="J242" s="300"/>
      <c r="K242" s="300"/>
      <c r="L242" s="298"/>
      <c r="M242" s="299"/>
      <c r="N242" s="301"/>
      <c r="O242" s="298"/>
      <c r="P242" s="299"/>
      <c r="Q242" s="737"/>
      <c r="R242" s="298"/>
      <c r="S242" s="736"/>
      <c r="T242" s="737"/>
      <c r="U242" s="298"/>
      <c r="V242" s="299"/>
      <c r="W242" s="301"/>
      <c r="X242" s="298"/>
      <c r="Y242" s="299"/>
      <c r="Z242" s="301"/>
      <c r="AA242" s="298"/>
      <c r="AB242" s="299"/>
    </row>
    <row r="243" spans="1:28" ht="12.75" customHeight="1">
      <c r="A243" s="298"/>
      <c r="B243" s="298"/>
      <c r="C243" s="298"/>
      <c r="D243" s="298"/>
      <c r="E243" s="697"/>
      <c r="F243" s="299"/>
      <c r="G243" s="298"/>
      <c r="H243" s="298"/>
      <c r="I243" s="300"/>
      <c r="J243" s="300"/>
      <c r="K243" s="300"/>
      <c r="L243" s="298"/>
      <c r="M243" s="299"/>
      <c r="N243" s="301"/>
      <c r="O243" s="298"/>
      <c r="P243" s="299"/>
      <c r="Q243" s="737"/>
      <c r="R243" s="298"/>
      <c r="S243" s="736"/>
      <c r="T243" s="737"/>
      <c r="U243" s="298"/>
      <c r="V243" s="299"/>
      <c r="W243" s="301"/>
      <c r="X243" s="298"/>
      <c r="Y243" s="299"/>
      <c r="Z243" s="301"/>
      <c r="AA243" s="298"/>
      <c r="AB243" s="299"/>
    </row>
    <row r="244" spans="1:28" ht="12.75" customHeight="1">
      <c r="A244" s="298"/>
      <c r="B244" s="298"/>
      <c r="C244" s="298"/>
      <c r="D244" s="298"/>
      <c r="E244" s="697"/>
      <c r="F244" s="299"/>
      <c r="G244" s="298"/>
      <c r="H244" s="298"/>
      <c r="I244" s="300"/>
      <c r="J244" s="300"/>
      <c r="K244" s="300"/>
      <c r="L244" s="298"/>
      <c r="M244" s="299"/>
      <c r="N244" s="301"/>
      <c r="O244" s="298"/>
      <c r="P244" s="299"/>
      <c r="Q244" s="737"/>
      <c r="R244" s="298"/>
      <c r="S244" s="736"/>
      <c r="T244" s="737"/>
      <c r="U244" s="298"/>
      <c r="V244" s="299"/>
      <c r="W244" s="301"/>
      <c r="X244" s="298"/>
      <c r="Y244" s="299"/>
      <c r="Z244" s="301"/>
      <c r="AA244" s="298"/>
      <c r="AB244" s="299"/>
    </row>
    <row r="245" spans="1:28" ht="12.75" customHeight="1">
      <c r="A245" s="298"/>
      <c r="B245" s="298"/>
      <c r="C245" s="298"/>
      <c r="D245" s="298"/>
      <c r="E245" s="697"/>
      <c r="F245" s="299"/>
      <c r="G245" s="298"/>
      <c r="H245" s="298"/>
      <c r="I245" s="300"/>
      <c r="J245" s="300"/>
      <c r="K245" s="300"/>
      <c r="L245" s="298"/>
      <c r="M245" s="299"/>
      <c r="N245" s="301"/>
      <c r="O245" s="298"/>
      <c r="P245" s="299"/>
      <c r="Q245" s="737"/>
      <c r="R245" s="298"/>
      <c r="S245" s="736"/>
      <c r="T245" s="737"/>
      <c r="U245" s="298"/>
      <c r="V245" s="299"/>
      <c r="W245" s="301"/>
      <c r="X245" s="298"/>
      <c r="Y245" s="299"/>
      <c r="Z245" s="301"/>
      <c r="AA245" s="298"/>
      <c r="AB245" s="299"/>
    </row>
    <row r="246" spans="1:28" ht="12.75" customHeight="1">
      <c r="A246" s="298"/>
      <c r="B246" s="298"/>
      <c r="C246" s="298"/>
      <c r="D246" s="298"/>
      <c r="E246" s="697"/>
      <c r="F246" s="299"/>
      <c r="G246" s="298"/>
      <c r="H246" s="298"/>
      <c r="I246" s="300"/>
      <c r="J246" s="300"/>
      <c r="K246" s="300"/>
      <c r="L246" s="298"/>
      <c r="M246" s="299"/>
      <c r="N246" s="301"/>
      <c r="O246" s="298"/>
      <c r="P246" s="299"/>
      <c r="Q246" s="737"/>
      <c r="R246" s="298"/>
      <c r="S246" s="736"/>
      <c r="T246" s="737"/>
      <c r="U246" s="298"/>
      <c r="V246" s="299"/>
      <c r="W246" s="301"/>
      <c r="X246" s="298"/>
      <c r="Y246" s="299"/>
      <c r="Z246" s="301"/>
      <c r="AA246" s="298"/>
      <c r="AB246" s="299"/>
    </row>
    <row r="247" spans="1:28" ht="12.75" customHeight="1">
      <c r="A247" s="298"/>
      <c r="B247" s="298"/>
      <c r="C247" s="298"/>
      <c r="D247" s="298"/>
      <c r="E247" s="697"/>
      <c r="F247" s="299"/>
      <c r="G247" s="298"/>
      <c r="H247" s="298"/>
      <c r="I247" s="300"/>
      <c r="J247" s="300"/>
      <c r="K247" s="300"/>
      <c r="L247" s="298"/>
      <c r="M247" s="299"/>
      <c r="N247" s="301"/>
      <c r="O247" s="298"/>
      <c r="P247" s="299"/>
      <c r="Q247" s="737"/>
      <c r="R247" s="298"/>
      <c r="S247" s="736"/>
      <c r="T247" s="737"/>
      <c r="U247" s="298"/>
      <c r="V247" s="299"/>
      <c r="W247" s="301"/>
      <c r="X247" s="298"/>
      <c r="Y247" s="299"/>
      <c r="Z247" s="301"/>
      <c r="AA247" s="298"/>
      <c r="AB247" s="299"/>
    </row>
    <row r="248" spans="1:28" ht="12.75" customHeight="1">
      <c r="A248" s="298"/>
      <c r="B248" s="298"/>
      <c r="C248" s="298"/>
      <c r="D248" s="298"/>
      <c r="E248" s="697"/>
      <c r="F248" s="299"/>
      <c r="G248" s="298"/>
      <c r="H248" s="298"/>
      <c r="I248" s="300"/>
      <c r="J248" s="300"/>
      <c r="K248" s="300"/>
      <c r="L248" s="298"/>
      <c r="M248" s="299"/>
      <c r="N248" s="301"/>
      <c r="O248" s="298"/>
      <c r="P248" s="299"/>
      <c r="Q248" s="737"/>
      <c r="R248" s="298"/>
      <c r="S248" s="736"/>
      <c r="T248" s="737"/>
      <c r="U248" s="298"/>
      <c r="V248" s="299"/>
      <c r="W248" s="301"/>
      <c r="X248" s="298"/>
      <c r="Y248" s="299"/>
      <c r="Z248" s="301"/>
      <c r="AA248" s="298"/>
      <c r="AB248" s="299"/>
    </row>
    <row r="249" spans="1:28" ht="12.75" customHeight="1">
      <c r="A249" s="298"/>
      <c r="B249" s="298"/>
      <c r="C249" s="298"/>
      <c r="D249" s="298"/>
      <c r="E249" s="697"/>
      <c r="F249" s="299"/>
      <c r="G249" s="298"/>
      <c r="H249" s="298"/>
      <c r="I249" s="300"/>
      <c r="J249" s="300"/>
      <c r="K249" s="300"/>
      <c r="L249" s="298"/>
      <c r="M249" s="299"/>
      <c r="N249" s="301"/>
      <c r="O249" s="298"/>
      <c r="P249" s="299"/>
      <c r="Q249" s="737"/>
      <c r="R249" s="298"/>
      <c r="S249" s="736"/>
      <c r="T249" s="737"/>
      <c r="U249" s="298"/>
      <c r="V249" s="299"/>
      <c r="W249" s="301"/>
      <c r="X249" s="298"/>
      <c r="Y249" s="299"/>
      <c r="Z249" s="301"/>
      <c r="AA249" s="298"/>
      <c r="AB249" s="299"/>
    </row>
    <row r="250" spans="1:28" ht="12.75" customHeight="1">
      <c r="A250" s="298"/>
      <c r="B250" s="298"/>
      <c r="C250" s="298"/>
      <c r="D250" s="298"/>
      <c r="E250" s="697"/>
      <c r="F250" s="299"/>
      <c r="G250" s="298"/>
      <c r="H250" s="298"/>
      <c r="I250" s="300"/>
      <c r="J250" s="300"/>
      <c r="K250" s="300"/>
      <c r="L250" s="298"/>
      <c r="M250" s="299"/>
      <c r="N250" s="301"/>
      <c r="O250" s="298"/>
      <c r="P250" s="299"/>
      <c r="Q250" s="737"/>
      <c r="R250" s="298"/>
      <c r="S250" s="736"/>
      <c r="T250" s="737"/>
      <c r="U250" s="298"/>
      <c r="V250" s="299"/>
      <c r="W250" s="301"/>
      <c r="X250" s="298"/>
      <c r="Y250" s="299"/>
      <c r="Z250" s="301"/>
      <c r="AA250" s="298"/>
      <c r="AB250" s="299"/>
    </row>
    <row r="251" spans="1:28" ht="12.75" customHeight="1">
      <c r="A251" s="298"/>
      <c r="B251" s="298"/>
      <c r="C251" s="298"/>
      <c r="D251" s="298"/>
      <c r="E251" s="697"/>
      <c r="F251" s="299"/>
      <c r="G251" s="298"/>
      <c r="H251" s="298"/>
      <c r="I251" s="300"/>
      <c r="J251" s="300"/>
      <c r="K251" s="300"/>
      <c r="L251" s="298"/>
      <c r="M251" s="299"/>
      <c r="N251" s="301"/>
      <c r="O251" s="298"/>
      <c r="P251" s="299"/>
      <c r="Q251" s="737"/>
      <c r="R251" s="298"/>
      <c r="S251" s="736"/>
      <c r="T251" s="737"/>
      <c r="U251" s="298"/>
      <c r="V251" s="299"/>
      <c r="W251" s="301"/>
      <c r="X251" s="298"/>
      <c r="Y251" s="299"/>
      <c r="Z251" s="301"/>
      <c r="AA251" s="298"/>
      <c r="AB251" s="299"/>
    </row>
    <row r="252" spans="1:28" ht="12.75" customHeight="1">
      <c r="A252" s="298"/>
      <c r="B252" s="298"/>
      <c r="C252" s="298"/>
      <c r="D252" s="298"/>
      <c r="E252" s="697"/>
      <c r="F252" s="299"/>
      <c r="G252" s="298"/>
      <c r="H252" s="298"/>
      <c r="I252" s="300"/>
      <c r="J252" s="300"/>
      <c r="K252" s="300"/>
      <c r="L252" s="298"/>
      <c r="M252" s="299"/>
      <c r="N252" s="301"/>
      <c r="O252" s="298"/>
      <c r="P252" s="299"/>
      <c r="Q252" s="737"/>
      <c r="R252" s="298"/>
      <c r="S252" s="736"/>
      <c r="T252" s="737"/>
      <c r="U252" s="298"/>
      <c r="V252" s="299"/>
      <c r="W252" s="301"/>
      <c r="X252" s="298"/>
      <c r="Y252" s="299"/>
      <c r="Z252" s="301"/>
      <c r="AA252" s="298"/>
      <c r="AB252" s="299"/>
    </row>
    <row r="253" spans="1:28" ht="12.75" customHeight="1">
      <c r="A253" s="298"/>
      <c r="B253" s="298"/>
      <c r="C253" s="298"/>
      <c r="D253" s="298"/>
      <c r="E253" s="697"/>
      <c r="F253" s="299"/>
      <c r="G253" s="298"/>
      <c r="H253" s="298"/>
      <c r="I253" s="300"/>
      <c r="J253" s="300"/>
      <c r="K253" s="300"/>
      <c r="L253" s="298"/>
      <c r="M253" s="299"/>
      <c r="N253" s="301"/>
      <c r="O253" s="298"/>
      <c r="P253" s="299"/>
      <c r="Q253" s="737"/>
      <c r="R253" s="298"/>
      <c r="S253" s="736"/>
      <c r="T253" s="737"/>
      <c r="U253" s="298"/>
      <c r="V253" s="299"/>
      <c r="W253" s="301"/>
      <c r="X253" s="298"/>
      <c r="Y253" s="299"/>
      <c r="Z253" s="301"/>
      <c r="AA253" s="298"/>
      <c r="AB253" s="299"/>
    </row>
    <row r="254" spans="1:28" ht="12.75" customHeight="1">
      <c r="A254" s="298"/>
      <c r="B254" s="298"/>
      <c r="C254" s="298"/>
      <c r="D254" s="298"/>
      <c r="E254" s="697"/>
      <c r="F254" s="299"/>
      <c r="G254" s="298"/>
      <c r="H254" s="298"/>
      <c r="I254" s="300"/>
      <c r="J254" s="300"/>
      <c r="K254" s="300"/>
      <c r="L254" s="298"/>
      <c r="M254" s="299"/>
      <c r="N254" s="301"/>
      <c r="O254" s="298"/>
      <c r="P254" s="299"/>
      <c r="Q254" s="737"/>
      <c r="R254" s="298"/>
      <c r="S254" s="736"/>
      <c r="T254" s="737"/>
      <c r="U254" s="298"/>
      <c r="V254" s="299"/>
      <c r="W254" s="301"/>
      <c r="X254" s="298"/>
      <c r="Y254" s="299"/>
      <c r="Z254" s="301"/>
      <c r="AA254" s="298"/>
      <c r="AB254" s="299"/>
    </row>
    <row r="255" spans="1:28" ht="12.75" customHeight="1">
      <c r="A255" s="298"/>
      <c r="B255" s="298"/>
      <c r="C255" s="298"/>
      <c r="D255" s="298"/>
      <c r="E255" s="697"/>
      <c r="F255" s="299"/>
      <c r="G255" s="298"/>
      <c r="H255" s="298"/>
      <c r="I255" s="300"/>
      <c r="J255" s="300"/>
      <c r="K255" s="300"/>
      <c r="L255" s="298"/>
      <c r="M255" s="299"/>
      <c r="N255" s="301"/>
      <c r="O255" s="298"/>
      <c r="P255" s="299"/>
      <c r="Q255" s="737"/>
      <c r="R255" s="298"/>
      <c r="S255" s="736"/>
      <c r="T255" s="737"/>
      <c r="U255" s="298"/>
      <c r="V255" s="299"/>
      <c r="W255" s="301"/>
      <c r="X255" s="298"/>
      <c r="Y255" s="299"/>
      <c r="Z255" s="301"/>
      <c r="AA255" s="298"/>
      <c r="AB255" s="299"/>
    </row>
    <row r="256" spans="1:28" ht="12.75" customHeight="1">
      <c r="A256" s="298"/>
      <c r="B256" s="298"/>
      <c r="C256" s="298"/>
      <c r="D256" s="298"/>
      <c r="E256" s="697"/>
      <c r="F256" s="299"/>
      <c r="G256" s="298"/>
      <c r="H256" s="298"/>
      <c r="I256" s="300"/>
      <c r="J256" s="300"/>
      <c r="K256" s="300"/>
      <c r="L256" s="298"/>
      <c r="M256" s="299"/>
      <c r="N256" s="301"/>
      <c r="O256" s="298"/>
      <c r="P256" s="299"/>
      <c r="Q256" s="737"/>
      <c r="R256" s="298"/>
      <c r="S256" s="736"/>
      <c r="T256" s="737"/>
      <c r="U256" s="298"/>
      <c r="V256" s="299"/>
      <c r="W256" s="301"/>
      <c r="X256" s="298"/>
      <c r="Y256" s="299"/>
      <c r="Z256" s="301"/>
      <c r="AA256" s="298"/>
      <c r="AB256" s="299"/>
    </row>
    <row r="257" spans="1:28" ht="12.75" customHeight="1">
      <c r="A257" s="298"/>
      <c r="B257" s="298"/>
      <c r="C257" s="298"/>
      <c r="D257" s="298"/>
      <c r="E257" s="697"/>
      <c r="F257" s="299"/>
      <c r="G257" s="298"/>
      <c r="H257" s="298"/>
      <c r="I257" s="300"/>
      <c r="J257" s="300"/>
      <c r="K257" s="300"/>
      <c r="L257" s="298"/>
      <c r="M257" s="299"/>
      <c r="N257" s="301"/>
      <c r="O257" s="298"/>
      <c r="P257" s="299"/>
      <c r="Q257" s="737"/>
      <c r="R257" s="298"/>
      <c r="S257" s="736"/>
      <c r="T257" s="737"/>
      <c r="U257" s="298"/>
      <c r="V257" s="299"/>
      <c r="W257" s="301"/>
      <c r="X257" s="298"/>
      <c r="Y257" s="299"/>
      <c r="Z257" s="301"/>
      <c r="AA257" s="298"/>
      <c r="AB257" s="299"/>
    </row>
    <row r="258" spans="1:28" ht="12.75" customHeight="1">
      <c r="A258" s="298"/>
      <c r="B258" s="298"/>
      <c r="C258" s="298"/>
      <c r="D258" s="298"/>
      <c r="E258" s="697"/>
      <c r="F258" s="299"/>
      <c r="G258" s="298"/>
      <c r="H258" s="298"/>
      <c r="I258" s="300"/>
      <c r="J258" s="300"/>
      <c r="K258" s="300"/>
      <c r="L258" s="298"/>
      <c r="M258" s="299"/>
      <c r="N258" s="301"/>
      <c r="O258" s="298"/>
      <c r="P258" s="299"/>
      <c r="Q258" s="737"/>
      <c r="R258" s="298"/>
      <c r="S258" s="736"/>
      <c r="T258" s="737"/>
      <c r="U258" s="298"/>
      <c r="V258" s="299"/>
      <c r="W258" s="301"/>
      <c r="X258" s="298"/>
      <c r="Y258" s="299"/>
      <c r="Z258" s="301"/>
      <c r="AA258" s="298"/>
      <c r="AB258" s="299"/>
    </row>
    <row r="259" spans="1:28" ht="12.75" customHeight="1">
      <c r="A259" s="298"/>
      <c r="B259" s="298"/>
      <c r="C259" s="298"/>
      <c r="D259" s="298"/>
      <c r="E259" s="697"/>
      <c r="F259" s="299"/>
      <c r="G259" s="298"/>
      <c r="H259" s="298"/>
      <c r="I259" s="300"/>
      <c r="J259" s="300"/>
      <c r="K259" s="300"/>
      <c r="L259" s="298"/>
      <c r="M259" s="299"/>
      <c r="N259" s="301"/>
      <c r="O259" s="298"/>
      <c r="P259" s="299"/>
      <c r="Q259" s="737"/>
      <c r="R259" s="298"/>
      <c r="S259" s="736"/>
      <c r="T259" s="737"/>
      <c r="U259" s="298"/>
      <c r="V259" s="299"/>
      <c r="W259" s="301"/>
      <c r="X259" s="298"/>
      <c r="Y259" s="299"/>
      <c r="Z259" s="301"/>
      <c r="AA259" s="298"/>
      <c r="AB259" s="299"/>
    </row>
    <row r="260" spans="1:28" ht="12.75" customHeight="1">
      <c r="A260" s="298"/>
      <c r="B260" s="298"/>
      <c r="C260" s="298"/>
      <c r="D260" s="298"/>
      <c r="E260" s="697"/>
      <c r="F260" s="299"/>
      <c r="G260" s="298"/>
      <c r="H260" s="298"/>
      <c r="I260" s="300"/>
      <c r="J260" s="300"/>
      <c r="K260" s="300"/>
      <c r="L260" s="298"/>
      <c r="M260" s="299"/>
      <c r="N260" s="301"/>
      <c r="O260" s="298"/>
      <c r="P260" s="299"/>
      <c r="Q260" s="737"/>
      <c r="R260" s="298"/>
      <c r="S260" s="736"/>
      <c r="T260" s="737"/>
      <c r="U260" s="298"/>
      <c r="V260" s="299"/>
      <c r="W260" s="301"/>
      <c r="X260" s="298"/>
      <c r="Y260" s="299"/>
      <c r="Z260" s="301"/>
      <c r="AA260" s="298"/>
      <c r="AB260" s="299"/>
    </row>
    <row r="261" spans="1:28" ht="12.75" customHeight="1">
      <c r="A261" s="298"/>
      <c r="B261" s="298"/>
      <c r="C261" s="298"/>
      <c r="D261" s="298"/>
      <c r="E261" s="697"/>
      <c r="F261" s="299"/>
      <c r="G261" s="298"/>
      <c r="H261" s="298"/>
      <c r="I261" s="300"/>
      <c r="J261" s="300"/>
      <c r="K261" s="300"/>
      <c r="L261" s="298"/>
      <c r="M261" s="299"/>
      <c r="N261" s="301"/>
      <c r="O261" s="298"/>
      <c r="P261" s="299"/>
      <c r="Q261" s="737"/>
      <c r="R261" s="298"/>
      <c r="S261" s="736"/>
      <c r="T261" s="737"/>
      <c r="U261" s="298"/>
      <c r="V261" s="299"/>
      <c r="W261" s="301"/>
      <c r="X261" s="298"/>
      <c r="Y261" s="299"/>
      <c r="Z261" s="301"/>
      <c r="AA261" s="298"/>
      <c r="AB261" s="299"/>
    </row>
    <row r="262" spans="1:28" ht="12.75" customHeight="1">
      <c r="A262" s="298"/>
      <c r="B262" s="298"/>
      <c r="C262" s="298"/>
      <c r="D262" s="298"/>
      <c r="E262" s="697"/>
      <c r="F262" s="299"/>
      <c r="G262" s="298"/>
      <c r="H262" s="298"/>
      <c r="I262" s="300"/>
      <c r="J262" s="300"/>
      <c r="K262" s="300"/>
      <c r="L262" s="298"/>
      <c r="M262" s="299"/>
      <c r="N262" s="301"/>
      <c r="O262" s="298"/>
      <c r="P262" s="299"/>
      <c r="Q262" s="737"/>
      <c r="R262" s="298"/>
      <c r="S262" s="736"/>
      <c r="T262" s="737"/>
      <c r="U262" s="298"/>
      <c r="V262" s="299"/>
      <c r="W262" s="301"/>
      <c r="X262" s="298"/>
      <c r="Y262" s="299"/>
      <c r="Z262" s="301"/>
      <c r="AA262" s="298"/>
      <c r="AB262" s="299"/>
    </row>
    <row r="263" spans="1:28" ht="12.75" customHeight="1">
      <c r="A263" s="298"/>
      <c r="B263" s="298"/>
      <c r="C263" s="298"/>
      <c r="D263" s="298"/>
      <c r="E263" s="697"/>
      <c r="F263" s="299"/>
      <c r="G263" s="298"/>
      <c r="H263" s="298"/>
      <c r="I263" s="300"/>
      <c r="J263" s="300"/>
      <c r="K263" s="300"/>
      <c r="L263" s="298"/>
      <c r="M263" s="299"/>
      <c r="N263" s="301"/>
      <c r="O263" s="298"/>
      <c r="P263" s="299"/>
      <c r="Q263" s="737"/>
      <c r="R263" s="298"/>
      <c r="S263" s="736"/>
      <c r="T263" s="737"/>
      <c r="U263" s="298"/>
      <c r="V263" s="299"/>
      <c r="W263" s="301"/>
      <c r="X263" s="298"/>
      <c r="Y263" s="299"/>
      <c r="Z263" s="301"/>
      <c r="AA263" s="298"/>
      <c r="AB263" s="299"/>
    </row>
    <row r="264" spans="1:28" ht="12.75" customHeight="1">
      <c r="A264" s="298"/>
      <c r="B264" s="298"/>
      <c r="C264" s="298"/>
      <c r="D264" s="298"/>
      <c r="E264" s="697"/>
      <c r="F264" s="299"/>
      <c r="G264" s="298"/>
      <c r="H264" s="298"/>
      <c r="I264" s="300"/>
      <c r="J264" s="300"/>
      <c r="K264" s="300"/>
      <c r="L264" s="298"/>
      <c r="M264" s="299"/>
      <c r="N264" s="301"/>
      <c r="O264" s="298"/>
      <c r="P264" s="299"/>
      <c r="Q264" s="737"/>
      <c r="R264" s="298"/>
      <c r="S264" s="736"/>
      <c r="T264" s="737"/>
      <c r="U264" s="298"/>
      <c r="V264" s="299"/>
      <c r="W264" s="301"/>
      <c r="X264" s="298"/>
      <c r="Y264" s="299"/>
      <c r="Z264" s="301"/>
      <c r="AA264" s="298"/>
      <c r="AB264" s="299"/>
    </row>
    <row r="265" spans="1:28" ht="12.75" customHeight="1">
      <c r="A265" s="298"/>
      <c r="B265" s="298"/>
      <c r="C265" s="298"/>
      <c r="D265" s="298"/>
      <c r="E265" s="697"/>
      <c r="F265" s="299"/>
      <c r="G265" s="298"/>
      <c r="H265" s="298"/>
      <c r="I265" s="300"/>
      <c r="J265" s="300"/>
      <c r="K265" s="300"/>
      <c r="L265" s="298"/>
      <c r="M265" s="299"/>
      <c r="N265" s="301"/>
      <c r="O265" s="298"/>
      <c r="P265" s="299"/>
      <c r="Q265" s="737"/>
      <c r="R265" s="298"/>
      <c r="S265" s="736"/>
      <c r="T265" s="737"/>
      <c r="U265" s="298"/>
      <c r="V265" s="299"/>
      <c r="W265" s="301"/>
      <c r="X265" s="298"/>
      <c r="Y265" s="299"/>
      <c r="Z265" s="301"/>
      <c r="AA265" s="298"/>
      <c r="AB265" s="299"/>
    </row>
    <row r="266" spans="1:28" ht="12.75" customHeight="1">
      <c r="A266" s="298"/>
      <c r="B266" s="298"/>
      <c r="C266" s="298"/>
      <c r="D266" s="298"/>
      <c r="E266" s="697"/>
      <c r="F266" s="299"/>
      <c r="G266" s="298"/>
      <c r="H266" s="298"/>
      <c r="I266" s="300"/>
      <c r="J266" s="300"/>
      <c r="K266" s="300"/>
      <c r="L266" s="298"/>
      <c r="M266" s="299"/>
      <c r="N266" s="301"/>
      <c r="O266" s="298"/>
      <c r="P266" s="299"/>
      <c r="Q266" s="737"/>
      <c r="R266" s="298"/>
      <c r="S266" s="736"/>
      <c r="T266" s="737"/>
      <c r="U266" s="298"/>
      <c r="V266" s="299"/>
      <c r="W266" s="301"/>
      <c r="X266" s="298"/>
      <c r="Y266" s="299"/>
      <c r="Z266" s="301"/>
      <c r="AA266" s="298"/>
      <c r="AB266" s="299"/>
    </row>
    <row r="267" spans="1:28" ht="12.75" customHeight="1">
      <c r="A267" s="298"/>
      <c r="B267" s="298"/>
      <c r="C267" s="298"/>
      <c r="D267" s="298"/>
      <c r="E267" s="697"/>
      <c r="F267" s="299"/>
      <c r="G267" s="298"/>
      <c r="H267" s="298"/>
      <c r="I267" s="300"/>
      <c r="J267" s="300"/>
      <c r="K267" s="300"/>
      <c r="L267" s="298"/>
      <c r="M267" s="299"/>
      <c r="N267" s="301"/>
      <c r="O267" s="298"/>
      <c r="P267" s="299"/>
      <c r="Q267" s="737"/>
      <c r="R267" s="298"/>
      <c r="S267" s="736"/>
      <c r="T267" s="737"/>
      <c r="U267" s="298"/>
      <c r="V267" s="299"/>
      <c r="W267" s="301"/>
      <c r="X267" s="298"/>
      <c r="Y267" s="299"/>
      <c r="Z267" s="301"/>
      <c r="AA267" s="298"/>
      <c r="AB267" s="299"/>
    </row>
    <row r="268" spans="1:28" ht="12.75" customHeight="1">
      <c r="A268" s="298"/>
      <c r="B268" s="298"/>
      <c r="C268" s="298"/>
      <c r="D268" s="298"/>
      <c r="E268" s="697"/>
      <c r="F268" s="299"/>
      <c r="G268" s="298"/>
      <c r="H268" s="298"/>
      <c r="I268" s="300"/>
      <c r="J268" s="300"/>
      <c r="K268" s="300"/>
      <c r="L268" s="298"/>
      <c r="M268" s="299"/>
      <c r="N268" s="301"/>
      <c r="O268" s="298"/>
      <c r="P268" s="299"/>
      <c r="Q268" s="737"/>
      <c r="R268" s="298"/>
      <c r="S268" s="736"/>
      <c r="T268" s="737"/>
      <c r="U268" s="298"/>
      <c r="V268" s="299"/>
      <c r="W268" s="301"/>
      <c r="X268" s="298"/>
      <c r="Y268" s="299"/>
      <c r="Z268" s="301"/>
      <c r="AA268" s="298"/>
      <c r="AB268" s="299"/>
    </row>
    <row r="269" spans="1:28" ht="12.75" customHeight="1">
      <c r="A269" s="298"/>
      <c r="B269" s="298"/>
      <c r="C269" s="298"/>
      <c r="D269" s="298"/>
      <c r="E269" s="697"/>
      <c r="F269" s="299"/>
      <c r="G269" s="298"/>
      <c r="H269" s="298"/>
      <c r="I269" s="300"/>
      <c r="J269" s="300"/>
      <c r="K269" s="300"/>
      <c r="L269" s="298"/>
      <c r="M269" s="299"/>
      <c r="N269" s="301"/>
      <c r="O269" s="298"/>
      <c r="P269" s="299"/>
      <c r="Q269" s="737"/>
      <c r="R269" s="298"/>
      <c r="S269" s="736"/>
      <c r="T269" s="737"/>
      <c r="U269" s="298"/>
      <c r="V269" s="299"/>
      <c r="W269" s="301"/>
      <c r="X269" s="298"/>
      <c r="Y269" s="299"/>
      <c r="Z269" s="301"/>
      <c r="AA269" s="298"/>
      <c r="AB269" s="299"/>
    </row>
    <row r="270" spans="1:28" ht="12.75" customHeight="1">
      <c r="A270" s="298"/>
      <c r="B270" s="298"/>
      <c r="C270" s="298"/>
      <c r="D270" s="298"/>
      <c r="E270" s="697"/>
      <c r="F270" s="299"/>
      <c r="G270" s="298"/>
      <c r="H270" s="298"/>
      <c r="I270" s="300"/>
      <c r="J270" s="300"/>
      <c r="K270" s="300"/>
      <c r="L270" s="298"/>
      <c r="M270" s="299"/>
      <c r="N270" s="301"/>
      <c r="O270" s="298"/>
      <c r="P270" s="299"/>
      <c r="Q270" s="737"/>
      <c r="R270" s="298"/>
      <c r="S270" s="736"/>
      <c r="T270" s="737"/>
      <c r="U270" s="298"/>
      <c r="V270" s="299"/>
      <c r="W270" s="301"/>
      <c r="X270" s="298"/>
      <c r="Y270" s="299"/>
      <c r="Z270" s="301"/>
      <c r="AA270" s="298"/>
      <c r="AB270" s="299"/>
    </row>
    <row r="271" spans="1:28" ht="12.75" customHeight="1">
      <c r="A271" s="298"/>
      <c r="B271" s="298"/>
      <c r="C271" s="298"/>
      <c r="D271" s="298"/>
      <c r="E271" s="697"/>
      <c r="F271" s="299"/>
      <c r="G271" s="298"/>
      <c r="H271" s="298"/>
      <c r="I271" s="300"/>
      <c r="J271" s="300"/>
      <c r="K271" s="300"/>
      <c r="L271" s="298"/>
      <c r="M271" s="299"/>
      <c r="N271" s="301"/>
      <c r="O271" s="298"/>
      <c r="P271" s="299"/>
      <c r="Q271" s="737"/>
      <c r="R271" s="298"/>
      <c r="S271" s="736"/>
      <c r="T271" s="737"/>
      <c r="U271" s="298"/>
      <c r="V271" s="299"/>
      <c r="W271" s="301"/>
      <c r="X271" s="298"/>
      <c r="Y271" s="299"/>
      <c r="Z271" s="301"/>
      <c r="AA271" s="298"/>
      <c r="AB271" s="299"/>
    </row>
    <row r="272" spans="1:28" ht="12.75" customHeight="1">
      <c r="A272" s="298"/>
      <c r="B272" s="298"/>
      <c r="C272" s="298"/>
      <c r="D272" s="298"/>
      <c r="E272" s="697"/>
      <c r="F272" s="299"/>
      <c r="G272" s="298"/>
      <c r="H272" s="298"/>
      <c r="I272" s="300"/>
      <c r="J272" s="300"/>
      <c r="K272" s="300"/>
      <c r="L272" s="298"/>
      <c r="M272" s="299"/>
      <c r="N272" s="301"/>
      <c r="O272" s="298"/>
      <c r="P272" s="299"/>
      <c r="Q272" s="737"/>
      <c r="R272" s="298"/>
      <c r="S272" s="736"/>
      <c r="T272" s="737"/>
      <c r="U272" s="298"/>
      <c r="V272" s="299"/>
      <c r="W272" s="301"/>
      <c r="X272" s="298"/>
      <c r="Y272" s="299"/>
      <c r="Z272" s="301"/>
      <c r="AA272" s="298"/>
      <c r="AB272" s="299"/>
    </row>
    <row r="273" spans="1:28" ht="12.75" customHeight="1">
      <c r="A273" s="298"/>
      <c r="B273" s="298"/>
      <c r="C273" s="298"/>
      <c r="D273" s="298"/>
      <c r="E273" s="697"/>
      <c r="F273" s="299"/>
      <c r="G273" s="298"/>
      <c r="H273" s="298"/>
      <c r="I273" s="300"/>
      <c r="J273" s="300"/>
      <c r="K273" s="300"/>
      <c r="L273" s="298"/>
      <c r="M273" s="299"/>
      <c r="N273" s="301"/>
      <c r="O273" s="298"/>
      <c r="P273" s="299"/>
      <c r="Q273" s="737"/>
      <c r="R273" s="298"/>
      <c r="S273" s="736"/>
      <c r="T273" s="737"/>
      <c r="U273" s="298"/>
      <c r="V273" s="299"/>
      <c r="W273" s="301"/>
      <c r="X273" s="298"/>
      <c r="Y273" s="299"/>
      <c r="Z273" s="301"/>
      <c r="AA273" s="298"/>
      <c r="AB273" s="299"/>
    </row>
    <row r="274" spans="1:28" ht="12.75" customHeight="1">
      <c r="A274" s="298"/>
      <c r="B274" s="298"/>
      <c r="C274" s="298"/>
      <c r="D274" s="298"/>
      <c r="E274" s="697"/>
      <c r="F274" s="299"/>
      <c r="G274" s="298"/>
      <c r="H274" s="298"/>
      <c r="I274" s="300"/>
      <c r="J274" s="300"/>
      <c r="K274" s="300"/>
      <c r="L274" s="298"/>
      <c r="M274" s="299"/>
      <c r="N274" s="301"/>
      <c r="O274" s="298"/>
      <c r="P274" s="299"/>
      <c r="Q274" s="737"/>
      <c r="R274" s="298"/>
      <c r="S274" s="736"/>
      <c r="T274" s="737"/>
      <c r="U274" s="298"/>
      <c r="V274" s="299"/>
      <c r="W274" s="301"/>
      <c r="X274" s="298"/>
      <c r="Y274" s="299"/>
      <c r="Z274" s="301"/>
      <c r="AA274" s="298"/>
      <c r="AB274" s="299"/>
    </row>
    <row r="275" spans="1:28" ht="12.75" customHeight="1">
      <c r="A275" s="298"/>
      <c r="B275" s="298"/>
      <c r="C275" s="298"/>
      <c r="D275" s="298"/>
      <c r="E275" s="697"/>
      <c r="F275" s="299"/>
      <c r="G275" s="298"/>
      <c r="H275" s="298"/>
      <c r="I275" s="300"/>
      <c r="J275" s="300"/>
      <c r="K275" s="300"/>
      <c r="L275" s="298"/>
      <c r="M275" s="299"/>
      <c r="N275" s="301"/>
      <c r="O275" s="298"/>
      <c r="P275" s="299"/>
      <c r="Q275" s="737"/>
      <c r="R275" s="298"/>
      <c r="S275" s="736"/>
      <c r="T275" s="737"/>
      <c r="U275" s="298"/>
      <c r="V275" s="299"/>
      <c r="W275" s="301"/>
      <c r="X275" s="298"/>
      <c r="Y275" s="299"/>
      <c r="Z275" s="301"/>
      <c r="AA275" s="298"/>
      <c r="AB275" s="299"/>
    </row>
    <row r="276" spans="1:28" ht="12.75" customHeight="1">
      <c r="A276" s="298"/>
      <c r="B276" s="298"/>
      <c r="C276" s="298"/>
      <c r="D276" s="298"/>
      <c r="E276" s="697"/>
      <c r="F276" s="299"/>
      <c r="G276" s="298"/>
      <c r="H276" s="298"/>
      <c r="I276" s="300"/>
      <c r="J276" s="300"/>
      <c r="K276" s="300"/>
      <c r="L276" s="298"/>
      <c r="M276" s="299"/>
      <c r="N276" s="301"/>
      <c r="O276" s="298"/>
      <c r="P276" s="299"/>
      <c r="Q276" s="737"/>
      <c r="R276" s="298"/>
      <c r="S276" s="736"/>
      <c r="T276" s="737"/>
      <c r="U276" s="298"/>
      <c r="V276" s="299"/>
      <c r="W276" s="301"/>
      <c r="X276" s="298"/>
      <c r="Y276" s="299"/>
      <c r="Z276" s="301"/>
      <c r="AA276" s="298"/>
      <c r="AB276" s="299"/>
    </row>
    <row r="277" spans="1:28" ht="12.75" customHeight="1">
      <c r="A277" s="298"/>
      <c r="B277" s="298"/>
      <c r="C277" s="298"/>
      <c r="D277" s="298"/>
      <c r="E277" s="697"/>
      <c r="F277" s="299"/>
      <c r="G277" s="298"/>
      <c r="H277" s="298"/>
      <c r="I277" s="300"/>
      <c r="J277" s="300"/>
      <c r="K277" s="300"/>
      <c r="L277" s="298"/>
      <c r="M277" s="299"/>
      <c r="N277" s="301"/>
      <c r="O277" s="298"/>
      <c r="P277" s="299"/>
      <c r="Q277" s="737"/>
      <c r="R277" s="298"/>
      <c r="S277" s="736"/>
      <c r="T277" s="737"/>
      <c r="U277" s="298"/>
      <c r="V277" s="299"/>
      <c r="W277" s="301"/>
      <c r="X277" s="298"/>
      <c r="Y277" s="299"/>
      <c r="Z277" s="301"/>
      <c r="AA277" s="298"/>
      <c r="AB277" s="299"/>
    </row>
    <row r="278" spans="1:28" ht="12.75" customHeight="1">
      <c r="A278" s="298"/>
      <c r="B278" s="298"/>
      <c r="C278" s="298"/>
      <c r="D278" s="298"/>
      <c r="E278" s="697"/>
      <c r="F278" s="299"/>
      <c r="G278" s="298"/>
      <c r="H278" s="298"/>
      <c r="I278" s="300"/>
      <c r="J278" s="300"/>
      <c r="K278" s="300"/>
      <c r="L278" s="298"/>
      <c r="M278" s="299"/>
      <c r="N278" s="301"/>
      <c r="O278" s="298"/>
      <c r="P278" s="299"/>
      <c r="Q278" s="737"/>
      <c r="R278" s="298"/>
      <c r="S278" s="736"/>
      <c r="T278" s="737"/>
      <c r="U278" s="298"/>
      <c r="V278" s="299"/>
      <c r="W278" s="301"/>
      <c r="X278" s="298"/>
      <c r="Y278" s="299"/>
      <c r="Z278" s="301"/>
      <c r="AA278" s="298"/>
      <c r="AB278" s="299"/>
    </row>
    <row r="279" spans="1:28" ht="12.75" customHeight="1">
      <c r="A279" s="298"/>
      <c r="B279" s="298"/>
      <c r="C279" s="298"/>
      <c r="D279" s="298"/>
      <c r="E279" s="697"/>
      <c r="F279" s="299"/>
      <c r="G279" s="298"/>
      <c r="H279" s="298"/>
      <c r="I279" s="300"/>
      <c r="J279" s="300"/>
      <c r="K279" s="300"/>
      <c r="L279" s="298"/>
      <c r="M279" s="299"/>
      <c r="N279" s="301"/>
      <c r="O279" s="298"/>
      <c r="P279" s="299"/>
      <c r="Q279" s="737"/>
      <c r="R279" s="298"/>
      <c r="S279" s="736"/>
      <c r="T279" s="737"/>
      <c r="U279" s="298"/>
      <c r="V279" s="299"/>
      <c r="W279" s="301"/>
      <c r="X279" s="298"/>
      <c r="Y279" s="299"/>
      <c r="Z279" s="301"/>
      <c r="AA279" s="298"/>
      <c r="AB279" s="299"/>
    </row>
    <row r="280" spans="1:28" ht="12.75" customHeight="1">
      <c r="A280" s="298"/>
      <c r="B280" s="298"/>
      <c r="C280" s="298"/>
      <c r="D280" s="298"/>
      <c r="E280" s="697"/>
      <c r="F280" s="299"/>
      <c r="G280" s="298"/>
      <c r="H280" s="298"/>
      <c r="I280" s="300"/>
      <c r="J280" s="300"/>
      <c r="K280" s="300"/>
      <c r="L280" s="298"/>
      <c r="M280" s="299"/>
      <c r="N280" s="301"/>
      <c r="O280" s="298"/>
      <c r="P280" s="299"/>
      <c r="Q280" s="737"/>
      <c r="R280" s="298"/>
      <c r="S280" s="736"/>
      <c r="T280" s="737"/>
      <c r="U280" s="298"/>
      <c r="V280" s="299"/>
      <c r="W280" s="301"/>
      <c r="X280" s="298"/>
      <c r="Y280" s="299"/>
      <c r="Z280" s="301"/>
      <c r="AA280" s="298"/>
      <c r="AB280" s="299"/>
    </row>
    <row r="281" spans="1:28" ht="12.75" customHeight="1">
      <c r="A281" s="298"/>
      <c r="B281" s="298"/>
      <c r="C281" s="298"/>
      <c r="D281" s="298"/>
      <c r="E281" s="697"/>
      <c r="F281" s="299"/>
      <c r="G281" s="298"/>
      <c r="H281" s="298"/>
      <c r="I281" s="300"/>
      <c r="J281" s="300"/>
      <c r="K281" s="300"/>
      <c r="L281" s="298"/>
      <c r="M281" s="299"/>
      <c r="N281" s="301"/>
      <c r="O281" s="298"/>
      <c r="P281" s="299"/>
      <c r="Q281" s="737"/>
      <c r="R281" s="298"/>
      <c r="S281" s="736"/>
      <c r="T281" s="737"/>
      <c r="U281" s="298"/>
      <c r="V281" s="299"/>
      <c r="W281" s="301"/>
      <c r="X281" s="298"/>
      <c r="Y281" s="299"/>
      <c r="Z281" s="301"/>
      <c r="AA281" s="298"/>
      <c r="AB281" s="299"/>
    </row>
    <row r="282" spans="1:28" ht="12.75" customHeight="1">
      <c r="A282" s="298"/>
      <c r="B282" s="298"/>
      <c r="C282" s="298"/>
      <c r="D282" s="298"/>
      <c r="E282" s="697"/>
      <c r="F282" s="299"/>
      <c r="G282" s="298"/>
      <c r="H282" s="298"/>
      <c r="I282" s="300"/>
      <c r="J282" s="300"/>
      <c r="K282" s="300"/>
      <c r="L282" s="298"/>
      <c r="M282" s="299"/>
      <c r="N282" s="301"/>
      <c r="O282" s="298"/>
      <c r="P282" s="299"/>
      <c r="Q282" s="737"/>
      <c r="R282" s="298"/>
      <c r="S282" s="736"/>
      <c r="T282" s="737"/>
      <c r="U282" s="298"/>
      <c r="V282" s="299"/>
      <c r="W282" s="301"/>
      <c r="X282" s="298"/>
      <c r="Y282" s="299"/>
      <c r="Z282" s="301"/>
      <c r="AA282" s="298"/>
      <c r="AB282" s="299"/>
    </row>
    <row r="283" spans="1:28" ht="12.75" customHeight="1">
      <c r="A283" s="298"/>
      <c r="B283" s="298"/>
      <c r="C283" s="298"/>
      <c r="D283" s="298"/>
      <c r="E283" s="697"/>
      <c r="F283" s="299"/>
      <c r="G283" s="298"/>
      <c r="H283" s="298"/>
      <c r="I283" s="300"/>
      <c r="J283" s="300"/>
      <c r="K283" s="300"/>
      <c r="L283" s="298"/>
      <c r="M283" s="299"/>
      <c r="N283" s="301"/>
      <c r="O283" s="298"/>
      <c r="P283" s="299"/>
      <c r="Q283" s="737"/>
      <c r="R283" s="298"/>
      <c r="S283" s="736"/>
      <c r="T283" s="737"/>
      <c r="U283" s="298"/>
      <c r="V283" s="299"/>
      <c r="W283" s="301"/>
      <c r="X283" s="298"/>
      <c r="Y283" s="299"/>
      <c r="Z283" s="301"/>
      <c r="AA283" s="298"/>
      <c r="AB283" s="299"/>
    </row>
    <row r="284" spans="1:28" ht="12.75" customHeight="1">
      <c r="A284" s="298"/>
      <c r="B284" s="298"/>
      <c r="C284" s="298"/>
      <c r="D284" s="298"/>
      <c r="E284" s="697"/>
      <c r="F284" s="299"/>
      <c r="G284" s="298"/>
      <c r="H284" s="298"/>
      <c r="I284" s="300"/>
      <c r="J284" s="300"/>
      <c r="K284" s="300"/>
      <c r="L284" s="298"/>
      <c r="M284" s="299"/>
      <c r="N284" s="301"/>
      <c r="O284" s="298"/>
      <c r="P284" s="299"/>
      <c r="Q284" s="737"/>
      <c r="R284" s="298"/>
      <c r="S284" s="736"/>
      <c r="T284" s="737"/>
      <c r="U284" s="298"/>
      <c r="V284" s="299"/>
      <c r="W284" s="301"/>
      <c r="X284" s="298"/>
      <c r="Y284" s="299"/>
      <c r="Z284" s="301"/>
      <c r="AA284" s="298"/>
      <c r="AB284" s="299"/>
    </row>
    <row r="285" spans="1:28" ht="12.75" customHeight="1">
      <c r="A285" s="298"/>
      <c r="B285" s="298"/>
      <c r="C285" s="298"/>
      <c r="D285" s="298"/>
      <c r="E285" s="697"/>
      <c r="F285" s="299"/>
      <c r="G285" s="298"/>
      <c r="H285" s="298"/>
      <c r="I285" s="300"/>
      <c r="J285" s="300"/>
      <c r="K285" s="300"/>
      <c r="L285" s="298"/>
      <c r="M285" s="299"/>
      <c r="N285" s="301"/>
      <c r="O285" s="298"/>
      <c r="P285" s="299"/>
      <c r="Q285" s="737"/>
      <c r="R285" s="298"/>
      <c r="S285" s="736"/>
      <c r="T285" s="737"/>
      <c r="U285" s="298"/>
      <c r="V285" s="299"/>
      <c r="W285" s="301"/>
      <c r="X285" s="298"/>
      <c r="Y285" s="299"/>
      <c r="Z285" s="301"/>
      <c r="AA285" s="298"/>
      <c r="AB285" s="299"/>
    </row>
    <row r="286" spans="1:28" ht="12.75" customHeight="1">
      <c r="A286" s="298"/>
      <c r="B286" s="298"/>
      <c r="C286" s="298"/>
      <c r="D286" s="298"/>
      <c r="E286" s="697"/>
      <c r="F286" s="299"/>
      <c r="G286" s="298"/>
      <c r="H286" s="298"/>
      <c r="I286" s="300"/>
      <c r="J286" s="300"/>
      <c r="K286" s="300"/>
      <c r="L286" s="298"/>
      <c r="M286" s="299"/>
      <c r="N286" s="301"/>
      <c r="O286" s="298"/>
      <c r="P286" s="299"/>
      <c r="Q286" s="737"/>
      <c r="R286" s="298"/>
      <c r="S286" s="736"/>
      <c r="T286" s="737"/>
      <c r="U286" s="298"/>
      <c r="V286" s="299"/>
      <c r="W286" s="301"/>
      <c r="X286" s="298"/>
      <c r="Y286" s="299"/>
      <c r="Z286" s="301"/>
      <c r="AA286" s="298"/>
      <c r="AB286" s="299"/>
    </row>
    <row r="287" spans="1:28" ht="12.75" customHeight="1">
      <c r="A287" s="298"/>
      <c r="B287" s="298"/>
      <c r="C287" s="298"/>
      <c r="D287" s="298"/>
      <c r="E287" s="697"/>
      <c r="F287" s="299"/>
      <c r="G287" s="298"/>
      <c r="H287" s="298"/>
      <c r="I287" s="300"/>
      <c r="J287" s="300"/>
      <c r="K287" s="300"/>
      <c r="L287" s="298"/>
      <c r="M287" s="299"/>
      <c r="N287" s="301"/>
      <c r="O287" s="298"/>
      <c r="P287" s="299"/>
      <c r="Q287" s="737"/>
      <c r="R287" s="298"/>
      <c r="S287" s="736"/>
      <c r="T287" s="737"/>
      <c r="U287" s="298"/>
      <c r="V287" s="299"/>
      <c r="W287" s="301"/>
      <c r="X287" s="298"/>
      <c r="Y287" s="299"/>
      <c r="Z287" s="301"/>
      <c r="AA287" s="298"/>
      <c r="AB287" s="299"/>
    </row>
    <row r="288" spans="1:28" ht="12.75" customHeight="1">
      <c r="A288" s="298"/>
      <c r="B288" s="298"/>
      <c r="C288" s="298"/>
      <c r="D288" s="298"/>
      <c r="E288" s="697"/>
      <c r="F288" s="299"/>
      <c r="G288" s="298"/>
      <c r="H288" s="298"/>
      <c r="I288" s="300"/>
      <c r="J288" s="300"/>
      <c r="K288" s="300"/>
      <c r="L288" s="298"/>
      <c r="M288" s="299"/>
      <c r="N288" s="301"/>
      <c r="O288" s="298"/>
      <c r="P288" s="299"/>
      <c r="Q288" s="737"/>
      <c r="R288" s="298"/>
      <c r="S288" s="736"/>
      <c r="T288" s="737"/>
      <c r="U288" s="298"/>
      <c r="V288" s="299"/>
      <c r="W288" s="301"/>
      <c r="X288" s="298"/>
      <c r="Y288" s="299"/>
      <c r="Z288" s="301"/>
      <c r="AA288" s="298"/>
      <c r="AB288" s="299"/>
    </row>
    <row r="289" spans="1:28" ht="12.75" customHeight="1">
      <c r="A289" s="298"/>
      <c r="B289" s="298"/>
      <c r="C289" s="298"/>
      <c r="D289" s="298"/>
      <c r="E289" s="697"/>
      <c r="F289" s="299"/>
      <c r="G289" s="298"/>
      <c r="H289" s="298"/>
      <c r="I289" s="300"/>
      <c r="J289" s="300"/>
      <c r="K289" s="300"/>
      <c r="L289" s="298"/>
      <c r="M289" s="299"/>
      <c r="N289" s="301"/>
      <c r="O289" s="298"/>
      <c r="P289" s="299"/>
      <c r="Q289" s="737"/>
      <c r="R289" s="298"/>
      <c r="S289" s="736"/>
      <c r="T289" s="737"/>
      <c r="U289" s="298"/>
      <c r="V289" s="299"/>
      <c r="W289" s="301"/>
      <c r="X289" s="298"/>
      <c r="Y289" s="299"/>
      <c r="Z289" s="301"/>
      <c r="AA289" s="298"/>
      <c r="AB289" s="299"/>
    </row>
    <row r="290" spans="1:28" ht="12.75" customHeight="1">
      <c r="A290" s="298"/>
      <c r="B290" s="298"/>
      <c r="C290" s="298"/>
      <c r="D290" s="298"/>
      <c r="E290" s="697"/>
      <c r="F290" s="299"/>
      <c r="G290" s="298"/>
      <c r="H290" s="298"/>
      <c r="I290" s="300"/>
      <c r="J290" s="300"/>
      <c r="K290" s="300"/>
      <c r="L290" s="298"/>
      <c r="M290" s="299"/>
      <c r="N290" s="301"/>
      <c r="O290" s="298"/>
      <c r="P290" s="299"/>
      <c r="Q290" s="737"/>
      <c r="R290" s="298"/>
      <c r="S290" s="736"/>
      <c r="T290" s="737"/>
      <c r="U290" s="298"/>
      <c r="V290" s="299"/>
      <c r="W290" s="301"/>
      <c r="X290" s="298"/>
      <c r="Y290" s="299"/>
      <c r="Z290" s="301"/>
      <c r="AA290" s="298"/>
      <c r="AB290" s="299"/>
    </row>
    <row r="291" spans="1:28" ht="12.75" customHeight="1">
      <c r="A291" s="298"/>
      <c r="B291" s="298"/>
      <c r="C291" s="298"/>
      <c r="D291" s="298"/>
      <c r="E291" s="697"/>
      <c r="F291" s="299"/>
      <c r="G291" s="298"/>
      <c r="H291" s="298"/>
      <c r="I291" s="300"/>
      <c r="J291" s="300"/>
      <c r="K291" s="300"/>
      <c r="L291" s="298"/>
      <c r="M291" s="299"/>
      <c r="N291" s="301"/>
      <c r="O291" s="298"/>
      <c r="P291" s="299"/>
      <c r="Q291" s="737"/>
      <c r="R291" s="298"/>
      <c r="S291" s="736"/>
      <c r="T291" s="737"/>
      <c r="U291" s="298"/>
      <c r="V291" s="299"/>
      <c r="W291" s="301"/>
      <c r="X291" s="298"/>
      <c r="Y291" s="299"/>
      <c r="Z291" s="301"/>
      <c r="AA291" s="298"/>
      <c r="AB291" s="299"/>
    </row>
    <row r="292" spans="1:28" ht="12.75" customHeight="1">
      <c r="A292" s="298"/>
      <c r="B292" s="298"/>
      <c r="C292" s="298"/>
      <c r="D292" s="298"/>
      <c r="E292" s="697"/>
      <c r="F292" s="299"/>
      <c r="G292" s="298"/>
      <c r="H292" s="298"/>
      <c r="I292" s="300"/>
      <c r="J292" s="300"/>
      <c r="K292" s="300"/>
      <c r="L292" s="298"/>
      <c r="M292" s="299"/>
      <c r="N292" s="301"/>
      <c r="O292" s="298"/>
      <c r="P292" s="299"/>
      <c r="Q292" s="737"/>
      <c r="R292" s="298"/>
      <c r="S292" s="736"/>
      <c r="T292" s="737"/>
      <c r="U292" s="298"/>
      <c r="V292" s="299"/>
      <c r="W292" s="301"/>
      <c r="X292" s="298"/>
      <c r="Y292" s="299"/>
      <c r="Z292" s="301"/>
      <c r="AA292" s="298"/>
      <c r="AB292" s="299"/>
    </row>
    <row r="293" spans="1:28" ht="12.75" customHeight="1">
      <c r="A293" s="298"/>
      <c r="B293" s="298"/>
      <c r="C293" s="298"/>
      <c r="D293" s="298"/>
      <c r="E293" s="697"/>
      <c r="F293" s="299"/>
      <c r="G293" s="298"/>
      <c r="H293" s="298"/>
      <c r="I293" s="300"/>
      <c r="J293" s="300"/>
      <c r="K293" s="300"/>
      <c r="L293" s="298"/>
      <c r="M293" s="299"/>
      <c r="N293" s="301"/>
      <c r="O293" s="298"/>
      <c r="P293" s="299"/>
      <c r="Q293" s="737"/>
      <c r="R293" s="298"/>
      <c r="S293" s="736"/>
      <c r="T293" s="737"/>
      <c r="U293" s="298"/>
      <c r="V293" s="299"/>
      <c r="W293" s="301"/>
      <c r="X293" s="298"/>
      <c r="Y293" s="299"/>
      <c r="Z293" s="301"/>
      <c r="AA293" s="298"/>
      <c r="AB293" s="299"/>
    </row>
    <row r="294" spans="1:28" ht="12.75" customHeight="1">
      <c r="A294" s="298"/>
      <c r="B294" s="298"/>
      <c r="C294" s="298"/>
      <c r="D294" s="298"/>
      <c r="E294" s="697"/>
      <c r="F294" s="299"/>
      <c r="G294" s="298"/>
      <c r="H294" s="298"/>
      <c r="I294" s="300"/>
      <c r="J294" s="300"/>
      <c r="K294" s="300"/>
      <c r="L294" s="298"/>
      <c r="M294" s="299"/>
      <c r="N294" s="301"/>
      <c r="O294" s="298"/>
      <c r="P294" s="299"/>
      <c r="Q294" s="737"/>
      <c r="R294" s="298"/>
      <c r="S294" s="736"/>
      <c r="T294" s="737"/>
      <c r="U294" s="298"/>
      <c r="V294" s="299"/>
      <c r="W294" s="301"/>
      <c r="X294" s="298"/>
      <c r="Y294" s="299"/>
      <c r="Z294" s="301"/>
      <c r="AA294" s="298"/>
      <c r="AB294" s="299"/>
    </row>
    <row r="295" spans="1:28" ht="12.75" customHeight="1">
      <c r="A295" s="298"/>
      <c r="B295" s="298"/>
      <c r="C295" s="298"/>
      <c r="D295" s="298"/>
      <c r="E295" s="697"/>
      <c r="F295" s="299"/>
      <c r="G295" s="298"/>
      <c r="H295" s="298"/>
      <c r="I295" s="300"/>
      <c r="J295" s="300"/>
      <c r="K295" s="300"/>
      <c r="L295" s="298"/>
      <c r="M295" s="299"/>
      <c r="N295" s="301"/>
      <c r="O295" s="298"/>
      <c r="P295" s="299"/>
      <c r="Q295" s="737"/>
      <c r="R295" s="298"/>
      <c r="S295" s="736"/>
      <c r="T295" s="737"/>
      <c r="U295" s="298"/>
      <c r="V295" s="299"/>
      <c r="W295" s="301"/>
      <c r="X295" s="298"/>
      <c r="Y295" s="299"/>
      <c r="Z295" s="301"/>
      <c r="AA295" s="298"/>
      <c r="AB295" s="299"/>
    </row>
    <row r="296" spans="1:28" ht="12.75" customHeight="1">
      <c r="A296" s="298"/>
      <c r="B296" s="298"/>
      <c r="C296" s="298"/>
      <c r="D296" s="298"/>
      <c r="E296" s="697"/>
      <c r="F296" s="299"/>
      <c r="G296" s="298"/>
      <c r="H296" s="298"/>
      <c r="I296" s="300"/>
      <c r="J296" s="300"/>
      <c r="K296" s="300"/>
      <c r="L296" s="298"/>
      <c r="M296" s="299"/>
      <c r="N296" s="301"/>
      <c r="O296" s="298"/>
      <c r="P296" s="299"/>
      <c r="Q296" s="737"/>
      <c r="R296" s="298"/>
      <c r="S296" s="736"/>
      <c r="T296" s="737"/>
      <c r="U296" s="298"/>
      <c r="V296" s="299"/>
      <c r="W296" s="301"/>
      <c r="X296" s="298"/>
      <c r="Y296" s="299"/>
      <c r="Z296" s="301"/>
      <c r="AA296" s="298"/>
      <c r="AB296" s="299"/>
    </row>
    <row r="297" spans="1:28" ht="12.75" customHeight="1">
      <c r="A297" s="298"/>
      <c r="B297" s="298"/>
      <c r="C297" s="298"/>
      <c r="D297" s="298"/>
      <c r="E297" s="697"/>
      <c r="F297" s="299"/>
      <c r="G297" s="298"/>
      <c r="H297" s="298"/>
      <c r="I297" s="300"/>
      <c r="J297" s="300"/>
      <c r="K297" s="300"/>
      <c r="L297" s="298"/>
      <c r="M297" s="299"/>
      <c r="N297" s="301"/>
      <c r="O297" s="298"/>
      <c r="P297" s="299"/>
      <c r="Q297" s="737"/>
      <c r="R297" s="298"/>
      <c r="S297" s="736"/>
      <c r="T297" s="737"/>
      <c r="U297" s="298"/>
      <c r="V297" s="299"/>
      <c r="W297" s="301"/>
      <c r="X297" s="298"/>
      <c r="Y297" s="299"/>
      <c r="Z297" s="301"/>
      <c r="AA297" s="298"/>
      <c r="AB297" s="299"/>
    </row>
    <row r="298" spans="1:28" ht="12.75" customHeight="1">
      <c r="A298" s="298"/>
      <c r="B298" s="298"/>
      <c r="C298" s="298"/>
      <c r="D298" s="298"/>
      <c r="E298" s="697"/>
      <c r="F298" s="299"/>
      <c r="G298" s="298"/>
      <c r="H298" s="298"/>
      <c r="I298" s="300"/>
      <c r="J298" s="300"/>
      <c r="K298" s="300"/>
      <c r="L298" s="298"/>
      <c r="M298" s="299"/>
      <c r="N298" s="301"/>
      <c r="O298" s="298"/>
      <c r="P298" s="299"/>
      <c r="Q298" s="737"/>
      <c r="R298" s="298"/>
      <c r="S298" s="736"/>
      <c r="T298" s="737"/>
      <c r="U298" s="298"/>
      <c r="V298" s="299"/>
      <c r="W298" s="301"/>
      <c r="X298" s="298"/>
      <c r="Y298" s="299"/>
      <c r="Z298" s="301"/>
      <c r="AA298" s="298"/>
      <c r="AB298" s="299"/>
    </row>
    <row r="299" spans="1:28" ht="12.75" customHeight="1">
      <c r="A299" s="298"/>
      <c r="B299" s="298"/>
      <c r="C299" s="298"/>
      <c r="D299" s="298"/>
      <c r="E299" s="697"/>
      <c r="F299" s="299"/>
      <c r="G299" s="298"/>
      <c r="H299" s="298"/>
      <c r="I299" s="300"/>
      <c r="J299" s="300"/>
      <c r="K299" s="300"/>
      <c r="L299" s="298"/>
      <c r="M299" s="299"/>
      <c r="N299" s="301"/>
      <c r="O299" s="298"/>
      <c r="P299" s="299"/>
      <c r="Q299" s="737"/>
      <c r="R299" s="298"/>
      <c r="S299" s="736"/>
      <c r="T299" s="737"/>
      <c r="U299" s="298"/>
      <c r="V299" s="299"/>
      <c r="W299" s="301"/>
      <c r="X299" s="298"/>
      <c r="Y299" s="299"/>
      <c r="Z299" s="301"/>
      <c r="AA299" s="298"/>
      <c r="AB299" s="299"/>
    </row>
    <row r="300" spans="1:28" ht="12.75" customHeight="1">
      <c r="A300" s="298"/>
      <c r="B300" s="298"/>
      <c r="C300" s="298"/>
      <c r="D300" s="298"/>
      <c r="E300" s="697"/>
      <c r="F300" s="299"/>
      <c r="G300" s="298"/>
      <c r="H300" s="298"/>
      <c r="I300" s="300"/>
      <c r="J300" s="300"/>
      <c r="K300" s="300"/>
      <c r="L300" s="298"/>
      <c r="M300" s="299"/>
      <c r="N300" s="301"/>
      <c r="O300" s="298"/>
      <c r="P300" s="299"/>
      <c r="Q300" s="737"/>
      <c r="R300" s="298"/>
      <c r="S300" s="736"/>
      <c r="T300" s="737"/>
      <c r="U300" s="298"/>
      <c r="V300" s="299"/>
      <c r="W300" s="301"/>
      <c r="X300" s="298"/>
      <c r="Y300" s="299"/>
      <c r="Z300" s="301"/>
      <c r="AA300" s="298"/>
      <c r="AB300" s="299"/>
    </row>
    <row r="301" spans="1:28" ht="12.75" customHeight="1">
      <c r="A301" s="298"/>
      <c r="B301" s="298"/>
      <c r="C301" s="298"/>
      <c r="D301" s="298"/>
      <c r="E301" s="697"/>
      <c r="F301" s="299"/>
      <c r="G301" s="298"/>
      <c r="H301" s="298"/>
      <c r="I301" s="300"/>
      <c r="J301" s="300"/>
      <c r="K301" s="300"/>
      <c r="L301" s="298"/>
      <c r="M301" s="299"/>
      <c r="N301" s="301"/>
      <c r="O301" s="298"/>
      <c r="P301" s="299"/>
      <c r="Q301" s="737"/>
      <c r="R301" s="298"/>
      <c r="S301" s="736"/>
      <c r="T301" s="737"/>
      <c r="U301" s="298"/>
      <c r="V301" s="299"/>
      <c r="W301" s="301"/>
      <c r="X301" s="298"/>
      <c r="Y301" s="299"/>
      <c r="Z301" s="301"/>
      <c r="AA301" s="298"/>
      <c r="AB301" s="299"/>
    </row>
    <row r="302" spans="1:28" ht="12.75" customHeight="1">
      <c r="A302" s="298"/>
      <c r="B302" s="298"/>
      <c r="C302" s="298"/>
      <c r="D302" s="298"/>
      <c r="E302" s="697"/>
      <c r="F302" s="299"/>
      <c r="G302" s="298"/>
      <c r="H302" s="298"/>
      <c r="I302" s="300"/>
      <c r="J302" s="300"/>
      <c r="K302" s="300"/>
      <c r="L302" s="298"/>
      <c r="M302" s="299"/>
      <c r="N302" s="301"/>
      <c r="O302" s="298"/>
      <c r="P302" s="299"/>
      <c r="Q302" s="737"/>
      <c r="R302" s="298"/>
      <c r="S302" s="736"/>
      <c r="T302" s="737"/>
      <c r="U302" s="298"/>
      <c r="V302" s="299"/>
      <c r="W302" s="301"/>
      <c r="X302" s="298"/>
      <c r="Y302" s="299"/>
      <c r="Z302" s="301"/>
      <c r="AA302" s="298"/>
      <c r="AB302" s="299"/>
    </row>
    <row r="303" spans="1:28" ht="12.75" customHeight="1">
      <c r="A303" s="298"/>
      <c r="B303" s="298"/>
      <c r="C303" s="298"/>
      <c r="D303" s="298"/>
      <c r="E303" s="697"/>
      <c r="F303" s="299"/>
      <c r="G303" s="298"/>
      <c r="H303" s="298"/>
      <c r="I303" s="300"/>
      <c r="J303" s="300"/>
      <c r="K303" s="300"/>
      <c r="L303" s="298"/>
      <c r="M303" s="299"/>
      <c r="N303" s="301"/>
      <c r="O303" s="298"/>
      <c r="P303" s="299"/>
      <c r="Q303" s="737"/>
      <c r="R303" s="298"/>
      <c r="S303" s="736"/>
      <c r="T303" s="737"/>
      <c r="U303" s="298"/>
      <c r="V303" s="299"/>
      <c r="W303" s="301"/>
      <c r="X303" s="298"/>
      <c r="Y303" s="299"/>
      <c r="Z303" s="301"/>
      <c r="AA303" s="298"/>
      <c r="AB303" s="299"/>
    </row>
    <row r="304" spans="1:28" ht="12.75" customHeight="1">
      <c r="A304" s="298"/>
      <c r="B304" s="298"/>
      <c r="C304" s="298"/>
      <c r="D304" s="298"/>
      <c r="E304" s="697"/>
      <c r="F304" s="299"/>
      <c r="G304" s="298"/>
      <c r="H304" s="298"/>
      <c r="I304" s="300"/>
      <c r="J304" s="300"/>
      <c r="K304" s="300"/>
      <c r="L304" s="298"/>
      <c r="M304" s="299"/>
      <c r="N304" s="301"/>
      <c r="O304" s="298"/>
      <c r="P304" s="299"/>
      <c r="Q304" s="737"/>
      <c r="R304" s="298"/>
      <c r="S304" s="736"/>
      <c r="T304" s="737"/>
      <c r="U304" s="298"/>
      <c r="V304" s="299"/>
      <c r="W304" s="301"/>
      <c r="X304" s="298"/>
      <c r="Y304" s="299"/>
      <c r="Z304" s="301"/>
      <c r="AA304" s="298"/>
      <c r="AB304" s="299"/>
    </row>
    <row r="305" spans="1:28" ht="12.75" customHeight="1">
      <c r="A305" s="298"/>
      <c r="B305" s="298"/>
      <c r="C305" s="298"/>
      <c r="D305" s="298"/>
      <c r="E305" s="697"/>
      <c r="F305" s="299"/>
      <c r="G305" s="298"/>
      <c r="H305" s="298"/>
      <c r="I305" s="300"/>
      <c r="J305" s="300"/>
      <c r="K305" s="300"/>
      <c r="L305" s="298"/>
      <c r="M305" s="299"/>
      <c r="N305" s="301"/>
      <c r="O305" s="298"/>
      <c r="P305" s="299"/>
      <c r="Q305" s="737"/>
      <c r="R305" s="298"/>
      <c r="S305" s="736"/>
      <c r="T305" s="737"/>
      <c r="U305" s="298"/>
      <c r="V305" s="299"/>
      <c r="W305" s="301"/>
      <c r="X305" s="298"/>
      <c r="Y305" s="299"/>
      <c r="Z305" s="301"/>
      <c r="AA305" s="298"/>
      <c r="AB305" s="299"/>
    </row>
    <row r="306" spans="1:28" ht="12.75" customHeight="1">
      <c r="A306" s="298"/>
      <c r="B306" s="298"/>
      <c r="C306" s="298"/>
      <c r="D306" s="298"/>
      <c r="E306" s="697"/>
      <c r="F306" s="299"/>
      <c r="G306" s="298"/>
      <c r="H306" s="298"/>
      <c r="I306" s="300"/>
      <c r="J306" s="300"/>
      <c r="K306" s="300"/>
      <c r="L306" s="298"/>
      <c r="M306" s="299"/>
      <c r="N306" s="301"/>
      <c r="O306" s="298"/>
      <c r="P306" s="299"/>
      <c r="Q306" s="737"/>
      <c r="R306" s="298"/>
      <c r="S306" s="736"/>
      <c r="T306" s="737"/>
      <c r="U306" s="298"/>
      <c r="V306" s="299"/>
      <c r="W306" s="301"/>
      <c r="X306" s="298"/>
      <c r="Y306" s="299"/>
      <c r="Z306" s="301"/>
      <c r="AA306" s="298"/>
      <c r="AB306" s="299"/>
    </row>
    <row r="307" spans="1:28" ht="12.75" customHeight="1">
      <c r="A307" s="298"/>
      <c r="B307" s="298"/>
      <c r="C307" s="298"/>
      <c r="D307" s="298"/>
      <c r="E307" s="697"/>
      <c r="F307" s="299"/>
      <c r="G307" s="298"/>
      <c r="H307" s="298"/>
      <c r="I307" s="300"/>
      <c r="J307" s="300"/>
      <c r="K307" s="300"/>
      <c r="L307" s="298"/>
      <c r="M307" s="299"/>
      <c r="N307" s="301"/>
      <c r="O307" s="298"/>
      <c r="P307" s="299"/>
      <c r="Q307" s="737"/>
      <c r="R307" s="298"/>
      <c r="S307" s="736"/>
      <c r="T307" s="737"/>
      <c r="U307" s="298"/>
      <c r="V307" s="299"/>
      <c r="W307" s="301"/>
      <c r="X307" s="298"/>
      <c r="Y307" s="299"/>
      <c r="Z307" s="301"/>
      <c r="AA307" s="298"/>
      <c r="AB307" s="299"/>
    </row>
    <row r="308" spans="1:28" ht="12.75" customHeight="1">
      <c r="A308" s="298"/>
      <c r="B308" s="298"/>
      <c r="C308" s="298"/>
      <c r="D308" s="298"/>
      <c r="E308" s="697"/>
      <c r="F308" s="299"/>
      <c r="G308" s="298"/>
      <c r="H308" s="298"/>
      <c r="I308" s="300"/>
      <c r="J308" s="300"/>
      <c r="K308" s="300"/>
      <c r="L308" s="298"/>
      <c r="M308" s="299"/>
      <c r="N308" s="301"/>
      <c r="O308" s="298"/>
      <c r="P308" s="299"/>
      <c r="Q308" s="737"/>
      <c r="R308" s="298"/>
      <c r="S308" s="736"/>
      <c r="T308" s="737"/>
      <c r="U308" s="298"/>
      <c r="V308" s="299"/>
      <c r="W308" s="301"/>
      <c r="X308" s="298"/>
      <c r="Y308" s="299"/>
      <c r="Z308" s="301"/>
      <c r="AA308" s="298"/>
      <c r="AB308" s="299"/>
    </row>
    <row r="309" spans="1:28" ht="12.75" customHeight="1">
      <c r="A309" s="298"/>
      <c r="B309" s="298"/>
      <c r="C309" s="298"/>
      <c r="D309" s="298"/>
      <c r="E309" s="697"/>
      <c r="F309" s="299"/>
      <c r="G309" s="298"/>
      <c r="H309" s="298"/>
      <c r="I309" s="300"/>
      <c r="J309" s="300"/>
      <c r="K309" s="300"/>
      <c r="L309" s="298"/>
      <c r="M309" s="299"/>
      <c r="N309" s="301"/>
      <c r="O309" s="298"/>
      <c r="P309" s="299"/>
      <c r="Q309" s="737"/>
      <c r="R309" s="298"/>
      <c r="S309" s="736"/>
      <c r="T309" s="737"/>
      <c r="U309" s="298"/>
      <c r="V309" s="299"/>
      <c r="W309" s="301"/>
      <c r="X309" s="298"/>
      <c r="Y309" s="299"/>
      <c r="Z309" s="301"/>
      <c r="AA309" s="298"/>
      <c r="AB309" s="299"/>
    </row>
    <row r="310" spans="1:28" ht="12.75" customHeight="1">
      <c r="A310" s="298"/>
      <c r="B310" s="298"/>
      <c r="C310" s="298"/>
      <c r="D310" s="298"/>
      <c r="E310" s="697"/>
      <c r="F310" s="299"/>
      <c r="G310" s="298"/>
      <c r="H310" s="298"/>
      <c r="I310" s="300"/>
      <c r="J310" s="300"/>
      <c r="K310" s="300"/>
      <c r="L310" s="298"/>
      <c r="M310" s="299"/>
      <c r="N310" s="301"/>
      <c r="O310" s="298"/>
      <c r="P310" s="299"/>
      <c r="Q310" s="737"/>
      <c r="R310" s="298"/>
      <c r="S310" s="736"/>
      <c r="T310" s="737"/>
      <c r="U310" s="298"/>
      <c r="V310" s="299"/>
      <c r="W310" s="301"/>
      <c r="X310" s="298"/>
      <c r="Y310" s="299"/>
      <c r="Z310" s="301"/>
      <c r="AA310" s="298"/>
      <c r="AB310" s="299"/>
    </row>
    <row r="311" spans="1:28" ht="12.75" customHeight="1">
      <c r="A311" s="298"/>
      <c r="B311" s="298"/>
      <c r="C311" s="298"/>
      <c r="D311" s="298"/>
      <c r="E311" s="697"/>
      <c r="F311" s="299"/>
      <c r="G311" s="298"/>
      <c r="H311" s="298"/>
      <c r="I311" s="300"/>
      <c r="J311" s="300"/>
      <c r="K311" s="300"/>
      <c r="L311" s="298"/>
      <c r="M311" s="299"/>
      <c r="N311" s="301"/>
      <c r="O311" s="298"/>
      <c r="P311" s="299"/>
      <c r="Q311" s="737"/>
      <c r="R311" s="298"/>
      <c r="S311" s="736"/>
      <c r="T311" s="737"/>
      <c r="U311" s="298"/>
      <c r="V311" s="299"/>
      <c r="W311" s="301"/>
      <c r="X311" s="298"/>
      <c r="Y311" s="299"/>
      <c r="Z311" s="301"/>
      <c r="AA311" s="298"/>
      <c r="AB311" s="299"/>
    </row>
    <row r="312" spans="1:28" ht="12.75" customHeight="1">
      <c r="A312" s="298"/>
      <c r="B312" s="298"/>
      <c r="C312" s="298"/>
      <c r="D312" s="298"/>
      <c r="E312" s="697"/>
      <c r="F312" s="299"/>
      <c r="G312" s="298"/>
      <c r="H312" s="298"/>
      <c r="I312" s="300"/>
      <c r="J312" s="300"/>
      <c r="K312" s="300"/>
      <c r="L312" s="298"/>
      <c r="M312" s="299"/>
      <c r="N312" s="301"/>
      <c r="O312" s="298"/>
      <c r="P312" s="299"/>
      <c r="Q312" s="737"/>
      <c r="R312" s="298"/>
      <c r="S312" s="736"/>
      <c r="T312" s="737"/>
      <c r="U312" s="298"/>
      <c r="V312" s="299"/>
      <c r="W312" s="301"/>
      <c r="X312" s="298"/>
      <c r="Y312" s="299"/>
      <c r="Z312" s="301"/>
      <c r="AA312" s="298"/>
      <c r="AB312" s="299"/>
    </row>
    <row r="313" spans="1:28" ht="12.75" customHeight="1">
      <c r="A313" s="298"/>
      <c r="B313" s="298"/>
      <c r="C313" s="298"/>
      <c r="D313" s="298"/>
      <c r="E313" s="697"/>
      <c r="F313" s="299"/>
      <c r="G313" s="298"/>
      <c r="H313" s="298"/>
      <c r="I313" s="300"/>
      <c r="J313" s="300"/>
      <c r="K313" s="300"/>
      <c r="L313" s="298"/>
      <c r="M313" s="299"/>
      <c r="N313" s="301"/>
      <c r="O313" s="298"/>
      <c r="P313" s="299"/>
      <c r="Q313" s="737"/>
      <c r="R313" s="298"/>
      <c r="S313" s="736"/>
      <c r="T313" s="737"/>
      <c r="U313" s="298"/>
      <c r="V313" s="299"/>
      <c r="W313" s="301"/>
      <c r="X313" s="298"/>
      <c r="Y313" s="299"/>
      <c r="Z313" s="301"/>
      <c r="AA313" s="298"/>
      <c r="AB313" s="299"/>
    </row>
    <row r="314" spans="1:28" ht="12.75" customHeight="1">
      <c r="A314" s="298"/>
      <c r="B314" s="298"/>
      <c r="C314" s="298"/>
      <c r="D314" s="298"/>
      <c r="E314" s="697"/>
      <c r="F314" s="299"/>
      <c r="G314" s="298"/>
      <c r="H314" s="298"/>
      <c r="I314" s="300"/>
      <c r="J314" s="300"/>
      <c r="K314" s="300"/>
      <c r="L314" s="298"/>
      <c r="M314" s="299"/>
      <c r="N314" s="301"/>
      <c r="O314" s="298"/>
      <c r="P314" s="299"/>
      <c r="Q314" s="737"/>
      <c r="R314" s="298"/>
      <c r="S314" s="736"/>
      <c r="T314" s="737"/>
      <c r="U314" s="298"/>
      <c r="V314" s="299"/>
      <c r="W314" s="301"/>
      <c r="X314" s="298"/>
      <c r="Y314" s="299"/>
      <c r="Z314" s="301"/>
      <c r="AA314" s="298"/>
      <c r="AB314" s="299"/>
    </row>
    <row r="315" spans="1:28" ht="12.75" customHeight="1">
      <c r="A315" s="298"/>
      <c r="B315" s="298"/>
      <c r="C315" s="298"/>
      <c r="D315" s="298"/>
      <c r="E315" s="697"/>
      <c r="F315" s="299"/>
      <c r="G315" s="298"/>
      <c r="H315" s="298"/>
      <c r="I315" s="300"/>
      <c r="J315" s="300"/>
      <c r="K315" s="300"/>
      <c r="L315" s="298"/>
      <c r="M315" s="299"/>
      <c r="N315" s="301"/>
      <c r="O315" s="298"/>
      <c r="P315" s="299"/>
      <c r="Q315" s="737"/>
      <c r="R315" s="298"/>
      <c r="S315" s="736"/>
      <c r="T315" s="737"/>
      <c r="U315" s="298"/>
      <c r="V315" s="299"/>
      <c r="W315" s="301"/>
      <c r="X315" s="298"/>
      <c r="Y315" s="299"/>
      <c r="Z315" s="301"/>
      <c r="AA315" s="298"/>
      <c r="AB315" s="299"/>
    </row>
    <row r="316" spans="1:28" ht="12.75" customHeight="1">
      <c r="A316" s="298"/>
      <c r="B316" s="298"/>
      <c r="C316" s="298"/>
      <c r="D316" s="298"/>
      <c r="E316" s="697"/>
      <c r="F316" s="299"/>
      <c r="G316" s="298"/>
      <c r="H316" s="298"/>
      <c r="I316" s="300"/>
      <c r="J316" s="300"/>
      <c r="K316" s="300"/>
      <c r="L316" s="298"/>
      <c r="M316" s="299"/>
      <c r="N316" s="301"/>
      <c r="O316" s="298"/>
      <c r="P316" s="299"/>
      <c r="Q316" s="737"/>
      <c r="R316" s="298"/>
      <c r="S316" s="736"/>
      <c r="T316" s="737"/>
      <c r="U316" s="298"/>
      <c r="V316" s="299"/>
      <c r="W316" s="301"/>
      <c r="X316" s="298"/>
      <c r="Y316" s="299"/>
      <c r="Z316" s="301"/>
      <c r="AA316" s="298"/>
      <c r="AB316" s="299"/>
    </row>
    <row r="317" spans="1:28" ht="12.75" customHeight="1">
      <c r="A317" s="298"/>
      <c r="B317" s="298"/>
      <c r="C317" s="298"/>
      <c r="D317" s="298"/>
      <c r="E317" s="697"/>
      <c r="F317" s="299"/>
      <c r="G317" s="298"/>
      <c r="H317" s="298"/>
      <c r="I317" s="300"/>
      <c r="J317" s="300"/>
      <c r="K317" s="300"/>
      <c r="L317" s="298"/>
      <c r="M317" s="299"/>
      <c r="N317" s="301"/>
      <c r="O317" s="298"/>
      <c r="P317" s="299"/>
      <c r="Q317" s="737"/>
      <c r="R317" s="298"/>
      <c r="S317" s="736"/>
      <c r="T317" s="737"/>
      <c r="U317" s="298"/>
      <c r="V317" s="299"/>
      <c r="W317" s="301"/>
      <c r="X317" s="298"/>
      <c r="Y317" s="299"/>
      <c r="Z317" s="301"/>
      <c r="AA317" s="298"/>
      <c r="AB317" s="299"/>
    </row>
    <row r="318" spans="1:28" ht="12.75" customHeight="1">
      <c r="A318" s="298"/>
      <c r="B318" s="298"/>
      <c r="C318" s="298"/>
      <c r="D318" s="298"/>
      <c r="E318" s="697"/>
      <c r="F318" s="299"/>
      <c r="G318" s="298"/>
      <c r="H318" s="298"/>
      <c r="I318" s="300"/>
      <c r="J318" s="300"/>
      <c r="K318" s="300"/>
      <c r="L318" s="298"/>
      <c r="M318" s="299"/>
      <c r="N318" s="301"/>
      <c r="O318" s="298"/>
      <c r="P318" s="299"/>
      <c r="Q318" s="737"/>
      <c r="R318" s="298"/>
      <c r="S318" s="736"/>
      <c r="T318" s="737"/>
      <c r="U318" s="298"/>
      <c r="V318" s="299"/>
      <c r="W318" s="301"/>
      <c r="X318" s="298"/>
      <c r="Y318" s="299"/>
      <c r="Z318" s="301"/>
      <c r="AA318" s="298"/>
      <c r="AB318" s="299"/>
    </row>
    <row r="319" spans="1:28" ht="12.75" customHeight="1">
      <c r="A319" s="298"/>
      <c r="B319" s="298"/>
      <c r="C319" s="298"/>
      <c r="D319" s="298"/>
      <c r="E319" s="697"/>
      <c r="F319" s="299"/>
      <c r="G319" s="298"/>
      <c r="H319" s="298"/>
      <c r="I319" s="300"/>
      <c r="J319" s="300"/>
      <c r="K319" s="300"/>
      <c r="L319" s="298"/>
      <c r="M319" s="299"/>
      <c r="N319" s="301"/>
      <c r="O319" s="298"/>
      <c r="P319" s="299"/>
      <c r="Q319" s="737"/>
      <c r="R319" s="298"/>
      <c r="S319" s="736"/>
      <c r="T319" s="737"/>
      <c r="U319" s="298"/>
      <c r="V319" s="299"/>
      <c r="W319" s="301"/>
      <c r="X319" s="298"/>
      <c r="Y319" s="299"/>
      <c r="Z319" s="301"/>
      <c r="AA319" s="298"/>
      <c r="AB319" s="299"/>
    </row>
    <row r="320" spans="1:28" ht="12.75" customHeight="1">
      <c r="A320" s="298"/>
      <c r="B320" s="298"/>
      <c r="C320" s="298"/>
      <c r="D320" s="298"/>
      <c r="E320" s="697"/>
      <c r="F320" s="299"/>
      <c r="G320" s="298"/>
      <c r="H320" s="298"/>
      <c r="I320" s="300"/>
      <c r="J320" s="300"/>
      <c r="K320" s="300"/>
      <c r="L320" s="298"/>
      <c r="M320" s="299"/>
      <c r="N320" s="301"/>
      <c r="O320" s="298"/>
      <c r="P320" s="299"/>
      <c r="Q320" s="737"/>
      <c r="R320" s="298"/>
      <c r="S320" s="736"/>
      <c r="T320" s="737"/>
      <c r="U320" s="298"/>
      <c r="V320" s="299"/>
      <c r="W320" s="301"/>
      <c r="X320" s="298"/>
      <c r="Y320" s="299"/>
      <c r="Z320" s="301"/>
      <c r="AA320" s="298"/>
      <c r="AB320" s="299"/>
    </row>
    <row r="321" spans="1:28" ht="12.75" customHeight="1">
      <c r="A321" s="298"/>
      <c r="B321" s="298"/>
      <c r="C321" s="298"/>
      <c r="D321" s="298"/>
      <c r="E321" s="697"/>
      <c r="F321" s="299"/>
      <c r="G321" s="298"/>
      <c r="H321" s="298"/>
      <c r="I321" s="300"/>
      <c r="J321" s="300"/>
      <c r="K321" s="300"/>
      <c r="L321" s="298"/>
      <c r="M321" s="299"/>
      <c r="N321" s="301"/>
      <c r="O321" s="298"/>
      <c r="P321" s="299"/>
      <c r="Q321" s="737"/>
      <c r="R321" s="298"/>
      <c r="S321" s="736"/>
      <c r="T321" s="737"/>
      <c r="U321" s="298"/>
      <c r="V321" s="299"/>
      <c r="W321" s="301"/>
      <c r="X321" s="298"/>
      <c r="Y321" s="299"/>
      <c r="Z321" s="301"/>
      <c r="AA321" s="298"/>
      <c r="AB321" s="299"/>
    </row>
    <row r="322" spans="1:28" ht="12.75" customHeight="1">
      <c r="A322" s="298"/>
      <c r="B322" s="298"/>
      <c r="C322" s="298"/>
      <c r="D322" s="298"/>
      <c r="E322" s="697"/>
      <c r="F322" s="299"/>
      <c r="G322" s="298"/>
      <c r="H322" s="298"/>
      <c r="I322" s="300"/>
      <c r="J322" s="300"/>
      <c r="K322" s="300"/>
      <c r="L322" s="298"/>
      <c r="M322" s="299"/>
      <c r="N322" s="301"/>
      <c r="O322" s="298"/>
      <c r="P322" s="299"/>
      <c r="Q322" s="737"/>
      <c r="R322" s="298"/>
      <c r="S322" s="736"/>
      <c r="T322" s="737"/>
      <c r="U322" s="298"/>
      <c r="V322" s="299"/>
      <c r="W322" s="301"/>
      <c r="X322" s="298"/>
      <c r="Y322" s="299"/>
      <c r="Z322" s="301"/>
      <c r="AA322" s="298"/>
      <c r="AB322" s="299"/>
    </row>
    <row r="323" spans="1:28" ht="12.75" customHeight="1">
      <c r="A323" s="298"/>
      <c r="B323" s="298"/>
      <c r="C323" s="298"/>
      <c r="D323" s="298"/>
      <c r="E323" s="697"/>
      <c r="F323" s="299"/>
      <c r="G323" s="298"/>
      <c r="H323" s="298"/>
      <c r="I323" s="300"/>
      <c r="J323" s="300"/>
      <c r="K323" s="300"/>
      <c r="L323" s="298"/>
      <c r="M323" s="299"/>
      <c r="N323" s="301"/>
      <c r="O323" s="298"/>
      <c r="P323" s="299"/>
      <c r="Q323" s="737"/>
      <c r="R323" s="298"/>
      <c r="S323" s="736"/>
      <c r="T323" s="737"/>
      <c r="U323" s="298"/>
      <c r="V323" s="299"/>
      <c r="W323" s="301"/>
      <c r="X323" s="298"/>
      <c r="Y323" s="299"/>
      <c r="Z323" s="301"/>
      <c r="AA323" s="298"/>
      <c r="AB323" s="299"/>
    </row>
    <row r="324" spans="1:28" ht="12.75" customHeight="1">
      <c r="A324" s="298"/>
      <c r="B324" s="298"/>
      <c r="C324" s="298"/>
      <c r="D324" s="298"/>
      <c r="E324" s="697"/>
      <c r="F324" s="299"/>
      <c r="G324" s="298"/>
      <c r="H324" s="298"/>
      <c r="I324" s="300"/>
      <c r="J324" s="300"/>
      <c r="K324" s="300"/>
      <c r="L324" s="298"/>
      <c r="M324" s="299"/>
      <c r="N324" s="301"/>
      <c r="O324" s="298"/>
      <c r="P324" s="299"/>
      <c r="Q324" s="737"/>
      <c r="R324" s="298"/>
      <c r="S324" s="736"/>
      <c r="T324" s="737"/>
      <c r="U324" s="298"/>
      <c r="V324" s="299"/>
      <c r="W324" s="301"/>
      <c r="X324" s="298"/>
      <c r="Y324" s="299"/>
      <c r="Z324" s="301"/>
      <c r="AA324" s="298"/>
      <c r="AB324" s="299"/>
    </row>
    <row r="325" spans="1:28" ht="12.75" customHeight="1">
      <c r="A325" s="298"/>
      <c r="B325" s="298"/>
      <c r="C325" s="298"/>
      <c r="D325" s="298"/>
      <c r="E325" s="697"/>
      <c r="F325" s="299"/>
      <c r="G325" s="298"/>
      <c r="H325" s="298"/>
      <c r="I325" s="300"/>
      <c r="J325" s="300"/>
      <c r="K325" s="300"/>
      <c r="L325" s="298"/>
      <c r="M325" s="299"/>
      <c r="N325" s="301"/>
      <c r="O325" s="298"/>
      <c r="P325" s="299"/>
      <c r="Q325" s="737"/>
      <c r="R325" s="298"/>
      <c r="S325" s="736"/>
      <c r="T325" s="737"/>
      <c r="U325" s="298"/>
      <c r="V325" s="299"/>
      <c r="W325" s="301"/>
      <c r="X325" s="298"/>
      <c r="Y325" s="299"/>
      <c r="Z325" s="301"/>
      <c r="AA325" s="298"/>
      <c r="AB325" s="299"/>
    </row>
    <row r="326" spans="1:28" ht="12.75" customHeight="1">
      <c r="A326" s="298"/>
      <c r="B326" s="298"/>
      <c r="C326" s="298"/>
      <c r="D326" s="298"/>
      <c r="E326" s="697"/>
      <c r="F326" s="299"/>
      <c r="G326" s="298"/>
      <c r="H326" s="298"/>
      <c r="I326" s="300"/>
      <c r="J326" s="300"/>
      <c r="K326" s="300"/>
      <c r="L326" s="298"/>
      <c r="M326" s="299"/>
      <c r="N326" s="301"/>
      <c r="O326" s="298"/>
      <c r="P326" s="299"/>
      <c r="Q326" s="737"/>
      <c r="R326" s="298"/>
      <c r="S326" s="736"/>
      <c r="T326" s="737"/>
      <c r="U326" s="298"/>
      <c r="V326" s="299"/>
      <c r="W326" s="301"/>
      <c r="X326" s="298"/>
      <c r="Y326" s="299"/>
      <c r="Z326" s="301"/>
      <c r="AA326" s="298"/>
      <c r="AB326" s="299"/>
    </row>
    <row r="327" spans="1:28" ht="12.75" customHeight="1">
      <c r="A327" s="298"/>
      <c r="B327" s="298"/>
      <c r="C327" s="298"/>
      <c r="D327" s="298"/>
      <c r="E327" s="697"/>
      <c r="F327" s="299"/>
      <c r="G327" s="298"/>
      <c r="H327" s="298"/>
      <c r="I327" s="300"/>
      <c r="J327" s="300"/>
      <c r="K327" s="300"/>
      <c r="L327" s="298"/>
      <c r="M327" s="299"/>
      <c r="N327" s="301"/>
      <c r="O327" s="298"/>
      <c r="P327" s="299"/>
      <c r="Q327" s="737"/>
      <c r="R327" s="298"/>
      <c r="S327" s="736"/>
      <c r="T327" s="737"/>
      <c r="U327" s="298"/>
      <c r="V327" s="299"/>
      <c r="W327" s="301"/>
      <c r="X327" s="298"/>
      <c r="Y327" s="299"/>
      <c r="Z327" s="301"/>
      <c r="AA327" s="298"/>
      <c r="AB327" s="299"/>
    </row>
    <row r="328" spans="1:28" ht="12.75" customHeight="1">
      <c r="A328" s="298"/>
      <c r="B328" s="298"/>
      <c r="C328" s="298"/>
      <c r="D328" s="298"/>
      <c r="E328" s="697"/>
      <c r="F328" s="299"/>
      <c r="G328" s="298"/>
      <c r="H328" s="298"/>
      <c r="I328" s="300"/>
      <c r="J328" s="300"/>
      <c r="K328" s="300"/>
      <c r="L328" s="298"/>
      <c r="M328" s="299"/>
      <c r="N328" s="301"/>
      <c r="O328" s="298"/>
      <c r="P328" s="299"/>
      <c r="Q328" s="737"/>
      <c r="R328" s="298"/>
      <c r="S328" s="736"/>
      <c r="T328" s="737"/>
      <c r="U328" s="298"/>
      <c r="V328" s="299"/>
      <c r="W328" s="301"/>
      <c r="X328" s="298"/>
      <c r="Y328" s="299"/>
      <c r="Z328" s="301"/>
      <c r="AA328" s="298"/>
      <c r="AB328" s="299"/>
    </row>
    <row r="329" spans="1:28" ht="12.75" customHeight="1">
      <c r="A329" s="298"/>
      <c r="B329" s="298"/>
      <c r="C329" s="298"/>
      <c r="D329" s="298"/>
      <c r="E329" s="697"/>
      <c r="F329" s="299"/>
      <c r="G329" s="298"/>
      <c r="H329" s="298"/>
      <c r="I329" s="300"/>
      <c r="J329" s="300"/>
      <c r="K329" s="300"/>
      <c r="L329" s="298"/>
      <c r="M329" s="299"/>
      <c r="N329" s="301"/>
      <c r="O329" s="298"/>
      <c r="P329" s="299"/>
      <c r="Q329" s="737"/>
      <c r="R329" s="298"/>
      <c r="S329" s="736"/>
      <c r="T329" s="737"/>
      <c r="U329" s="298"/>
      <c r="V329" s="299"/>
      <c r="W329" s="301"/>
      <c r="X329" s="298"/>
      <c r="Y329" s="299"/>
      <c r="Z329" s="301"/>
      <c r="AA329" s="298"/>
      <c r="AB329" s="299"/>
    </row>
    <row r="330" spans="1:28" ht="12.75" customHeight="1">
      <c r="A330" s="298"/>
      <c r="B330" s="298"/>
      <c r="C330" s="298"/>
      <c r="D330" s="298"/>
      <c r="E330" s="697"/>
      <c r="F330" s="299"/>
      <c r="G330" s="298"/>
      <c r="H330" s="298"/>
      <c r="I330" s="300"/>
      <c r="J330" s="300"/>
      <c r="K330" s="300"/>
      <c r="L330" s="298"/>
      <c r="M330" s="299"/>
      <c r="N330" s="301"/>
      <c r="O330" s="298"/>
      <c r="P330" s="299"/>
      <c r="Q330" s="737"/>
      <c r="R330" s="298"/>
      <c r="S330" s="736"/>
      <c r="T330" s="737"/>
      <c r="U330" s="298"/>
      <c r="V330" s="299"/>
      <c r="W330" s="301"/>
      <c r="X330" s="298"/>
      <c r="Y330" s="299"/>
      <c r="Z330" s="301"/>
      <c r="AA330" s="298"/>
      <c r="AB330" s="299"/>
    </row>
    <row r="331" spans="1:28" ht="12.75" customHeight="1">
      <c r="A331" s="298"/>
      <c r="B331" s="298"/>
      <c r="C331" s="298"/>
      <c r="D331" s="298"/>
      <c r="E331" s="697"/>
      <c r="F331" s="299"/>
      <c r="G331" s="298"/>
      <c r="H331" s="298"/>
      <c r="I331" s="300"/>
      <c r="J331" s="300"/>
      <c r="K331" s="300"/>
      <c r="L331" s="298"/>
      <c r="M331" s="299"/>
      <c r="N331" s="301"/>
      <c r="O331" s="298"/>
      <c r="P331" s="299"/>
      <c r="Q331" s="737"/>
      <c r="R331" s="298"/>
      <c r="S331" s="736"/>
      <c r="T331" s="737"/>
      <c r="U331" s="298"/>
      <c r="V331" s="299"/>
      <c r="W331" s="301"/>
      <c r="X331" s="298"/>
      <c r="Y331" s="299"/>
      <c r="Z331" s="301"/>
      <c r="AA331" s="298"/>
      <c r="AB331" s="299"/>
    </row>
    <row r="332" spans="1:28" ht="12.75" customHeight="1">
      <c r="A332" s="298"/>
      <c r="B332" s="298"/>
      <c r="C332" s="298"/>
      <c r="D332" s="298"/>
      <c r="E332" s="697"/>
      <c r="F332" s="299"/>
      <c r="G332" s="298"/>
      <c r="H332" s="298"/>
      <c r="I332" s="300"/>
      <c r="J332" s="300"/>
      <c r="K332" s="300"/>
      <c r="L332" s="298"/>
      <c r="M332" s="299"/>
      <c r="N332" s="301"/>
      <c r="O332" s="298"/>
      <c r="P332" s="299"/>
      <c r="Q332" s="737"/>
      <c r="R332" s="298"/>
      <c r="S332" s="736"/>
      <c r="T332" s="737"/>
      <c r="U332" s="298"/>
      <c r="V332" s="299"/>
      <c r="W332" s="301"/>
      <c r="X332" s="298"/>
      <c r="Y332" s="299"/>
      <c r="Z332" s="301"/>
      <c r="AA332" s="298"/>
      <c r="AB332" s="299"/>
    </row>
    <row r="333" spans="1:28" ht="12.75" customHeight="1">
      <c r="A333" s="298"/>
      <c r="B333" s="298"/>
      <c r="C333" s="298"/>
      <c r="D333" s="298"/>
      <c r="E333" s="697"/>
      <c r="F333" s="299"/>
      <c r="G333" s="298"/>
      <c r="H333" s="298"/>
      <c r="I333" s="300"/>
      <c r="J333" s="300"/>
      <c r="K333" s="300"/>
      <c r="L333" s="298"/>
      <c r="M333" s="299"/>
      <c r="N333" s="301"/>
      <c r="O333" s="298"/>
      <c r="P333" s="299"/>
      <c r="Q333" s="737"/>
      <c r="R333" s="298"/>
      <c r="S333" s="736"/>
      <c r="T333" s="737"/>
      <c r="U333" s="298"/>
      <c r="V333" s="299"/>
      <c r="W333" s="301"/>
      <c r="X333" s="298"/>
      <c r="Y333" s="299"/>
      <c r="Z333" s="301"/>
      <c r="AA333" s="298"/>
      <c r="AB333" s="299"/>
    </row>
    <row r="334" spans="1:28" ht="12.75" customHeight="1">
      <c r="A334" s="298"/>
      <c r="B334" s="298"/>
      <c r="C334" s="298"/>
      <c r="D334" s="298"/>
      <c r="E334" s="697"/>
      <c r="F334" s="299"/>
      <c r="G334" s="298"/>
      <c r="H334" s="298"/>
      <c r="I334" s="300"/>
      <c r="J334" s="300"/>
      <c r="K334" s="300"/>
      <c r="L334" s="298"/>
      <c r="M334" s="299"/>
      <c r="N334" s="301"/>
      <c r="O334" s="298"/>
      <c r="P334" s="299"/>
      <c r="Q334" s="737"/>
      <c r="R334" s="298"/>
      <c r="S334" s="736"/>
      <c r="T334" s="737"/>
      <c r="U334" s="298"/>
      <c r="V334" s="299"/>
      <c r="W334" s="301"/>
      <c r="X334" s="298"/>
      <c r="Y334" s="299"/>
      <c r="Z334" s="301"/>
      <c r="AA334" s="298"/>
      <c r="AB334" s="299"/>
    </row>
    <row r="335" spans="1:28" ht="12.75" customHeight="1">
      <c r="A335" s="298"/>
      <c r="B335" s="298"/>
      <c r="C335" s="298"/>
      <c r="D335" s="298"/>
      <c r="E335" s="697"/>
      <c r="F335" s="299"/>
      <c r="G335" s="298"/>
      <c r="H335" s="298"/>
      <c r="I335" s="300"/>
      <c r="J335" s="300"/>
      <c r="K335" s="300"/>
      <c r="L335" s="298"/>
      <c r="M335" s="299"/>
      <c r="N335" s="301"/>
      <c r="O335" s="298"/>
      <c r="P335" s="299"/>
      <c r="Q335" s="737"/>
      <c r="R335" s="298"/>
      <c r="S335" s="736"/>
      <c r="T335" s="737"/>
      <c r="U335" s="298"/>
      <c r="V335" s="299"/>
      <c r="W335" s="301"/>
      <c r="X335" s="298"/>
      <c r="Y335" s="299"/>
      <c r="Z335" s="301"/>
      <c r="AA335" s="298"/>
      <c r="AB335" s="299"/>
    </row>
    <row r="336" spans="1:28" ht="12.75" customHeight="1">
      <c r="A336" s="298"/>
      <c r="B336" s="298"/>
      <c r="C336" s="298"/>
      <c r="D336" s="298"/>
      <c r="E336" s="697"/>
      <c r="F336" s="299"/>
      <c r="G336" s="298"/>
      <c r="H336" s="298"/>
      <c r="I336" s="300"/>
      <c r="J336" s="300"/>
      <c r="K336" s="300"/>
      <c r="L336" s="298"/>
      <c r="M336" s="299"/>
      <c r="N336" s="301"/>
      <c r="O336" s="298"/>
      <c r="P336" s="299"/>
      <c r="Q336" s="737"/>
      <c r="R336" s="298"/>
      <c r="S336" s="736"/>
      <c r="T336" s="737"/>
      <c r="U336" s="298"/>
      <c r="V336" s="299"/>
      <c r="W336" s="301"/>
      <c r="X336" s="298"/>
      <c r="Y336" s="299"/>
      <c r="Z336" s="301"/>
      <c r="AA336" s="298"/>
      <c r="AB336" s="299"/>
    </row>
    <row r="337" spans="1:28" ht="12.75" customHeight="1">
      <c r="A337" s="298"/>
      <c r="B337" s="298"/>
      <c r="C337" s="298"/>
      <c r="D337" s="298"/>
      <c r="E337" s="697"/>
      <c r="F337" s="299"/>
      <c r="G337" s="298"/>
      <c r="H337" s="298"/>
      <c r="I337" s="300"/>
      <c r="J337" s="300"/>
      <c r="K337" s="300"/>
      <c r="L337" s="298"/>
      <c r="M337" s="299"/>
      <c r="N337" s="301"/>
      <c r="O337" s="298"/>
      <c r="P337" s="299"/>
      <c r="Q337" s="737"/>
      <c r="R337" s="298"/>
      <c r="S337" s="736"/>
      <c r="T337" s="737"/>
      <c r="U337" s="298"/>
      <c r="V337" s="299"/>
      <c r="W337" s="301"/>
      <c r="X337" s="298"/>
      <c r="Y337" s="299"/>
      <c r="Z337" s="301"/>
      <c r="AA337" s="298"/>
      <c r="AB337" s="299"/>
    </row>
    <row r="338" spans="1:28" ht="12.75" customHeight="1">
      <c r="A338" s="298"/>
      <c r="B338" s="298"/>
      <c r="C338" s="298"/>
      <c r="D338" s="298"/>
      <c r="E338" s="697"/>
      <c r="F338" s="299"/>
      <c r="G338" s="298"/>
      <c r="H338" s="298"/>
      <c r="I338" s="300"/>
      <c r="J338" s="300"/>
      <c r="K338" s="300"/>
      <c r="L338" s="298"/>
      <c r="M338" s="299"/>
      <c r="N338" s="301"/>
      <c r="O338" s="298"/>
      <c r="P338" s="299"/>
      <c r="Q338" s="737"/>
      <c r="R338" s="298"/>
      <c r="S338" s="736"/>
      <c r="T338" s="737"/>
      <c r="U338" s="298"/>
      <c r="V338" s="299"/>
      <c r="W338" s="301"/>
      <c r="X338" s="298"/>
      <c r="Y338" s="299"/>
      <c r="Z338" s="301"/>
      <c r="AA338" s="298"/>
      <c r="AB338" s="299"/>
    </row>
    <row r="339" spans="1:28" ht="12.75" customHeight="1">
      <c r="A339" s="298"/>
      <c r="B339" s="298"/>
      <c r="C339" s="298"/>
      <c r="D339" s="298"/>
      <c r="E339" s="697"/>
      <c r="F339" s="299"/>
      <c r="G339" s="298"/>
      <c r="H339" s="298"/>
      <c r="I339" s="300"/>
      <c r="J339" s="300"/>
      <c r="K339" s="300"/>
      <c r="L339" s="298"/>
      <c r="M339" s="299"/>
      <c r="N339" s="301"/>
      <c r="O339" s="298"/>
      <c r="P339" s="299"/>
      <c r="Q339" s="737"/>
      <c r="R339" s="298"/>
      <c r="S339" s="736"/>
      <c r="T339" s="737"/>
      <c r="U339" s="298"/>
      <c r="V339" s="299"/>
      <c r="W339" s="301"/>
      <c r="X339" s="298"/>
      <c r="Y339" s="299"/>
      <c r="Z339" s="301"/>
      <c r="AA339" s="298"/>
      <c r="AB339" s="299"/>
    </row>
    <row r="340" spans="1:28" ht="12.75" customHeight="1">
      <c r="A340" s="298"/>
      <c r="B340" s="298"/>
      <c r="C340" s="298"/>
      <c r="D340" s="298"/>
      <c r="E340" s="697"/>
      <c r="F340" s="299"/>
      <c r="G340" s="298"/>
      <c r="H340" s="298"/>
      <c r="I340" s="300"/>
      <c r="J340" s="300"/>
      <c r="K340" s="300"/>
      <c r="L340" s="298"/>
      <c r="M340" s="299"/>
      <c r="N340" s="301"/>
      <c r="O340" s="298"/>
      <c r="P340" s="299"/>
      <c r="Q340" s="737"/>
      <c r="R340" s="298"/>
      <c r="S340" s="736"/>
      <c r="T340" s="737"/>
      <c r="U340" s="298"/>
      <c r="V340" s="299"/>
      <c r="W340" s="301"/>
      <c r="X340" s="298"/>
      <c r="Y340" s="299"/>
      <c r="Z340" s="301"/>
      <c r="AA340" s="298"/>
      <c r="AB340" s="299"/>
    </row>
    <row r="341" spans="1:28" ht="12.75" customHeight="1">
      <c r="A341" s="298"/>
      <c r="B341" s="298"/>
      <c r="C341" s="298"/>
      <c r="D341" s="298"/>
      <c r="E341" s="697"/>
      <c r="F341" s="299"/>
      <c r="G341" s="298"/>
      <c r="H341" s="298"/>
      <c r="I341" s="300"/>
      <c r="J341" s="300"/>
      <c r="K341" s="300"/>
      <c r="L341" s="298"/>
      <c r="M341" s="299"/>
      <c r="N341" s="301"/>
      <c r="O341" s="298"/>
      <c r="P341" s="299"/>
      <c r="Q341" s="737"/>
      <c r="R341" s="298"/>
      <c r="S341" s="736"/>
      <c r="T341" s="737"/>
      <c r="U341" s="298"/>
      <c r="V341" s="299"/>
      <c r="W341" s="301"/>
      <c r="X341" s="298"/>
      <c r="Y341" s="299"/>
      <c r="Z341" s="301"/>
      <c r="AA341" s="298"/>
      <c r="AB341" s="299"/>
    </row>
    <row r="342" spans="1:28" ht="12.75" customHeight="1">
      <c r="A342" s="298"/>
      <c r="B342" s="298"/>
      <c r="C342" s="298"/>
      <c r="D342" s="298"/>
      <c r="E342" s="697"/>
      <c r="F342" s="299"/>
      <c r="G342" s="298"/>
      <c r="H342" s="298"/>
      <c r="I342" s="300"/>
      <c r="J342" s="300"/>
      <c r="K342" s="300"/>
      <c r="L342" s="298"/>
      <c r="M342" s="299"/>
      <c r="N342" s="301"/>
      <c r="O342" s="298"/>
      <c r="P342" s="299"/>
      <c r="Q342" s="737"/>
      <c r="R342" s="298"/>
      <c r="S342" s="736"/>
      <c r="T342" s="737"/>
      <c r="U342" s="298"/>
      <c r="V342" s="299"/>
      <c r="W342" s="301"/>
      <c r="X342" s="298"/>
      <c r="Y342" s="299"/>
      <c r="Z342" s="301"/>
      <c r="AA342" s="298"/>
      <c r="AB342" s="299"/>
    </row>
    <row r="343" spans="1:28" ht="12.75" customHeight="1">
      <c r="A343" s="298"/>
      <c r="B343" s="298"/>
      <c r="C343" s="298"/>
      <c r="D343" s="298"/>
      <c r="E343" s="697"/>
      <c r="F343" s="299"/>
      <c r="G343" s="298"/>
      <c r="H343" s="298"/>
      <c r="I343" s="300"/>
      <c r="J343" s="300"/>
      <c r="K343" s="300"/>
      <c r="L343" s="298"/>
      <c r="M343" s="299"/>
      <c r="N343" s="301"/>
      <c r="O343" s="298"/>
      <c r="P343" s="299"/>
      <c r="Q343" s="737"/>
      <c r="R343" s="298"/>
      <c r="S343" s="736"/>
      <c r="T343" s="737"/>
      <c r="U343" s="298"/>
      <c r="V343" s="299"/>
      <c r="W343" s="301"/>
      <c r="X343" s="298"/>
      <c r="Y343" s="299"/>
      <c r="Z343" s="301"/>
      <c r="AA343" s="298"/>
      <c r="AB343" s="299"/>
    </row>
    <row r="344" spans="1:28" ht="12.75" customHeight="1">
      <c r="A344" s="298"/>
      <c r="B344" s="298"/>
      <c r="C344" s="298"/>
      <c r="D344" s="298"/>
      <c r="E344" s="697"/>
      <c r="F344" s="299"/>
      <c r="G344" s="298"/>
      <c r="H344" s="298"/>
      <c r="I344" s="300"/>
      <c r="J344" s="300"/>
      <c r="K344" s="300"/>
      <c r="L344" s="298"/>
      <c r="M344" s="299"/>
      <c r="N344" s="301"/>
      <c r="O344" s="298"/>
      <c r="P344" s="299"/>
      <c r="Q344" s="737"/>
      <c r="R344" s="298"/>
      <c r="S344" s="736"/>
      <c r="T344" s="737"/>
      <c r="U344" s="298"/>
      <c r="V344" s="299"/>
      <c r="W344" s="301"/>
      <c r="X344" s="298"/>
      <c r="Y344" s="299"/>
      <c r="Z344" s="301"/>
      <c r="AA344" s="298"/>
      <c r="AB344" s="299"/>
    </row>
    <row r="345" spans="1:28" ht="12.75" customHeight="1">
      <c r="A345" s="298"/>
      <c r="B345" s="298"/>
      <c r="C345" s="298"/>
      <c r="D345" s="298"/>
      <c r="E345" s="697"/>
      <c r="F345" s="299"/>
      <c r="G345" s="298"/>
      <c r="H345" s="298"/>
      <c r="I345" s="300"/>
      <c r="J345" s="300"/>
      <c r="K345" s="300"/>
      <c r="L345" s="298"/>
      <c r="M345" s="299"/>
      <c r="N345" s="301"/>
      <c r="O345" s="298"/>
      <c r="P345" s="299"/>
      <c r="Q345" s="737"/>
      <c r="R345" s="298"/>
      <c r="S345" s="736"/>
      <c r="T345" s="737"/>
      <c r="U345" s="298"/>
      <c r="V345" s="299"/>
      <c r="W345" s="301"/>
      <c r="X345" s="298"/>
      <c r="Y345" s="299"/>
      <c r="Z345" s="301"/>
      <c r="AA345" s="298"/>
      <c r="AB345" s="299"/>
    </row>
    <row r="346" spans="1:28" ht="12.75" customHeight="1">
      <c r="A346" s="298"/>
      <c r="B346" s="298"/>
      <c r="C346" s="298"/>
      <c r="D346" s="298"/>
      <c r="E346" s="697"/>
      <c r="F346" s="299"/>
      <c r="G346" s="298"/>
      <c r="H346" s="298"/>
      <c r="I346" s="300"/>
      <c r="J346" s="300"/>
      <c r="K346" s="300"/>
      <c r="L346" s="298"/>
      <c r="M346" s="299"/>
      <c r="N346" s="301"/>
      <c r="O346" s="298"/>
      <c r="P346" s="299"/>
      <c r="Q346" s="737"/>
      <c r="R346" s="298"/>
      <c r="S346" s="736"/>
      <c r="T346" s="737"/>
      <c r="U346" s="298"/>
      <c r="V346" s="299"/>
      <c r="W346" s="301"/>
      <c r="X346" s="298"/>
      <c r="Y346" s="299"/>
      <c r="Z346" s="301"/>
      <c r="AA346" s="298"/>
      <c r="AB346" s="299"/>
    </row>
    <row r="347" spans="1:28" ht="12.75" customHeight="1">
      <c r="A347" s="298"/>
      <c r="B347" s="298"/>
      <c r="C347" s="298"/>
      <c r="D347" s="298"/>
      <c r="E347" s="697"/>
      <c r="F347" s="299"/>
      <c r="G347" s="298"/>
      <c r="H347" s="298"/>
      <c r="I347" s="300"/>
      <c r="J347" s="300"/>
      <c r="K347" s="300"/>
      <c r="L347" s="298"/>
      <c r="M347" s="299"/>
      <c r="N347" s="301"/>
      <c r="O347" s="298"/>
      <c r="P347" s="299"/>
      <c r="Q347" s="737"/>
      <c r="R347" s="298"/>
      <c r="S347" s="736"/>
      <c r="T347" s="737"/>
      <c r="U347" s="298"/>
      <c r="V347" s="299"/>
      <c r="W347" s="301"/>
      <c r="X347" s="298"/>
      <c r="Y347" s="299"/>
      <c r="Z347" s="301"/>
      <c r="AA347" s="298"/>
      <c r="AB347" s="299"/>
    </row>
    <row r="348" spans="1:28" ht="12.75" customHeight="1">
      <c r="A348" s="298"/>
      <c r="B348" s="298"/>
      <c r="C348" s="298"/>
      <c r="D348" s="298"/>
      <c r="E348" s="697"/>
      <c r="F348" s="299"/>
      <c r="G348" s="298"/>
      <c r="H348" s="298"/>
      <c r="I348" s="300"/>
      <c r="J348" s="300"/>
      <c r="K348" s="300"/>
      <c r="L348" s="298"/>
      <c r="M348" s="299"/>
      <c r="N348" s="301"/>
      <c r="O348" s="298"/>
      <c r="P348" s="299"/>
      <c r="Q348" s="737"/>
      <c r="R348" s="298"/>
      <c r="S348" s="736"/>
      <c r="T348" s="737"/>
      <c r="U348" s="298"/>
      <c r="V348" s="299"/>
      <c r="W348" s="301"/>
      <c r="X348" s="298"/>
      <c r="Y348" s="299"/>
      <c r="Z348" s="301"/>
      <c r="AA348" s="298"/>
      <c r="AB348" s="299"/>
    </row>
    <row r="349" spans="1:28" ht="12.75" customHeight="1">
      <c r="A349" s="298"/>
      <c r="B349" s="298"/>
      <c r="C349" s="298"/>
      <c r="D349" s="298"/>
      <c r="E349" s="697"/>
      <c r="F349" s="299"/>
      <c r="G349" s="298"/>
      <c r="H349" s="298"/>
      <c r="I349" s="300"/>
      <c r="J349" s="300"/>
      <c r="K349" s="300"/>
      <c r="L349" s="298"/>
      <c r="M349" s="299"/>
      <c r="N349" s="301"/>
      <c r="O349" s="298"/>
      <c r="P349" s="299"/>
      <c r="Q349" s="737"/>
      <c r="R349" s="298"/>
      <c r="S349" s="736"/>
      <c r="T349" s="737"/>
      <c r="U349" s="298"/>
      <c r="V349" s="299"/>
      <c r="W349" s="301"/>
      <c r="X349" s="298"/>
      <c r="Y349" s="299"/>
      <c r="Z349" s="301"/>
      <c r="AA349" s="298"/>
      <c r="AB349" s="299"/>
    </row>
    <row r="350" spans="1:28" ht="12.75" customHeight="1">
      <c r="A350" s="298"/>
      <c r="B350" s="298"/>
      <c r="C350" s="298"/>
      <c r="D350" s="298"/>
      <c r="E350" s="697"/>
      <c r="F350" s="299"/>
      <c r="G350" s="298"/>
      <c r="H350" s="298"/>
      <c r="I350" s="300"/>
      <c r="J350" s="300"/>
      <c r="K350" s="300"/>
      <c r="L350" s="298"/>
      <c r="M350" s="299"/>
      <c r="N350" s="301"/>
      <c r="O350" s="298"/>
      <c r="P350" s="299"/>
      <c r="Q350" s="737"/>
      <c r="R350" s="298"/>
      <c r="S350" s="736"/>
      <c r="T350" s="737"/>
      <c r="U350" s="298"/>
      <c r="V350" s="299"/>
      <c r="W350" s="301"/>
      <c r="X350" s="298"/>
      <c r="Y350" s="299"/>
      <c r="Z350" s="301"/>
      <c r="AA350" s="298"/>
      <c r="AB350" s="299"/>
    </row>
    <row r="351" spans="1:28" ht="12.75" customHeight="1">
      <c r="A351" s="298"/>
      <c r="B351" s="298"/>
      <c r="C351" s="298"/>
      <c r="D351" s="298"/>
      <c r="E351" s="697"/>
      <c r="F351" s="299"/>
      <c r="G351" s="298"/>
      <c r="H351" s="298"/>
      <c r="I351" s="300"/>
      <c r="J351" s="300"/>
      <c r="K351" s="300"/>
      <c r="L351" s="298"/>
      <c r="M351" s="299"/>
      <c r="N351" s="301"/>
      <c r="O351" s="298"/>
      <c r="P351" s="299"/>
      <c r="Q351" s="737"/>
      <c r="R351" s="298"/>
      <c r="S351" s="736"/>
      <c r="T351" s="737"/>
      <c r="U351" s="298"/>
      <c r="V351" s="299"/>
      <c r="W351" s="301"/>
      <c r="X351" s="298"/>
      <c r="Y351" s="299"/>
      <c r="Z351" s="301"/>
      <c r="AA351" s="298"/>
      <c r="AB351" s="299"/>
    </row>
    <row r="352" spans="1:28" ht="12.75" customHeight="1">
      <c r="A352" s="298"/>
      <c r="B352" s="298"/>
      <c r="C352" s="298"/>
      <c r="D352" s="298"/>
      <c r="E352" s="697"/>
      <c r="F352" s="299"/>
      <c r="G352" s="298"/>
      <c r="H352" s="298"/>
      <c r="I352" s="300"/>
      <c r="J352" s="300"/>
      <c r="K352" s="300"/>
      <c r="L352" s="298"/>
      <c r="M352" s="299"/>
      <c r="N352" s="301"/>
      <c r="O352" s="298"/>
      <c r="P352" s="299"/>
      <c r="Q352" s="737"/>
      <c r="R352" s="298"/>
      <c r="S352" s="736"/>
      <c r="T352" s="737"/>
      <c r="U352" s="298"/>
      <c r="V352" s="299"/>
      <c r="W352" s="301"/>
      <c r="X352" s="298"/>
      <c r="Y352" s="299"/>
      <c r="Z352" s="301"/>
      <c r="AA352" s="298"/>
      <c r="AB352" s="299"/>
    </row>
    <row r="353" spans="1:28" ht="12.75" customHeight="1">
      <c r="A353" s="298"/>
      <c r="B353" s="298"/>
      <c r="C353" s="298"/>
      <c r="D353" s="298"/>
      <c r="E353" s="697"/>
      <c r="F353" s="299"/>
      <c r="G353" s="298"/>
      <c r="H353" s="298"/>
      <c r="I353" s="300"/>
      <c r="J353" s="300"/>
      <c r="K353" s="300"/>
      <c r="L353" s="298"/>
      <c r="M353" s="299"/>
      <c r="N353" s="301"/>
      <c r="O353" s="298"/>
      <c r="P353" s="299"/>
      <c r="Q353" s="737"/>
      <c r="R353" s="298"/>
      <c r="S353" s="736"/>
      <c r="T353" s="737"/>
      <c r="U353" s="298"/>
      <c r="V353" s="299"/>
      <c r="W353" s="301"/>
      <c r="X353" s="298"/>
      <c r="Y353" s="299"/>
      <c r="Z353" s="301"/>
      <c r="AA353" s="298"/>
      <c r="AB353" s="299"/>
    </row>
    <row r="354" spans="1:28" ht="12.75" customHeight="1">
      <c r="A354" s="298"/>
      <c r="B354" s="298"/>
      <c r="C354" s="298"/>
      <c r="D354" s="298"/>
      <c r="E354" s="697"/>
      <c r="F354" s="299"/>
      <c r="G354" s="298"/>
      <c r="H354" s="298"/>
      <c r="I354" s="300"/>
      <c r="J354" s="300"/>
      <c r="K354" s="300"/>
      <c r="L354" s="298"/>
      <c r="M354" s="299"/>
      <c r="N354" s="301"/>
      <c r="O354" s="298"/>
      <c r="P354" s="299"/>
      <c r="Q354" s="737"/>
      <c r="R354" s="298"/>
      <c r="S354" s="736"/>
      <c r="T354" s="737"/>
      <c r="U354" s="298"/>
      <c r="V354" s="299"/>
      <c r="W354" s="301"/>
      <c r="X354" s="298"/>
      <c r="Y354" s="299"/>
      <c r="Z354" s="301"/>
      <c r="AA354" s="298"/>
      <c r="AB354" s="299"/>
    </row>
    <row r="355" spans="1:28" ht="12.75" customHeight="1">
      <c r="A355" s="298"/>
      <c r="B355" s="298"/>
      <c r="C355" s="298"/>
      <c r="D355" s="298"/>
      <c r="E355" s="697"/>
      <c r="F355" s="299"/>
      <c r="G355" s="298"/>
      <c r="H355" s="298"/>
      <c r="I355" s="300"/>
      <c r="J355" s="300"/>
      <c r="K355" s="300"/>
      <c r="L355" s="298"/>
      <c r="M355" s="299"/>
      <c r="N355" s="301"/>
      <c r="O355" s="298"/>
      <c r="P355" s="299"/>
      <c r="Q355" s="737"/>
      <c r="R355" s="298"/>
      <c r="S355" s="736"/>
      <c r="T355" s="737"/>
      <c r="U355" s="298"/>
      <c r="V355" s="299"/>
      <c r="W355" s="301"/>
      <c r="X355" s="298"/>
      <c r="Y355" s="299"/>
      <c r="Z355" s="301"/>
      <c r="AA355" s="298"/>
      <c r="AB355" s="299"/>
    </row>
    <row r="356" spans="1:28" ht="12.75" customHeight="1">
      <c r="A356" s="298"/>
      <c r="B356" s="298"/>
      <c r="C356" s="298"/>
      <c r="D356" s="298"/>
      <c r="E356" s="697"/>
      <c r="F356" s="299"/>
      <c r="G356" s="298"/>
      <c r="H356" s="298"/>
      <c r="I356" s="300"/>
      <c r="J356" s="300"/>
      <c r="K356" s="300"/>
      <c r="L356" s="298"/>
      <c r="M356" s="299"/>
      <c r="N356" s="301"/>
      <c r="O356" s="298"/>
      <c r="P356" s="299"/>
      <c r="Q356" s="737"/>
      <c r="R356" s="298"/>
      <c r="S356" s="736"/>
      <c r="T356" s="737"/>
      <c r="U356" s="298"/>
      <c r="V356" s="299"/>
      <c r="W356" s="301"/>
      <c r="X356" s="298"/>
      <c r="Y356" s="299"/>
      <c r="Z356" s="301"/>
      <c r="AA356" s="298"/>
      <c r="AB356" s="299"/>
    </row>
    <row r="357" spans="1:28" ht="12.75" customHeight="1">
      <c r="A357" s="298"/>
      <c r="B357" s="298"/>
      <c r="C357" s="298"/>
      <c r="D357" s="298"/>
      <c r="E357" s="697"/>
      <c r="F357" s="299"/>
      <c r="G357" s="298"/>
      <c r="H357" s="298"/>
      <c r="I357" s="300"/>
      <c r="J357" s="300"/>
      <c r="K357" s="300"/>
      <c r="L357" s="298"/>
      <c r="M357" s="299"/>
      <c r="N357" s="301"/>
      <c r="O357" s="298"/>
      <c r="P357" s="299"/>
      <c r="Q357" s="737"/>
      <c r="R357" s="298"/>
      <c r="S357" s="736"/>
      <c r="T357" s="737"/>
      <c r="U357" s="298"/>
      <c r="V357" s="299"/>
      <c r="W357" s="301"/>
      <c r="X357" s="298"/>
      <c r="Y357" s="299"/>
      <c r="Z357" s="301"/>
      <c r="AA357" s="298"/>
      <c r="AB357" s="299"/>
    </row>
    <row r="358" spans="1:28" ht="12.75" customHeight="1">
      <c r="A358" s="298"/>
      <c r="B358" s="298"/>
      <c r="C358" s="298"/>
      <c r="D358" s="298"/>
      <c r="E358" s="697"/>
      <c r="F358" s="299"/>
      <c r="G358" s="298"/>
      <c r="H358" s="298"/>
      <c r="I358" s="300"/>
      <c r="J358" s="300"/>
      <c r="K358" s="300"/>
      <c r="L358" s="298"/>
      <c r="M358" s="299"/>
      <c r="N358" s="301"/>
      <c r="O358" s="298"/>
      <c r="P358" s="299"/>
      <c r="Q358" s="737"/>
      <c r="R358" s="298"/>
      <c r="S358" s="736"/>
      <c r="T358" s="737"/>
      <c r="U358" s="298"/>
      <c r="V358" s="299"/>
      <c r="W358" s="301"/>
      <c r="X358" s="298"/>
      <c r="Y358" s="299"/>
      <c r="Z358" s="301"/>
      <c r="AA358" s="298"/>
      <c r="AB358" s="299"/>
    </row>
    <row r="359" spans="1:28" ht="12.75" customHeight="1">
      <c r="A359" s="298"/>
      <c r="B359" s="298"/>
      <c r="C359" s="298"/>
      <c r="D359" s="298"/>
      <c r="E359" s="697"/>
      <c r="F359" s="299"/>
      <c r="G359" s="298"/>
      <c r="H359" s="298"/>
      <c r="I359" s="300"/>
      <c r="J359" s="300"/>
      <c r="K359" s="300"/>
      <c r="L359" s="298"/>
      <c r="M359" s="299"/>
      <c r="N359" s="301"/>
      <c r="O359" s="298"/>
      <c r="P359" s="299"/>
      <c r="Q359" s="737"/>
      <c r="R359" s="298"/>
      <c r="S359" s="736"/>
      <c r="T359" s="737"/>
      <c r="U359" s="298"/>
      <c r="V359" s="299"/>
      <c r="W359" s="301"/>
      <c r="X359" s="298"/>
      <c r="Y359" s="299"/>
      <c r="Z359" s="301"/>
      <c r="AA359" s="298"/>
      <c r="AB359" s="299"/>
    </row>
    <row r="360" spans="1:28" ht="12.75" customHeight="1">
      <c r="A360" s="298"/>
      <c r="B360" s="298"/>
      <c r="C360" s="298"/>
      <c r="D360" s="298"/>
      <c r="E360" s="697"/>
      <c r="F360" s="299"/>
      <c r="G360" s="298"/>
      <c r="H360" s="298"/>
      <c r="I360" s="300"/>
      <c r="J360" s="300"/>
      <c r="K360" s="300"/>
      <c r="L360" s="298"/>
      <c r="M360" s="299"/>
      <c r="N360" s="301"/>
      <c r="O360" s="298"/>
      <c r="P360" s="299"/>
      <c r="Q360" s="737"/>
      <c r="R360" s="298"/>
      <c r="S360" s="736"/>
      <c r="T360" s="737"/>
      <c r="U360" s="298"/>
      <c r="V360" s="299"/>
      <c r="W360" s="301"/>
      <c r="X360" s="298"/>
      <c r="Y360" s="299"/>
      <c r="Z360" s="301"/>
      <c r="AA360" s="298"/>
      <c r="AB360" s="299"/>
    </row>
    <row r="361" spans="1:28" ht="12.75" customHeight="1">
      <c r="A361" s="298"/>
      <c r="B361" s="298"/>
      <c r="C361" s="298"/>
      <c r="D361" s="298"/>
      <c r="E361" s="697"/>
      <c r="F361" s="299"/>
      <c r="G361" s="298"/>
      <c r="H361" s="298"/>
      <c r="I361" s="300"/>
      <c r="J361" s="300"/>
      <c r="K361" s="300"/>
      <c r="L361" s="298"/>
      <c r="M361" s="299"/>
      <c r="N361" s="301"/>
      <c r="O361" s="298"/>
      <c r="P361" s="299"/>
      <c r="Q361" s="737"/>
      <c r="R361" s="298"/>
      <c r="S361" s="736"/>
      <c r="T361" s="737"/>
      <c r="U361" s="298"/>
      <c r="V361" s="299"/>
      <c r="W361" s="301"/>
      <c r="X361" s="298"/>
      <c r="Y361" s="299"/>
      <c r="Z361" s="301"/>
      <c r="AA361" s="298"/>
      <c r="AB361" s="299"/>
    </row>
    <row r="362" spans="1:28" ht="12.75" customHeight="1">
      <c r="A362" s="298"/>
      <c r="B362" s="298"/>
      <c r="C362" s="298"/>
      <c r="D362" s="298"/>
      <c r="E362" s="697"/>
      <c r="F362" s="299"/>
      <c r="G362" s="298"/>
      <c r="H362" s="298"/>
      <c r="I362" s="300"/>
      <c r="J362" s="300"/>
      <c r="K362" s="300"/>
      <c r="L362" s="298"/>
      <c r="M362" s="299"/>
      <c r="N362" s="301"/>
      <c r="O362" s="298"/>
      <c r="P362" s="299"/>
      <c r="Q362" s="737"/>
      <c r="R362" s="298"/>
      <c r="S362" s="736"/>
      <c r="T362" s="737"/>
      <c r="U362" s="298"/>
      <c r="V362" s="299"/>
      <c r="W362" s="301"/>
      <c r="X362" s="298"/>
      <c r="Y362" s="299"/>
      <c r="Z362" s="301"/>
      <c r="AA362" s="298"/>
      <c r="AB362" s="299"/>
    </row>
    <row r="363" spans="1:28" ht="12.75" customHeight="1">
      <c r="A363" s="298"/>
      <c r="B363" s="298"/>
      <c r="C363" s="298"/>
      <c r="D363" s="298"/>
      <c r="E363" s="697"/>
      <c r="F363" s="299"/>
      <c r="G363" s="298"/>
      <c r="H363" s="298"/>
      <c r="I363" s="300"/>
      <c r="J363" s="300"/>
      <c r="K363" s="300"/>
      <c r="L363" s="298"/>
      <c r="M363" s="299"/>
      <c r="N363" s="301"/>
      <c r="O363" s="298"/>
      <c r="P363" s="299"/>
      <c r="Q363" s="737"/>
      <c r="R363" s="298"/>
      <c r="S363" s="736"/>
      <c r="T363" s="737"/>
      <c r="U363" s="298"/>
      <c r="V363" s="299"/>
      <c r="W363" s="301"/>
      <c r="X363" s="298"/>
      <c r="Y363" s="299"/>
      <c r="Z363" s="301"/>
      <c r="AA363" s="298"/>
      <c r="AB363" s="299"/>
    </row>
    <row r="364" spans="1:28" ht="12.75" customHeight="1">
      <c r="A364" s="298"/>
      <c r="B364" s="298"/>
      <c r="C364" s="298"/>
      <c r="D364" s="298"/>
      <c r="E364" s="697"/>
      <c r="F364" s="299"/>
      <c r="G364" s="298"/>
      <c r="H364" s="298"/>
      <c r="I364" s="300"/>
      <c r="J364" s="300"/>
      <c r="K364" s="300"/>
      <c r="L364" s="298"/>
      <c r="M364" s="299"/>
      <c r="N364" s="301"/>
      <c r="O364" s="298"/>
      <c r="P364" s="299"/>
      <c r="Q364" s="737"/>
      <c r="R364" s="298"/>
      <c r="S364" s="736"/>
      <c r="T364" s="737"/>
      <c r="U364" s="298"/>
      <c r="V364" s="299"/>
      <c r="W364" s="301"/>
      <c r="X364" s="298"/>
      <c r="Y364" s="299"/>
      <c r="Z364" s="301"/>
      <c r="AA364" s="298"/>
      <c r="AB364" s="299"/>
    </row>
    <row r="365" spans="1:28" ht="12.75" customHeight="1">
      <c r="A365" s="298"/>
      <c r="B365" s="298"/>
      <c r="C365" s="298"/>
      <c r="D365" s="298"/>
      <c r="E365" s="697"/>
      <c r="F365" s="299"/>
      <c r="G365" s="298"/>
      <c r="H365" s="298"/>
      <c r="I365" s="300"/>
      <c r="J365" s="300"/>
      <c r="K365" s="300"/>
      <c r="L365" s="298"/>
      <c r="M365" s="299"/>
      <c r="N365" s="301"/>
      <c r="O365" s="298"/>
      <c r="P365" s="299"/>
      <c r="Q365" s="737"/>
      <c r="R365" s="298"/>
      <c r="S365" s="736"/>
      <c r="T365" s="737"/>
      <c r="U365" s="298"/>
      <c r="V365" s="299"/>
      <c r="W365" s="301"/>
      <c r="X365" s="298"/>
      <c r="Y365" s="299"/>
      <c r="Z365" s="301"/>
      <c r="AA365" s="298"/>
      <c r="AB365" s="299"/>
    </row>
    <row r="366" spans="1:28" ht="12.75" customHeight="1">
      <c r="A366" s="298"/>
      <c r="B366" s="298"/>
      <c r="C366" s="298"/>
      <c r="D366" s="298"/>
      <c r="E366" s="697"/>
      <c r="F366" s="299"/>
      <c r="G366" s="298"/>
      <c r="H366" s="298"/>
      <c r="I366" s="300"/>
      <c r="J366" s="300"/>
      <c r="K366" s="300"/>
      <c r="L366" s="298"/>
      <c r="M366" s="299"/>
      <c r="N366" s="301"/>
      <c r="O366" s="298"/>
      <c r="P366" s="299"/>
      <c r="Q366" s="737"/>
      <c r="R366" s="298"/>
      <c r="S366" s="736"/>
      <c r="T366" s="737"/>
      <c r="U366" s="298"/>
      <c r="V366" s="299"/>
      <c r="W366" s="301"/>
      <c r="X366" s="298"/>
      <c r="Y366" s="299"/>
      <c r="Z366" s="301"/>
      <c r="AA366" s="298"/>
      <c r="AB366" s="299"/>
    </row>
    <row r="367" spans="1:28" ht="12.75" customHeight="1">
      <c r="A367" s="298"/>
      <c r="B367" s="298"/>
      <c r="C367" s="298"/>
      <c r="D367" s="298"/>
      <c r="E367" s="697"/>
      <c r="F367" s="299"/>
      <c r="G367" s="298"/>
      <c r="H367" s="298"/>
      <c r="I367" s="300"/>
      <c r="J367" s="300"/>
      <c r="K367" s="300"/>
      <c r="L367" s="298"/>
      <c r="M367" s="299"/>
      <c r="N367" s="301"/>
      <c r="O367" s="298"/>
      <c r="P367" s="299"/>
      <c r="Q367" s="737"/>
      <c r="R367" s="298"/>
      <c r="S367" s="736"/>
      <c r="T367" s="737"/>
      <c r="U367" s="298"/>
      <c r="V367" s="299"/>
      <c r="W367" s="301"/>
      <c r="X367" s="298"/>
      <c r="Y367" s="299"/>
      <c r="Z367" s="301"/>
      <c r="AA367" s="298"/>
      <c r="AB367" s="299"/>
    </row>
    <row r="368" spans="1:28" ht="12.75" customHeight="1">
      <c r="A368" s="298"/>
      <c r="B368" s="298"/>
      <c r="C368" s="298"/>
      <c r="D368" s="298"/>
      <c r="E368" s="697"/>
      <c r="F368" s="299"/>
      <c r="G368" s="298"/>
      <c r="H368" s="298"/>
      <c r="I368" s="300"/>
      <c r="J368" s="300"/>
      <c r="K368" s="300"/>
      <c r="L368" s="298"/>
      <c r="M368" s="299"/>
      <c r="N368" s="301"/>
      <c r="O368" s="298"/>
      <c r="P368" s="299"/>
      <c r="Q368" s="737"/>
      <c r="R368" s="298"/>
      <c r="S368" s="736"/>
      <c r="T368" s="737"/>
      <c r="U368" s="298"/>
      <c r="V368" s="299"/>
      <c r="W368" s="301"/>
      <c r="X368" s="298"/>
      <c r="Y368" s="299"/>
      <c r="Z368" s="301"/>
      <c r="AA368" s="298"/>
      <c r="AB368" s="299"/>
    </row>
    <row r="369" spans="1:28" ht="12.75" customHeight="1">
      <c r="A369" s="298"/>
      <c r="B369" s="298"/>
      <c r="C369" s="298"/>
      <c r="D369" s="298"/>
      <c r="E369" s="697"/>
      <c r="F369" s="299"/>
      <c r="G369" s="298"/>
      <c r="H369" s="298"/>
      <c r="I369" s="300"/>
      <c r="J369" s="300"/>
      <c r="K369" s="300"/>
      <c r="L369" s="298"/>
      <c r="M369" s="299"/>
      <c r="N369" s="301"/>
      <c r="O369" s="298"/>
      <c r="P369" s="299"/>
      <c r="Q369" s="737"/>
      <c r="R369" s="298"/>
      <c r="S369" s="736"/>
      <c r="T369" s="737"/>
      <c r="U369" s="298"/>
      <c r="V369" s="299"/>
      <c r="W369" s="301"/>
      <c r="X369" s="298"/>
      <c r="Y369" s="299"/>
      <c r="Z369" s="301"/>
      <c r="AA369" s="298"/>
      <c r="AB369" s="299"/>
    </row>
    <row r="370" spans="1:28" ht="12.75" customHeight="1">
      <c r="A370" s="298"/>
      <c r="B370" s="298"/>
      <c r="C370" s="298"/>
      <c r="D370" s="298"/>
      <c r="E370" s="697"/>
      <c r="F370" s="299"/>
      <c r="G370" s="298"/>
      <c r="H370" s="298"/>
      <c r="I370" s="300"/>
      <c r="J370" s="300"/>
      <c r="K370" s="300"/>
      <c r="L370" s="298"/>
      <c r="M370" s="299"/>
      <c r="N370" s="301"/>
      <c r="O370" s="298"/>
      <c r="P370" s="299"/>
      <c r="Q370" s="737"/>
      <c r="R370" s="298"/>
      <c r="S370" s="736"/>
      <c r="T370" s="737"/>
      <c r="U370" s="298"/>
      <c r="V370" s="299"/>
      <c r="W370" s="301"/>
      <c r="X370" s="298"/>
      <c r="Y370" s="299"/>
      <c r="Z370" s="301"/>
      <c r="AA370" s="298"/>
      <c r="AB370" s="299"/>
    </row>
    <row r="371" spans="1:28" ht="12.75" customHeight="1">
      <c r="A371" s="298"/>
      <c r="B371" s="298"/>
      <c r="C371" s="298"/>
      <c r="D371" s="298"/>
      <c r="E371" s="697"/>
      <c r="F371" s="299"/>
      <c r="G371" s="298"/>
      <c r="H371" s="298"/>
      <c r="I371" s="300"/>
      <c r="J371" s="300"/>
      <c r="K371" s="300"/>
      <c r="L371" s="298"/>
      <c r="M371" s="299"/>
      <c r="N371" s="301"/>
      <c r="O371" s="298"/>
      <c r="P371" s="299"/>
      <c r="Q371" s="737"/>
      <c r="R371" s="298"/>
      <c r="S371" s="736"/>
      <c r="T371" s="737"/>
      <c r="U371" s="298"/>
      <c r="V371" s="299"/>
      <c r="W371" s="301"/>
      <c r="X371" s="298"/>
      <c r="Y371" s="299"/>
      <c r="Z371" s="301"/>
      <c r="AA371" s="298"/>
      <c r="AB371" s="299"/>
    </row>
    <row r="372" spans="1:28" ht="12.75" customHeight="1">
      <c r="A372" s="298"/>
      <c r="B372" s="298"/>
      <c r="C372" s="298"/>
      <c r="D372" s="298"/>
      <c r="E372" s="697"/>
      <c r="F372" s="299"/>
      <c r="G372" s="298"/>
      <c r="H372" s="298"/>
      <c r="I372" s="300"/>
      <c r="J372" s="300"/>
      <c r="K372" s="300"/>
      <c r="L372" s="298"/>
      <c r="M372" s="299"/>
      <c r="N372" s="301"/>
      <c r="O372" s="298"/>
      <c r="P372" s="299"/>
      <c r="Q372" s="737"/>
      <c r="R372" s="298"/>
      <c r="S372" s="736"/>
      <c r="T372" s="737"/>
      <c r="U372" s="298"/>
      <c r="V372" s="299"/>
      <c r="W372" s="301"/>
      <c r="X372" s="298"/>
      <c r="Y372" s="299"/>
      <c r="Z372" s="301"/>
      <c r="AA372" s="298"/>
      <c r="AB372" s="299"/>
    </row>
    <row r="373" spans="1:28" ht="12.75" customHeight="1">
      <c r="A373" s="298"/>
      <c r="B373" s="298"/>
      <c r="C373" s="298"/>
      <c r="D373" s="298"/>
      <c r="E373" s="697"/>
      <c r="F373" s="299"/>
      <c r="G373" s="298"/>
      <c r="H373" s="298"/>
      <c r="I373" s="300"/>
      <c r="J373" s="300"/>
      <c r="K373" s="300"/>
      <c r="L373" s="298"/>
      <c r="M373" s="299"/>
      <c r="N373" s="301"/>
      <c r="O373" s="298"/>
      <c r="P373" s="299"/>
      <c r="Q373" s="737"/>
      <c r="R373" s="298"/>
      <c r="S373" s="736"/>
      <c r="T373" s="737"/>
      <c r="U373" s="298"/>
      <c r="V373" s="299"/>
      <c r="W373" s="301"/>
      <c r="X373" s="298"/>
      <c r="Y373" s="299"/>
      <c r="Z373" s="301"/>
      <c r="AA373" s="298"/>
      <c r="AB373" s="299"/>
    </row>
    <row r="374" spans="1:28" ht="12.75" customHeight="1">
      <c r="A374" s="298"/>
      <c r="B374" s="298"/>
      <c r="C374" s="298"/>
      <c r="D374" s="298"/>
      <c r="E374" s="697"/>
      <c r="F374" s="299"/>
      <c r="G374" s="298"/>
      <c r="H374" s="298"/>
      <c r="I374" s="300"/>
      <c r="J374" s="300"/>
      <c r="K374" s="300"/>
      <c r="L374" s="298"/>
      <c r="M374" s="299"/>
      <c r="N374" s="301"/>
      <c r="O374" s="298"/>
      <c r="P374" s="299"/>
      <c r="Q374" s="737"/>
      <c r="R374" s="298"/>
      <c r="S374" s="736"/>
      <c r="T374" s="737"/>
      <c r="U374" s="298"/>
      <c r="V374" s="299"/>
      <c r="W374" s="301"/>
      <c r="X374" s="298"/>
      <c r="Y374" s="299"/>
      <c r="Z374" s="301"/>
      <c r="AA374" s="298"/>
      <c r="AB374" s="299"/>
    </row>
    <row r="375" spans="1:28" ht="12.75" customHeight="1">
      <c r="A375" s="298"/>
      <c r="B375" s="298"/>
      <c r="C375" s="298"/>
      <c r="D375" s="298"/>
      <c r="E375" s="697"/>
      <c r="F375" s="299"/>
      <c r="G375" s="298"/>
      <c r="H375" s="298"/>
      <c r="I375" s="300"/>
      <c r="J375" s="300"/>
      <c r="K375" s="300"/>
      <c r="L375" s="298"/>
      <c r="M375" s="299"/>
      <c r="N375" s="301"/>
      <c r="O375" s="298"/>
      <c r="P375" s="299"/>
      <c r="Q375" s="737"/>
      <c r="R375" s="298"/>
      <c r="S375" s="736"/>
      <c r="T375" s="737"/>
      <c r="U375" s="298"/>
      <c r="V375" s="299"/>
      <c r="W375" s="301"/>
      <c r="X375" s="298"/>
      <c r="Y375" s="299"/>
      <c r="Z375" s="301"/>
      <c r="AA375" s="298"/>
      <c r="AB375" s="299"/>
    </row>
    <row r="376" spans="1:28" ht="12.75" customHeight="1">
      <c r="A376" s="298"/>
      <c r="B376" s="298"/>
      <c r="C376" s="298"/>
      <c r="D376" s="298"/>
      <c r="E376" s="697"/>
      <c r="F376" s="299"/>
      <c r="G376" s="298"/>
      <c r="H376" s="298"/>
      <c r="I376" s="300"/>
      <c r="J376" s="300"/>
      <c r="K376" s="300"/>
      <c r="L376" s="298"/>
      <c r="M376" s="299"/>
      <c r="N376" s="301"/>
      <c r="O376" s="298"/>
      <c r="P376" s="299"/>
      <c r="Q376" s="737"/>
      <c r="R376" s="298"/>
      <c r="S376" s="736"/>
      <c r="T376" s="737"/>
      <c r="U376" s="298"/>
      <c r="V376" s="299"/>
      <c r="W376" s="301"/>
      <c r="X376" s="298"/>
      <c r="Y376" s="299"/>
      <c r="Z376" s="301"/>
      <c r="AA376" s="298"/>
      <c r="AB376" s="299"/>
    </row>
    <row r="377" spans="1:28" ht="12.75" customHeight="1">
      <c r="A377" s="298"/>
      <c r="B377" s="298"/>
      <c r="C377" s="298"/>
      <c r="D377" s="298"/>
      <c r="E377" s="697"/>
      <c r="F377" s="299"/>
      <c r="G377" s="298"/>
      <c r="H377" s="298"/>
      <c r="I377" s="300"/>
      <c r="J377" s="300"/>
      <c r="K377" s="300"/>
      <c r="L377" s="298"/>
      <c r="M377" s="299"/>
      <c r="N377" s="301"/>
      <c r="O377" s="298"/>
      <c r="P377" s="299"/>
      <c r="Q377" s="737"/>
      <c r="R377" s="298"/>
      <c r="S377" s="736"/>
      <c r="T377" s="737"/>
      <c r="U377" s="298"/>
      <c r="V377" s="299"/>
      <c r="W377" s="301"/>
      <c r="X377" s="298"/>
      <c r="Y377" s="299"/>
      <c r="Z377" s="301"/>
      <c r="AA377" s="298"/>
      <c r="AB377" s="299"/>
    </row>
    <row r="378" spans="1:28" ht="12.75" customHeight="1">
      <c r="A378" s="298"/>
      <c r="B378" s="298"/>
      <c r="C378" s="298"/>
      <c r="D378" s="298"/>
      <c r="E378" s="697"/>
      <c r="F378" s="299"/>
      <c r="G378" s="298"/>
      <c r="H378" s="298"/>
      <c r="I378" s="300"/>
      <c r="J378" s="300"/>
      <c r="K378" s="300"/>
      <c r="L378" s="298"/>
      <c r="M378" s="299"/>
      <c r="N378" s="301"/>
      <c r="O378" s="298"/>
      <c r="P378" s="299"/>
      <c r="Q378" s="737"/>
      <c r="R378" s="298"/>
      <c r="S378" s="736"/>
      <c r="T378" s="737"/>
      <c r="U378" s="298"/>
      <c r="V378" s="299"/>
      <c r="W378" s="301"/>
      <c r="X378" s="298"/>
      <c r="Y378" s="299"/>
      <c r="Z378" s="301"/>
      <c r="AA378" s="298"/>
      <c r="AB378" s="299"/>
    </row>
    <row r="379" spans="1:28" ht="12.75" customHeight="1">
      <c r="A379" s="298"/>
      <c r="B379" s="298"/>
      <c r="C379" s="298"/>
      <c r="D379" s="298"/>
      <c r="E379" s="697"/>
      <c r="F379" s="299"/>
      <c r="G379" s="298"/>
      <c r="H379" s="298"/>
      <c r="I379" s="300"/>
      <c r="J379" s="300"/>
      <c r="K379" s="300"/>
      <c r="L379" s="298"/>
      <c r="M379" s="299"/>
      <c r="N379" s="301"/>
      <c r="O379" s="298"/>
      <c r="P379" s="299"/>
      <c r="Q379" s="737"/>
      <c r="R379" s="298"/>
      <c r="S379" s="736"/>
      <c r="T379" s="737"/>
      <c r="U379" s="298"/>
      <c r="V379" s="299"/>
      <c r="W379" s="301"/>
      <c r="X379" s="298"/>
      <c r="Y379" s="299"/>
      <c r="Z379" s="301"/>
      <c r="AA379" s="298"/>
      <c r="AB379" s="299"/>
    </row>
    <row r="380" spans="1:28" ht="12.75" customHeight="1">
      <c r="A380" s="298"/>
      <c r="B380" s="298"/>
      <c r="C380" s="298"/>
      <c r="D380" s="298"/>
      <c r="E380" s="697"/>
      <c r="F380" s="299"/>
      <c r="G380" s="298"/>
      <c r="H380" s="298"/>
      <c r="I380" s="300"/>
      <c r="J380" s="300"/>
      <c r="K380" s="300"/>
      <c r="L380" s="298"/>
      <c r="M380" s="299"/>
      <c r="N380" s="301"/>
      <c r="O380" s="298"/>
      <c r="P380" s="299"/>
      <c r="Q380" s="737"/>
      <c r="R380" s="298"/>
      <c r="S380" s="736"/>
      <c r="T380" s="737"/>
      <c r="U380" s="298"/>
      <c r="V380" s="299"/>
      <c r="W380" s="301"/>
      <c r="X380" s="298"/>
      <c r="Y380" s="299"/>
      <c r="Z380" s="301"/>
      <c r="AA380" s="298"/>
      <c r="AB380" s="299"/>
    </row>
    <row r="381" spans="1:28" ht="12.75" customHeight="1">
      <c r="A381" s="298"/>
      <c r="B381" s="298"/>
      <c r="C381" s="298"/>
      <c r="D381" s="298"/>
      <c r="E381" s="697"/>
      <c r="F381" s="299"/>
      <c r="G381" s="298"/>
      <c r="H381" s="298"/>
      <c r="I381" s="300"/>
      <c r="J381" s="300"/>
      <c r="K381" s="300"/>
      <c r="L381" s="298"/>
      <c r="M381" s="299"/>
      <c r="N381" s="301"/>
      <c r="O381" s="298"/>
      <c r="P381" s="299"/>
      <c r="Q381" s="737"/>
      <c r="R381" s="298"/>
      <c r="S381" s="736"/>
      <c r="T381" s="737"/>
      <c r="U381" s="298"/>
      <c r="V381" s="299"/>
      <c r="W381" s="301"/>
      <c r="X381" s="298"/>
      <c r="Y381" s="299"/>
      <c r="Z381" s="301"/>
      <c r="AA381" s="298"/>
      <c r="AB381" s="299"/>
    </row>
    <row r="382" spans="1:28" ht="12.75" customHeight="1">
      <c r="A382" s="298"/>
      <c r="B382" s="298"/>
      <c r="C382" s="298"/>
      <c r="D382" s="298"/>
      <c r="E382" s="697"/>
      <c r="F382" s="299"/>
      <c r="G382" s="298"/>
      <c r="H382" s="298"/>
      <c r="I382" s="300"/>
      <c r="J382" s="300"/>
      <c r="K382" s="300"/>
      <c r="L382" s="298"/>
      <c r="M382" s="299"/>
      <c r="N382" s="301"/>
      <c r="O382" s="298"/>
      <c r="P382" s="299"/>
      <c r="Q382" s="737"/>
      <c r="R382" s="298"/>
      <c r="S382" s="736"/>
      <c r="T382" s="737"/>
      <c r="U382" s="298"/>
      <c r="V382" s="299"/>
      <c r="W382" s="301"/>
      <c r="X382" s="298"/>
      <c r="Y382" s="299"/>
      <c r="Z382" s="301"/>
      <c r="AA382" s="298"/>
      <c r="AB382" s="299"/>
    </row>
    <row r="383" spans="1:28" ht="12.75" customHeight="1">
      <c r="A383" s="298"/>
      <c r="B383" s="298"/>
      <c r="C383" s="298"/>
      <c r="D383" s="298"/>
      <c r="E383" s="697"/>
      <c r="F383" s="299"/>
      <c r="G383" s="298"/>
      <c r="H383" s="298"/>
      <c r="I383" s="300"/>
      <c r="J383" s="300"/>
      <c r="K383" s="300"/>
      <c r="L383" s="298"/>
      <c r="M383" s="299"/>
      <c r="N383" s="301"/>
      <c r="O383" s="298"/>
      <c r="P383" s="299"/>
      <c r="Q383" s="737"/>
      <c r="R383" s="298"/>
      <c r="S383" s="736"/>
      <c r="T383" s="737"/>
      <c r="U383" s="298"/>
      <c r="V383" s="299"/>
      <c r="W383" s="301"/>
      <c r="X383" s="298"/>
      <c r="Y383" s="299"/>
      <c r="Z383" s="301"/>
      <c r="AA383" s="298"/>
      <c r="AB383" s="299"/>
    </row>
    <row r="384" spans="1:28" ht="12.75" customHeight="1">
      <c r="A384" s="298"/>
      <c r="B384" s="298"/>
      <c r="C384" s="298"/>
      <c r="D384" s="298"/>
      <c r="E384" s="697"/>
      <c r="F384" s="299"/>
      <c r="G384" s="298"/>
      <c r="H384" s="298"/>
      <c r="I384" s="300"/>
      <c r="J384" s="300"/>
      <c r="K384" s="300"/>
      <c r="L384" s="298"/>
      <c r="M384" s="299"/>
      <c r="N384" s="301"/>
      <c r="O384" s="298"/>
      <c r="P384" s="299"/>
      <c r="Q384" s="737"/>
      <c r="R384" s="298"/>
      <c r="S384" s="736"/>
      <c r="T384" s="737"/>
      <c r="U384" s="298"/>
      <c r="V384" s="299"/>
      <c r="W384" s="301"/>
      <c r="X384" s="298"/>
      <c r="Y384" s="299"/>
      <c r="Z384" s="301"/>
      <c r="AA384" s="298"/>
      <c r="AB384" s="299"/>
    </row>
    <row r="385" spans="1:28" ht="12.75" customHeight="1">
      <c r="A385" s="298"/>
      <c r="B385" s="298"/>
      <c r="C385" s="298"/>
      <c r="D385" s="298"/>
      <c r="E385" s="697"/>
      <c r="F385" s="299"/>
      <c r="G385" s="298"/>
      <c r="H385" s="298"/>
      <c r="I385" s="300"/>
      <c r="J385" s="300"/>
      <c r="K385" s="300"/>
      <c r="L385" s="298"/>
      <c r="M385" s="299"/>
      <c r="N385" s="301"/>
      <c r="O385" s="298"/>
      <c r="P385" s="299"/>
      <c r="Q385" s="737"/>
      <c r="R385" s="298"/>
      <c r="S385" s="736"/>
      <c r="T385" s="737"/>
      <c r="U385" s="298"/>
      <c r="V385" s="299"/>
      <c r="W385" s="301"/>
      <c r="X385" s="298"/>
      <c r="Y385" s="299"/>
      <c r="Z385" s="301"/>
      <c r="AA385" s="298"/>
      <c r="AB385" s="299"/>
    </row>
    <row r="386" spans="1:28" ht="12.75" customHeight="1">
      <c r="A386" s="298"/>
      <c r="B386" s="298"/>
      <c r="C386" s="298"/>
      <c r="D386" s="298"/>
      <c r="E386" s="697"/>
      <c r="F386" s="299"/>
      <c r="G386" s="298"/>
      <c r="H386" s="298"/>
      <c r="I386" s="300"/>
      <c r="J386" s="300"/>
      <c r="K386" s="300"/>
      <c r="L386" s="298"/>
      <c r="M386" s="299"/>
      <c r="N386" s="301"/>
      <c r="O386" s="298"/>
      <c r="P386" s="299"/>
      <c r="Q386" s="737"/>
      <c r="R386" s="298"/>
      <c r="S386" s="736"/>
      <c r="T386" s="737"/>
      <c r="U386" s="298"/>
      <c r="V386" s="299"/>
      <c r="W386" s="301"/>
      <c r="X386" s="298"/>
      <c r="Y386" s="299"/>
      <c r="Z386" s="301"/>
      <c r="AA386" s="298"/>
      <c r="AB386" s="299"/>
    </row>
    <row r="387" spans="1:28" ht="12.75" customHeight="1">
      <c r="A387" s="298"/>
      <c r="B387" s="298"/>
      <c r="C387" s="298"/>
      <c r="D387" s="298"/>
      <c r="E387" s="697"/>
      <c r="F387" s="299"/>
      <c r="G387" s="298"/>
      <c r="H387" s="298"/>
      <c r="I387" s="300"/>
      <c r="J387" s="300"/>
      <c r="K387" s="300"/>
      <c r="L387" s="298"/>
      <c r="M387" s="299"/>
      <c r="N387" s="301"/>
      <c r="O387" s="298"/>
      <c r="P387" s="299"/>
      <c r="Q387" s="737"/>
      <c r="R387" s="298"/>
      <c r="S387" s="736"/>
      <c r="T387" s="737"/>
      <c r="U387" s="298"/>
      <c r="V387" s="299"/>
      <c r="W387" s="301"/>
      <c r="X387" s="298"/>
      <c r="Y387" s="299"/>
      <c r="Z387" s="301"/>
      <c r="AA387" s="298"/>
      <c r="AB387" s="299"/>
    </row>
    <row r="388" spans="1:28" ht="12.75" customHeight="1">
      <c r="A388" s="298"/>
      <c r="B388" s="298"/>
      <c r="C388" s="298"/>
      <c r="D388" s="298"/>
      <c r="E388" s="697"/>
      <c r="F388" s="299"/>
      <c r="G388" s="298"/>
      <c r="H388" s="298"/>
      <c r="I388" s="300"/>
      <c r="J388" s="300"/>
      <c r="K388" s="300"/>
      <c r="L388" s="298"/>
      <c r="M388" s="299"/>
      <c r="N388" s="301"/>
      <c r="O388" s="298"/>
      <c r="P388" s="299"/>
      <c r="Q388" s="737"/>
      <c r="R388" s="298"/>
      <c r="S388" s="736"/>
      <c r="T388" s="737"/>
      <c r="U388" s="298"/>
      <c r="V388" s="299"/>
      <c r="W388" s="301"/>
      <c r="X388" s="298"/>
      <c r="Y388" s="299"/>
      <c r="Z388" s="301"/>
      <c r="AA388" s="298"/>
      <c r="AB388" s="299"/>
    </row>
    <row r="389" spans="1:28" ht="12.75" customHeight="1">
      <c r="A389" s="298"/>
      <c r="B389" s="298"/>
      <c r="C389" s="298"/>
      <c r="D389" s="298"/>
      <c r="E389" s="697"/>
      <c r="F389" s="299"/>
      <c r="G389" s="298"/>
      <c r="H389" s="298"/>
      <c r="I389" s="300"/>
      <c r="J389" s="300"/>
      <c r="K389" s="300"/>
      <c r="L389" s="298"/>
      <c r="M389" s="299"/>
      <c r="N389" s="301"/>
      <c r="O389" s="298"/>
      <c r="P389" s="299"/>
      <c r="Q389" s="737"/>
      <c r="R389" s="298"/>
      <c r="S389" s="736"/>
      <c r="T389" s="737"/>
      <c r="U389" s="298"/>
      <c r="V389" s="299"/>
      <c r="W389" s="301"/>
      <c r="X389" s="298"/>
      <c r="Y389" s="299"/>
      <c r="Z389" s="301"/>
      <c r="AA389" s="298"/>
      <c r="AB389" s="299"/>
    </row>
    <row r="390" spans="1:28" ht="12.75" customHeight="1">
      <c r="A390" s="298"/>
      <c r="B390" s="298"/>
      <c r="C390" s="298"/>
      <c r="D390" s="298"/>
      <c r="E390" s="697"/>
      <c r="F390" s="299"/>
      <c r="G390" s="298"/>
      <c r="H390" s="298"/>
      <c r="I390" s="300"/>
      <c r="J390" s="300"/>
      <c r="K390" s="300"/>
      <c r="L390" s="298"/>
      <c r="M390" s="299"/>
      <c r="N390" s="301"/>
      <c r="O390" s="298"/>
      <c r="P390" s="299"/>
      <c r="Q390" s="737"/>
      <c r="R390" s="298"/>
      <c r="S390" s="736"/>
      <c r="T390" s="737"/>
      <c r="U390" s="298"/>
      <c r="V390" s="299"/>
      <c r="W390" s="301"/>
      <c r="X390" s="298"/>
      <c r="Y390" s="299"/>
      <c r="Z390" s="301"/>
      <c r="AA390" s="298"/>
      <c r="AB390" s="299"/>
    </row>
    <row r="391" spans="1:28" ht="12.75" customHeight="1">
      <c r="A391" s="298"/>
      <c r="B391" s="298"/>
      <c r="C391" s="298"/>
      <c r="D391" s="298"/>
      <c r="E391" s="697"/>
      <c r="F391" s="299"/>
      <c r="G391" s="298"/>
      <c r="H391" s="298"/>
      <c r="I391" s="300"/>
      <c r="J391" s="300"/>
      <c r="K391" s="300"/>
      <c r="L391" s="298"/>
      <c r="M391" s="299"/>
      <c r="N391" s="301"/>
      <c r="O391" s="298"/>
      <c r="P391" s="299"/>
      <c r="Q391" s="737"/>
      <c r="R391" s="298"/>
      <c r="S391" s="736"/>
      <c r="T391" s="737"/>
      <c r="U391" s="298"/>
      <c r="V391" s="299"/>
      <c r="W391" s="301"/>
      <c r="X391" s="298"/>
      <c r="Y391" s="299"/>
      <c r="Z391" s="301"/>
      <c r="AA391" s="298"/>
      <c r="AB391" s="299"/>
    </row>
    <row r="392" spans="1:28" ht="12.75" customHeight="1">
      <c r="A392" s="298"/>
      <c r="B392" s="298"/>
      <c r="C392" s="298"/>
      <c r="D392" s="298"/>
      <c r="E392" s="697"/>
      <c r="F392" s="299"/>
      <c r="G392" s="298"/>
      <c r="H392" s="298"/>
      <c r="I392" s="300"/>
      <c r="J392" s="300"/>
      <c r="K392" s="300"/>
      <c r="L392" s="298"/>
      <c r="M392" s="299"/>
      <c r="N392" s="301"/>
      <c r="O392" s="298"/>
      <c r="P392" s="299"/>
      <c r="Q392" s="737"/>
      <c r="R392" s="298"/>
      <c r="S392" s="736"/>
      <c r="T392" s="737"/>
      <c r="U392" s="298"/>
      <c r="V392" s="299"/>
      <c r="W392" s="301"/>
      <c r="X392" s="298"/>
      <c r="Y392" s="299"/>
      <c r="Z392" s="301"/>
      <c r="AA392" s="298"/>
      <c r="AB392" s="299"/>
    </row>
    <row r="393" spans="1:28" ht="12.75" customHeight="1">
      <c r="A393" s="298"/>
      <c r="B393" s="298"/>
      <c r="C393" s="298"/>
      <c r="D393" s="298"/>
      <c r="E393" s="697"/>
      <c r="F393" s="299"/>
      <c r="G393" s="298"/>
      <c r="H393" s="298"/>
      <c r="I393" s="300"/>
      <c r="J393" s="300"/>
      <c r="K393" s="300"/>
      <c r="L393" s="298"/>
      <c r="M393" s="299"/>
      <c r="N393" s="301"/>
      <c r="O393" s="298"/>
      <c r="P393" s="299"/>
      <c r="Q393" s="737"/>
      <c r="R393" s="298"/>
      <c r="S393" s="736"/>
      <c r="T393" s="737"/>
      <c r="U393" s="298"/>
      <c r="V393" s="299"/>
      <c r="W393" s="301"/>
      <c r="X393" s="298"/>
      <c r="Y393" s="299"/>
      <c r="Z393" s="301"/>
      <c r="AA393" s="298"/>
      <c r="AB393" s="299"/>
    </row>
    <row r="394" spans="1:28" ht="12.75" customHeight="1">
      <c r="A394" s="298"/>
      <c r="B394" s="298"/>
      <c r="C394" s="298"/>
      <c r="D394" s="298"/>
      <c r="E394" s="697"/>
      <c r="F394" s="299"/>
      <c r="G394" s="298"/>
      <c r="H394" s="298"/>
      <c r="I394" s="300"/>
      <c r="J394" s="300"/>
      <c r="K394" s="300"/>
      <c r="L394" s="298"/>
      <c r="M394" s="299"/>
      <c r="N394" s="301"/>
      <c r="O394" s="298"/>
      <c r="P394" s="299"/>
      <c r="Q394" s="737"/>
      <c r="R394" s="298"/>
      <c r="S394" s="736"/>
      <c r="T394" s="737"/>
      <c r="U394" s="298"/>
      <c r="V394" s="299"/>
      <c r="W394" s="301"/>
      <c r="X394" s="298"/>
      <c r="Y394" s="299"/>
      <c r="Z394" s="301"/>
      <c r="AA394" s="298"/>
      <c r="AB394" s="299"/>
    </row>
    <row r="395" spans="1:28" ht="12.75" customHeight="1">
      <c r="A395" s="298"/>
      <c r="B395" s="298"/>
      <c r="C395" s="298"/>
      <c r="D395" s="298"/>
      <c r="E395" s="697"/>
      <c r="F395" s="299"/>
      <c r="G395" s="298"/>
      <c r="H395" s="298"/>
      <c r="I395" s="300"/>
      <c r="J395" s="300"/>
      <c r="K395" s="300"/>
      <c r="L395" s="298"/>
      <c r="M395" s="299"/>
      <c r="N395" s="301"/>
      <c r="O395" s="298"/>
      <c r="P395" s="299"/>
      <c r="Q395" s="737"/>
      <c r="R395" s="298"/>
      <c r="S395" s="736"/>
      <c r="T395" s="737"/>
      <c r="U395" s="298"/>
      <c r="V395" s="299"/>
      <c r="W395" s="301"/>
      <c r="X395" s="298"/>
      <c r="Y395" s="299"/>
      <c r="Z395" s="301"/>
      <c r="AA395" s="298"/>
      <c r="AB395" s="299"/>
    </row>
    <row r="396" spans="1:28" ht="12.75" customHeight="1">
      <c r="A396" s="298"/>
      <c r="B396" s="298"/>
      <c r="C396" s="298"/>
      <c r="D396" s="298"/>
      <c r="E396" s="697"/>
      <c r="F396" s="299"/>
      <c r="G396" s="298"/>
      <c r="H396" s="298"/>
      <c r="I396" s="300"/>
      <c r="J396" s="300"/>
      <c r="K396" s="300"/>
      <c r="L396" s="298"/>
      <c r="M396" s="299"/>
      <c r="N396" s="301"/>
      <c r="O396" s="298"/>
      <c r="P396" s="299"/>
      <c r="Q396" s="737"/>
      <c r="R396" s="298"/>
      <c r="S396" s="736"/>
      <c r="T396" s="737"/>
      <c r="U396" s="298"/>
      <c r="V396" s="299"/>
      <c r="W396" s="301"/>
      <c r="X396" s="298"/>
      <c r="Y396" s="299"/>
      <c r="Z396" s="301"/>
      <c r="AA396" s="298"/>
      <c r="AB396" s="299"/>
    </row>
    <row r="397" spans="1:28" ht="12.75" customHeight="1">
      <c r="A397" s="298"/>
      <c r="B397" s="298"/>
      <c r="C397" s="298"/>
      <c r="D397" s="298"/>
      <c r="E397" s="697"/>
      <c r="F397" s="299"/>
      <c r="G397" s="298"/>
      <c r="H397" s="298"/>
      <c r="I397" s="300"/>
      <c r="J397" s="300"/>
      <c r="K397" s="300"/>
      <c r="L397" s="298"/>
      <c r="M397" s="299"/>
      <c r="N397" s="301"/>
      <c r="O397" s="298"/>
      <c r="P397" s="299"/>
      <c r="Q397" s="737"/>
      <c r="R397" s="298"/>
      <c r="S397" s="736"/>
      <c r="T397" s="737"/>
      <c r="U397" s="298"/>
      <c r="V397" s="299"/>
      <c r="W397" s="301"/>
      <c r="X397" s="298"/>
      <c r="Y397" s="299"/>
      <c r="Z397" s="301"/>
      <c r="AA397" s="298"/>
      <c r="AB397" s="299"/>
    </row>
    <row r="398" spans="1:28" ht="12.75" customHeight="1">
      <c r="A398" s="298"/>
      <c r="B398" s="298"/>
      <c r="C398" s="298"/>
      <c r="D398" s="298"/>
      <c r="E398" s="697"/>
      <c r="F398" s="299"/>
      <c r="G398" s="298"/>
      <c r="H398" s="298"/>
      <c r="I398" s="300"/>
      <c r="J398" s="300"/>
      <c r="K398" s="300"/>
      <c r="L398" s="298"/>
      <c r="M398" s="299"/>
      <c r="N398" s="301"/>
      <c r="O398" s="298"/>
      <c r="P398" s="299"/>
      <c r="Q398" s="737"/>
      <c r="R398" s="298"/>
      <c r="S398" s="736"/>
      <c r="T398" s="737"/>
      <c r="U398" s="298"/>
      <c r="V398" s="299"/>
      <c r="W398" s="301"/>
      <c r="X398" s="298"/>
      <c r="Y398" s="299"/>
      <c r="Z398" s="301"/>
      <c r="AA398" s="298"/>
      <c r="AB398" s="299"/>
    </row>
    <row r="399" spans="1:28" ht="12.75" customHeight="1">
      <c r="A399" s="298"/>
      <c r="B399" s="298"/>
      <c r="C399" s="298"/>
      <c r="D399" s="298"/>
      <c r="E399" s="697"/>
      <c r="F399" s="299"/>
      <c r="G399" s="298"/>
      <c r="H399" s="298"/>
      <c r="I399" s="300"/>
      <c r="J399" s="300"/>
      <c r="K399" s="300"/>
      <c r="L399" s="298"/>
      <c r="M399" s="299"/>
      <c r="N399" s="301"/>
      <c r="O399" s="298"/>
      <c r="P399" s="299"/>
      <c r="Q399" s="737"/>
      <c r="R399" s="298"/>
      <c r="S399" s="736"/>
      <c r="T399" s="737"/>
      <c r="U399" s="298"/>
      <c r="V399" s="299"/>
      <c r="W399" s="301"/>
      <c r="X399" s="298"/>
      <c r="Y399" s="299"/>
      <c r="Z399" s="301"/>
      <c r="AA399" s="298"/>
      <c r="AB399" s="299"/>
    </row>
    <row r="400" spans="1:28" ht="12.75" customHeight="1">
      <c r="A400" s="298"/>
      <c r="B400" s="298"/>
      <c r="C400" s="298"/>
      <c r="D400" s="298"/>
      <c r="E400" s="697"/>
      <c r="F400" s="299"/>
      <c r="G400" s="298"/>
      <c r="H400" s="298"/>
      <c r="I400" s="300"/>
      <c r="J400" s="300"/>
      <c r="K400" s="300"/>
      <c r="L400" s="298"/>
      <c r="M400" s="299"/>
      <c r="N400" s="301"/>
      <c r="O400" s="298"/>
      <c r="P400" s="299"/>
      <c r="Q400" s="737"/>
      <c r="R400" s="298"/>
      <c r="S400" s="736"/>
      <c r="T400" s="737"/>
      <c r="U400" s="298"/>
      <c r="V400" s="299"/>
      <c r="W400" s="301"/>
      <c r="X400" s="298"/>
      <c r="Y400" s="299"/>
      <c r="Z400" s="301"/>
      <c r="AA400" s="298"/>
      <c r="AB400" s="299"/>
    </row>
    <row r="401" spans="1:28" ht="12.75" customHeight="1">
      <c r="A401" s="298"/>
      <c r="B401" s="298"/>
      <c r="C401" s="298"/>
      <c r="D401" s="298"/>
      <c r="E401" s="697"/>
      <c r="F401" s="299"/>
      <c r="G401" s="298"/>
      <c r="H401" s="298"/>
      <c r="I401" s="300"/>
      <c r="J401" s="300"/>
      <c r="K401" s="300"/>
      <c r="L401" s="298"/>
      <c r="M401" s="299"/>
      <c r="N401" s="301"/>
      <c r="O401" s="298"/>
      <c r="P401" s="299"/>
      <c r="Q401" s="737"/>
      <c r="R401" s="298"/>
      <c r="S401" s="736"/>
      <c r="T401" s="737"/>
      <c r="U401" s="298"/>
      <c r="V401" s="299"/>
      <c r="W401" s="301"/>
      <c r="X401" s="298"/>
      <c r="Y401" s="299"/>
      <c r="Z401" s="301"/>
      <c r="AA401" s="298"/>
      <c r="AB401" s="299"/>
    </row>
    <row r="402" spans="1:28" ht="12.75" customHeight="1">
      <c r="A402" s="298"/>
      <c r="B402" s="298"/>
      <c r="C402" s="298"/>
      <c r="D402" s="298"/>
      <c r="E402" s="697"/>
      <c r="F402" s="299"/>
      <c r="G402" s="298"/>
      <c r="H402" s="298"/>
      <c r="I402" s="300"/>
      <c r="J402" s="300"/>
      <c r="K402" s="300"/>
      <c r="L402" s="298"/>
      <c r="M402" s="299"/>
      <c r="N402" s="301"/>
      <c r="O402" s="298"/>
      <c r="P402" s="299"/>
      <c r="Q402" s="737"/>
      <c r="R402" s="298"/>
      <c r="S402" s="736"/>
      <c r="T402" s="737"/>
      <c r="U402" s="298"/>
      <c r="V402" s="299"/>
      <c r="W402" s="301"/>
      <c r="X402" s="298"/>
      <c r="Y402" s="299"/>
      <c r="Z402" s="301"/>
      <c r="AA402" s="298"/>
      <c r="AB402" s="299"/>
    </row>
    <row r="403" spans="1:28" ht="12.75" customHeight="1">
      <c r="A403" s="298"/>
      <c r="B403" s="298"/>
      <c r="C403" s="298"/>
      <c r="D403" s="298"/>
      <c r="E403" s="697"/>
      <c r="F403" s="299"/>
      <c r="G403" s="298"/>
      <c r="H403" s="298"/>
      <c r="I403" s="300"/>
      <c r="J403" s="300"/>
      <c r="K403" s="300"/>
      <c r="L403" s="298"/>
      <c r="M403" s="299"/>
      <c r="N403" s="301"/>
      <c r="O403" s="298"/>
      <c r="P403" s="299"/>
      <c r="Q403" s="737"/>
      <c r="R403" s="298"/>
      <c r="S403" s="736"/>
      <c r="T403" s="737"/>
      <c r="U403" s="298"/>
      <c r="V403" s="299"/>
      <c r="W403" s="301"/>
      <c r="X403" s="298"/>
      <c r="Y403" s="299"/>
      <c r="Z403" s="301"/>
      <c r="AA403" s="298"/>
      <c r="AB403" s="299"/>
    </row>
    <row r="404" spans="1:28" ht="12.75" customHeight="1">
      <c r="A404" s="298"/>
      <c r="B404" s="298"/>
      <c r="C404" s="298"/>
      <c r="D404" s="298"/>
      <c r="E404" s="697"/>
      <c r="F404" s="299"/>
      <c r="G404" s="298"/>
      <c r="H404" s="298"/>
      <c r="I404" s="300"/>
      <c r="J404" s="300"/>
      <c r="K404" s="300"/>
      <c r="L404" s="298"/>
      <c r="M404" s="299"/>
      <c r="N404" s="301"/>
      <c r="O404" s="298"/>
      <c r="P404" s="299"/>
      <c r="Q404" s="737"/>
      <c r="R404" s="298"/>
      <c r="S404" s="736"/>
      <c r="T404" s="737"/>
      <c r="U404" s="298"/>
      <c r="V404" s="299"/>
      <c r="W404" s="301"/>
      <c r="X404" s="298"/>
      <c r="Y404" s="299"/>
      <c r="Z404" s="301"/>
      <c r="AA404" s="298"/>
      <c r="AB404" s="299"/>
    </row>
    <row r="405" spans="1:28" ht="12.75" customHeight="1">
      <c r="A405" s="298"/>
      <c r="B405" s="298"/>
      <c r="C405" s="298"/>
      <c r="D405" s="298"/>
      <c r="E405" s="697"/>
      <c r="F405" s="299"/>
      <c r="G405" s="298"/>
      <c r="H405" s="298"/>
      <c r="I405" s="300"/>
      <c r="J405" s="300"/>
      <c r="K405" s="300"/>
      <c r="L405" s="298"/>
      <c r="M405" s="299"/>
      <c r="N405" s="301"/>
      <c r="O405" s="298"/>
      <c r="P405" s="299"/>
      <c r="Q405" s="737"/>
      <c r="R405" s="298"/>
      <c r="S405" s="736"/>
      <c r="T405" s="737"/>
      <c r="U405" s="298"/>
      <c r="V405" s="299"/>
      <c r="W405" s="301"/>
      <c r="X405" s="298"/>
      <c r="Y405" s="299"/>
      <c r="Z405" s="301"/>
      <c r="AA405" s="298"/>
      <c r="AB405" s="299"/>
    </row>
    <row r="406" spans="1:28" ht="12.75" customHeight="1">
      <c r="A406" s="298"/>
      <c r="B406" s="298"/>
      <c r="C406" s="298"/>
      <c r="D406" s="298"/>
      <c r="E406" s="697"/>
      <c r="F406" s="299"/>
      <c r="G406" s="298"/>
      <c r="H406" s="298"/>
      <c r="I406" s="300"/>
      <c r="J406" s="300"/>
      <c r="K406" s="300"/>
      <c r="L406" s="298"/>
      <c r="M406" s="299"/>
      <c r="N406" s="301"/>
      <c r="O406" s="298"/>
      <c r="P406" s="299"/>
      <c r="Q406" s="737"/>
      <c r="R406" s="298"/>
      <c r="S406" s="736"/>
      <c r="T406" s="737"/>
      <c r="U406" s="298"/>
      <c r="V406" s="299"/>
      <c r="W406" s="301"/>
      <c r="X406" s="298"/>
      <c r="Y406" s="299"/>
      <c r="Z406" s="301"/>
      <c r="AA406" s="298"/>
      <c r="AB406" s="299"/>
    </row>
    <row r="407" spans="1:28" ht="12.75" customHeight="1">
      <c r="A407" s="298"/>
      <c r="B407" s="298"/>
      <c r="C407" s="298"/>
      <c r="D407" s="298"/>
      <c r="E407" s="697"/>
      <c r="F407" s="299"/>
      <c r="G407" s="298"/>
      <c r="H407" s="298"/>
      <c r="I407" s="300"/>
      <c r="J407" s="300"/>
      <c r="K407" s="300"/>
      <c r="L407" s="298"/>
      <c r="M407" s="299"/>
      <c r="N407" s="301"/>
      <c r="O407" s="298"/>
      <c r="P407" s="299"/>
      <c r="Q407" s="737"/>
      <c r="R407" s="298"/>
      <c r="S407" s="736"/>
      <c r="T407" s="737"/>
      <c r="U407" s="298"/>
      <c r="V407" s="299"/>
      <c r="W407" s="301"/>
      <c r="X407" s="298"/>
      <c r="Y407" s="299"/>
      <c r="Z407" s="301"/>
      <c r="AA407" s="298"/>
      <c r="AB407" s="299"/>
    </row>
    <row r="408" spans="1:28" ht="12.75" customHeight="1">
      <c r="A408" s="298"/>
      <c r="B408" s="298"/>
      <c r="C408" s="298"/>
      <c r="D408" s="298"/>
      <c r="E408" s="697"/>
      <c r="F408" s="299"/>
      <c r="G408" s="298"/>
      <c r="H408" s="298"/>
      <c r="I408" s="300"/>
      <c r="J408" s="300"/>
      <c r="K408" s="300"/>
      <c r="L408" s="298"/>
      <c r="M408" s="299"/>
      <c r="N408" s="301"/>
      <c r="O408" s="298"/>
      <c r="P408" s="299"/>
      <c r="Q408" s="737"/>
      <c r="R408" s="298"/>
      <c r="S408" s="736"/>
      <c r="T408" s="737"/>
      <c r="U408" s="298"/>
      <c r="V408" s="299"/>
      <c r="W408" s="301"/>
      <c r="X408" s="298"/>
      <c r="Y408" s="299"/>
      <c r="Z408" s="301"/>
      <c r="AA408" s="298"/>
      <c r="AB408" s="299"/>
    </row>
    <row r="409" spans="1:28" ht="12.75" customHeight="1">
      <c r="A409" s="298"/>
      <c r="B409" s="298"/>
      <c r="C409" s="298"/>
      <c r="D409" s="298"/>
      <c r="E409" s="697"/>
      <c r="F409" s="299"/>
      <c r="G409" s="298"/>
      <c r="H409" s="298"/>
      <c r="I409" s="300"/>
      <c r="J409" s="300"/>
      <c r="K409" s="300"/>
      <c r="L409" s="298"/>
      <c r="M409" s="299"/>
      <c r="N409" s="301"/>
      <c r="O409" s="298"/>
      <c r="P409" s="299"/>
      <c r="Q409" s="737"/>
      <c r="R409" s="298"/>
      <c r="S409" s="736"/>
      <c r="T409" s="737"/>
      <c r="U409" s="298"/>
      <c r="V409" s="299"/>
      <c r="W409" s="301"/>
      <c r="X409" s="298"/>
      <c r="Y409" s="299"/>
      <c r="Z409" s="301"/>
      <c r="AA409" s="298"/>
      <c r="AB409" s="299"/>
    </row>
    <row r="410" spans="1:28" ht="12.75" customHeight="1">
      <c r="A410" s="298"/>
      <c r="B410" s="298"/>
      <c r="C410" s="298"/>
      <c r="D410" s="298"/>
      <c r="E410" s="697"/>
      <c r="F410" s="299"/>
      <c r="G410" s="298"/>
      <c r="H410" s="298"/>
      <c r="I410" s="300"/>
      <c r="J410" s="300"/>
      <c r="K410" s="300"/>
      <c r="L410" s="298"/>
      <c r="M410" s="299"/>
      <c r="N410" s="301"/>
      <c r="O410" s="298"/>
      <c r="P410" s="299"/>
      <c r="Q410" s="737"/>
      <c r="R410" s="298"/>
      <c r="S410" s="736"/>
      <c r="T410" s="737"/>
      <c r="U410" s="298"/>
      <c r="V410" s="299"/>
      <c r="W410" s="301"/>
      <c r="X410" s="298"/>
      <c r="Y410" s="299"/>
      <c r="Z410" s="301"/>
      <c r="AA410" s="298"/>
      <c r="AB410" s="299"/>
    </row>
    <row r="411" spans="1:28" ht="12.75" customHeight="1">
      <c r="A411" s="298"/>
      <c r="B411" s="298"/>
      <c r="C411" s="298"/>
      <c r="D411" s="298"/>
      <c r="E411" s="697"/>
      <c r="F411" s="299"/>
      <c r="G411" s="298"/>
      <c r="H411" s="298"/>
      <c r="I411" s="300"/>
      <c r="J411" s="300"/>
      <c r="K411" s="300"/>
      <c r="L411" s="298"/>
      <c r="M411" s="299"/>
      <c r="N411" s="301"/>
      <c r="O411" s="298"/>
      <c r="P411" s="299"/>
      <c r="Q411" s="737"/>
      <c r="R411" s="298"/>
      <c r="S411" s="736"/>
      <c r="T411" s="737"/>
      <c r="U411" s="298"/>
      <c r="V411" s="299"/>
      <c r="W411" s="301"/>
      <c r="X411" s="298"/>
      <c r="Y411" s="299"/>
      <c r="Z411" s="301"/>
      <c r="AA411" s="298"/>
      <c r="AB411" s="299"/>
    </row>
    <row r="412" spans="1:28" ht="12.75" customHeight="1">
      <c r="A412" s="298"/>
      <c r="B412" s="298"/>
      <c r="C412" s="298"/>
      <c r="D412" s="298"/>
      <c r="E412" s="697"/>
      <c r="F412" s="299"/>
      <c r="G412" s="298"/>
      <c r="H412" s="298"/>
      <c r="I412" s="300"/>
      <c r="J412" s="300"/>
      <c r="K412" s="300"/>
      <c r="L412" s="298"/>
      <c r="M412" s="299"/>
      <c r="N412" s="301"/>
      <c r="O412" s="298"/>
      <c r="P412" s="299"/>
      <c r="Q412" s="737"/>
      <c r="R412" s="298"/>
      <c r="S412" s="736"/>
      <c r="T412" s="737"/>
      <c r="U412" s="298"/>
      <c r="V412" s="299"/>
      <c r="W412" s="301"/>
      <c r="X412" s="298"/>
      <c r="Y412" s="299"/>
      <c r="Z412" s="301"/>
      <c r="AA412" s="298"/>
      <c r="AB412" s="299"/>
    </row>
    <row r="413" spans="1:28" ht="12.75" customHeight="1">
      <c r="A413" s="298"/>
      <c r="B413" s="298"/>
      <c r="C413" s="298"/>
      <c r="D413" s="298"/>
      <c r="E413" s="697"/>
      <c r="F413" s="299"/>
      <c r="G413" s="298"/>
      <c r="H413" s="298"/>
      <c r="I413" s="300"/>
      <c r="J413" s="300"/>
      <c r="K413" s="300"/>
      <c r="L413" s="298"/>
      <c r="M413" s="299"/>
      <c r="N413" s="301"/>
      <c r="O413" s="298"/>
      <c r="P413" s="299"/>
      <c r="Q413" s="737"/>
      <c r="R413" s="298"/>
      <c r="S413" s="736"/>
      <c r="T413" s="737"/>
      <c r="U413" s="298"/>
      <c r="V413" s="299"/>
      <c r="W413" s="301"/>
      <c r="X413" s="298"/>
      <c r="Y413" s="299"/>
      <c r="Z413" s="301"/>
      <c r="AA413" s="298"/>
      <c r="AB413" s="299"/>
    </row>
    <row r="414" spans="1:28" ht="12.75" customHeight="1">
      <c r="A414" s="298"/>
      <c r="B414" s="298"/>
      <c r="C414" s="298"/>
      <c r="D414" s="298"/>
      <c r="E414" s="697"/>
      <c r="F414" s="299"/>
      <c r="G414" s="298"/>
      <c r="H414" s="298"/>
      <c r="I414" s="300"/>
      <c r="J414" s="300"/>
      <c r="K414" s="300"/>
      <c r="L414" s="298"/>
      <c r="M414" s="299"/>
      <c r="N414" s="301"/>
      <c r="O414" s="298"/>
      <c r="P414" s="299"/>
      <c r="Q414" s="737"/>
      <c r="R414" s="298"/>
      <c r="S414" s="736"/>
      <c r="T414" s="737"/>
      <c r="U414" s="298"/>
      <c r="V414" s="299"/>
      <c r="W414" s="301"/>
      <c r="X414" s="298"/>
      <c r="Y414" s="299"/>
      <c r="Z414" s="301"/>
      <c r="AA414" s="298"/>
      <c r="AB414" s="299"/>
    </row>
    <row r="415" spans="1:28" ht="12.75" customHeight="1">
      <c r="A415" s="298"/>
      <c r="B415" s="298"/>
      <c r="C415" s="298"/>
      <c r="D415" s="298"/>
      <c r="E415" s="697"/>
      <c r="F415" s="299"/>
      <c r="G415" s="298"/>
      <c r="H415" s="298"/>
      <c r="I415" s="300"/>
      <c r="J415" s="300"/>
      <c r="K415" s="300"/>
      <c r="L415" s="298"/>
      <c r="M415" s="299"/>
      <c r="N415" s="301"/>
      <c r="O415" s="298"/>
      <c r="P415" s="299"/>
      <c r="Q415" s="737"/>
      <c r="R415" s="298"/>
      <c r="S415" s="736"/>
      <c r="T415" s="737"/>
      <c r="U415" s="298"/>
      <c r="V415" s="299"/>
      <c r="W415" s="301"/>
      <c r="X415" s="298"/>
      <c r="Y415" s="299"/>
      <c r="Z415" s="301"/>
      <c r="AA415" s="298"/>
      <c r="AB415" s="299"/>
    </row>
    <row r="416" spans="1:28" ht="12.75" customHeight="1">
      <c r="A416" s="298"/>
      <c r="B416" s="298"/>
      <c r="C416" s="298"/>
      <c r="D416" s="298"/>
      <c r="E416" s="697"/>
      <c r="F416" s="299"/>
      <c r="G416" s="298"/>
      <c r="H416" s="298"/>
      <c r="I416" s="300"/>
      <c r="J416" s="300"/>
      <c r="K416" s="300"/>
      <c r="L416" s="298"/>
      <c r="M416" s="299"/>
      <c r="N416" s="301"/>
      <c r="O416" s="298"/>
      <c r="P416" s="299"/>
      <c r="Q416" s="737"/>
      <c r="R416" s="298"/>
      <c r="S416" s="736"/>
      <c r="T416" s="737"/>
      <c r="U416" s="298"/>
      <c r="V416" s="299"/>
      <c r="W416" s="301"/>
      <c r="X416" s="298"/>
      <c r="Y416" s="299"/>
      <c r="Z416" s="301"/>
      <c r="AA416" s="298"/>
      <c r="AB416" s="299"/>
    </row>
    <row r="417" spans="1:28" ht="12.75" customHeight="1">
      <c r="A417" s="298"/>
      <c r="B417" s="298"/>
      <c r="C417" s="298"/>
      <c r="D417" s="298"/>
      <c r="E417" s="697"/>
      <c r="F417" s="299"/>
      <c r="G417" s="298"/>
      <c r="H417" s="298"/>
      <c r="I417" s="300"/>
      <c r="J417" s="300"/>
      <c r="K417" s="300"/>
      <c r="L417" s="298"/>
      <c r="M417" s="299"/>
      <c r="N417" s="301"/>
      <c r="O417" s="298"/>
      <c r="P417" s="299"/>
      <c r="Q417" s="737"/>
      <c r="R417" s="298"/>
      <c r="S417" s="736"/>
      <c r="T417" s="737"/>
      <c r="U417" s="298"/>
      <c r="V417" s="299"/>
      <c r="W417" s="301"/>
      <c r="X417" s="298"/>
      <c r="Y417" s="299"/>
      <c r="Z417" s="301"/>
      <c r="AA417" s="298"/>
      <c r="AB417" s="299"/>
    </row>
    <row r="418" spans="1:28" ht="12.75" customHeight="1">
      <c r="A418" s="298"/>
      <c r="B418" s="298"/>
      <c r="C418" s="298"/>
      <c r="D418" s="298"/>
      <c r="E418" s="697"/>
      <c r="F418" s="299"/>
      <c r="G418" s="298"/>
      <c r="H418" s="298"/>
      <c r="I418" s="300"/>
      <c r="J418" s="300"/>
      <c r="K418" s="300"/>
      <c r="L418" s="298"/>
      <c r="M418" s="299"/>
      <c r="N418" s="301"/>
      <c r="O418" s="298"/>
      <c r="P418" s="299"/>
      <c r="Q418" s="737"/>
      <c r="R418" s="298"/>
      <c r="S418" s="736"/>
      <c r="T418" s="737"/>
      <c r="U418" s="298"/>
      <c r="V418" s="299"/>
      <c r="W418" s="301"/>
      <c r="X418" s="298"/>
      <c r="Y418" s="299"/>
      <c r="Z418" s="301"/>
      <c r="AA418" s="298"/>
      <c r="AB418" s="299"/>
    </row>
    <row r="419" spans="1:28" ht="12.75" customHeight="1">
      <c r="A419" s="298"/>
      <c r="B419" s="298"/>
      <c r="C419" s="298"/>
      <c r="D419" s="298"/>
      <c r="E419" s="697"/>
      <c r="F419" s="299"/>
      <c r="G419" s="298"/>
      <c r="H419" s="298"/>
      <c r="I419" s="300"/>
      <c r="J419" s="300"/>
      <c r="K419" s="300"/>
      <c r="L419" s="298"/>
      <c r="M419" s="299"/>
      <c r="N419" s="301"/>
      <c r="O419" s="298"/>
      <c r="P419" s="299"/>
      <c r="Q419" s="737"/>
      <c r="R419" s="298"/>
      <c r="S419" s="736"/>
      <c r="T419" s="737"/>
      <c r="U419" s="298"/>
      <c r="V419" s="299"/>
      <c r="W419" s="301"/>
      <c r="X419" s="298"/>
      <c r="Y419" s="299"/>
      <c r="Z419" s="301"/>
      <c r="AA419" s="298"/>
      <c r="AB419" s="299"/>
    </row>
    <row r="420" spans="1:28" ht="12.75" customHeight="1">
      <c r="A420" s="298"/>
      <c r="B420" s="298"/>
      <c r="C420" s="298"/>
      <c r="D420" s="298"/>
      <c r="E420" s="697"/>
      <c r="F420" s="299"/>
      <c r="G420" s="298"/>
      <c r="H420" s="298"/>
      <c r="I420" s="300"/>
      <c r="J420" s="300"/>
      <c r="K420" s="300"/>
      <c r="L420" s="298"/>
      <c r="M420" s="299"/>
      <c r="N420" s="301"/>
      <c r="O420" s="298"/>
      <c r="P420" s="299"/>
      <c r="Q420" s="737"/>
      <c r="R420" s="298"/>
      <c r="S420" s="736"/>
      <c r="T420" s="737"/>
      <c r="U420" s="298"/>
      <c r="V420" s="299"/>
      <c r="W420" s="301"/>
      <c r="X420" s="298"/>
      <c r="Y420" s="299"/>
      <c r="Z420" s="301"/>
      <c r="AA420" s="298"/>
      <c r="AB420" s="299"/>
    </row>
    <row r="421" spans="1:28" ht="12.75" customHeight="1">
      <c r="A421" s="298"/>
      <c r="B421" s="298"/>
      <c r="C421" s="298"/>
      <c r="D421" s="298"/>
      <c r="E421" s="697"/>
      <c r="F421" s="299"/>
      <c r="G421" s="298"/>
      <c r="H421" s="298"/>
      <c r="I421" s="300"/>
      <c r="J421" s="300"/>
      <c r="K421" s="300"/>
      <c r="L421" s="298"/>
      <c r="M421" s="299"/>
      <c r="N421" s="301"/>
      <c r="O421" s="298"/>
      <c r="P421" s="299"/>
      <c r="Q421" s="737"/>
      <c r="R421" s="298"/>
      <c r="S421" s="736"/>
      <c r="T421" s="737"/>
      <c r="U421" s="298"/>
      <c r="V421" s="299"/>
      <c r="W421" s="301"/>
      <c r="X421" s="298"/>
      <c r="Y421" s="299"/>
      <c r="Z421" s="301"/>
      <c r="AA421" s="298"/>
      <c r="AB421" s="299"/>
    </row>
    <row r="422" spans="1:28" ht="12.75" customHeight="1">
      <c r="A422" s="298"/>
      <c r="B422" s="298"/>
      <c r="C422" s="298"/>
      <c r="D422" s="298"/>
      <c r="E422" s="697"/>
      <c r="F422" s="299"/>
      <c r="G422" s="298"/>
      <c r="H422" s="298"/>
      <c r="I422" s="300"/>
      <c r="J422" s="300"/>
      <c r="K422" s="300"/>
      <c r="L422" s="298"/>
      <c r="M422" s="299"/>
      <c r="N422" s="301"/>
      <c r="O422" s="298"/>
      <c r="P422" s="299"/>
      <c r="Q422" s="737"/>
      <c r="R422" s="298"/>
      <c r="S422" s="736"/>
      <c r="T422" s="737"/>
      <c r="U422" s="298"/>
      <c r="V422" s="299"/>
      <c r="W422" s="301"/>
      <c r="X422" s="298"/>
      <c r="Y422" s="299"/>
      <c r="Z422" s="301"/>
      <c r="AA422" s="298"/>
      <c r="AB422" s="299"/>
    </row>
    <row r="423" spans="1:28" ht="12.75" customHeight="1">
      <c r="A423" s="298"/>
      <c r="B423" s="298"/>
      <c r="C423" s="298"/>
      <c r="D423" s="298"/>
      <c r="E423" s="697"/>
      <c r="F423" s="299"/>
      <c r="G423" s="298"/>
      <c r="H423" s="298"/>
      <c r="I423" s="300"/>
      <c r="J423" s="300"/>
      <c r="K423" s="300"/>
      <c r="L423" s="298"/>
      <c r="M423" s="299"/>
      <c r="N423" s="301"/>
      <c r="O423" s="298"/>
      <c r="P423" s="299"/>
      <c r="Q423" s="737"/>
      <c r="R423" s="298"/>
      <c r="S423" s="736"/>
      <c r="T423" s="737"/>
      <c r="U423" s="298"/>
      <c r="V423" s="299"/>
      <c r="W423" s="301"/>
      <c r="X423" s="298"/>
      <c r="Y423" s="299"/>
      <c r="Z423" s="301"/>
      <c r="AA423" s="298"/>
      <c r="AB423" s="299"/>
    </row>
    <row r="424" spans="1:28" ht="12.75" customHeight="1">
      <c r="A424" s="298"/>
      <c r="B424" s="298"/>
      <c r="C424" s="298"/>
      <c r="D424" s="298"/>
      <c r="E424" s="697"/>
      <c r="F424" s="299"/>
      <c r="G424" s="298"/>
      <c r="H424" s="298"/>
      <c r="I424" s="300"/>
      <c r="J424" s="300"/>
      <c r="K424" s="300"/>
      <c r="L424" s="298"/>
      <c r="M424" s="299"/>
      <c r="N424" s="301"/>
      <c r="O424" s="298"/>
      <c r="P424" s="299"/>
      <c r="Q424" s="737"/>
      <c r="R424" s="298"/>
      <c r="S424" s="736"/>
      <c r="T424" s="737"/>
      <c r="U424" s="298"/>
      <c r="V424" s="299"/>
      <c r="W424" s="301"/>
      <c r="X424" s="298"/>
      <c r="Y424" s="299"/>
      <c r="Z424" s="301"/>
      <c r="AA424" s="298"/>
      <c r="AB424" s="299"/>
    </row>
    <row r="425" spans="1:28" ht="12.75" customHeight="1">
      <c r="A425" s="298"/>
      <c r="B425" s="298"/>
      <c r="C425" s="298"/>
      <c r="D425" s="298"/>
      <c r="E425" s="697"/>
      <c r="F425" s="299"/>
      <c r="G425" s="298"/>
      <c r="H425" s="298"/>
      <c r="I425" s="300"/>
      <c r="J425" s="300"/>
      <c r="K425" s="300"/>
      <c r="L425" s="298"/>
      <c r="M425" s="299"/>
      <c r="N425" s="301"/>
      <c r="O425" s="298"/>
      <c r="P425" s="299"/>
      <c r="Q425" s="737"/>
      <c r="R425" s="298"/>
      <c r="S425" s="736"/>
      <c r="T425" s="737"/>
      <c r="U425" s="298"/>
      <c r="V425" s="299"/>
      <c r="W425" s="301"/>
      <c r="X425" s="298"/>
      <c r="Y425" s="299"/>
      <c r="Z425" s="301"/>
      <c r="AA425" s="298"/>
      <c r="AB425" s="299"/>
    </row>
    <row r="426" spans="1:28" ht="12.75" customHeight="1">
      <c r="A426" s="298"/>
      <c r="B426" s="298"/>
      <c r="C426" s="298"/>
      <c r="D426" s="298"/>
      <c r="E426" s="697"/>
      <c r="F426" s="299"/>
      <c r="G426" s="298"/>
      <c r="H426" s="298"/>
      <c r="I426" s="300"/>
      <c r="J426" s="300"/>
      <c r="K426" s="300"/>
      <c r="L426" s="298"/>
      <c r="M426" s="299"/>
      <c r="N426" s="301"/>
      <c r="O426" s="298"/>
      <c r="P426" s="299"/>
      <c r="Q426" s="737"/>
      <c r="R426" s="298"/>
      <c r="S426" s="736"/>
      <c r="T426" s="737"/>
      <c r="U426" s="298"/>
      <c r="V426" s="299"/>
      <c r="W426" s="301"/>
      <c r="X426" s="298"/>
      <c r="Y426" s="299"/>
      <c r="Z426" s="301"/>
      <c r="AA426" s="298"/>
      <c r="AB426" s="299"/>
    </row>
    <row r="427" spans="1:28" ht="12.75" customHeight="1">
      <c r="A427" s="298"/>
      <c r="B427" s="298"/>
      <c r="C427" s="298"/>
      <c r="D427" s="298"/>
      <c r="E427" s="697"/>
      <c r="F427" s="299"/>
      <c r="G427" s="298"/>
      <c r="H427" s="298"/>
      <c r="I427" s="300"/>
      <c r="J427" s="300"/>
      <c r="K427" s="300"/>
      <c r="L427" s="298"/>
      <c r="M427" s="299"/>
      <c r="N427" s="301"/>
      <c r="O427" s="298"/>
      <c r="P427" s="299"/>
      <c r="Q427" s="737"/>
      <c r="R427" s="298"/>
      <c r="S427" s="736"/>
      <c r="T427" s="737"/>
      <c r="U427" s="298"/>
      <c r="V427" s="299"/>
      <c r="W427" s="301"/>
      <c r="X427" s="298"/>
      <c r="Y427" s="299"/>
      <c r="Z427" s="301"/>
      <c r="AA427" s="298"/>
      <c r="AB427" s="299"/>
    </row>
    <row r="428" spans="1:28" ht="12.75" customHeight="1">
      <c r="A428" s="298"/>
      <c r="B428" s="298"/>
      <c r="C428" s="298"/>
      <c r="D428" s="298"/>
      <c r="E428" s="697"/>
      <c r="F428" s="299"/>
      <c r="G428" s="298"/>
      <c r="H428" s="298"/>
      <c r="I428" s="300"/>
      <c r="J428" s="300"/>
      <c r="K428" s="300"/>
      <c r="L428" s="298"/>
      <c r="M428" s="299"/>
      <c r="N428" s="301"/>
      <c r="O428" s="298"/>
      <c r="P428" s="299"/>
      <c r="Q428" s="737"/>
      <c r="R428" s="298"/>
      <c r="S428" s="736"/>
      <c r="T428" s="737"/>
      <c r="U428" s="298"/>
      <c r="V428" s="299"/>
      <c r="W428" s="301"/>
      <c r="X428" s="298"/>
      <c r="Y428" s="299"/>
      <c r="Z428" s="301"/>
      <c r="AA428" s="298"/>
      <c r="AB428" s="299"/>
    </row>
    <row r="429" spans="1:28" ht="12.75" customHeight="1">
      <c r="A429" s="298"/>
      <c r="B429" s="298"/>
      <c r="C429" s="298"/>
      <c r="D429" s="298"/>
      <c r="E429" s="697"/>
      <c r="F429" s="299"/>
      <c r="G429" s="298"/>
      <c r="H429" s="298"/>
      <c r="I429" s="300"/>
      <c r="J429" s="300"/>
      <c r="K429" s="300"/>
      <c r="L429" s="298"/>
      <c r="M429" s="299"/>
      <c r="N429" s="301"/>
      <c r="O429" s="298"/>
      <c r="P429" s="299"/>
      <c r="Q429" s="737"/>
      <c r="R429" s="298"/>
      <c r="S429" s="736"/>
      <c r="T429" s="737"/>
      <c r="U429" s="298"/>
      <c r="V429" s="299"/>
      <c r="W429" s="301"/>
      <c r="X429" s="298"/>
      <c r="Y429" s="299"/>
      <c r="Z429" s="301"/>
      <c r="AA429" s="298"/>
      <c r="AB429" s="299"/>
    </row>
    <row r="430" spans="1:28" ht="12.75" customHeight="1">
      <c r="A430" s="298"/>
      <c r="B430" s="298"/>
      <c r="C430" s="298"/>
      <c r="D430" s="298"/>
      <c r="E430" s="697"/>
      <c r="F430" s="299"/>
      <c r="G430" s="298"/>
      <c r="H430" s="298"/>
      <c r="I430" s="300"/>
      <c r="J430" s="300"/>
      <c r="K430" s="300"/>
      <c r="L430" s="298"/>
      <c r="M430" s="299"/>
      <c r="N430" s="301"/>
      <c r="O430" s="298"/>
      <c r="P430" s="299"/>
      <c r="Q430" s="737"/>
      <c r="R430" s="298"/>
      <c r="S430" s="736"/>
      <c r="T430" s="737"/>
      <c r="U430" s="298"/>
      <c r="V430" s="299"/>
      <c r="W430" s="301"/>
      <c r="X430" s="298"/>
      <c r="Y430" s="299"/>
      <c r="Z430" s="301"/>
      <c r="AA430" s="298"/>
      <c r="AB430" s="299"/>
    </row>
    <row r="431" spans="1:28" ht="12.75" customHeight="1">
      <c r="A431" s="298"/>
      <c r="B431" s="298"/>
      <c r="C431" s="298"/>
      <c r="D431" s="298"/>
      <c r="E431" s="697"/>
      <c r="F431" s="299"/>
      <c r="G431" s="298"/>
      <c r="H431" s="298"/>
      <c r="I431" s="300"/>
      <c r="J431" s="300"/>
      <c r="K431" s="300"/>
      <c r="L431" s="298"/>
      <c r="M431" s="299"/>
      <c r="N431" s="301"/>
      <c r="O431" s="298"/>
      <c r="P431" s="299"/>
      <c r="Q431" s="737"/>
      <c r="R431" s="298"/>
      <c r="S431" s="736"/>
      <c r="T431" s="737"/>
      <c r="U431" s="298"/>
      <c r="V431" s="299"/>
      <c r="W431" s="301"/>
      <c r="X431" s="298"/>
      <c r="Y431" s="299"/>
      <c r="Z431" s="301"/>
      <c r="AA431" s="298"/>
      <c r="AB431" s="299"/>
    </row>
    <row r="432" spans="1:28" ht="12.75" customHeight="1">
      <c r="A432" s="298"/>
      <c r="B432" s="298"/>
      <c r="C432" s="298"/>
      <c r="D432" s="298"/>
      <c r="E432" s="697"/>
      <c r="F432" s="299"/>
      <c r="G432" s="298"/>
      <c r="H432" s="298"/>
      <c r="I432" s="300"/>
      <c r="J432" s="300"/>
      <c r="K432" s="300"/>
      <c r="L432" s="298"/>
      <c r="M432" s="299"/>
      <c r="N432" s="301"/>
      <c r="O432" s="298"/>
      <c r="P432" s="299"/>
      <c r="Q432" s="737"/>
      <c r="R432" s="298"/>
      <c r="S432" s="736"/>
      <c r="T432" s="737"/>
      <c r="U432" s="298"/>
      <c r="V432" s="299"/>
      <c r="W432" s="301"/>
      <c r="X432" s="298"/>
      <c r="Y432" s="299"/>
      <c r="Z432" s="301"/>
      <c r="AA432" s="298"/>
      <c r="AB432" s="299"/>
    </row>
    <row r="433" spans="1:28" ht="12.75" customHeight="1">
      <c r="A433" s="298"/>
      <c r="B433" s="298"/>
      <c r="C433" s="298"/>
      <c r="D433" s="298"/>
      <c r="E433" s="697"/>
      <c r="F433" s="299"/>
      <c r="G433" s="298"/>
      <c r="H433" s="298"/>
      <c r="I433" s="300"/>
      <c r="J433" s="300"/>
      <c r="K433" s="300"/>
      <c r="L433" s="298"/>
      <c r="M433" s="299"/>
      <c r="N433" s="301"/>
      <c r="O433" s="298"/>
      <c r="P433" s="299"/>
      <c r="Q433" s="737"/>
      <c r="R433" s="298"/>
      <c r="S433" s="736"/>
      <c r="T433" s="737"/>
      <c r="U433" s="298"/>
      <c r="V433" s="299"/>
      <c r="W433" s="301"/>
      <c r="X433" s="298"/>
      <c r="Y433" s="299"/>
      <c r="Z433" s="301"/>
      <c r="AA433" s="298"/>
      <c r="AB433" s="299"/>
    </row>
    <row r="434" spans="1:28" ht="12.75" customHeight="1">
      <c r="A434" s="298"/>
      <c r="B434" s="298"/>
      <c r="C434" s="298"/>
      <c r="D434" s="298"/>
      <c r="E434" s="697"/>
      <c r="F434" s="299"/>
      <c r="G434" s="298"/>
      <c r="H434" s="298"/>
      <c r="I434" s="300"/>
      <c r="J434" s="300"/>
      <c r="K434" s="300"/>
      <c r="L434" s="298"/>
      <c r="M434" s="299"/>
      <c r="N434" s="301"/>
      <c r="O434" s="298"/>
      <c r="P434" s="299"/>
      <c r="Q434" s="737"/>
      <c r="R434" s="298"/>
      <c r="S434" s="736"/>
      <c r="T434" s="737"/>
      <c r="U434" s="298"/>
      <c r="V434" s="299"/>
      <c r="W434" s="301"/>
      <c r="X434" s="298"/>
      <c r="Y434" s="299"/>
      <c r="Z434" s="301"/>
      <c r="AA434" s="298"/>
      <c r="AB434" s="299"/>
    </row>
    <row r="435" spans="1:28" ht="12.75" customHeight="1">
      <c r="A435" s="298"/>
      <c r="B435" s="298"/>
      <c r="C435" s="298"/>
      <c r="D435" s="298"/>
      <c r="E435" s="697"/>
      <c r="F435" s="299"/>
      <c r="G435" s="298"/>
      <c r="H435" s="298"/>
      <c r="I435" s="300"/>
      <c r="J435" s="300"/>
      <c r="K435" s="300"/>
      <c r="L435" s="298"/>
      <c r="M435" s="299"/>
      <c r="N435" s="301"/>
      <c r="O435" s="298"/>
      <c r="P435" s="299"/>
      <c r="Q435" s="737"/>
      <c r="R435" s="298"/>
      <c r="S435" s="736"/>
      <c r="T435" s="737"/>
      <c r="U435" s="298"/>
      <c r="V435" s="299"/>
      <c r="W435" s="301"/>
      <c r="X435" s="298"/>
      <c r="Y435" s="299"/>
      <c r="Z435" s="301"/>
      <c r="AA435" s="298"/>
      <c r="AB435" s="299"/>
    </row>
    <row r="436" spans="1:28" ht="12.75" customHeight="1">
      <c r="A436" s="298"/>
      <c r="B436" s="298"/>
      <c r="C436" s="298"/>
      <c r="D436" s="298"/>
      <c r="E436" s="697"/>
      <c r="F436" s="299"/>
      <c r="G436" s="298"/>
      <c r="H436" s="298"/>
      <c r="I436" s="300"/>
      <c r="J436" s="300"/>
      <c r="K436" s="300"/>
      <c r="L436" s="298"/>
      <c r="M436" s="299"/>
      <c r="N436" s="301"/>
      <c r="O436" s="298"/>
      <c r="P436" s="299"/>
      <c r="Q436" s="737"/>
      <c r="R436" s="298"/>
      <c r="S436" s="736"/>
      <c r="T436" s="737"/>
      <c r="U436" s="298"/>
      <c r="V436" s="299"/>
      <c r="W436" s="301"/>
      <c r="X436" s="298"/>
      <c r="Y436" s="299"/>
      <c r="Z436" s="301"/>
      <c r="AA436" s="298"/>
      <c r="AB436" s="299"/>
    </row>
    <row r="437" spans="1:28" ht="12.75" customHeight="1">
      <c r="A437" s="298"/>
      <c r="B437" s="298"/>
      <c r="C437" s="298"/>
      <c r="D437" s="298"/>
      <c r="E437" s="697"/>
      <c r="F437" s="299"/>
      <c r="G437" s="298"/>
      <c r="H437" s="298"/>
      <c r="I437" s="300"/>
      <c r="J437" s="300"/>
      <c r="K437" s="300"/>
      <c r="L437" s="298"/>
      <c r="M437" s="299"/>
      <c r="N437" s="301"/>
      <c r="O437" s="298"/>
      <c r="P437" s="299"/>
      <c r="Q437" s="737"/>
      <c r="R437" s="298"/>
      <c r="S437" s="736"/>
      <c r="T437" s="737"/>
      <c r="U437" s="298"/>
      <c r="V437" s="299"/>
      <c r="W437" s="301"/>
      <c r="X437" s="298"/>
      <c r="Y437" s="299"/>
      <c r="Z437" s="301"/>
      <c r="AA437" s="298"/>
      <c r="AB437" s="299"/>
    </row>
    <row r="438" spans="1:28" ht="12.75" customHeight="1">
      <c r="A438" s="298"/>
      <c r="B438" s="298"/>
      <c r="C438" s="298"/>
      <c r="D438" s="298"/>
      <c r="E438" s="697"/>
      <c r="F438" s="299"/>
      <c r="G438" s="298"/>
      <c r="H438" s="298"/>
      <c r="I438" s="300"/>
      <c r="J438" s="300"/>
      <c r="K438" s="300"/>
      <c r="L438" s="298"/>
      <c r="M438" s="299"/>
      <c r="N438" s="301"/>
      <c r="O438" s="298"/>
      <c r="P438" s="299"/>
      <c r="Q438" s="737"/>
      <c r="R438" s="298"/>
      <c r="S438" s="736"/>
      <c r="T438" s="737"/>
      <c r="U438" s="298"/>
      <c r="V438" s="299"/>
      <c r="W438" s="301"/>
      <c r="X438" s="298"/>
      <c r="Y438" s="299"/>
      <c r="Z438" s="301"/>
      <c r="AA438" s="298"/>
      <c r="AB438" s="299"/>
    </row>
    <row r="439" spans="1:28" ht="12.75" customHeight="1">
      <c r="A439" s="298"/>
      <c r="B439" s="298"/>
      <c r="C439" s="298"/>
      <c r="D439" s="298"/>
      <c r="E439" s="697"/>
      <c r="F439" s="299"/>
      <c r="G439" s="298"/>
      <c r="H439" s="298"/>
      <c r="I439" s="300"/>
      <c r="J439" s="300"/>
      <c r="K439" s="300"/>
      <c r="L439" s="298"/>
      <c r="M439" s="299"/>
      <c r="N439" s="301"/>
      <c r="O439" s="298"/>
      <c r="P439" s="299"/>
      <c r="Q439" s="737"/>
      <c r="R439" s="298"/>
      <c r="S439" s="736"/>
      <c r="T439" s="737"/>
      <c r="U439" s="298"/>
      <c r="V439" s="299"/>
      <c r="W439" s="301"/>
      <c r="X439" s="298"/>
      <c r="Y439" s="299"/>
      <c r="Z439" s="301"/>
      <c r="AA439" s="298"/>
      <c r="AB439" s="299"/>
    </row>
    <row r="440" spans="1:28" ht="12.75" customHeight="1">
      <c r="A440" s="298"/>
      <c r="B440" s="298"/>
      <c r="C440" s="298"/>
      <c r="D440" s="298"/>
      <c r="E440" s="697"/>
      <c r="F440" s="299"/>
      <c r="G440" s="298"/>
      <c r="H440" s="298"/>
      <c r="I440" s="300"/>
      <c r="J440" s="300"/>
      <c r="K440" s="300"/>
      <c r="L440" s="298"/>
      <c r="M440" s="299"/>
      <c r="N440" s="301"/>
      <c r="O440" s="298"/>
      <c r="P440" s="299"/>
      <c r="Q440" s="737"/>
      <c r="R440" s="298"/>
      <c r="S440" s="736"/>
      <c r="T440" s="737"/>
      <c r="U440" s="298"/>
      <c r="V440" s="299"/>
      <c r="W440" s="301"/>
      <c r="X440" s="298"/>
      <c r="Y440" s="299"/>
      <c r="Z440" s="301"/>
      <c r="AA440" s="298"/>
      <c r="AB440" s="299"/>
    </row>
    <row r="441" spans="1:28" ht="12.75" customHeight="1">
      <c r="A441" s="298"/>
      <c r="B441" s="298"/>
      <c r="C441" s="298"/>
      <c r="D441" s="298"/>
      <c r="E441" s="697"/>
      <c r="F441" s="299"/>
      <c r="G441" s="298"/>
      <c r="H441" s="298"/>
      <c r="I441" s="300"/>
      <c r="J441" s="300"/>
      <c r="K441" s="300"/>
      <c r="L441" s="298"/>
      <c r="M441" s="299"/>
      <c r="N441" s="301"/>
      <c r="O441" s="298"/>
      <c r="P441" s="299"/>
      <c r="Q441" s="737"/>
      <c r="R441" s="298"/>
      <c r="S441" s="736"/>
      <c r="T441" s="737"/>
      <c r="U441" s="298"/>
      <c r="V441" s="299"/>
      <c r="W441" s="301"/>
      <c r="X441" s="298"/>
      <c r="Y441" s="299"/>
      <c r="Z441" s="301"/>
      <c r="AA441" s="298"/>
      <c r="AB441" s="299"/>
    </row>
    <row r="442" spans="1:28" ht="12.75" customHeight="1">
      <c r="A442" s="298"/>
      <c r="B442" s="298"/>
      <c r="C442" s="298"/>
      <c r="D442" s="298"/>
      <c r="E442" s="697"/>
      <c r="F442" s="299"/>
      <c r="G442" s="298"/>
      <c r="H442" s="298"/>
      <c r="I442" s="300"/>
      <c r="J442" s="300"/>
      <c r="K442" s="300"/>
      <c r="L442" s="298"/>
      <c r="M442" s="299"/>
      <c r="N442" s="301"/>
      <c r="O442" s="298"/>
      <c r="P442" s="299"/>
      <c r="Q442" s="737"/>
      <c r="R442" s="298"/>
      <c r="S442" s="736"/>
      <c r="T442" s="737"/>
      <c r="U442" s="298"/>
      <c r="V442" s="299"/>
      <c r="W442" s="301"/>
      <c r="X442" s="298"/>
      <c r="Y442" s="299"/>
      <c r="Z442" s="301"/>
      <c r="AA442" s="298"/>
      <c r="AB442" s="299"/>
    </row>
    <row r="443" spans="1:28" ht="12.75" customHeight="1">
      <c r="A443" s="298"/>
      <c r="B443" s="298"/>
      <c r="C443" s="298"/>
      <c r="D443" s="298"/>
      <c r="E443" s="697"/>
      <c r="F443" s="299"/>
      <c r="G443" s="298"/>
      <c r="H443" s="298"/>
      <c r="I443" s="300"/>
      <c r="J443" s="300"/>
      <c r="K443" s="300"/>
      <c r="L443" s="298"/>
      <c r="M443" s="299"/>
      <c r="N443" s="301"/>
      <c r="O443" s="298"/>
      <c r="P443" s="299"/>
      <c r="Q443" s="737"/>
      <c r="R443" s="298"/>
      <c r="S443" s="736"/>
      <c r="T443" s="737"/>
      <c r="U443" s="298"/>
      <c r="V443" s="299"/>
      <c r="W443" s="301"/>
      <c r="X443" s="298"/>
      <c r="Y443" s="299"/>
      <c r="Z443" s="301"/>
      <c r="AA443" s="298"/>
      <c r="AB443" s="299"/>
    </row>
    <row r="444" spans="1:28" ht="12.75" customHeight="1">
      <c r="A444" s="298"/>
      <c r="B444" s="298"/>
      <c r="C444" s="298"/>
      <c r="D444" s="298"/>
      <c r="E444" s="697"/>
      <c r="F444" s="299"/>
      <c r="G444" s="298"/>
      <c r="H444" s="298"/>
      <c r="I444" s="300"/>
      <c r="J444" s="300"/>
      <c r="K444" s="300"/>
      <c r="L444" s="298"/>
      <c r="M444" s="299"/>
      <c r="N444" s="301"/>
      <c r="O444" s="298"/>
      <c r="P444" s="299"/>
      <c r="Q444" s="737"/>
      <c r="R444" s="298"/>
      <c r="S444" s="736"/>
      <c r="T444" s="737"/>
      <c r="U444" s="298"/>
      <c r="V444" s="299"/>
      <c r="W444" s="301"/>
      <c r="X444" s="298"/>
      <c r="Y444" s="299"/>
      <c r="Z444" s="301"/>
      <c r="AA444" s="298"/>
      <c r="AB444" s="299"/>
    </row>
    <row r="445" spans="1:28" ht="12.75" customHeight="1">
      <c r="A445" s="298"/>
      <c r="B445" s="298"/>
      <c r="C445" s="298"/>
      <c r="D445" s="298"/>
      <c r="E445" s="697"/>
      <c r="F445" s="299"/>
      <c r="G445" s="298"/>
      <c r="H445" s="298"/>
      <c r="I445" s="300"/>
      <c r="J445" s="300"/>
      <c r="K445" s="300"/>
      <c r="L445" s="298"/>
      <c r="M445" s="299"/>
      <c r="N445" s="301"/>
      <c r="O445" s="298"/>
      <c r="P445" s="299"/>
      <c r="Q445" s="737"/>
      <c r="R445" s="298"/>
      <c r="S445" s="736"/>
      <c r="T445" s="737"/>
      <c r="U445" s="298"/>
      <c r="V445" s="299"/>
      <c r="W445" s="301"/>
      <c r="X445" s="298"/>
      <c r="Y445" s="299"/>
      <c r="Z445" s="301"/>
      <c r="AA445" s="298"/>
      <c r="AB445" s="299"/>
    </row>
    <row r="446" spans="1:28" ht="12.75" customHeight="1">
      <c r="A446" s="298"/>
      <c r="B446" s="298"/>
      <c r="C446" s="298"/>
      <c r="D446" s="298"/>
      <c r="E446" s="697"/>
      <c r="F446" s="299"/>
      <c r="G446" s="298"/>
      <c r="H446" s="298"/>
      <c r="I446" s="300"/>
      <c r="J446" s="300"/>
      <c r="K446" s="300"/>
      <c r="L446" s="298"/>
      <c r="M446" s="299"/>
      <c r="N446" s="301"/>
      <c r="O446" s="298"/>
      <c r="P446" s="299"/>
      <c r="Q446" s="737"/>
      <c r="R446" s="298"/>
      <c r="S446" s="736"/>
      <c r="T446" s="737"/>
      <c r="U446" s="298"/>
      <c r="V446" s="299"/>
      <c r="W446" s="301"/>
      <c r="X446" s="298"/>
      <c r="Y446" s="299"/>
      <c r="Z446" s="301"/>
      <c r="AA446" s="298"/>
      <c r="AB446" s="299"/>
    </row>
    <row r="447" spans="1:28" ht="12.75" customHeight="1">
      <c r="A447" s="298"/>
      <c r="B447" s="298"/>
      <c r="C447" s="298"/>
      <c r="D447" s="298"/>
      <c r="E447" s="697"/>
      <c r="F447" s="299"/>
      <c r="G447" s="298"/>
      <c r="H447" s="298"/>
      <c r="I447" s="300"/>
      <c r="J447" s="300"/>
      <c r="K447" s="300"/>
      <c r="L447" s="298"/>
      <c r="M447" s="299"/>
      <c r="N447" s="301"/>
      <c r="O447" s="298"/>
      <c r="P447" s="299"/>
      <c r="Q447" s="737"/>
      <c r="R447" s="298"/>
      <c r="S447" s="736"/>
      <c r="T447" s="737"/>
      <c r="U447" s="298"/>
      <c r="V447" s="299"/>
      <c r="W447" s="301"/>
      <c r="X447" s="298"/>
      <c r="Y447" s="299"/>
      <c r="Z447" s="301"/>
      <c r="AA447" s="298"/>
      <c r="AB447" s="299"/>
    </row>
    <row r="448" spans="1:28" ht="12.75" customHeight="1">
      <c r="A448" s="298"/>
      <c r="B448" s="298"/>
      <c r="C448" s="298"/>
      <c r="D448" s="298"/>
      <c r="E448" s="697"/>
      <c r="F448" s="299"/>
      <c r="G448" s="298"/>
      <c r="H448" s="298"/>
      <c r="I448" s="300"/>
      <c r="J448" s="300"/>
      <c r="K448" s="300"/>
      <c r="L448" s="298"/>
      <c r="M448" s="299"/>
      <c r="N448" s="301"/>
      <c r="O448" s="298"/>
      <c r="P448" s="299"/>
      <c r="Q448" s="737"/>
      <c r="R448" s="298"/>
      <c r="S448" s="736"/>
      <c r="T448" s="737"/>
      <c r="U448" s="298"/>
      <c r="V448" s="299"/>
      <c r="W448" s="301"/>
      <c r="X448" s="298"/>
      <c r="Y448" s="299"/>
      <c r="Z448" s="301"/>
      <c r="AA448" s="298"/>
      <c r="AB448" s="299"/>
    </row>
    <row r="449" spans="1:28" ht="12.75" customHeight="1">
      <c r="A449" s="298"/>
      <c r="B449" s="298"/>
      <c r="C449" s="298"/>
      <c r="D449" s="298"/>
      <c r="E449" s="697"/>
      <c r="F449" s="299"/>
      <c r="G449" s="298"/>
      <c r="H449" s="298"/>
      <c r="I449" s="300"/>
      <c r="J449" s="300"/>
      <c r="K449" s="300"/>
      <c r="L449" s="298"/>
      <c r="M449" s="299"/>
      <c r="N449" s="301"/>
      <c r="O449" s="298"/>
      <c r="P449" s="299"/>
      <c r="Q449" s="737"/>
      <c r="R449" s="298"/>
      <c r="S449" s="736"/>
      <c r="T449" s="737"/>
      <c r="U449" s="298"/>
      <c r="V449" s="299"/>
      <c r="W449" s="301"/>
      <c r="X449" s="298"/>
      <c r="Y449" s="299"/>
      <c r="Z449" s="301"/>
      <c r="AA449" s="298"/>
      <c r="AB449" s="299"/>
    </row>
    <row r="450" spans="1:28" ht="12.75" customHeight="1">
      <c r="A450" s="298"/>
      <c r="B450" s="298"/>
      <c r="C450" s="298"/>
      <c r="D450" s="298"/>
      <c r="E450" s="697"/>
      <c r="F450" s="299"/>
      <c r="G450" s="298"/>
      <c r="H450" s="298"/>
      <c r="I450" s="300"/>
      <c r="J450" s="300"/>
      <c r="K450" s="300"/>
      <c r="L450" s="298"/>
      <c r="M450" s="299"/>
      <c r="N450" s="301"/>
      <c r="O450" s="298"/>
      <c r="P450" s="299"/>
      <c r="Q450" s="737"/>
      <c r="R450" s="298"/>
      <c r="S450" s="736"/>
      <c r="T450" s="737"/>
      <c r="U450" s="298"/>
      <c r="V450" s="299"/>
      <c r="W450" s="301"/>
      <c r="X450" s="298"/>
      <c r="Y450" s="299"/>
      <c r="Z450" s="301"/>
      <c r="AA450" s="298"/>
      <c r="AB450" s="299"/>
    </row>
    <row r="451" spans="1:28" ht="12.75" customHeight="1">
      <c r="A451" s="298"/>
      <c r="B451" s="298"/>
      <c r="C451" s="298"/>
      <c r="D451" s="298"/>
      <c r="E451" s="697"/>
      <c r="F451" s="299"/>
      <c r="G451" s="298"/>
      <c r="H451" s="298"/>
      <c r="I451" s="300"/>
      <c r="J451" s="300"/>
      <c r="K451" s="300"/>
      <c r="L451" s="298"/>
      <c r="M451" s="299"/>
      <c r="N451" s="301"/>
      <c r="O451" s="298"/>
      <c r="P451" s="299"/>
      <c r="Q451" s="737"/>
      <c r="R451" s="298"/>
      <c r="S451" s="736"/>
      <c r="T451" s="737"/>
      <c r="U451" s="298"/>
      <c r="V451" s="299"/>
      <c r="W451" s="301"/>
      <c r="X451" s="298"/>
      <c r="Y451" s="299"/>
      <c r="Z451" s="301"/>
      <c r="AA451" s="298"/>
      <c r="AB451" s="299"/>
    </row>
    <row r="452" spans="1:28" ht="12.75" customHeight="1">
      <c r="A452" s="298"/>
      <c r="B452" s="298"/>
      <c r="C452" s="298"/>
      <c r="D452" s="298"/>
      <c r="E452" s="697"/>
      <c r="F452" s="299"/>
      <c r="G452" s="298"/>
      <c r="H452" s="298"/>
      <c r="I452" s="300"/>
      <c r="J452" s="300"/>
      <c r="K452" s="300"/>
      <c r="L452" s="298"/>
      <c r="M452" s="299"/>
      <c r="N452" s="301"/>
      <c r="O452" s="298"/>
      <c r="P452" s="299"/>
      <c r="Q452" s="737"/>
      <c r="R452" s="298"/>
      <c r="S452" s="736"/>
      <c r="T452" s="737"/>
      <c r="U452" s="298"/>
      <c r="V452" s="299"/>
      <c r="W452" s="301"/>
      <c r="X452" s="298"/>
      <c r="Y452" s="299"/>
      <c r="Z452" s="301"/>
      <c r="AA452" s="298"/>
      <c r="AB452" s="299"/>
    </row>
    <row r="453" spans="1:28" ht="12.75" customHeight="1">
      <c r="A453" s="298"/>
      <c r="B453" s="298"/>
      <c r="C453" s="298"/>
      <c r="D453" s="298"/>
      <c r="E453" s="697"/>
      <c r="F453" s="299"/>
      <c r="G453" s="298"/>
      <c r="H453" s="298"/>
      <c r="I453" s="300"/>
      <c r="J453" s="300"/>
      <c r="K453" s="300"/>
      <c r="L453" s="298"/>
      <c r="M453" s="299"/>
      <c r="N453" s="301"/>
      <c r="O453" s="298"/>
      <c r="P453" s="299"/>
      <c r="Q453" s="737"/>
      <c r="R453" s="298"/>
      <c r="S453" s="736"/>
      <c r="T453" s="737"/>
      <c r="U453" s="298"/>
      <c r="V453" s="299"/>
      <c r="W453" s="301"/>
      <c r="X453" s="298"/>
      <c r="Y453" s="299"/>
      <c r="Z453" s="301"/>
      <c r="AA453" s="298"/>
      <c r="AB453" s="299"/>
    </row>
    <row r="454" spans="1:28" ht="12.75" customHeight="1">
      <c r="A454" s="298"/>
      <c r="B454" s="298"/>
      <c r="C454" s="298"/>
      <c r="D454" s="298"/>
      <c r="E454" s="697"/>
      <c r="F454" s="299"/>
      <c r="G454" s="298"/>
      <c r="H454" s="298"/>
      <c r="I454" s="300"/>
      <c r="J454" s="300"/>
      <c r="K454" s="300"/>
      <c r="L454" s="298"/>
      <c r="M454" s="299"/>
      <c r="N454" s="301"/>
      <c r="O454" s="298"/>
      <c r="P454" s="299"/>
      <c r="Q454" s="737"/>
      <c r="R454" s="298"/>
      <c r="S454" s="736"/>
      <c r="T454" s="737"/>
      <c r="U454" s="298"/>
      <c r="V454" s="299"/>
      <c r="W454" s="301"/>
      <c r="X454" s="298"/>
      <c r="Y454" s="299"/>
      <c r="Z454" s="301"/>
      <c r="AA454" s="298"/>
      <c r="AB454" s="299"/>
    </row>
    <row r="455" spans="1:28" ht="12.75" customHeight="1">
      <c r="A455" s="298"/>
      <c r="B455" s="298"/>
      <c r="C455" s="298"/>
      <c r="D455" s="298"/>
      <c r="E455" s="697"/>
      <c r="F455" s="299"/>
      <c r="G455" s="298"/>
      <c r="H455" s="298"/>
      <c r="I455" s="300"/>
      <c r="J455" s="300"/>
      <c r="K455" s="300"/>
      <c r="L455" s="298"/>
      <c r="M455" s="299"/>
      <c r="N455" s="301"/>
      <c r="O455" s="298"/>
      <c r="P455" s="299"/>
      <c r="Q455" s="737"/>
      <c r="R455" s="298"/>
      <c r="S455" s="736"/>
      <c r="T455" s="737"/>
      <c r="U455" s="298"/>
      <c r="V455" s="299"/>
      <c r="W455" s="301"/>
      <c r="X455" s="298"/>
      <c r="Y455" s="299"/>
      <c r="Z455" s="301"/>
      <c r="AA455" s="298"/>
      <c r="AB455" s="299"/>
    </row>
    <row r="456" spans="1:28" ht="12.75" customHeight="1">
      <c r="A456" s="298"/>
      <c r="B456" s="298"/>
      <c r="C456" s="298"/>
      <c r="D456" s="298"/>
      <c r="E456" s="697"/>
      <c r="F456" s="299"/>
      <c r="G456" s="298"/>
      <c r="H456" s="298"/>
      <c r="I456" s="300"/>
      <c r="J456" s="300"/>
      <c r="K456" s="300"/>
      <c r="L456" s="298"/>
      <c r="M456" s="299"/>
      <c r="N456" s="301"/>
      <c r="O456" s="298"/>
      <c r="P456" s="299"/>
      <c r="Q456" s="737"/>
      <c r="R456" s="298"/>
      <c r="S456" s="736"/>
      <c r="T456" s="737"/>
      <c r="U456" s="298"/>
      <c r="V456" s="299"/>
      <c r="W456" s="301"/>
      <c r="X456" s="298"/>
      <c r="Y456" s="299"/>
      <c r="Z456" s="301"/>
      <c r="AA456" s="298"/>
      <c r="AB456" s="299"/>
    </row>
    <row r="457" spans="1:28" ht="12.75" customHeight="1">
      <c r="A457" s="298"/>
      <c r="B457" s="298"/>
      <c r="C457" s="298"/>
      <c r="D457" s="298"/>
      <c r="E457" s="697"/>
      <c r="F457" s="299"/>
      <c r="G457" s="298"/>
      <c r="H457" s="298"/>
      <c r="I457" s="300"/>
      <c r="J457" s="300"/>
      <c r="K457" s="300"/>
      <c r="L457" s="298"/>
      <c r="M457" s="299"/>
      <c r="N457" s="301"/>
      <c r="O457" s="298"/>
      <c r="P457" s="299"/>
      <c r="Q457" s="737"/>
      <c r="R457" s="298"/>
      <c r="S457" s="736"/>
      <c r="T457" s="737"/>
      <c r="U457" s="298"/>
      <c r="V457" s="299"/>
      <c r="W457" s="301"/>
      <c r="X457" s="298"/>
      <c r="Y457" s="299"/>
      <c r="Z457" s="301"/>
      <c r="AA457" s="298"/>
      <c r="AB457" s="299"/>
    </row>
    <row r="458" spans="1:28" ht="12.75" customHeight="1">
      <c r="A458" s="298"/>
      <c r="B458" s="298"/>
      <c r="C458" s="298"/>
      <c r="D458" s="298"/>
      <c r="E458" s="697"/>
      <c r="F458" s="299"/>
      <c r="G458" s="298"/>
      <c r="H458" s="298"/>
      <c r="I458" s="300"/>
      <c r="J458" s="300"/>
      <c r="K458" s="300"/>
      <c r="L458" s="298"/>
      <c r="M458" s="299"/>
      <c r="N458" s="301"/>
      <c r="O458" s="298"/>
      <c r="P458" s="299"/>
      <c r="Q458" s="737"/>
      <c r="R458" s="298"/>
      <c r="S458" s="736"/>
      <c r="T458" s="737"/>
      <c r="U458" s="298"/>
      <c r="V458" s="299"/>
      <c r="W458" s="301"/>
      <c r="X458" s="298"/>
      <c r="Y458" s="299"/>
      <c r="Z458" s="301"/>
      <c r="AA458" s="298"/>
      <c r="AB458" s="299"/>
    </row>
    <row r="459" spans="1:28" ht="12.75" customHeight="1">
      <c r="A459" s="298"/>
      <c r="B459" s="298"/>
      <c r="C459" s="298"/>
      <c r="D459" s="298"/>
      <c r="E459" s="697"/>
      <c r="F459" s="299"/>
      <c r="G459" s="298"/>
      <c r="H459" s="298"/>
      <c r="I459" s="300"/>
      <c r="J459" s="300"/>
      <c r="K459" s="300"/>
      <c r="L459" s="298"/>
      <c r="M459" s="299"/>
      <c r="N459" s="301"/>
      <c r="O459" s="298"/>
      <c r="P459" s="299"/>
      <c r="Q459" s="737"/>
      <c r="R459" s="298"/>
      <c r="S459" s="736"/>
      <c r="T459" s="737"/>
      <c r="U459" s="298"/>
      <c r="V459" s="299"/>
      <c r="W459" s="301"/>
      <c r="X459" s="298"/>
      <c r="Y459" s="299"/>
      <c r="Z459" s="301"/>
      <c r="AA459" s="298"/>
      <c r="AB459" s="299"/>
    </row>
    <row r="460" spans="1:28" ht="12.75" customHeight="1">
      <c r="A460" s="298"/>
      <c r="B460" s="298"/>
      <c r="C460" s="298"/>
      <c r="D460" s="298"/>
      <c r="E460" s="697"/>
      <c r="F460" s="299"/>
      <c r="G460" s="298"/>
      <c r="H460" s="298"/>
      <c r="I460" s="300"/>
      <c r="J460" s="300"/>
      <c r="K460" s="300"/>
      <c r="L460" s="298"/>
      <c r="M460" s="299"/>
      <c r="N460" s="301"/>
      <c r="O460" s="298"/>
      <c r="P460" s="299"/>
      <c r="Q460" s="737"/>
      <c r="R460" s="298"/>
      <c r="S460" s="736"/>
      <c r="T460" s="737"/>
      <c r="U460" s="298"/>
      <c r="V460" s="299"/>
      <c r="W460" s="301"/>
      <c r="X460" s="298"/>
      <c r="Y460" s="299"/>
      <c r="Z460" s="301"/>
      <c r="AA460" s="298"/>
      <c r="AB460" s="299"/>
    </row>
    <row r="461" spans="1:28" ht="12.75" customHeight="1">
      <c r="A461" s="298"/>
      <c r="B461" s="298"/>
      <c r="C461" s="298"/>
      <c r="D461" s="298"/>
      <c r="E461" s="697"/>
      <c r="F461" s="299"/>
      <c r="G461" s="298"/>
      <c r="H461" s="298"/>
      <c r="I461" s="300"/>
      <c r="J461" s="300"/>
      <c r="K461" s="300"/>
      <c r="L461" s="298"/>
      <c r="M461" s="299"/>
      <c r="N461" s="301"/>
      <c r="O461" s="298"/>
      <c r="P461" s="299"/>
      <c r="Q461" s="737"/>
      <c r="R461" s="298"/>
      <c r="S461" s="736"/>
      <c r="T461" s="737"/>
      <c r="U461" s="298"/>
      <c r="V461" s="299"/>
      <c r="W461" s="301"/>
      <c r="X461" s="298"/>
      <c r="Y461" s="299"/>
      <c r="Z461" s="301"/>
      <c r="AA461" s="298"/>
      <c r="AB461" s="299"/>
    </row>
    <row r="462" spans="1:28" ht="12.75" customHeight="1">
      <c r="A462" s="298"/>
      <c r="B462" s="298"/>
      <c r="C462" s="298"/>
      <c r="D462" s="298"/>
      <c r="E462" s="697"/>
      <c r="F462" s="299"/>
      <c r="G462" s="298"/>
      <c r="H462" s="298"/>
      <c r="I462" s="300"/>
      <c r="J462" s="300"/>
      <c r="K462" s="300"/>
      <c r="L462" s="298"/>
      <c r="M462" s="299"/>
      <c r="N462" s="301"/>
      <c r="O462" s="298"/>
      <c r="P462" s="299"/>
      <c r="Q462" s="737"/>
      <c r="R462" s="298"/>
      <c r="S462" s="736"/>
      <c r="T462" s="737"/>
      <c r="U462" s="298"/>
      <c r="V462" s="299"/>
      <c r="W462" s="301"/>
      <c r="X462" s="298"/>
      <c r="Y462" s="299"/>
      <c r="Z462" s="301"/>
      <c r="AA462" s="298"/>
      <c r="AB462" s="299"/>
    </row>
    <row r="463" spans="1:28" ht="12.75" customHeight="1">
      <c r="A463" s="298"/>
      <c r="B463" s="298"/>
      <c r="C463" s="298"/>
      <c r="D463" s="298"/>
      <c r="E463" s="697"/>
      <c r="F463" s="299"/>
      <c r="G463" s="298"/>
      <c r="H463" s="298"/>
      <c r="I463" s="300"/>
      <c r="J463" s="300"/>
      <c r="K463" s="300"/>
      <c r="L463" s="298"/>
      <c r="M463" s="299"/>
      <c r="N463" s="301"/>
      <c r="O463" s="298"/>
      <c r="P463" s="299"/>
      <c r="Q463" s="737"/>
      <c r="R463" s="298"/>
      <c r="S463" s="736"/>
      <c r="T463" s="737"/>
      <c r="U463" s="298"/>
      <c r="V463" s="299"/>
      <c r="W463" s="301"/>
      <c r="X463" s="298"/>
      <c r="Y463" s="299"/>
      <c r="Z463" s="301"/>
      <c r="AA463" s="298"/>
      <c r="AB463" s="299"/>
    </row>
    <row r="464" spans="1:28" ht="12.75" customHeight="1">
      <c r="A464" s="298"/>
      <c r="B464" s="298"/>
      <c r="C464" s="298"/>
      <c r="D464" s="298"/>
      <c r="E464" s="697"/>
      <c r="F464" s="299"/>
      <c r="G464" s="298"/>
      <c r="H464" s="298"/>
      <c r="I464" s="300"/>
      <c r="J464" s="300"/>
      <c r="K464" s="300"/>
      <c r="L464" s="298"/>
      <c r="M464" s="299"/>
      <c r="N464" s="301"/>
      <c r="O464" s="298"/>
      <c r="P464" s="299"/>
      <c r="Q464" s="737"/>
      <c r="R464" s="298"/>
      <c r="S464" s="736"/>
      <c r="T464" s="737"/>
      <c r="U464" s="298"/>
      <c r="V464" s="299"/>
      <c r="W464" s="301"/>
      <c r="X464" s="298"/>
      <c r="Y464" s="299"/>
      <c r="Z464" s="301"/>
      <c r="AA464" s="298"/>
      <c r="AB464" s="299"/>
    </row>
    <row r="465" spans="1:28 2838:3555" ht="12.75" customHeight="1">
      <c r="A465" s="298"/>
      <c r="B465" s="298"/>
      <c r="C465" s="298"/>
      <c r="D465" s="298"/>
      <c r="E465" s="697"/>
      <c r="F465" s="299"/>
      <c r="G465" s="298"/>
      <c r="H465" s="298"/>
      <c r="I465" s="300"/>
      <c r="J465" s="300"/>
      <c r="K465" s="300"/>
      <c r="L465" s="298"/>
      <c r="M465" s="299"/>
      <c r="N465" s="301"/>
      <c r="O465" s="298"/>
      <c r="P465" s="299"/>
      <c r="Q465" s="737"/>
      <c r="R465" s="298"/>
      <c r="S465" s="736"/>
      <c r="T465" s="737"/>
      <c r="U465" s="298"/>
      <c r="V465" s="299"/>
      <c r="W465" s="301"/>
      <c r="X465" s="298"/>
      <c r="Y465" s="299"/>
      <c r="Z465" s="301"/>
      <c r="AA465" s="298"/>
      <c r="AB465" s="299"/>
    </row>
    <row r="466" spans="1:28 2838:3555" ht="12.75" customHeight="1">
      <c r="A466" s="298"/>
      <c r="B466" s="298"/>
      <c r="C466" s="298"/>
      <c r="D466" s="298"/>
      <c r="E466" s="697"/>
      <c r="F466" s="299"/>
      <c r="G466" s="298"/>
      <c r="H466" s="298"/>
      <c r="I466" s="300"/>
      <c r="J466" s="300"/>
      <c r="K466" s="300"/>
      <c r="L466" s="298"/>
      <c r="M466" s="299"/>
      <c r="N466" s="301"/>
      <c r="O466" s="298"/>
      <c r="P466" s="299"/>
      <c r="Q466" s="737"/>
      <c r="R466" s="298"/>
      <c r="S466" s="736"/>
      <c r="T466" s="737"/>
      <c r="U466" s="298"/>
      <c r="V466" s="299"/>
      <c r="W466" s="301"/>
      <c r="X466" s="298"/>
      <c r="Y466" s="299"/>
      <c r="Z466" s="301"/>
      <c r="AA466" s="298"/>
      <c r="AB466" s="299"/>
    </row>
    <row r="467" spans="1:28 2838:3555" ht="12.75" customHeight="1">
      <c r="A467" s="298"/>
      <c r="B467" s="298"/>
      <c r="C467" s="298"/>
      <c r="D467" s="298"/>
      <c r="E467" s="697"/>
      <c r="F467" s="299"/>
      <c r="G467" s="298"/>
      <c r="H467" s="298"/>
      <c r="I467" s="300"/>
      <c r="J467" s="300"/>
      <c r="K467" s="300"/>
      <c r="L467" s="298"/>
      <c r="M467" s="299"/>
      <c r="N467" s="301"/>
      <c r="O467" s="298"/>
      <c r="P467" s="299"/>
      <c r="Q467" s="737"/>
      <c r="R467" s="298"/>
      <c r="S467" s="736"/>
      <c r="T467" s="737"/>
      <c r="U467" s="298"/>
      <c r="V467" s="299"/>
      <c r="W467" s="301"/>
      <c r="X467" s="298"/>
      <c r="Y467" s="299"/>
      <c r="Z467" s="301"/>
      <c r="AA467" s="298"/>
      <c r="AB467" s="299"/>
    </row>
    <row r="468" spans="1:28 2838:3555" ht="12.75" customHeight="1">
      <c r="A468" s="298"/>
      <c r="B468" s="298"/>
      <c r="C468" s="298"/>
      <c r="D468" s="298"/>
      <c r="E468" s="697"/>
      <c r="F468" s="299"/>
      <c r="G468" s="298"/>
      <c r="H468" s="298"/>
      <c r="I468" s="300"/>
      <c r="J468" s="300"/>
      <c r="K468" s="300"/>
      <c r="L468" s="298"/>
      <c r="M468" s="299"/>
      <c r="N468" s="301"/>
      <c r="O468" s="298"/>
      <c r="P468" s="299"/>
      <c r="Q468" s="737"/>
      <c r="R468" s="298"/>
      <c r="S468" s="736"/>
      <c r="T468" s="737"/>
      <c r="U468" s="298"/>
      <c r="V468" s="299"/>
      <c r="W468" s="301"/>
      <c r="X468" s="298"/>
      <c r="Y468" s="299"/>
      <c r="Z468" s="301"/>
      <c r="AA468" s="298"/>
      <c r="AB468" s="299"/>
    </row>
    <row r="469" spans="1:28 2838:3555" ht="12.75" customHeight="1">
      <c r="A469" s="298"/>
      <c r="B469" s="298"/>
      <c r="C469" s="298"/>
      <c r="D469" s="298"/>
      <c r="E469" s="697"/>
      <c r="F469" s="299"/>
      <c r="G469" s="298"/>
      <c r="H469" s="298"/>
      <c r="I469" s="300"/>
      <c r="J469" s="300"/>
      <c r="K469" s="300"/>
      <c r="L469" s="298"/>
      <c r="M469" s="299"/>
      <c r="N469" s="301"/>
      <c r="O469" s="298"/>
      <c r="P469" s="299"/>
      <c r="Q469" s="737"/>
      <c r="R469" s="298"/>
      <c r="S469" s="736"/>
      <c r="T469" s="737"/>
      <c r="U469" s="298"/>
      <c r="V469" s="299"/>
      <c r="W469" s="301"/>
      <c r="X469" s="298"/>
      <c r="Y469" s="299"/>
      <c r="Z469" s="301"/>
      <c r="AA469" s="298"/>
      <c r="AB469" s="299"/>
    </row>
    <row r="470" spans="1:28 2838:3555" ht="12.75" customHeight="1">
      <c r="A470" s="298"/>
      <c r="B470" s="298"/>
      <c r="C470" s="298"/>
      <c r="D470" s="298"/>
      <c r="E470" s="697"/>
      <c r="F470" s="299"/>
      <c r="G470" s="298"/>
      <c r="H470" s="298"/>
      <c r="I470" s="300"/>
      <c r="J470" s="300"/>
      <c r="K470" s="300"/>
      <c r="L470" s="298"/>
      <c r="M470" s="299"/>
      <c r="N470" s="301"/>
      <c r="O470" s="298"/>
      <c r="P470" s="299"/>
      <c r="Q470" s="737"/>
      <c r="R470" s="298"/>
      <c r="S470" s="736"/>
      <c r="T470" s="737"/>
      <c r="U470" s="298"/>
      <c r="V470" s="299"/>
      <c r="W470" s="301"/>
      <c r="X470" s="298"/>
      <c r="Y470" s="299"/>
      <c r="Z470" s="301"/>
      <c r="AA470" s="298"/>
      <c r="AB470" s="299"/>
    </row>
    <row r="471" spans="1:28 2838:3555" ht="12.75" customHeight="1">
      <c r="A471" s="298"/>
      <c r="B471" s="298"/>
      <c r="C471" s="298"/>
      <c r="D471" s="298"/>
      <c r="E471" s="697"/>
      <c r="F471" s="299"/>
      <c r="G471" s="298"/>
      <c r="H471" s="298"/>
      <c r="I471" s="300"/>
      <c r="J471" s="300"/>
      <c r="K471" s="300"/>
      <c r="L471" s="298"/>
      <c r="M471" s="299"/>
      <c r="N471" s="301"/>
      <c r="O471" s="298"/>
      <c r="P471" s="299"/>
      <c r="Q471" s="737"/>
      <c r="R471" s="298"/>
      <c r="S471" s="736"/>
      <c r="T471" s="737"/>
      <c r="U471" s="298"/>
      <c r="V471" s="299"/>
      <c r="W471" s="301"/>
      <c r="X471" s="298"/>
      <c r="Y471" s="299"/>
      <c r="Z471" s="301"/>
      <c r="AA471" s="298"/>
      <c r="AB471" s="299"/>
    </row>
    <row r="472" spans="1:28 2838:3555" ht="12.75" customHeight="1">
      <c r="A472" s="298"/>
      <c r="B472" s="298"/>
      <c r="C472" s="298"/>
      <c r="D472" s="298"/>
      <c r="E472" s="697"/>
      <c r="F472" s="299"/>
      <c r="G472" s="298"/>
      <c r="H472" s="298"/>
      <c r="I472" s="300"/>
      <c r="J472" s="300"/>
      <c r="K472" s="300"/>
      <c r="L472" s="298"/>
      <c r="M472" s="299"/>
      <c r="N472" s="301"/>
      <c r="O472" s="298"/>
      <c r="P472" s="299"/>
      <c r="Q472" s="737"/>
      <c r="R472" s="298"/>
      <c r="S472" s="736"/>
      <c r="T472" s="737"/>
      <c r="U472" s="298"/>
      <c r="V472" s="299"/>
      <c r="W472" s="301"/>
      <c r="X472" s="298"/>
      <c r="Y472" s="299"/>
      <c r="Z472" s="301"/>
      <c r="AA472" s="298"/>
      <c r="AB472" s="299"/>
    </row>
    <row r="473" spans="1:28 2838:3555" ht="12.75" customHeight="1">
      <c r="A473" s="298"/>
      <c r="B473" s="298"/>
      <c r="C473" s="298"/>
      <c r="D473" s="298"/>
      <c r="E473" s="697"/>
      <c r="F473" s="299"/>
      <c r="G473" s="298"/>
      <c r="H473" s="298"/>
      <c r="I473" s="300"/>
      <c r="J473" s="300"/>
      <c r="K473" s="300"/>
      <c r="L473" s="298"/>
      <c r="M473" s="299"/>
      <c r="N473" s="301"/>
      <c r="O473" s="298"/>
      <c r="P473" s="299"/>
      <c r="Q473" s="737"/>
      <c r="R473" s="298"/>
      <c r="S473" s="736"/>
      <c r="T473" s="737"/>
      <c r="U473" s="298"/>
      <c r="V473" s="299"/>
      <c r="W473" s="301"/>
      <c r="X473" s="298"/>
      <c r="Y473" s="299"/>
      <c r="Z473" s="301"/>
      <c r="AA473" s="298"/>
      <c r="AB473" s="299"/>
    </row>
    <row r="474" spans="1:28 2838:3555" ht="12.75" hidden="1" customHeight="1">
      <c r="A474" s="298"/>
      <c r="B474" s="302" t="s">
        <v>25</v>
      </c>
      <c r="C474" s="298"/>
      <c r="D474" s="298"/>
      <c r="E474" s="298"/>
      <c r="F474" s="299"/>
      <c r="G474" s="298"/>
      <c r="H474" s="298"/>
      <c r="I474" s="300"/>
      <c r="J474" s="300"/>
      <c r="K474" s="300"/>
      <c r="L474" s="298"/>
      <c r="M474" s="299"/>
      <c r="N474" s="301"/>
      <c r="O474" s="298"/>
      <c r="P474" s="299"/>
      <c r="Q474" s="301"/>
      <c r="R474" s="298"/>
      <c r="S474" s="736"/>
      <c r="T474" s="737"/>
      <c r="U474" s="298"/>
      <c r="V474" s="299"/>
      <c r="W474" s="301"/>
      <c r="X474" s="298"/>
      <c r="Y474" s="299"/>
      <c r="Z474" s="301"/>
      <c r="AA474" s="298"/>
      <c r="AB474" s="299"/>
      <c r="DED474"/>
      <c r="DEE474"/>
      <c r="DEF474"/>
      <c r="DEG474"/>
      <c r="DEH474"/>
      <c r="DEI474"/>
      <c r="DEJ474"/>
      <c r="DEK474"/>
      <c r="DEL474"/>
      <c r="DEM474"/>
      <c r="DEN474"/>
      <c r="DEO474"/>
      <c r="DEP474"/>
      <c r="DEQ474"/>
      <c r="DER474"/>
      <c r="DES474"/>
      <c r="DET474"/>
      <c r="DEU474"/>
      <c r="DEV474"/>
      <c r="DEW474"/>
      <c r="DEX474"/>
      <c r="DEY474"/>
      <c r="DEZ474"/>
      <c r="DFA474"/>
      <c r="DFB474"/>
      <c r="DFC474"/>
      <c r="DFD474"/>
      <c r="DFE474"/>
      <c r="DFF474"/>
      <c r="DFG474"/>
      <c r="DFH474"/>
      <c r="DFI474"/>
      <c r="DFJ474"/>
      <c r="DFK474"/>
      <c r="DFL474"/>
      <c r="DFM474"/>
      <c r="DFN474"/>
      <c r="DFO474"/>
      <c r="DFP474"/>
      <c r="DFQ474"/>
      <c r="DFR474"/>
      <c r="DFS474"/>
      <c r="DFT474"/>
      <c r="DFU474"/>
      <c r="DFV474"/>
      <c r="DFW474"/>
      <c r="DFX474"/>
      <c r="DFY474"/>
      <c r="DFZ474"/>
      <c r="DGA474"/>
      <c r="DGB474"/>
      <c r="DGC474"/>
      <c r="DGD474"/>
      <c r="DGE474"/>
      <c r="DGF474"/>
      <c r="DGG474"/>
      <c r="DGH474"/>
      <c r="DGI474"/>
      <c r="DGJ474"/>
      <c r="DGK474"/>
      <c r="DGL474"/>
      <c r="DGM474"/>
      <c r="DGN474"/>
      <c r="DGO474"/>
      <c r="DGP474"/>
      <c r="DGQ474"/>
      <c r="DGR474"/>
      <c r="DGS474"/>
      <c r="DGT474"/>
      <c r="DGU474"/>
      <c r="DGV474"/>
      <c r="DGW474"/>
      <c r="DGX474"/>
      <c r="DGY474"/>
      <c r="DGZ474"/>
      <c r="DHA474"/>
      <c r="DHB474"/>
      <c r="DHC474"/>
      <c r="DHD474"/>
      <c r="DHE474"/>
      <c r="DHF474"/>
      <c r="DHG474"/>
      <c r="DHH474"/>
      <c r="DHI474"/>
      <c r="DHJ474"/>
      <c r="DHK474"/>
      <c r="DHL474"/>
      <c r="DHM474"/>
      <c r="DHN474"/>
      <c r="DHO474"/>
      <c r="DHP474"/>
      <c r="DHQ474"/>
      <c r="DHR474"/>
      <c r="DHS474"/>
      <c r="DHT474"/>
      <c r="DHU474"/>
      <c r="DHV474"/>
      <c r="DHW474"/>
      <c r="DHX474"/>
      <c r="DHY474"/>
      <c r="DHZ474"/>
      <c r="DIA474"/>
      <c r="DIB474"/>
      <c r="DIC474"/>
      <c r="DID474"/>
      <c r="DIE474"/>
      <c r="DIF474"/>
      <c r="DIG474"/>
      <c r="DIH474"/>
      <c r="DII474"/>
      <c r="DIJ474"/>
      <c r="DIK474"/>
      <c r="DIL474"/>
      <c r="DIM474"/>
      <c r="DIN474"/>
      <c r="DIO474"/>
      <c r="DIP474"/>
      <c r="DIQ474"/>
      <c r="DIR474"/>
      <c r="DIS474"/>
      <c r="DIT474"/>
      <c r="DIU474"/>
      <c r="DIV474"/>
      <c r="DIW474"/>
      <c r="DIX474"/>
      <c r="DIY474"/>
      <c r="DIZ474"/>
      <c r="DJA474"/>
      <c r="DJB474"/>
      <c r="DJC474"/>
      <c r="DJD474"/>
      <c r="DJE474"/>
      <c r="DJF474"/>
      <c r="DJG474"/>
      <c r="DJH474"/>
      <c r="DJI474"/>
      <c r="DJJ474"/>
      <c r="DJK474"/>
      <c r="DJL474"/>
      <c r="DJM474"/>
      <c r="DJN474"/>
      <c r="DJO474"/>
      <c r="DJP474"/>
      <c r="DJQ474"/>
      <c r="DJR474"/>
      <c r="DJS474"/>
      <c r="DJT474"/>
      <c r="DJU474"/>
      <c r="DJV474"/>
      <c r="DJW474"/>
      <c r="DJX474"/>
      <c r="DJY474"/>
      <c r="DJZ474"/>
      <c r="DKA474"/>
      <c r="DKB474"/>
      <c r="DKC474"/>
      <c r="DKD474"/>
      <c r="DKE474"/>
      <c r="DKF474"/>
      <c r="DKG474"/>
      <c r="DKH474"/>
      <c r="DKI474"/>
      <c r="DKJ474"/>
      <c r="DKK474"/>
      <c r="DKL474"/>
      <c r="DKM474"/>
      <c r="DKN474"/>
      <c r="DKO474"/>
      <c r="DKP474"/>
      <c r="DKQ474"/>
      <c r="DKR474"/>
      <c r="DKS474"/>
      <c r="DKT474"/>
      <c r="DKU474"/>
      <c r="DKV474"/>
      <c r="DKW474"/>
      <c r="DKX474"/>
      <c r="DKY474"/>
      <c r="DKZ474"/>
      <c r="DLA474"/>
      <c r="DLB474"/>
      <c r="DLC474"/>
      <c r="DLD474"/>
      <c r="DLE474"/>
      <c r="DLF474"/>
      <c r="DLG474"/>
      <c r="DLH474"/>
      <c r="DLI474"/>
      <c r="DLJ474"/>
      <c r="DLK474"/>
      <c r="DLL474"/>
      <c r="DLM474"/>
      <c r="DLN474"/>
      <c r="DLO474"/>
      <c r="DLP474"/>
      <c r="DLQ474"/>
      <c r="DLR474"/>
      <c r="DLS474"/>
      <c r="DLT474"/>
      <c r="DLU474"/>
      <c r="DLV474"/>
      <c r="DLW474"/>
      <c r="DLX474"/>
      <c r="DLY474"/>
      <c r="DLZ474"/>
      <c r="DMA474"/>
      <c r="DMB474"/>
      <c r="DMC474"/>
      <c r="DMD474"/>
      <c r="DME474"/>
      <c r="DMF474"/>
      <c r="DMG474"/>
      <c r="DMH474"/>
      <c r="DMI474"/>
      <c r="DMJ474"/>
      <c r="DMK474"/>
      <c r="DML474"/>
      <c r="DMM474"/>
      <c r="DMN474"/>
      <c r="DMO474"/>
      <c r="DMP474"/>
      <c r="DMQ474"/>
      <c r="DMR474"/>
      <c r="DMS474"/>
      <c r="DMT474"/>
      <c r="DMU474"/>
      <c r="DMV474"/>
      <c r="DMW474"/>
      <c r="DMX474"/>
      <c r="DMY474"/>
      <c r="DMZ474"/>
      <c r="DNA474"/>
      <c r="DNB474"/>
      <c r="DNC474"/>
      <c r="DND474"/>
      <c r="DNE474"/>
      <c r="DNF474"/>
      <c r="DNG474"/>
      <c r="DNH474"/>
      <c r="DNI474"/>
      <c r="DNJ474"/>
      <c r="DNK474"/>
      <c r="DNL474"/>
      <c r="DNM474"/>
      <c r="DNN474"/>
      <c r="DNO474"/>
      <c r="DNP474"/>
      <c r="DNQ474"/>
      <c r="DNR474"/>
      <c r="DNS474"/>
      <c r="DNT474"/>
      <c r="DNU474"/>
      <c r="DNV474"/>
      <c r="DNW474"/>
      <c r="DNX474"/>
      <c r="DNY474"/>
      <c r="DNZ474"/>
      <c r="DOA474"/>
      <c r="DOB474"/>
      <c r="DOC474"/>
      <c r="DOD474"/>
      <c r="DOE474"/>
      <c r="DOF474"/>
      <c r="DOG474"/>
      <c r="DOH474"/>
      <c r="DOI474"/>
      <c r="DOJ474"/>
      <c r="DOK474"/>
      <c r="DOL474"/>
      <c r="DOM474"/>
      <c r="DON474"/>
      <c r="DOO474"/>
      <c r="DOP474"/>
      <c r="DOQ474"/>
      <c r="DOR474"/>
      <c r="DOS474"/>
      <c r="DOT474"/>
      <c r="DOU474"/>
      <c r="DOV474"/>
      <c r="DOW474"/>
      <c r="DOX474"/>
      <c r="DOY474"/>
      <c r="DOZ474"/>
      <c r="DPA474"/>
      <c r="DPB474"/>
      <c r="DPC474"/>
      <c r="DPD474"/>
      <c r="DPE474"/>
      <c r="DPF474"/>
      <c r="DPG474"/>
      <c r="DPH474"/>
      <c r="DPI474"/>
      <c r="DPJ474"/>
      <c r="DPK474"/>
      <c r="DPL474"/>
      <c r="DPM474"/>
      <c r="DPN474"/>
      <c r="DPO474"/>
      <c r="DPP474"/>
      <c r="DPQ474"/>
      <c r="DPR474"/>
      <c r="DPS474"/>
      <c r="DPT474"/>
      <c r="DPU474"/>
      <c r="DPV474"/>
      <c r="DPW474"/>
      <c r="DPX474"/>
      <c r="DPY474"/>
      <c r="DPZ474"/>
      <c r="DQA474"/>
      <c r="DQB474"/>
      <c r="DQC474"/>
      <c r="DQD474"/>
      <c r="DQE474"/>
      <c r="DQF474"/>
      <c r="DQG474"/>
      <c r="DQH474"/>
      <c r="DQI474"/>
      <c r="DQJ474"/>
      <c r="DQK474"/>
      <c r="DQL474"/>
      <c r="DQM474"/>
      <c r="DQN474"/>
      <c r="DQO474"/>
      <c r="DQP474"/>
      <c r="DQQ474"/>
      <c r="DQR474"/>
      <c r="DQS474"/>
      <c r="DQT474"/>
      <c r="DQU474"/>
      <c r="DQV474"/>
      <c r="DQW474"/>
      <c r="DQX474"/>
      <c r="DQY474"/>
      <c r="DQZ474"/>
      <c r="DRA474"/>
      <c r="DRB474"/>
      <c r="DRC474"/>
      <c r="DRD474"/>
      <c r="DRE474"/>
      <c r="DRF474"/>
      <c r="DRG474"/>
      <c r="DRH474"/>
      <c r="DRI474"/>
      <c r="DRJ474"/>
      <c r="DRK474"/>
      <c r="DRL474"/>
      <c r="DRM474"/>
      <c r="DRN474"/>
      <c r="DRO474"/>
      <c r="DRP474"/>
      <c r="DRQ474"/>
      <c r="DRR474"/>
      <c r="DRS474"/>
      <c r="DRT474"/>
      <c r="DRU474"/>
      <c r="DRV474"/>
      <c r="DRW474"/>
      <c r="DRX474"/>
      <c r="DRY474"/>
      <c r="DRZ474"/>
      <c r="DSA474"/>
      <c r="DSB474"/>
      <c r="DSC474"/>
      <c r="DSD474"/>
      <c r="DSE474"/>
      <c r="DSF474"/>
      <c r="DSG474"/>
      <c r="DSH474"/>
      <c r="DSI474"/>
      <c r="DSJ474"/>
      <c r="DSK474"/>
      <c r="DSL474"/>
      <c r="DSM474"/>
      <c r="DSN474"/>
      <c r="DSO474"/>
      <c r="DSP474"/>
      <c r="DSQ474"/>
      <c r="DSR474"/>
      <c r="DSS474"/>
      <c r="DST474"/>
      <c r="DSU474"/>
      <c r="DSV474"/>
      <c r="DSW474"/>
      <c r="DSX474"/>
      <c r="DSY474"/>
      <c r="DSZ474"/>
      <c r="DTA474"/>
      <c r="DTB474"/>
      <c r="DTC474"/>
      <c r="DTD474"/>
      <c r="DTE474"/>
      <c r="DTF474"/>
      <c r="DTG474"/>
      <c r="DTH474"/>
      <c r="DTI474"/>
      <c r="DTJ474"/>
      <c r="DTK474"/>
      <c r="DTL474"/>
      <c r="DTM474"/>
      <c r="DTN474"/>
      <c r="DTO474"/>
      <c r="DTP474"/>
      <c r="DTQ474"/>
      <c r="DTR474"/>
      <c r="DTS474"/>
      <c r="DTT474"/>
      <c r="DTU474"/>
      <c r="DTV474"/>
      <c r="DTW474"/>
      <c r="DTX474"/>
      <c r="DTY474"/>
      <c r="DTZ474"/>
      <c r="DUA474"/>
      <c r="DUB474"/>
      <c r="DUC474"/>
      <c r="DUD474"/>
      <c r="DUE474"/>
      <c r="DUF474"/>
      <c r="DUG474"/>
      <c r="DUH474"/>
      <c r="DUI474"/>
      <c r="DUJ474"/>
      <c r="DUK474"/>
      <c r="DUL474"/>
      <c r="DUM474"/>
      <c r="DUN474"/>
      <c r="DUO474"/>
      <c r="DUP474"/>
      <c r="DUQ474"/>
      <c r="DUR474"/>
      <c r="DUS474"/>
      <c r="DUT474"/>
      <c r="DUU474"/>
      <c r="DUV474"/>
      <c r="DUW474"/>
      <c r="DUX474"/>
      <c r="DUY474"/>
      <c r="DUZ474"/>
      <c r="DVA474"/>
      <c r="DVB474"/>
      <c r="DVC474"/>
      <c r="DVD474"/>
      <c r="DVE474"/>
      <c r="DVF474"/>
      <c r="DVG474"/>
      <c r="DVH474"/>
      <c r="DVI474"/>
      <c r="DVJ474"/>
      <c r="DVK474"/>
      <c r="DVL474"/>
      <c r="DVM474"/>
      <c r="DVN474"/>
      <c r="DVO474"/>
      <c r="DVP474"/>
      <c r="DVQ474"/>
      <c r="DVR474"/>
      <c r="DVS474"/>
      <c r="DVT474"/>
      <c r="DVU474"/>
      <c r="DVV474"/>
      <c r="DVW474"/>
      <c r="DVX474"/>
      <c r="DVY474"/>
      <c r="DVZ474"/>
      <c r="DWA474"/>
      <c r="DWB474"/>
      <c r="DWC474"/>
      <c r="DWD474"/>
      <c r="DWE474"/>
      <c r="DWF474"/>
      <c r="DWG474"/>
      <c r="DWH474"/>
      <c r="DWI474"/>
      <c r="DWJ474"/>
      <c r="DWK474"/>
      <c r="DWL474"/>
      <c r="DWM474"/>
      <c r="DWN474"/>
      <c r="DWO474"/>
      <c r="DWP474"/>
      <c r="DWQ474"/>
      <c r="DWR474"/>
      <c r="DWS474"/>
      <c r="DWT474"/>
      <c r="DWU474"/>
      <c r="DWV474"/>
      <c r="DWW474"/>
      <c r="DWX474"/>
      <c r="DWY474"/>
      <c r="DWZ474"/>
      <c r="DXA474"/>
      <c r="DXB474"/>
      <c r="DXC474"/>
      <c r="DXD474"/>
      <c r="DXE474"/>
      <c r="DXF474"/>
      <c r="DXG474"/>
      <c r="DXH474"/>
      <c r="DXI474"/>
      <c r="DXJ474"/>
      <c r="DXK474"/>
      <c r="DXL474"/>
      <c r="DXM474"/>
      <c r="DXN474"/>
      <c r="DXO474"/>
      <c r="DXP474"/>
      <c r="DXQ474"/>
      <c r="DXR474"/>
      <c r="DXS474"/>
      <c r="DXT474"/>
      <c r="DXU474"/>
      <c r="DXV474"/>
      <c r="DXW474"/>
      <c r="DXX474"/>
      <c r="DXY474"/>
      <c r="DXZ474"/>
      <c r="DYA474"/>
      <c r="DYB474"/>
      <c r="DYC474"/>
      <c r="DYD474"/>
      <c r="DYE474"/>
      <c r="DYF474"/>
      <c r="DYG474"/>
      <c r="DYH474"/>
      <c r="DYI474"/>
      <c r="DYJ474"/>
      <c r="DYK474"/>
      <c r="DYL474"/>
      <c r="DYM474"/>
      <c r="DYN474"/>
      <c r="DYO474"/>
      <c r="DYP474"/>
      <c r="DYQ474"/>
      <c r="DYR474"/>
      <c r="DYS474"/>
      <c r="DYT474"/>
      <c r="DYU474"/>
      <c r="DYV474"/>
      <c r="DYW474"/>
      <c r="DYX474"/>
      <c r="DYY474"/>
      <c r="DYZ474"/>
      <c r="DZA474"/>
      <c r="DZB474"/>
      <c r="DZC474"/>
      <c r="DZD474"/>
      <c r="DZE474"/>
      <c r="DZF474"/>
      <c r="DZG474"/>
      <c r="DZH474"/>
      <c r="DZI474"/>
      <c r="DZJ474"/>
      <c r="DZK474"/>
      <c r="DZL474"/>
      <c r="DZM474"/>
      <c r="DZN474"/>
      <c r="DZO474"/>
      <c r="DZP474"/>
      <c r="DZQ474"/>
      <c r="DZR474"/>
      <c r="DZS474"/>
      <c r="DZT474"/>
      <c r="DZU474"/>
      <c r="DZV474"/>
      <c r="DZW474"/>
      <c r="DZX474"/>
      <c r="DZY474"/>
      <c r="DZZ474"/>
      <c r="EAA474"/>
      <c r="EAB474"/>
      <c r="EAC474"/>
      <c r="EAD474"/>
      <c r="EAE474"/>
      <c r="EAF474"/>
      <c r="EAG474"/>
      <c r="EAH474"/>
      <c r="EAI474"/>
      <c r="EAJ474"/>
      <c r="EAK474"/>
      <c r="EAL474"/>
      <c r="EAM474"/>
      <c r="EAN474"/>
      <c r="EAO474"/>
      <c r="EAP474"/>
      <c r="EAQ474"/>
      <c r="EAR474"/>
      <c r="EAS474"/>
      <c r="EAT474"/>
      <c r="EAU474"/>
      <c r="EAV474"/>
      <c r="EAW474"/>
      <c r="EAX474"/>
      <c r="EAY474"/>
      <c r="EAZ474"/>
      <c r="EBA474"/>
      <c r="EBB474"/>
      <c r="EBC474"/>
      <c r="EBD474"/>
      <c r="EBE474"/>
      <c r="EBF474"/>
      <c r="EBG474"/>
      <c r="EBH474"/>
      <c r="EBI474"/>
      <c r="EBJ474"/>
      <c r="EBK474"/>
      <c r="EBL474"/>
      <c r="EBM474"/>
      <c r="EBN474"/>
      <c r="EBO474"/>
      <c r="EBP474"/>
      <c r="EBQ474"/>
      <c r="EBR474"/>
      <c r="EBS474"/>
      <c r="EBT474"/>
      <c r="EBU474"/>
      <c r="EBV474"/>
      <c r="EBW474"/>
      <c r="EBX474"/>
      <c r="EBY474"/>
      <c r="EBZ474"/>
      <c r="ECA474"/>
      <c r="ECB474"/>
      <c r="ECC474"/>
      <c r="ECD474"/>
      <c r="ECE474"/>
      <c r="ECF474"/>
      <c r="ECG474"/>
      <c r="ECH474"/>
      <c r="ECI474"/>
      <c r="ECJ474"/>
      <c r="ECK474"/>
      <c r="ECL474"/>
      <c r="ECM474"/>
      <c r="ECN474"/>
      <c r="ECO474"/>
      <c r="ECP474"/>
      <c r="ECQ474"/>
      <c r="ECR474"/>
      <c r="ECS474"/>
      <c r="ECT474"/>
      <c r="ECU474"/>
      <c r="ECV474"/>
      <c r="ECW474"/>
      <c r="ECX474"/>
      <c r="ECY474"/>
      <c r="ECZ474"/>
      <c r="EDA474"/>
      <c r="EDB474"/>
      <c r="EDC474"/>
      <c r="EDD474"/>
      <c r="EDE474"/>
      <c r="EDF474"/>
      <c r="EDG474"/>
      <c r="EDH474"/>
      <c r="EDI474"/>
      <c r="EDJ474"/>
      <c r="EDK474"/>
      <c r="EDL474"/>
      <c r="EDM474"/>
      <c r="EDN474"/>
      <c r="EDO474"/>
      <c r="EDP474"/>
      <c r="EDQ474"/>
      <c r="EDR474"/>
      <c r="EDS474"/>
      <c r="EDT474"/>
      <c r="EDU474"/>
      <c r="EDV474"/>
      <c r="EDW474"/>
      <c r="EDX474"/>
      <c r="EDY474"/>
      <c r="EDZ474"/>
      <c r="EEA474"/>
      <c r="EEB474"/>
      <c r="EEC474"/>
      <c r="EED474"/>
      <c r="EEE474"/>
      <c r="EEF474"/>
      <c r="EEG474"/>
      <c r="EEH474"/>
      <c r="EEI474"/>
      <c r="EEJ474"/>
      <c r="EEK474"/>
      <c r="EEL474"/>
      <c r="EEM474"/>
      <c r="EEN474"/>
      <c r="EEO474"/>
      <c r="EEP474"/>
      <c r="EEQ474"/>
      <c r="EER474"/>
      <c r="EES474"/>
      <c r="EET474"/>
      <c r="EEU474"/>
      <c r="EEV474"/>
      <c r="EEW474"/>
      <c r="EEX474"/>
      <c r="EEY474"/>
      <c r="EEZ474"/>
      <c r="EFA474"/>
      <c r="EFB474"/>
      <c r="EFC474"/>
      <c r="EFD474"/>
      <c r="EFE474"/>
      <c r="EFF474"/>
      <c r="EFG474"/>
      <c r="EFH474"/>
      <c r="EFI474"/>
      <c r="EFJ474"/>
      <c r="EFK474"/>
      <c r="EFL474"/>
      <c r="EFM474"/>
      <c r="EFN474"/>
      <c r="EFO474"/>
      <c r="EFP474"/>
      <c r="EFQ474"/>
      <c r="EFR474"/>
      <c r="EFS474"/>
    </row>
    <row r="475" spans="1:28 2838:3555" ht="12.75" hidden="1" customHeight="1">
      <c r="A475" s="298"/>
      <c r="B475" s="302" t="s">
        <v>27</v>
      </c>
      <c r="C475" s="298"/>
      <c r="D475" s="298"/>
      <c r="E475" s="298"/>
      <c r="F475" s="299"/>
      <c r="G475" s="298"/>
      <c r="H475" s="298"/>
      <c r="I475" s="300"/>
      <c r="J475" s="300"/>
      <c r="K475" s="300"/>
      <c r="L475" s="298"/>
      <c r="M475" s="299"/>
      <c r="N475" s="301"/>
      <c r="O475" s="298"/>
      <c r="P475" s="299"/>
      <c r="Q475" s="301"/>
      <c r="R475" s="298"/>
      <c r="S475" s="736"/>
      <c r="T475" s="737"/>
      <c r="U475" s="298"/>
      <c r="V475" s="299"/>
      <c r="W475" s="301"/>
      <c r="X475" s="298"/>
      <c r="Y475" s="299"/>
      <c r="Z475" s="301"/>
      <c r="AA475" s="298"/>
      <c r="AB475" s="299"/>
      <c r="DED475"/>
      <c r="DEE475"/>
      <c r="DEF475"/>
      <c r="DEG475"/>
      <c r="DEH475"/>
      <c r="DEI475"/>
      <c r="DEJ475"/>
      <c r="DEK475"/>
      <c r="DEL475"/>
      <c r="DEM475"/>
      <c r="DEN475"/>
      <c r="DEO475"/>
      <c r="DEP475"/>
      <c r="DEQ475"/>
      <c r="DER475"/>
      <c r="DES475"/>
      <c r="DET475"/>
      <c r="DEU475"/>
      <c r="DEV475"/>
      <c r="DEW475"/>
      <c r="DEX475"/>
      <c r="DEY475"/>
      <c r="DEZ475"/>
      <c r="DFA475"/>
      <c r="DFB475"/>
      <c r="DFC475"/>
      <c r="DFD475"/>
      <c r="DFE475"/>
      <c r="DFF475"/>
      <c r="DFG475"/>
      <c r="DFH475"/>
      <c r="DFI475"/>
      <c r="DFJ475"/>
      <c r="DFK475"/>
      <c r="DFL475"/>
      <c r="DFM475"/>
      <c r="DFN475"/>
      <c r="DFO475"/>
      <c r="DFP475"/>
      <c r="DFQ475"/>
      <c r="DFR475"/>
      <c r="DFS475"/>
      <c r="DFT475"/>
      <c r="DFU475"/>
      <c r="DFV475"/>
      <c r="DFW475"/>
      <c r="DFX475"/>
      <c r="DFY475"/>
      <c r="DFZ475"/>
      <c r="DGA475"/>
      <c r="DGB475"/>
      <c r="DGC475"/>
      <c r="DGD475"/>
      <c r="DGE475"/>
      <c r="DGF475"/>
      <c r="DGG475"/>
      <c r="DGH475"/>
      <c r="DGI475"/>
      <c r="DGJ475"/>
      <c r="DGK475"/>
      <c r="DGL475"/>
      <c r="DGM475"/>
      <c r="DGN475"/>
      <c r="DGO475"/>
      <c r="DGP475"/>
      <c r="DGQ475"/>
      <c r="DGR475"/>
      <c r="DGS475"/>
      <c r="DGT475"/>
      <c r="DGU475"/>
      <c r="DGV475"/>
      <c r="DGW475"/>
      <c r="DGX475"/>
      <c r="DGY475"/>
      <c r="DGZ475"/>
      <c r="DHA475"/>
      <c r="DHB475"/>
      <c r="DHC475"/>
      <c r="DHD475"/>
      <c r="DHE475"/>
      <c r="DHF475"/>
      <c r="DHG475"/>
      <c r="DHH475"/>
      <c r="DHI475"/>
      <c r="DHJ475"/>
      <c r="DHK475"/>
      <c r="DHL475"/>
      <c r="DHM475"/>
      <c r="DHN475"/>
      <c r="DHO475"/>
      <c r="DHP475"/>
      <c r="DHQ475"/>
      <c r="DHR475"/>
      <c r="DHS475"/>
      <c r="DHT475"/>
      <c r="DHU475"/>
      <c r="DHV475"/>
      <c r="DHW475"/>
      <c r="DHX475"/>
      <c r="DHY475"/>
      <c r="DHZ475"/>
      <c r="DIA475"/>
      <c r="DIB475"/>
      <c r="DIC475"/>
      <c r="DID475"/>
      <c r="DIE475"/>
      <c r="DIF475"/>
      <c r="DIG475"/>
      <c r="DIH475"/>
      <c r="DII475"/>
      <c r="DIJ475"/>
      <c r="DIK475"/>
      <c r="DIL475"/>
      <c r="DIM475"/>
      <c r="DIN475"/>
      <c r="DIO475"/>
      <c r="DIP475"/>
      <c r="DIQ475"/>
      <c r="DIR475"/>
      <c r="DIS475"/>
      <c r="DIT475"/>
      <c r="DIU475"/>
      <c r="DIV475"/>
      <c r="DIW475"/>
      <c r="DIX475"/>
      <c r="DIY475"/>
      <c r="DIZ475"/>
      <c r="DJA475"/>
      <c r="DJB475"/>
      <c r="DJC475"/>
      <c r="DJD475"/>
      <c r="DJE475"/>
      <c r="DJF475"/>
      <c r="DJG475"/>
      <c r="DJH475"/>
      <c r="DJI475"/>
      <c r="DJJ475"/>
      <c r="DJK475"/>
      <c r="DJL475"/>
      <c r="DJM475"/>
      <c r="DJN475"/>
      <c r="DJO475"/>
      <c r="DJP475"/>
      <c r="DJQ475"/>
      <c r="DJR475"/>
      <c r="DJS475"/>
      <c r="DJT475"/>
      <c r="DJU475"/>
      <c r="DJV475"/>
      <c r="DJW475"/>
      <c r="DJX475"/>
      <c r="DJY475"/>
      <c r="DJZ475"/>
      <c r="DKA475"/>
      <c r="DKB475"/>
      <c r="DKC475"/>
      <c r="DKD475"/>
      <c r="DKE475"/>
      <c r="DKF475"/>
      <c r="DKG475"/>
      <c r="DKH475"/>
      <c r="DKI475"/>
      <c r="DKJ475"/>
      <c r="DKK475"/>
      <c r="DKL475"/>
      <c r="DKM475"/>
      <c r="DKN475"/>
      <c r="DKO475"/>
      <c r="DKP475"/>
      <c r="DKQ475"/>
      <c r="DKR475"/>
      <c r="DKS475"/>
      <c r="DKT475"/>
      <c r="DKU475"/>
      <c r="DKV475"/>
      <c r="DKW475"/>
      <c r="DKX475"/>
      <c r="DKY475"/>
      <c r="DKZ475"/>
      <c r="DLA475"/>
      <c r="DLB475"/>
      <c r="DLC475"/>
      <c r="DLD475"/>
      <c r="DLE475"/>
      <c r="DLF475"/>
      <c r="DLG475"/>
      <c r="DLH475"/>
      <c r="DLI475"/>
      <c r="DLJ475"/>
      <c r="DLK475"/>
      <c r="DLL475"/>
      <c r="DLM475"/>
      <c r="DLN475"/>
      <c r="DLO475"/>
      <c r="DLP475"/>
      <c r="DLQ475"/>
      <c r="DLR475"/>
      <c r="DLS475"/>
      <c r="DLT475"/>
      <c r="DLU475"/>
      <c r="DLV475"/>
      <c r="DLW475"/>
      <c r="DLX475"/>
      <c r="DLY475"/>
      <c r="DLZ475"/>
      <c r="DMA475"/>
      <c r="DMB475"/>
      <c r="DMC475"/>
      <c r="DMD475"/>
      <c r="DME475"/>
      <c r="DMF475"/>
      <c r="DMG475"/>
      <c r="DMH475"/>
      <c r="DMI475"/>
      <c r="DMJ475"/>
      <c r="DMK475"/>
      <c r="DML475"/>
      <c r="DMM475"/>
      <c r="DMN475"/>
      <c r="DMO475"/>
      <c r="DMP475"/>
      <c r="DMQ475"/>
      <c r="DMR475"/>
      <c r="DMS475"/>
      <c r="DMT475"/>
      <c r="DMU475"/>
      <c r="DMV475"/>
      <c r="DMW475"/>
      <c r="DMX475"/>
      <c r="DMY475"/>
      <c r="DMZ475"/>
      <c r="DNA475"/>
      <c r="DNB475"/>
      <c r="DNC475"/>
      <c r="DND475"/>
      <c r="DNE475"/>
      <c r="DNF475"/>
      <c r="DNG475"/>
      <c r="DNH475"/>
      <c r="DNI475"/>
      <c r="DNJ475"/>
      <c r="DNK475"/>
      <c r="DNL475"/>
      <c r="DNM475"/>
      <c r="DNN475"/>
      <c r="DNO475"/>
      <c r="DNP475"/>
      <c r="DNQ475"/>
      <c r="DNR475"/>
      <c r="DNS475"/>
      <c r="DNT475"/>
      <c r="DNU475"/>
      <c r="DNV475"/>
      <c r="DNW475"/>
      <c r="DNX475"/>
      <c r="DNY475"/>
      <c r="DNZ475"/>
      <c r="DOA475"/>
      <c r="DOB475"/>
      <c r="DOC475"/>
      <c r="DOD475"/>
      <c r="DOE475"/>
      <c r="DOF475"/>
      <c r="DOG475"/>
      <c r="DOH475"/>
      <c r="DOI475"/>
      <c r="DOJ475"/>
      <c r="DOK475"/>
      <c r="DOL475"/>
      <c r="DOM475"/>
      <c r="DON475"/>
      <c r="DOO475"/>
      <c r="DOP475"/>
      <c r="DOQ475"/>
      <c r="DOR475"/>
      <c r="DOS475"/>
      <c r="DOT475"/>
      <c r="DOU475"/>
      <c r="DOV475"/>
      <c r="DOW475"/>
      <c r="DOX475"/>
      <c r="DOY475"/>
      <c r="DOZ475"/>
      <c r="DPA475"/>
      <c r="DPB475"/>
      <c r="DPC475"/>
      <c r="DPD475"/>
      <c r="DPE475"/>
      <c r="DPF475"/>
      <c r="DPG475"/>
      <c r="DPH475"/>
      <c r="DPI475"/>
      <c r="DPJ475"/>
      <c r="DPK475"/>
      <c r="DPL475"/>
      <c r="DPM475"/>
      <c r="DPN475"/>
      <c r="DPO475"/>
      <c r="DPP475"/>
      <c r="DPQ475"/>
      <c r="DPR475"/>
      <c r="DPS475"/>
      <c r="DPT475"/>
      <c r="DPU475"/>
      <c r="DPV475"/>
      <c r="DPW475"/>
      <c r="DPX475"/>
      <c r="DPY475"/>
      <c r="DPZ475"/>
      <c r="DQA475"/>
      <c r="DQB475"/>
      <c r="DQC475"/>
      <c r="DQD475"/>
      <c r="DQE475"/>
      <c r="DQF475"/>
      <c r="DQG475"/>
      <c r="DQH475"/>
      <c r="DQI475"/>
      <c r="DQJ475"/>
      <c r="DQK475"/>
      <c r="DQL475"/>
      <c r="DQM475"/>
      <c r="DQN475"/>
      <c r="DQO475"/>
      <c r="DQP475"/>
      <c r="DQQ475"/>
      <c r="DQR475"/>
      <c r="DQS475"/>
      <c r="DQT475"/>
      <c r="DQU475"/>
      <c r="DQV475"/>
      <c r="DQW475"/>
      <c r="DQX475"/>
      <c r="DQY475"/>
      <c r="DQZ475"/>
      <c r="DRA475"/>
      <c r="DRB475"/>
      <c r="DRC475"/>
      <c r="DRD475"/>
      <c r="DRE475"/>
      <c r="DRF475"/>
      <c r="DRG475"/>
      <c r="DRH475"/>
      <c r="DRI475"/>
      <c r="DRJ475"/>
      <c r="DRK475"/>
      <c r="DRL475"/>
      <c r="DRM475"/>
      <c r="DRN475"/>
      <c r="DRO475"/>
      <c r="DRP475"/>
      <c r="DRQ475"/>
      <c r="DRR475"/>
      <c r="DRS475"/>
      <c r="DRT475"/>
      <c r="DRU475"/>
      <c r="DRV475"/>
      <c r="DRW475"/>
      <c r="DRX475"/>
      <c r="DRY475"/>
      <c r="DRZ475"/>
      <c r="DSA475"/>
      <c r="DSB475"/>
      <c r="DSC475"/>
      <c r="DSD475"/>
      <c r="DSE475"/>
      <c r="DSF475"/>
      <c r="DSG475"/>
      <c r="DSH475"/>
      <c r="DSI475"/>
      <c r="DSJ475"/>
      <c r="DSK475"/>
      <c r="DSL475"/>
      <c r="DSM475"/>
      <c r="DSN475"/>
      <c r="DSO475"/>
      <c r="DSP475"/>
      <c r="DSQ475"/>
      <c r="DSR475"/>
      <c r="DSS475"/>
      <c r="DST475"/>
      <c r="DSU475"/>
      <c r="DSV475"/>
      <c r="DSW475"/>
      <c r="DSX475"/>
      <c r="DSY475"/>
      <c r="DSZ475"/>
      <c r="DTA475"/>
      <c r="DTB475"/>
      <c r="DTC475"/>
      <c r="DTD475"/>
      <c r="DTE475"/>
      <c r="DTF475"/>
      <c r="DTG475"/>
      <c r="DTH475"/>
      <c r="DTI475"/>
      <c r="DTJ475"/>
      <c r="DTK475"/>
      <c r="DTL475"/>
      <c r="DTM475"/>
      <c r="DTN475"/>
      <c r="DTO475"/>
      <c r="DTP475"/>
      <c r="DTQ475"/>
      <c r="DTR475"/>
      <c r="DTS475"/>
      <c r="DTT475"/>
      <c r="DTU475"/>
      <c r="DTV475"/>
      <c r="DTW475"/>
      <c r="DTX475"/>
      <c r="DTY475"/>
      <c r="DTZ475"/>
      <c r="DUA475"/>
      <c r="DUB475"/>
      <c r="DUC475"/>
      <c r="DUD475"/>
      <c r="DUE475"/>
      <c r="DUF475"/>
      <c r="DUG475"/>
      <c r="DUH475"/>
      <c r="DUI475"/>
      <c r="DUJ475"/>
      <c r="DUK475"/>
      <c r="DUL475"/>
      <c r="DUM475"/>
      <c r="DUN475"/>
      <c r="DUO475"/>
      <c r="DUP475"/>
      <c r="DUQ475"/>
      <c r="DUR475"/>
      <c r="DUS475"/>
      <c r="DUT475"/>
      <c r="DUU475"/>
      <c r="DUV475"/>
      <c r="DUW475"/>
      <c r="DUX475"/>
      <c r="DUY475"/>
      <c r="DUZ475"/>
      <c r="DVA475"/>
      <c r="DVB475"/>
      <c r="DVC475"/>
      <c r="DVD475"/>
      <c r="DVE475"/>
      <c r="DVF475"/>
      <c r="DVG475"/>
      <c r="DVH475"/>
      <c r="DVI475"/>
      <c r="DVJ475"/>
      <c r="DVK475"/>
      <c r="DVL475"/>
      <c r="DVM475"/>
      <c r="DVN475"/>
      <c r="DVO475"/>
      <c r="DVP475"/>
      <c r="DVQ475"/>
      <c r="DVR475"/>
      <c r="DVS475"/>
      <c r="DVT475"/>
      <c r="DVU475"/>
      <c r="DVV475"/>
      <c r="DVW475"/>
      <c r="DVX475"/>
      <c r="DVY475"/>
      <c r="DVZ475"/>
      <c r="DWA475"/>
      <c r="DWB475"/>
      <c r="DWC475"/>
      <c r="DWD475"/>
      <c r="DWE475"/>
      <c r="DWF475"/>
      <c r="DWG475"/>
      <c r="DWH475"/>
      <c r="DWI475"/>
      <c r="DWJ475"/>
      <c r="DWK475"/>
      <c r="DWL475"/>
      <c r="DWM475"/>
      <c r="DWN475"/>
      <c r="DWO475"/>
      <c r="DWP475"/>
      <c r="DWQ475"/>
      <c r="DWR475"/>
      <c r="DWS475"/>
      <c r="DWT475"/>
      <c r="DWU475"/>
      <c r="DWV475"/>
      <c r="DWW475"/>
      <c r="DWX475"/>
      <c r="DWY475"/>
      <c r="DWZ475"/>
      <c r="DXA475"/>
      <c r="DXB475"/>
      <c r="DXC475"/>
      <c r="DXD475"/>
      <c r="DXE475"/>
      <c r="DXF475"/>
      <c r="DXG475"/>
      <c r="DXH475"/>
      <c r="DXI475"/>
      <c r="DXJ475"/>
      <c r="DXK475"/>
      <c r="DXL475"/>
      <c r="DXM475"/>
      <c r="DXN475"/>
      <c r="DXO475"/>
      <c r="DXP475"/>
      <c r="DXQ475"/>
      <c r="DXR475"/>
      <c r="DXS475"/>
      <c r="DXT475"/>
      <c r="DXU475"/>
      <c r="DXV475"/>
      <c r="DXW475"/>
      <c r="DXX475"/>
      <c r="DXY475"/>
      <c r="DXZ475"/>
      <c r="DYA475"/>
      <c r="DYB475"/>
      <c r="DYC475"/>
      <c r="DYD475"/>
      <c r="DYE475"/>
      <c r="DYF475"/>
      <c r="DYG475"/>
      <c r="DYH475"/>
      <c r="DYI475"/>
      <c r="DYJ475"/>
      <c r="DYK475"/>
      <c r="DYL475"/>
      <c r="DYM475"/>
      <c r="DYN475"/>
      <c r="DYO475"/>
      <c r="DYP475"/>
      <c r="DYQ475"/>
      <c r="DYR475"/>
      <c r="DYS475"/>
      <c r="DYT475"/>
      <c r="DYU475"/>
      <c r="DYV475"/>
      <c r="DYW475"/>
      <c r="DYX475"/>
      <c r="DYY475"/>
      <c r="DYZ475"/>
      <c r="DZA475"/>
      <c r="DZB475"/>
      <c r="DZC475"/>
      <c r="DZD475"/>
      <c r="DZE475"/>
      <c r="DZF475"/>
      <c r="DZG475"/>
      <c r="DZH475"/>
      <c r="DZI475"/>
      <c r="DZJ475"/>
      <c r="DZK475"/>
      <c r="DZL475"/>
      <c r="DZM475"/>
      <c r="DZN475"/>
      <c r="DZO475"/>
      <c r="DZP475"/>
      <c r="DZQ475"/>
      <c r="DZR475"/>
      <c r="DZS475"/>
      <c r="DZT475"/>
      <c r="DZU475"/>
      <c r="DZV475"/>
      <c r="DZW475"/>
      <c r="DZX475"/>
      <c r="DZY475"/>
      <c r="DZZ475"/>
      <c r="EAA475"/>
      <c r="EAB475"/>
      <c r="EAC475"/>
      <c r="EAD475"/>
      <c r="EAE475"/>
      <c r="EAF475"/>
      <c r="EAG475"/>
      <c r="EAH475"/>
      <c r="EAI475"/>
      <c r="EAJ475"/>
      <c r="EAK475"/>
      <c r="EAL475"/>
      <c r="EAM475"/>
      <c r="EAN475"/>
      <c r="EAO475"/>
      <c r="EAP475"/>
      <c r="EAQ475"/>
      <c r="EAR475"/>
      <c r="EAS475"/>
      <c r="EAT475"/>
      <c r="EAU475"/>
      <c r="EAV475"/>
      <c r="EAW475"/>
      <c r="EAX475"/>
      <c r="EAY475"/>
      <c r="EAZ475"/>
      <c r="EBA475"/>
      <c r="EBB475"/>
      <c r="EBC475"/>
      <c r="EBD475"/>
      <c r="EBE475"/>
      <c r="EBF475"/>
      <c r="EBG475"/>
      <c r="EBH475"/>
      <c r="EBI475"/>
      <c r="EBJ475"/>
      <c r="EBK475"/>
      <c r="EBL475"/>
      <c r="EBM475"/>
      <c r="EBN475"/>
      <c r="EBO475"/>
      <c r="EBP475"/>
      <c r="EBQ475"/>
      <c r="EBR475"/>
      <c r="EBS475"/>
      <c r="EBT475"/>
      <c r="EBU475"/>
      <c r="EBV475"/>
      <c r="EBW475"/>
      <c r="EBX475"/>
      <c r="EBY475"/>
      <c r="EBZ475"/>
      <c r="ECA475"/>
      <c r="ECB475"/>
      <c r="ECC475"/>
      <c r="ECD475"/>
      <c r="ECE475"/>
      <c r="ECF475"/>
      <c r="ECG475"/>
      <c r="ECH475"/>
      <c r="ECI475"/>
      <c r="ECJ475"/>
      <c r="ECK475"/>
      <c r="ECL475"/>
      <c r="ECM475"/>
      <c r="ECN475"/>
      <c r="ECO475"/>
      <c r="ECP475"/>
      <c r="ECQ475"/>
      <c r="ECR475"/>
      <c r="ECS475"/>
      <c r="ECT475"/>
      <c r="ECU475"/>
      <c r="ECV475"/>
      <c r="ECW475"/>
      <c r="ECX475"/>
      <c r="ECY475"/>
      <c r="ECZ475"/>
      <c r="EDA475"/>
      <c r="EDB475"/>
      <c r="EDC475"/>
      <c r="EDD475"/>
      <c r="EDE475"/>
      <c r="EDF475"/>
      <c r="EDG475"/>
      <c r="EDH475"/>
      <c r="EDI475"/>
      <c r="EDJ475"/>
      <c r="EDK475"/>
      <c r="EDL475"/>
      <c r="EDM475"/>
      <c r="EDN475"/>
      <c r="EDO475"/>
      <c r="EDP475"/>
      <c r="EDQ475"/>
      <c r="EDR475"/>
      <c r="EDS475"/>
      <c r="EDT475"/>
      <c r="EDU475"/>
      <c r="EDV475"/>
      <c r="EDW475"/>
      <c r="EDX475"/>
      <c r="EDY475"/>
      <c r="EDZ475"/>
      <c r="EEA475"/>
      <c r="EEB475"/>
      <c r="EEC475"/>
      <c r="EED475"/>
      <c r="EEE475"/>
      <c r="EEF475"/>
      <c r="EEG475"/>
      <c r="EEH475"/>
      <c r="EEI475"/>
      <c r="EEJ475"/>
      <c r="EEK475"/>
      <c r="EEL475"/>
      <c r="EEM475"/>
      <c r="EEN475"/>
      <c r="EEO475"/>
      <c r="EEP475"/>
      <c r="EEQ475"/>
      <c r="EER475"/>
      <c r="EES475"/>
      <c r="EET475"/>
      <c r="EEU475"/>
      <c r="EEV475"/>
      <c r="EEW475"/>
      <c r="EEX475"/>
      <c r="EEY475"/>
      <c r="EEZ475"/>
      <c r="EFA475"/>
      <c r="EFB475"/>
      <c r="EFC475"/>
      <c r="EFD475"/>
      <c r="EFE475"/>
      <c r="EFF475"/>
      <c r="EFG475"/>
      <c r="EFH475"/>
      <c r="EFI475"/>
      <c r="EFJ475"/>
      <c r="EFK475"/>
      <c r="EFL475"/>
      <c r="EFM475"/>
      <c r="EFN475"/>
      <c r="EFO475"/>
      <c r="EFP475"/>
      <c r="EFQ475"/>
      <c r="EFR475"/>
      <c r="EFS475"/>
    </row>
    <row r="476" spans="1:28 2838:3555" ht="12.75" hidden="1" customHeight="1">
      <c r="A476" s="298"/>
      <c r="B476" s="302" t="s">
        <v>29</v>
      </c>
      <c r="C476" s="298"/>
      <c r="D476" s="298"/>
      <c r="E476" s="298"/>
      <c r="F476" s="299"/>
      <c r="G476" s="298"/>
      <c r="H476" s="298"/>
      <c r="I476" s="300"/>
      <c r="J476" s="300"/>
      <c r="K476" s="300"/>
      <c r="L476" s="298"/>
      <c r="M476" s="299"/>
      <c r="N476" s="301"/>
      <c r="O476" s="298"/>
      <c r="P476" s="299"/>
      <c r="Q476" s="301"/>
      <c r="R476" s="298"/>
      <c r="S476" s="736"/>
      <c r="T476" s="737"/>
      <c r="U476" s="298"/>
      <c r="V476" s="299"/>
      <c r="W476" s="301"/>
      <c r="X476" s="298"/>
      <c r="Y476" s="299"/>
      <c r="Z476" s="301"/>
      <c r="AA476" s="298"/>
      <c r="AB476" s="299"/>
      <c r="DED476"/>
      <c r="DEE476"/>
      <c r="DEF476"/>
      <c r="DEG476"/>
      <c r="DEH476"/>
      <c r="DEI476"/>
      <c r="DEJ476"/>
      <c r="DEK476"/>
      <c r="DEL476"/>
      <c r="DEM476"/>
      <c r="DEN476"/>
      <c r="DEO476"/>
      <c r="DEP476"/>
      <c r="DEQ476"/>
      <c r="DER476"/>
      <c r="DES476"/>
      <c r="DET476"/>
      <c r="DEU476"/>
      <c r="DEV476"/>
      <c r="DEW476"/>
      <c r="DEX476"/>
      <c r="DEY476"/>
      <c r="DEZ476"/>
      <c r="DFA476"/>
      <c r="DFB476"/>
      <c r="DFC476"/>
      <c r="DFD476"/>
      <c r="DFE476"/>
      <c r="DFF476"/>
      <c r="DFG476"/>
      <c r="DFH476"/>
      <c r="DFI476"/>
      <c r="DFJ476"/>
      <c r="DFK476"/>
      <c r="DFL476"/>
      <c r="DFM476"/>
      <c r="DFN476"/>
      <c r="DFO476"/>
      <c r="DFP476"/>
      <c r="DFQ476"/>
      <c r="DFR476"/>
      <c r="DFS476"/>
      <c r="DFT476"/>
      <c r="DFU476"/>
      <c r="DFV476"/>
      <c r="DFW476"/>
      <c r="DFX476"/>
      <c r="DFY476"/>
      <c r="DFZ476"/>
      <c r="DGA476"/>
      <c r="DGB476"/>
      <c r="DGC476"/>
      <c r="DGD476"/>
      <c r="DGE476"/>
      <c r="DGF476"/>
      <c r="DGG476"/>
      <c r="DGH476"/>
      <c r="DGI476"/>
      <c r="DGJ476"/>
      <c r="DGK476"/>
      <c r="DGL476"/>
      <c r="DGM476"/>
      <c r="DGN476"/>
      <c r="DGO476"/>
      <c r="DGP476"/>
      <c r="DGQ476"/>
      <c r="DGR476"/>
      <c r="DGS476"/>
      <c r="DGT476"/>
      <c r="DGU476"/>
      <c r="DGV476"/>
      <c r="DGW476"/>
      <c r="DGX476"/>
      <c r="DGY476"/>
      <c r="DGZ476"/>
      <c r="DHA476"/>
      <c r="DHB476"/>
      <c r="DHC476"/>
      <c r="DHD476"/>
      <c r="DHE476"/>
      <c r="DHF476"/>
      <c r="DHG476"/>
      <c r="DHH476"/>
      <c r="DHI476"/>
      <c r="DHJ476"/>
      <c r="DHK476"/>
      <c r="DHL476"/>
      <c r="DHM476"/>
      <c r="DHN476"/>
      <c r="DHO476"/>
      <c r="DHP476"/>
      <c r="DHQ476"/>
      <c r="DHR476"/>
      <c r="DHS476"/>
      <c r="DHT476"/>
      <c r="DHU476"/>
      <c r="DHV476"/>
      <c r="DHW476"/>
      <c r="DHX476"/>
      <c r="DHY476"/>
      <c r="DHZ476"/>
      <c r="DIA476"/>
      <c r="DIB476"/>
      <c r="DIC476"/>
      <c r="DID476"/>
      <c r="DIE476"/>
      <c r="DIF476"/>
      <c r="DIG476"/>
      <c r="DIH476"/>
      <c r="DII476"/>
      <c r="DIJ476"/>
      <c r="DIK476"/>
      <c r="DIL476"/>
      <c r="DIM476"/>
      <c r="DIN476"/>
      <c r="DIO476"/>
      <c r="DIP476"/>
      <c r="DIQ476"/>
      <c r="DIR476"/>
      <c r="DIS476"/>
      <c r="DIT476"/>
      <c r="DIU476"/>
      <c r="DIV476"/>
      <c r="DIW476"/>
      <c r="DIX476"/>
      <c r="DIY476"/>
      <c r="DIZ476"/>
      <c r="DJA476"/>
      <c r="DJB476"/>
      <c r="DJC476"/>
      <c r="DJD476"/>
      <c r="DJE476"/>
      <c r="DJF476"/>
      <c r="DJG476"/>
      <c r="DJH476"/>
      <c r="DJI476"/>
      <c r="DJJ476"/>
      <c r="DJK476"/>
      <c r="DJL476"/>
      <c r="DJM476"/>
      <c r="DJN476"/>
      <c r="DJO476"/>
      <c r="DJP476"/>
      <c r="DJQ476"/>
      <c r="DJR476"/>
      <c r="DJS476"/>
      <c r="DJT476"/>
      <c r="DJU476"/>
      <c r="DJV476"/>
      <c r="DJW476"/>
      <c r="DJX476"/>
      <c r="DJY476"/>
      <c r="DJZ476"/>
      <c r="DKA476"/>
      <c r="DKB476"/>
      <c r="DKC476"/>
      <c r="DKD476"/>
      <c r="DKE476"/>
      <c r="DKF476"/>
      <c r="DKG476"/>
      <c r="DKH476"/>
      <c r="DKI476"/>
      <c r="DKJ476"/>
      <c r="DKK476"/>
      <c r="DKL476"/>
      <c r="DKM476"/>
      <c r="DKN476"/>
      <c r="DKO476"/>
      <c r="DKP476"/>
      <c r="DKQ476"/>
      <c r="DKR476"/>
      <c r="DKS476"/>
      <c r="DKT476"/>
      <c r="DKU476"/>
      <c r="DKV476"/>
      <c r="DKW476"/>
      <c r="DKX476"/>
      <c r="DKY476"/>
      <c r="DKZ476"/>
      <c r="DLA476"/>
      <c r="DLB476"/>
      <c r="DLC476"/>
      <c r="DLD476"/>
      <c r="DLE476"/>
      <c r="DLF476"/>
      <c r="DLG476"/>
      <c r="DLH476"/>
      <c r="DLI476"/>
      <c r="DLJ476"/>
      <c r="DLK476"/>
      <c r="DLL476"/>
      <c r="DLM476"/>
      <c r="DLN476"/>
      <c r="DLO476"/>
      <c r="DLP476"/>
      <c r="DLQ476"/>
      <c r="DLR476"/>
      <c r="DLS476"/>
      <c r="DLT476"/>
      <c r="DLU476"/>
      <c r="DLV476"/>
      <c r="DLW476"/>
      <c r="DLX476"/>
      <c r="DLY476"/>
      <c r="DLZ476"/>
      <c r="DMA476"/>
      <c r="DMB476"/>
      <c r="DMC476"/>
      <c r="DMD476"/>
      <c r="DME476"/>
      <c r="DMF476"/>
      <c r="DMG476"/>
      <c r="DMH476"/>
      <c r="DMI476"/>
      <c r="DMJ476"/>
      <c r="DMK476"/>
      <c r="DML476"/>
      <c r="DMM476"/>
      <c r="DMN476"/>
      <c r="DMO476"/>
      <c r="DMP476"/>
      <c r="DMQ476"/>
      <c r="DMR476"/>
      <c r="DMS476"/>
      <c r="DMT476"/>
      <c r="DMU476"/>
      <c r="DMV476"/>
      <c r="DMW476"/>
      <c r="DMX476"/>
      <c r="DMY476"/>
      <c r="DMZ476"/>
      <c r="DNA476"/>
      <c r="DNB476"/>
      <c r="DNC476"/>
      <c r="DND476"/>
      <c r="DNE476"/>
      <c r="DNF476"/>
      <c r="DNG476"/>
      <c r="DNH476"/>
      <c r="DNI476"/>
      <c r="DNJ476"/>
      <c r="DNK476"/>
      <c r="DNL476"/>
      <c r="DNM476"/>
      <c r="DNN476"/>
      <c r="DNO476"/>
      <c r="DNP476"/>
      <c r="DNQ476"/>
      <c r="DNR476"/>
      <c r="DNS476"/>
      <c r="DNT476"/>
      <c r="DNU476"/>
      <c r="DNV476"/>
      <c r="DNW476"/>
      <c r="DNX476"/>
      <c r="DNY476"/>
      <c r="DNZ476"/>
      <c r="DOA476"/>
      <c r="DOB476"/>
      <c r="DOC476"/>
      <c r="DOD476"/>
      <c r="DOE476"/>
      <c r="DOF476"/>
      <c r="DOG476"/>
      <c r="DOH476"/>
      <c r="DOI476"/>
      <c r="DOJ476"/>
      <c r="DOK476"/>
      <c r="DOL476"/>
      <c r="DOM476"/>
      <c r="DON476"/>
      <c r="DOO476"/>
      <c r="DOP476"/>
      <c r="DOQ476"/>
      <c r="DOR476"/>
      <c r="DOS476"/>
      <c r="DOT476"/>
      <c r="DOU476"/>
      <c r="DOV476"/>
      <c r="DOW476"/>
      <c r="DOX476"/>
      <c r="DOY476"/>
      <c r="DOZ476"/>
      <c r="DPA476"/>
      <c r="DPB476"/>
      <c r="DPC476"/>
      <c r="DPD476"/>
      <c r="DPE476"/>
      <c r="DPF476"/>
      <c r="DPG476"/>
      <c r="DPH476"/>
      <c r="DPI476"/>
      <c r="DPJ476"/>
      <c r="DPK476"/>
      <c r="DPL476"/>
      <c r="DPM476"/>
      <c r="DPN476"/>
      <c r="DPO476"/>
      <c r="DPP476"/>
      <c r="DPQ476"/>
      <c r="DPR476"/>
      <c r="DPS476"/>
      <c r="DPT476"/>
      <c r="DPU476"/>
      <c r="DPV476"/>
      <c r="DPW476"/>
      <c r="DPX476"/>
      <c r="DPY476"/>
      <c r="DPZ476"/>
      <c r="DQA476"/>
      <c r="DQB476"/>
      <c r="DQC476"/>
      <c r="DQD476"/>
      <c r="DQE476"/>
      <c r="DQF476"/>
      <c r="DQG476"/>
      <c r="DQH476"/>
      <c r="DQI476"/>
      <c r="DQJ476"/>
      <c r="DQK476"/>
      <c r="DQL476"/>
      <c r="DQM476"/>
      <c r="DQN476"/>
      <c r="DQO476"/>
      <c r="DQP476"/>
      <c r="DQQ476"/>
      <c r="DQR476"/>
      <c r="DQS476"/>
      <c r="DQT476"/>
      <c r="DQU476"/>
      <c r="DQV476"/>
      <c r="DQW476"/>
      <c r="DQX476"/>
      <c r="DQY476"/>
      <c r="DQZ476"/>
      <c r="DRA476"/>
      <c r="DRB476"/>
      <c r="DRC476"/>
      <c r="DRD476"/>
      <c r="DRE476"/>
      <c r="DRF476"/>
      <c r="DRG476"/>
      <c r="DRH476"/>
      <c r="DRI476"/>
      <c r="DRJ476"/>
      <c r="DRK476"/>
      <c r="DRL476"/>
      <c r="DRM476"/>
      <c r="DRN476"/>
      <c r="DRO476"/>
      <c r="DRP476"/>
      <c r="DRQ476"/>
      <c r="DRR476"/>
      <c r="DRS476"/>
      <c r="DRT476"/>
      <c r="DRU476"/>
      <c r="DRV476"/>
      <c r="DRW476"/>
      <c r="DRX476"/>
      <c r="DRY476"/>
      <c r="DRZ476"/>
      <c r="DSA476"/>
      <c r="DSB476"/>
      <c r="DSC476"/>
      <c r="DSD476"/>
      <c r="DSE476"/>
      <c r="DSF476"/>
      <c r="DSG476"/>
      <c r="DSH476"/>
      <c r="DSI476"/>
      <c r="DSJ476"/>
      <c r="DSK476"/>
      <c r="DSL476"/>
      <c r="DSM476"/>
      <c r="DSN476"/>
      <c r="DSO476"/>
      <c r="DSP476"/>
      <c r="DSQ476"/>
      <c r="DSR476"/>
      <c r="DSS476"/>
      <c r="DST476"/>
      <c r="DSU476"/>
      <c r="DSV476"/>
      <c r="DSW476"/>
      <c r="DSX476"/>
      <c r="DSY476"/>
      <c r="DSZ476"/>
      <c r="DTA476"/>
      <c r="DTB476"/>
      <c r="DTC476"/>
      <c r="DTD476"/>
      <c r="DTE476"/>
      <c r="DTF476"/>
      <c r="DTG476"/>
      <c r="DTH476"/>
      <c r="DTI476"/>
      <c r="DTJ476"/>
      <c r="DTK476"/>
      <c r="DTL476"/>
      <c r="DTM476"/>
      <c r="DTN476"/>
      <c r="DTO476"/>
      <c r="DTP476"/>
      <c r="DTQ476"/>
      <c r="DTR476"/>
      <c r="DTS476"/>
      <c r="DTT476"/>
      <c r="DTU476"/>
      <c r="DTV476"/>
      <c r="DTW476"/>
      <c r="DTX476"/>
      <c r="DTY476"/>
      <c r="DTZ476"/>
      <c r="DUA476"/>
      <c r="DUB476"/>
      <c r="DUC476"/>
      <c r="DUD476"/>
      <c r="DUE476"/>
      <c r="DUF476"/>
      <c r="DUG476"/>
      <c r="DUH476"/>
      <c r="DUI476"/>
      <c r="DUJ476"/>
      <c r="DUK476"/>
      <c r="DUL476"/>
      <c r="DUM476"/>
      <c r="DUN476"/>
      <c r="DUO476"/>
      <c r="DUP476"/>
      <c r="DUQ476"/>
      <c r="DUR476"/>
      <c r="DUS476"/>
      <c r="DUT476"/>
      <c r="DUU476"/>
      <c r="DUV476"/>
      <c r="DUW476"/>
      <c r="DUX476"/>
      <c r="DUY476"/>
      <c r="DUZ476"/>
      <c r="DVA476"/>
      <c r="DVB476"/>
      <c r="DVC476"/>
      <c r="DVD476"/>
      <c r="DVE476"/>
      <c r="DVF476"/>
      <c r="DVG476"/>
      <c r="DVH476"/>
      <c r="DVI476"/>
      <c r="DVJ476"/>
      <c r="DVK476"/>
      <c r="DVL476"/>
      <c r="DVM476"/>
      <c r="DVN476"/>
      <c r="DVO476"/>
      <c r="DVP476"/>
      <c r="DVQ476"/>
      <c r="DVR476"/>
      <c r="DVS476"/>
      <c r="DVT476"/>
      <c r="DVU476"/>
      <c r="DVV476"/>
      <c r="DVW476"/>
      <c r="DVX476"/>
      <c r="DVY476"/>
      <c r="DVZ476"/>
      <c r="DWA476"/>
      <c r="DWB476"/>
      <c r="DWC476"/>
      <c r="DWD476"/>
      <c r="DWE476"/>
      <c r="DWF476"/>
      <c r="DWG476"/>
      <c r="DWH476"/>
      <c r="DWI476"/>
      <c r="DWJ476"/>
      <c r="DWK476"/>
      <c r="DWL476"/>
      <c r="DWM476"/>
      <c r="DWN476"/>
      <c r="DWO476"/>
      <c r="DWP476"/>
      <c r="DWQ476"/>
      <c r="DWR476"/>
      <c r="DWS476"/>
      <c r="DWT476"/>
      <c r="DWU476"/>
      <c r="DWV476"/>
      <c r="DWW476"/>
      <c r="DWX476"/>
      <c r="DWY476"/>
      <c r="DWZ476"/>
      <c r="DXA476"/>
      <c r="DXB476"/>
      <c r="DXC476"/>
      <c r="DXD476"/>
      <c r="DXE476"/>
      <c r="DXF476"/>
      <c r="DXG476"/>
      <c r="DXH476"/>
      <c r="DXI476"/>
      <c r="DXJ476"/>
      <c r="DXK476"/>
      <c r="DXL476"/>
      <c r="DXM476"/>
      <c r="DXN476"/>
      <c r="DXO476"/>
      <c r="DXP476"/>
      <c r="DXQ476"/>
      <c r="DXR476"/>
      <c r="DXS476"/>
      <c r="DXT476"/>
      <c r="DXU476"/>
      <c r="DXV476"/>
      <c r="DXW476"/>
      <c r="DXX476"/>
      <c r="DXY476"/>
      <c r="DXZ476"/>
      <c r="DYA476"/>
      <c r="DYB476"/>
      <c r="DYC476"/>
      <c r="DYD476"/>
      <c r="DYE476"/>
      <c r="DYF476"/>
      <c r="DYG476"/>
      <c r="DYH476"/>
      <c r="DYI476"/>
      <c r="DYJ476"/>
      <c r="DYK476"/>
      <c r="DYL476"/>
      <c r="DYM476"/>
      <c r="DYN476"/>
      <c r="DYO476"/>
      <c r="DYP476"/>
      <c r="DYQ476"/>
      <c r="DYR476"/>
      <c r="DYS476"/>
      <c r="DYT476"/>
      <c r="DYU476"/>
      <c r="DYV476"/>
      <c r="DYW476"/>
      <c r="DYX476"/>
      <c r="DYY476"/>
      <c r="DYZ476"/>
      <c r="DZA476"/>
      <c r="DZB476"/>
      <c r="DZC476"/>
      <c r="DZD476"/>
      <c r="DZE476"/>
      <c r="DZF476"/>
      <c r="DZG476"/>
      <c r="DZH476"/>
      <c r="DZI476"/>
      <c r="DZJ476"/>
      <c r="DZK476"/>
      <c r="DZL476"/>
      <c r="DZM476"/>
      <c r="DZN476"/>
      <c r="DZO476"/>
      <c r="DZP476"/>
      <c r="DZQ476"/>
      <c r="DZR476"/>
      <c r="DZS476"/>
      <c r="DZT476"/>
      <c r="DZU476"/>
      <c r="DZV476"/>
      <c r="DZW476"/>
      <c r="DZX476"/>
      <c r="DZY476"/>
      <c r="DZZ476"/>
      <c r="EAA476"/>
      <c r="EAB476"/>
      <c r="EAC476"/>
      <c r="EAD476"/>
      <c r="EAE476"/>
      <c r="EAF476"/>
      <c r="EAG476"/>
      <c r="EAH476"/>
      <c r="EAI476"/>
      <c r="EAJ476"/>
      <c r="EAK476"/>
      <c r="EAL476"/>
      <c r="EAM476"/>
      <c r="EAN476"/>
      <c r="EAO476"/>
      <c r="EAP476"/>
      <c r="EAQ476"/>
      <c r="EAR476"/>
      <c r="EAS476"/>
      <c r="EAT476"/>
      <c r="EAU476"/>
      <c r="EAV476"/>
      <c r="EAW476"/>
      <c r="EAX476"/>
      <c r="EAY476"/>
      <c r="EAZ476"/>
      <c r="EBA476"/>
      <c r="EBB476"/>
      <c r="EBC476"/>
      <c r="EBD476"/>
      <c r="EBE476"/>
      <c r="EBF476"/>
      <c r="EBG476"/>
      <c r="EBH476"/>
      <c r="EBI476"/>
      <c r="EBJ476"/>
      <c r="EBK476"/>
      <c r="EBL476"/>
      <c r="EBM476"/>
      <c r="EBN476"/>
      <c r="EBO476"/>
      <c r="EBP476"/>
      <c r="EBQ476"/>
      <c r="EBR476"/>
      <c r="EBS476"/>
      <c r="EBT476"/>
      <c r="EBU476"/>
      <c r="EBV476"/>
      <c r="EBW476"/>
      <c r="EBX476"/>
      <c r="EBY476"/>
      <c r="EBZ476"/>
      <c r="ECA476"/>
      <c r="ECB476"/>
      <c r="ECC476"/>
      <c r="ECD476"/>
      <c r="ECE476"/>
      <c r="ECF476"/>
      <c r="ECG476"/>
      <c r="ECH476"/>
      <c r="ECI476"/>
      <c r="ECJ476"/>
      <c r="ECK476"/>
      <c r="ECL476"/>
      <c r="ECM476"/>
      <c r="ECN476"/>
      <c r="ECO476"/>
      <c r="ECP476"/>
      <c r="ECQ476"/>
      <c r="ECR476"/>
      <c r="ECS476"/>
      <c r="ECT476"/>
      <c r="ECU476"/>
      <c r="ECV476"/>
      <c r="ECW476"/>
      <c r="ECX476"/>
      <c r="ECY476"/>
      <c r="ECZ476"/>
      <c r="EDA476"/>
      <c r="EDB476"/>
      <c r="EDC476"/>
      <c r="EDD476"/>
      <c r="EDE476"/>
      <c r="EDF476"/>
      <c r="EDG476"/>
      <c r="EDH476"/>
      <c r="EDI476"/>
      <c r="EDJ476"/>
      <c r="EDK476"/>
      <c r="EDL476"/>
      <c r="EDM476"/>
      <c r="EDN476"/>
      <c r="EDO476"/>
      <c r="EDP476"/>
      <c r="EDQ476"/>
      <c r="EDR476"/>
      <c r="EDS476"/>
      <c r="EDT476"/>
      <c r="EDU476"/>
      <c r="EDV476"/>
      <c r="EDW476"/>
      <c r="EDX476"/>
      <c r="EDY476"/>
      <c r="EDZ476"/>
      <c r="EEA476"/>
      <c r="EEB476"/>
      <c r="EEC476"/>
      <c r="EED476"/>
      <c r="EEE476"/>
      <c r="EEF476"/>
      <c r="EEG476"/>
      <c r="EEH476"/>
      <c r="EEI476"/>
      <c r="EEJ476"/>
      <c r="EEK476"/>
      <c r="EEL476"/>
      <c r="EEM476"/>
      <c r="EEN476"/>
      <c r="EEO476"/>
      <c r="EEP476"/>
      <c r="EEQ476"/>
      <c r="EER476"/>
      <c r="EES476"/>
      <c r="EET476"/>
      <c r="EEU476"/>
      <c r="EEV476"/>
      <c r="EEW476"/>
      <c r="EEX476"/>
      <c r="EEY476"/>
      <c r="EEZ476"/>
      <c r="EFA476"/>
      <c r="EFB476"/>
      <c r="EFC476"/>
      <c r="EFD476"/>
      <c r="EFE476"/>
      <c r="EFF476"/>
      <c r="EFG476"/>
      <c r="EFH476"/>
      <c r="EFI476"/>
      <c r="EFJ476"/>
      <c r="EFK476"/>
      <c r="EFL476"/>
      <c r="EFM476"/>
      <c r="EFN476"/>
      <c r="EFO476"/>
      <c r="EFP476"/>
      <c r="EFQ476"/>
      <c r="EFR476"/>
      <c r="EFS476"/>
    </row>
    <row r="477" spans="1:28 2838:3555" ht="12.75" hidden="1" customHeight="1">
      <c r="A477" s="298"/>
      <c r="B477" s="302" t="s">
        <v>31</v>
      </c>
      <c r="C477" s="298"/>
      <c r="D477" s="298"/>
      <c r="E477" s="298"/>
      <c r="F477" s="299"/>
      <c r="G477" s="298"/>
      <c r="H477" s="298"/>
      <c r="I477" s="300"/>
      <c r="J477" s="300"/>
      <c r="K477" s="300"/>
      <c r="L477" s="298"/>
      <c r="M477" s="299"/>
      <c r="N477" s="301"/>
      <c r="O477" s="298"/>
      <c r="P477" s="299"/>
      <c r="Q477" s="301"/>
      <c r="R477" s="298"/>
      <c r="S477" s="736"/>
      <c r="T477" s="737"/>
      <c r="U477" s="298"/>
      <c r="V477" s="299"/>
      <c r="W477" s="301"/>
      <c r="X477" s="298"/>
      <c r="Y477" s="299"/>
      <c r="Z477" s="301"/>
      <c r="AA477" s="298"/>
      <c r="AB477" s="299"/>
      <c r="DED477"/>
      <c r="DEE477"/>
      <c r="DEF477"/>
      <c r="DEG477"/>
      <c r="DEH477"/>
      <c r="DEI477"/>
      <c r="DEJ477"/>
      <c r="DEK477"/>
      <c r="DEL477"/>
      <c r="DEM477"/>
      <c r="DEN477"/>
      <c r="DEO477"/>
      <c r="DEP477"/>
      <c r="DEQ477"/>
      <c r="DER477"/>
      <c r="DES477"/>
      <c r="DET477"/>
      <c r="DEU477"/>
      <c r="DEV477"/>
      <c r="DEW477"/>
      <c r="DEX477"/>
      <c r="DEY477"/>
      <c r="DEZ477"/>
      <c r="DFA477"/>
      <c r="DFB477"/>
      <c r="DFC477"/>
      <c r="DFD477"/>
      <c r="DFE477"/>
      <c r="DFF477"/>
      <c r="DFG477"/>
      <c r="DFH477"/>
      <c r="DFI477"/>
      <c r="DFJ477"/>
      <c r="DFK477"/>
      <c r="DFL477"/>
      <c r="DFM477"/>
      <c r="DFN477"/>
      <c r="DFO477"/>
      <c r="DFP477"/>
      <c r="DFQ477"/>
      <c r="DFR477"/>
      <c r="DFS477"/>
      <c r="DFT477"/>
      <c r="DFU477"/>
      <c r="DFV477"/>
      <c r="DFW477"/>
      <c r="DFX477"/>
      <c r="DFY477"/>
      <c r="DFZ477"/>
      <c r="DGA477"/>
      <c r="DGB477"/>
      <c r="DGC477"/>
      <c r="DGD477"/>
      <c r="DGE477"/>
      <c r="DGF477"/>
      <c r="DGG477"/>
      <c r="DGH477"/>
      <c r="DGI477"/>
      <c r="DGJ477"/>
      <c r="DGK477"/>
      <c r="DGL477"/>
      <c r="DGM477"/>
      <c r="DGN477"/>
      <c r="DGO477"/>
      <c r="DGP477"/>
      <c r="DGQ477"/>
      <c r="DGR477"/>
      <c r="DGS477"/>
      <c r="DGT477"/>
      <c r="DGU477"/>
      <c r="DGV477"/>
      <c r="DGW477"/>
      <c r="DGX477"/>
      <c r="DGY477"/>
      <c r="DGZ477"/>
      <c r="DHA477"/>
      <c r="DHB477"/>
      <c r="DHC477"/>
      <c r="DHD477"/>
      <c r="DHE477"/>
      <c r="DHF477"/>
      <c r="DHG477"/>
      <c r="DHH477"/>
      <c r="DHI477"/>
      <c r="DHJ477"/>
      <c r="DHK477"/>
      <c r="DHL477"/>
      <c r="DHM477"/>
      <c r="DHN477"/>
      <c r="DHO477"/>
      <c r="DHP477"/>
      <c r="DHQ477"/>
      <c r="DHR477"/>
      <c r="DHS477"/>
      <c r="DHT477"/>
      <c r="DHU477"/>
      <c r="DHV477"/>
      <c r="DHW477"/>
      <c r="DHX477"/>
      <c r="DHY477"/>
      <c r="DHZ477"/>
      <c r="DIA477"/>
      <c r="DIB477"/>
      <c r="DIC477"/>
      <c r="DID477"/>
      <c r="DIE477"/>
      <c r="DIF477"/>
      <c r="DIG477"/>
      <c r="DIH477"/>
      <c r="DII477"/>
      <c r="DIJ477"/>
      <c r="DIK477"/>
      <c r="DIL477"/>
      <c r="DIM477"/>
      <c r="DIN477"/>
      <c r="DIO477"/>
      <c r="DIP477"/>
      <c r="DIQ477"/>
      <c r="DIR477"/>
      <c r="DIS477"/>
      <c r="DIT477"/>
      <c r="DIU477"/>
      <c r="DIV477"/>
      <c r="DIW477"/>
      <c r="DIX477"/>
      <c r="DIY477"/>
      <c r="DIZ477"/>
      <c r="DJA477"/>
      <c r="DJB477"/>
      <c r="DJC477"/>
      <c r="DJD477"/>
      <c r="DJE477"/>
      <c r="DJF477"/>
      <c r="DJG477"/>
      <c r="DJH477"/>
      <c r="DJI477"/>
      <c r="DJJ477"/>
      <c r="DJK477"/>
      <c r="DJL477"/>
      <c r="DJM477"/>
      <c r="DJN477"/>
      <c r="DJO477"/>
      <c r="DJP477"/>
      <c r="DJQ477"/>
      <c r="DJR477"/>
      <c r="DJS477"/>
      <c r="DJT477"/>
      <c r="DJU477"/>
      <c r="DJV477"/>
      <c r="DJW477"/>
      <c r="DJX477"/>
      <c r="DJY477"/>
      <c r="DJZ477"/>
      <c r="DKA477"/>
      <c r="DKB477"/>
      <c r="DKC477"/>
      <c r="DKD477"/>
      <c r="DKE477"/>
      <c r="DKF477"/>
      <c r="DKG477"/>
      <c r="DKH477"/>
      <c r="DKI477"/>
      <c r="DKJ477"/>
      <c r="DKK477"/>
      <c r="DKL477"/>
      <c r="DKM477"/>
      <c r="DKN477"/>
      <c r="DKO477"/>
      <c r="DKP477"/>
      <c r="DKQ477"/>
      <c r="DKR477"/>
      <c r="DKS477"/>
      <c r="DKT477"/>
      <c r="DKU477"/>
      <c r="DKV477"/>
      <c r="DKW477"/>
      <c r="DKX477"/>
      <c r="DKY477"/>
      <c r="DKZ477"/>
      <c r="DLA477"/>
      <c r="DLB477"/>
      <c r="DLC477"/>
      <c r="DLD477"/>
      <c r="DLE477"/>
      <c r="DLF477"/>
      <c r="DLG477"/>
      <c r="DLH477"/>
      <c r="DLI477"/>
      <c r="DLJ477"/>
      <c r="DLK477"/>
      <c r="DLL477"/>
      <c r="DLM477"/>
      <c r="DLN477"/>
      <c r="DLO477"/>
      <c r="DLP477"/>
      <c r="DLQ477"/>
      <c r="DLR477"/>
      <c r="DLS477"/>
      <c r="DLT477"/>
      <c r="DLU477"/>
      <c r="DLV477"/>
      <c r="DLW477"/>
      <c r="DLX477"/>
      <c r="DLY477"/>
      <c r="DLZ477"/>
      <c r="DMA477"/>
      <c r="DMB477"/>
      <c r="DMC477"/>
      <c r="DMD477"/>
      <c r="DME477"/>
      <c r="DMF477"/>
      <c r="DMG477"/>
      <c r="DMH477"/>
      <c r="DMI477"/>
      <c r="DMJ477"/>
      <c r="DMK477"/>
      <c r="DML477"/>
      <c r="DMM477"/>
      <c r="DMN477"/>
      <c r="DMO477"/>
      <c r="DMP477"/>
      <c r="DMQ477"/>
      <c r="DMR477"/>
      <c r="DMS477"/>
      <c r="DMT477"/>
      <c r="DMU477"/>
      <c r="DMV477"/>
      <c r="DMW477"/>
      <c r="DMX477"/>
      <c r="DMY477"/>
      <c r="DMZ477"/>
      <c r="DNA477"/>
      <c r="DNB477"/>
      <c r="DNC477"/>
      <c r="DND477"/>
      <c r="DNE477"/>
      <c r="DNF477"/>
      <c r="DNG477"/>
      <c r="DNH477"/>
      <c r="DNI477"/>
      <c r="DNJ477"/>
      <c r="DNK477"/>
      <c r="DNL477"/>
      <c r="DNM477"/>
      <c r="DNN477"/>
      <c r="DNO477"/>
      <c r="DNP477"/>
      <c r="DNQ477"/>
      <c r="DNR477"/>
      <c r="DNS477"/>
      <c r="DNT477"/>
      <c r="DNU477"/>
      <c r="DNV477"/>
      <c r="DNW477"/>
      <c r="DNX477"/>
      <c r="DNY477"/>
      <c r="DNZ477"/>
      <c r="DOA477"/>
      <c r="DOB477"/>
      <c r="DOC477"/>
      <c r="DOD477"/>
      <c r="DOE477"/>
      <c r="DOF477"/>
      <c r="DOG477"/>
      <c r="DOH477"/>
      <c r="DOI477"/>
      <c r="DOJ477"/>
      <c r="DOK477"/>
      <c r="DOL477"/>
      <c r="DOM477"/>
      <c r="DON477"/>
      <c r="DOO477"/>
      <c r="DOP477"/>
      <c r="DOQ477"/>
      <c r="DOR477"/>
      <c r="DOS477"/>
      <c r="DOT477"/>
      <c r="DOU477"/>
      <c r="DOV477"/>
      <c r="DOW477"/>
      <c r="DOX477"/>
      <c r="DOY477"/>
      <c r="DOZ477"/>
      <c r="DPA477"/>
      <c r="DPB477"/>
      <c r="DPC477"/>
      <c r="DPD477"/>
      <c r="DPE477"/>
      <c r="DPF477"/>
      <c r="DPG477"/>
      <c r="DPH477"/>
      <c r="DPI477"/>
      <c r="DPJ477"/>
      <c r="DPK477"/>
      <c r="DPL477"/>
      <c r="DPM477"/>
      <c r="DPN477"/>
      <c r="DPO477"/>
      <c r="DPP477"/>
      <c r="DPQ477"/>
      <c r="DPR477"/>
      <c r="DPS477"/>
      <c r="DPT477"/>
      <c r="DPU477"/>
      <c r="DPV477"/>
      <c r="DPW477"/>
      <c r="DPX477"/>
      <c r="DPY477"/>
      <c r="DPZ477"/>
      <c r="DQA477"/>
      <c r="DQB477"/>
      <c r="DQC477"/>
      <c r="DQD477"/>
      <c r="DQE477"/>
      <c r="DQF477"/>
      <c r="DQG477"/>
      <c r="DQH477"/>
      <c r="DQI477"/>
      <c r="DQJ477"/>
      <c r="DQK477"/>
      <c r="DQL477"/>
      <c r="DQM477"/>
      <c r="DQN477"/>
      <c r="DQO477"/>
      <c r="DQP477"/>
      <c r="DQQ477"/>
      <c r="DQR477"/>
      <c r="DQS477"/>
      <c r="DQT477"/>
      <c r="DQU477"/>
      <c r="DQV477"/>
      <c r="DQW477"/>
      <c r="DQX477"/>
      <c r="DQY477"/>
      <c r="DQZ477"/>
      <c r="DRA477"/>
      <c r="DRB477"/>
      <c r="DRC477"/>
      <c r="DRD477"/>
      <c r="DRE477"/>
      <c r="DRF477"/>
      <c r="DRG477"/>
      <c r="DRH477"/>
      <c r="DRI477"/>
      <c r="DRJ477"/>
      <c r="DRK477"/>
      <c r="DRL477"/>
      <c r="DRM477"/>
      <c r="DRN477"/>
      <c r="DRO477"/>
      <c r="DRP477"/>
      <c r="DRQ477"/>
      <c r="DRR477"/>
      <c r="DRS477"/>
      <c r="DRT477"/>
      <c r="DRU477"/>
      <c r="DRV477"/>
      <c r="DRW477"/>
      <c r="DRX477"/>
      <c r="DRY477"/>
      <c r="DRZ477"/>
      <c r="DSA477"/>
      <c r="DSB477"/>
      <c r="DSC477"/>
      <c r="DSD477"/>
      <c r="DSE477"/>
      <c r="DSF477"/>
      <c r="DSG477"/>
      <c r="DSH477"/>
      <c r="DSI477"/>
      <c r="DSJ477"/>
      <c r="DSK477"/>
      <c r="DSL477"/>
      <c r="DSM477"/>
      <c r="DSN477"/>
      <c r="DSO477"/>
      <c r="DSP477"/>
      <c r="DSQ477"/>
      <c r="DSR477"/>
      <c r="DSS477"/>
      <c r="DST477"/>
      <c r="DSU477"/>
      <c r="DSV477"/>
      <c r="DSW477"/>
      <c r="DSX477"/>
      <c r="DSY477"/>
      <c r="DSZ477"/>
      <c r="DTA477"/>
      <c r="DTB477"/>
      <c r="DTC477"/>
      <c r="DTD477"/>
      <c r="DTE477"/>
      <c r="DTF477"/>
      <c r="DTG477"/>
      <c r="DTH477"/>
      <c r="DTI477"/>
      <c r="DTJ477"/>
      <c r="DTK477"/>
      <c r="DTL477"/>
      <c r="DTM477"/>
      <c r="DTN477"/>
      <c r="DTO477"/>
      <c r="DTP477"/>
      <c r="DTQ477"/>
      <c r="DTR477"/>
      <c r="DTS477"/>
      <c r="DTT477"/>
      <c r="DTU477"/>
      <c r="DTV477"/>
      <c r="DTW477"/>
      <c r="DTX477"/>
      <c r="DTY477"/>
      <c r="DTZ477"/>
      <c r="DUA477"/>
      <c r="DUB477"/>
      <c r="DUC477"/>
      <c r="DUD477"/>
      <c r="DUE477"/>
      <c r="DUF477"/>
      <c r="DUG477"/>
      <c r="DUH477"/>
      <c r="DUI477"/>
      <c r="DUJ477"/>
      <c r="DUK477"/>
      <c r="DUL477"/>
      <c r="DUM477"/>
      <c r="DUN477"/>
      <c r="DUO477"/>
      <c r="DUP477"/>
      <c r="DUQ477"/>
      <c r="DUR477"/>
      <c r="DUS477"/>
      <c r="DUT477"/>
      <c r="DUU477"/>
      <c r="DUV477"/>
      <c r="DUW477"/>
      <c r="DUX477"/>
      <c r="DUY477"/>
      <c r="DUZ477"/>
      <c r="DVA477"/>
      <c r="DVB477"/>
      <c r="DVC477"/>
      <c r="DVD477"/>
      <c r="DVE477"/>
      <c r="DVF477"/>
      <c r="DVG477"/>
      <c r="DVH477"/>
      <c r="DVI477"/>
      <c r="DVJ477"/>
      <c r="DVK477"/>
      <c r="DVL477"/>
      <c r="DVM477"/>
      <c r="DVN477"/>
      <c r="DVO477"/>
      <c r="DVP477"/>
      <c r="DVQ477"/>
      <c r="DVR477"/>
      <c r="DVS477"/>
      <c r="DVT477"/>
      <c r="DVU477"/>
      <c r="DVV477"/>
      <c r="DVW477"/>
      <c r="DVX477"/>
      <c r="DVY477"/>
      <c r="DVZ477"/>
      <c r="DWA477"/>
      <c r="DWB477"/>
      <c r="DWC477"/>
      <c r="DWD477"/>
      <c r="DWE477"/>
      <c r="DWF477"/>
      <c r="DWG477"/>
      <c r="DWH477"/>
      <c r="DWI477"/>
      <c r="DWJ477"/>
      <c r="DWK477"/>
      <c r="DWL477"/>
      <c r="DWM477"/>
      <c r="DWN477"/>
      <c r="DWO477"/>
      <c r="DWP477"/>
      <c r="DWQ477"/>
      <c r="DWR477"/>
      <c r="DWS477"/>
      <c r="DWT477"/>
      <c r="DWU477"/>
      <c r="DWV477"/>
      <c r="DWW477"/>
      <c r="DWX477"/>
      <c r="DWY477"/>
      <c r="DWZ477"/>
      <c r="DXA477"/>
      <c r="DXB477"/>
      <c r="DXC477"/>
      <c r="DXD477"/>
      <c r="DXE477"/>
      <c r="DXF477"/>
      <c r="DXG477"/>
      <c r="DXH477"/>
      <c r="DXI477"/>
      <c r="DXJ477"/>
      <c r="DXK477"/>
      <c r="DXL477"/>
      <c r="DXM477"/>
      <c r="DXN477"/>
      <c r="DXO477"/>
      <c r="DXP477"/>
      <c r="DXQ477"/>
      <c r="DXR477"/>
      <c r="DXS477"/>
      <c r="DXT477"/>
      <c r="DXU477"/>
      <c r="DXV477"/>
      <c r="DXW477"/>
      <c r="DXX477"/>
      <c r="DXY477"/>
      <c r="DXZ477"/>
      <c r="DYA477"/>
      <c r="DYB477"/>
      <c r="DYC477"/>
      <c r="DYD477"/>
      <c r="DYE477"/>
      <c r="DYF477"/>
      <c r="DYG477"/>
      <c r="DYH477"/>
      <c r="DYI477"/>
      <c r="DYJ477"/>
      <c r="DYK477"/>
      <c r="DYL477"/>
      <c r="DYM477"/>
      <c r="DYN477"/>
      <c r="DYO477"/>
      <c r="DYP477"/>
      <c r="DYQ477"/>
      <c r="DYR477"/>
      <c r="DYS477"/>
      <c r="DYT477"/>
      <c r="DYU477"/>
      <c r="DYV477"/>
      <c r="DYW477"/>
      <c r="DYX477"/>
      <c r="DYY477"/>
      <c r="DYZ477"/>
      <c r="DZA477"/>
      <c r="DZB477"/>
      <c r="DZC477"/>
      <c r="DZD477"/>
      <c r="DZE477"/>
      <c r="DZF477"/>
      <c r="DZG477"/>
      <c r="DZH477"/>
      <c r="DZI477"/>
      <c r="DZJ477"/>
      <c r="DZK477"/>
      <c r="DZL477"/>
      <c r="DZM477"/>
      <c r="DZN477"/>
      <c r="DZO477"/>
      <c r="DZP477"/>
      <c r="DZQ477"/>
      <c r="DZR477"/>
      <c r="DZS477"/>
      <c r="DZT477"/>
      <c r="DZU477"/>
      <c r="DZV477"/>
      <c r="DZW477"/>
      <c r="DZX477"/>
      <c r="DZY477"/>
      <c r="DZZ477"/>
      <c r="EAA477"/>
      <c r="EAB477"/>
      <c r="EAC477"/>
      <c r="EAD477"/>
      <c r="EAE477"/>
      <c r="EAF477"/>
      <c r="EAG477"/>
      <c r="EAH477"/>
      <c r="EAI477"/>
      <c r="EAJ477"/>
      <c r="EAK477"/>
      <c r="EAL477"/>
      <c r="EAM477"/>
      <c r="EAN477"/>
      <c r="EAO477"/>
      <c r="EAP477"/>
      <c r="EAQ477"/>
      <c r="EAR477"/>
      <c r="EAS477"/>
      <c r="EAT477"/>
      <c r="EAU477"/>
      <c r="EAV477"/>
      <c r="EAW477"/>
      <c r="EAX477"/>
      <c r="EAY477"/>
      <c r="EAZ477"/>
      <c r="EBA477"/>
      <c r="EBB477"/>
      <c r="EBC477"/>
      <c r="EBD477"/>
      <c r="EBE477"/>
      <c r="EBF477"/>
      <c r="EBG477"/>
      <c r="EBH477"/>
      <c r="EBI477"/>
      <c r="EBJ477"/>
      <c r="EBK477"/>
      <c r="EBL477"/>
      <c r="EBM477"/>
      <c r="EBN477"/>
      <c r="EBO477"/>
      <c r="EBP477"/>
      <c r="EBQ477"/>
      <c r="EBR477"/>
      <c r="EBS477"/>
      <c r="EBT477"/>
      <c r="EBU477"/>
      <c r="EBV477"/>
      <c r="EBW477"/>
      <c r="EBX477"/>
      <c r="EBY477"/>
      <c r="EBZ477"/>
      <c r="ECA477"/>
      <c r="ECB477"/>
      <c r="ECC477"/>
      <c r="ECD477"/>
      <c r="ECE477"/>
      <c r="ECF477"/>
      <c r="ECG477"/>
      <c r="ECH477"/>
      <c r="ECI477"/>
      <c r="ECJ477"/>
      <c r="ECK477"/>
      <c r="ECL477"/>
      <c r="ECM477"/>
      <c r="ECN477"/>
      <c r="ECO477"/>
      <c r="ECP477"/>
      <c r="ECQ477"/>
      <c r="ECR477"/>
      <c r="ECS477"/>
      <c r="ECT477"/>
      <c r="ECU477"/>
      <c r="ECV477"/>
      <c r="ECW477"/>
      <c r="ECX477"/>
      <c r="ECY477"/>
      <c r="ECZ477"/>
      <c r="EDA477"/>
      <c r="EDB477"/>
      <c r="EDC477"/>
      <c r="EDD477"/>
      <c r="EDE477"/>
      <c r="EDF477"/>
      <c r="EDG477"/>
      <c r="EDH477"/>
      <c r="EDI477"/>
      <c r="EDJ477"/>
      <c r="EDK477"/>
      <c r="EDL477"/>
      <c r="EDM477"/>
      <c r="EDN477"/>
      <c r="EDO477"/>
      <c r="EDP477"/>
      <c r="EDQ477"/>
      <c r="EDR477"/>
      <c r="EDS477"/>
      <c r="EDT477"/>
      <c r="EDU477"/>
      <c r="EDV477"/>
      <c r="EDW477"/>
      <c r="EDX477"/>
      <c r="EDY477"/>
      <c r="EDZ477"/>
      <c r="EEA477"/>
      <c r="EEB477"/>
      <c r="EEC477"/>
      <c r="EED477"/>
      <c r="EEE477"/>
      <c r="EEF477"/>
      <c r="EEG477"/>
      <c r="EEH477"/>
      <c r="EEI477"/>
      <c r="EEJ477"/>
      <c r="EEK477"/>
      <c r="EEL477"/>
      <c r="EEM477"/>
      <c r="EEN477"/>
      <c r="EEO477"/>
      <c r="EEP477"/>
      <c r="EEQ477"/>
      <c r="EER477"/>
      <c r="EES477"/>
      <c r="EET477"/>
      <c r="EEU477"/>
      <c r="EEV477"/>
      <c r="EEW477"/>
      <c r="EEX477"/>
      <c r="EEY477"/>
      <c r="EEZ477"/>
      <c r="EFA477"/>
      <c r="EFB477"/>
      <c r="EFC477"/>
      <c r="EFD477"/>
      <c r="EFE477"/>
      <c r="EFF477"/>
      <c r="EFG477"/>
      <c r="EFH477"/>
      <c r="EFI477"/>
      <c r="EFJ477"/>
      <c r="EFK477"/>
      <c r="EFL477"/>
      <c r="EFM477"/>
      <c r="EFN477"/>
      <c r="EFO477"/>
      <c r="EFP477"/>
      <c r="EFQ477"/>
      <c r="EFR477"/>
      <c r="EFS477"/>
    </row>
    <row r="478" spans="1:28 2838:3555" ht="12.75" hidden="1" customHeight="1">
      <c r="A478" s="298"/>
      <c r="B478" s="302" t="s">
        <v>33</v>
      </c>
      <c r="C478" s="298"/>
      <c r="D478" s="298"/>
      <c r="E478" s="298"/>
      <c r="F478" s="299"/>
      <c r="G478" s="298"/>
      <c r="H478" s="298"/>
      <c r="I478" s="300"/>
      <c r="J478" s="300"/>
      <c r="K478" s="300"/>
      <c r="L478" s="298"/>
      <c r="M478" s="299"/>
      <c r="N478" s="301"/>
      <c r="O478" s="298"/>
      <c r="P478" s="299"/>
      <c r="Q478" s="301"/>
      <c r="R478" s="298"/>
      <c r="S478" s="736"/>
      <c r="T478" s="737"/>
      <c r="U478" s="298"/>
      <c r="V478" s="299"/>
      <c r="W478" s="301"/>
      <c r="X478" s="298"/>
      <c r="Y478" s="299"/>
      <c r="Z478" s="301"/>
      <c r="AA478" s="298"/>
      <c r="AB478" s="299"/>
      <c r="DED478"/>
      <c r="DEE478"/>
      <c r="DEF478"/>
      <c r="DEG478"/>
      <c r="DEH478"/>
      <c r="DEI478"/>
      <c r="DEJ478"/>
      <c r="DEK478"/>
      <c r="DEL478"/>
      <c r="DEM478"/>
      <c r="DEN478"/>
      <c r="DEO478"/>
      <c r="DEP478"/>
      <c r="DEQ478"/>
      <c r="DER478"/>
      <c r="DES478"/>
      <c r="DET478"/>
      <c r="DEU478"/>
      <c r="DEV478"/>
      <c r="DEW478"/>
      <c r="DEX478"/>
      <c r="DEY478"/>
      <c r="DEZ478"/>
      <c r="DFA478"/>
      <c r="DFB478"/>
      <c r="DFC478"/>
      <c r="DFD478"/>
      <c r="DFE478"/>
      <c r="DFF478"/>
      <c r="DFG478"/>
      <c r="DFH478"/>
      <c r="DFI478"/>
      <c r="DFJ478"/>
      <c r="DFK478"/>
      <c r="DFL478"/>
      <c r="DFM478"/>
      <c r="DFN478"/>
      <c r="DFO478"/>
      <c r="DFP478"/>
      <c r="DFQ478"/>
      <c r="DFR478"/>
      <c r="DFS478"/>
      <c r="DFT478"/>
      <c r="DFU478"/>
      <c r="DFV478"/>
      <c r="DFW478"/>
      <c r="DFX478"/>
      <c r="DFY478"/>
      <c r="DFZ478"/>
      <c r="DGA478"/>
      <c r="DGB478"/>
      <c r="DGC478"/>
      <c r="DGD478"/>
      <c r="DGE478"/>
      <c r="DGF478"/>
      <c r="DGG478"/>
      <c r="DGH478"/>
      <c r="DGI478"/>
      <c r="DGJ478"/>
      <c r="DGK478"/>
      <c r="DGL478"/>
      <c r="DGM478"/>
      <c r="DGN478"/>
      <c r="DGO478"/>
      <c r="DGP478"/>
      <c r="DGQ478"/>
      <c r="DGR478"/>
      <c r="DGS478"/>
      <c r="DGT478"/>
      <c r="DGU478"/>
      <c r="DGV478"/>
      <c r="DGW478"/>
      <c r="DGX478"/>
      <c r="DGY478"/>
      <c r="DGZ478"/>
      <c r="DHA478"/>
      <c r="DHB478"/>
      <c r="DHC478"/>
      <c r="DHD478"/>
      <c r="DHE478"/>
      <c r="DHF478"/>
      <c r="DHG478"/>
      <c r="DHH478"/>
      <c r="DHI478"/>
      <c r="DHJ478"/>
      <c r="DHK478"/>
      <c r="DHL478"/>
      <c r="DHM478"/>
      <c r="DHN478"/>
      <c r="DHO478"/>
      <c r="DHP478"/>
      <c r="DHQ478"/>
      <c r="DHR478"/>
      <c r="DHS478"/>
      <c r="DHT478"/>
      <c r="DHU478"/>
      <c r="DHV478"/>
      <c r="DHW478"/>
      <c r="DHX478"/>
      <c r="DHY478"/>
      <c r="DHZ478"/>
      <c r="DIA478"/>
      <c r="DIB478"/>
      <c r="DIC478"/>
      <c r="DID478"/>
      <c r="DIE478"/>
      <c r="DIF478"/>
      <c r="DIG478"/>
      <c r="DIH478"/>
      <c r="DII478"/>
      <c r="DIJ478"/>
      <c r="DIK478"/>
      <c r="DIL478"/>
      <c r="DIM478"/>
      <c r="DIN478"/>
      <c r="DIO478"/>
      <c r="DIP478"/>
      <c r="DIQ478"/>
      <c r="DIR478"/>
      <c r="DIS478"/>
      <c r="DIT478"/>
      <c r="DIU478"/>
      <c r="DIV478"/>
      <c r="DIW478"/>
      <c r="DIX478"/>
      <c r="DIY478"/>
      <c r="DIZ478"/>
      <c r="DJA478"/>
      <c r="DJB478"/>
      <c r="DJC478"/>
      <c r="DJD478"/>
      <c r="DJE478"/>
      <c r="DJF478"/>
      <c r="DJG478"/>
      <c r="DJH478"/>
      <c r="DJI478"/>
      <c r="DJJ478"/>
      <c r="DJK478"/>
      <c r="DJL478"/>
      <c r="DJM478"/>
      <c r="DJN478"/>
      <c r="DJO478"/>
      <c r="DJP478"/>
      <c r="DJQ478"/>
      <c r="DJR478"/>
      <c r="DJS478"/>
      <c r="DJT478"/>
      <c r="DJU478"/>
      <c r="DJV478"/>
      <c r="DJW478"/>
      <c r="DJX478"/>
      <c r="DJY478"/>
      <c r="DJZ478"/>
      <c r="DKA478"/>
      <c r="DKB478"/>
      <c r="DKC478"/>
      <c r="DKD478"/>
      <c r="DKE478"/>
      <c r="DKF478"/>
      <c r="DKG478"/>
      <c r="DKH478"/>
      <c r="DKI478"/>
      <c r="DKJ478"/>
      <c r="DKK478"/>
      <c r="DKL478"/>
      <c r="DKM478"/>
      <c r="DKN478"/>
      <c r="DKO478"/>
      <c r="DKP478"/>
      <c r="DKQ478"/>
      <c r="DKR478"/>
      <c r="DKS478"/>
      <c r="DKT478"/>
      <c r="DKU478"/>
      <c r="DKV478"/>
      <c r="DKW478"/>
      <c r="DKX478"/>
      <c r="DKY478"/>
      <c r="DKZ478"/>
      <c r="DLA478"/>
      <c r="DLB478"/>
      <c r="DLC478"/>
      <c r="DLD478"/>
      <c r="DLE478"/>
      <c r="DLF478"/>
      <c r="DLG478"/>
      <c r="DLH478"/>
      <c r="DLI478"/>
      <c r="DLJ478"/>
      <c r="DLK478"/>
      <c r="DLL478"/>
      <c r="DLM478"/>
      <c r="DLN478"/>
      <c r="DLO478"/>
      <c r="DLP478"/>
      <c r="DLQ478"/>
      <c r="DLR478"/>
      <c r="DLS478"/>
      <c r="DLT478"/>
      <c r="DLU478"/>
      <c r="DLV478"/>
      <c r="DLW478"/>
      <c r="DLX478"/>
      <c r="DLY478"/>
      <c r="DLZ478"/>
      <c r="DMA478"/>
      <c r="DMB478"/>
      <c r="DMC478"/>
      <c r="DMD478"/>
      <c r="DME478"/>
      <c r="DMF478"/>
      <c r="DMG478"/>
      <c r="DMH478"/>
      <c r="DMI478"/>
      <c r="DMJ478"/>
      <c r="DMK478"/>
      <c r="DML478"/>
      <c r="DMM478"/>
      <c r="DMN478"/>
      <c r="DMO478"/>
      <c r="DMP478"/>
      <c r="DMQ478"/>
      <c r="DMR478"/>
      <c r="DMS478"/>
      <c r="DMT478"/>
      <c r="DMU478"/>
      <c r="DMV478"/>
      <c r="DMW478"/>
      <c r="DMX478"/>
      <c r="DMY478"/>
      <c r="DMZ478"/>
      <c r="DNA478"/>
      <c r="DNB478"/>
      <c r="DNC478"/>
      <c r="DND478"/>
      <c r="DNE478"/>
      <c r="DNF478"/>
      <c r="DNG478"/>
      <c r="DNH478"/>
      <c r="DNI478"/>
      <c r="DNJ478"/>
      <c r="DNK478"/>
      <c r="DNL478"/>
      <c r="DNM478"/>
      <c r="DNN478"/>
      <c r="DNO478"/>
      <c r="DNP478"/>
      <c r="DNQ478"/>
      <c r="DNR478"/>
      <c r="DNS478"/>
      <c r="DNT478"/>
      <c r="DNU478"/>
      <c r="DNV478"/>
      <c r="DNW478"/>
      <c r="DNX478"/>
      <c r="DNY478"/>
      <c r="DNZ478"/>
      <c r="DOA478"/>
      <c r="DOB478"/>
      <c r="DOC478"/>
      <c r="DOD478"/>
      <c r="DOE478"/>
      <c r="DOF478"/>
      <c r="DOG478"/>
      <c r="DOH478"/>
      <c r="DOI478"/>
      <c r="DOJ478"/>
      <c r="DOK478"/>
      <c r="DOL478"/>
      <c r="DOM478"/>
      <c r="DON478"/>
      <c r="DOO478"/>
      <c r="DOP478"/>
      <c r="DOQ478"/>
      <c r="DOR478"/>
      <c r="DOS478"/>
      <c r="DOT478"/>
      <c r="DOU478"/>
      <c r="DOV478"/>
      <c r="DOW478"/>
      <c r="DOX478"/>
      <c r="DOY478"/>
      <c r="DOZ478"/>
      <c r="DPA478"/>
      <c r="DPB478"/>
      <c r="DPC478"/>
      <c r="DPD478"/>
      <c r="DPE478"/>
      <c r="DPF478"/>
      <c r="DPG478"/>
      <c r="DPH478"/>
      <c r="DPI478"/>
      <c r="DPJ478"/>
      <c r="DPK478"/>
      <c r="DPL478"/>
      <c r="DPM478"/>
      <c r="DPN478"/>
      <c r="DPO478"/>
      <c r="DPP478"/>
      <c r="DPQ478"/>
      <c r="DPR478"/>
      <c r="DPS478"/>
      <c r="DPT478"/>
      <c r="DPU478"/>
      <c r="DPV478"/>
      <c r="DPW478"/>
      <c r="DPX478"/>
      <c r="DPY478"/>
      <c r="DPZ478"/>
      <c r="DQA478"/>
      <c r="DQB478"/>
      <c r="DQC478"/>
      <c r="DQD478"/>
      <c r="DQE478"/>
      <c r="DQF478"/>
      <c r="DQG478"/>
      <c r="DQH478"/>
      <c r="DQI478"/>
      <c r="DQJ478"/>
      <c r="DQK478"/>
      <c r="DQL478"/>
      <c r="DQM478"/>
      <c r="DQN478"/>
      <c r="DQO478"/>
      <c r="DQP478"/>
      <c r="DQQ478"/>
      <c r="DQR478"/>
      <c r="DQS478"/>
      <c r="DQT478"/>
      <c r="DQU478"/>
      <c r="DQV478"/>
      <c r="DQW478"/>
      <c r="DQX478"/>
      <c r="DQY478"/>
      <c r="DQZ478"/>
      <c r="DRA478"/>
      <c r="DRB478"/>
      <c r="DRC478"/>
      <c r="DRD478"/>
      <c r="DRE478"/>
      <c r="DRF478"/>
      <c r="DRG478"/>
      <c r="DRH478"/>
      <c r="DRI478"/>
      <c r="DRJ478"/>
      <c r="DRK478"/>
      <c r="DRL478"/>
      <c r="DRM478"/>
      <c r="DRN478"/>
      <c r="DRO478"/>
      <c r="DRP478"/>
      <c r="DRQ478"/>
      <c r="DRR478"/>
      <c r="DRS478"/>
      <c r="DRT478"/>
      <c r="DRU478"/>
      <c r="DRV478"/>
      <c r="DRW478"/>
      <c r="DRX478"/>
      <c r="DRY478"/>
      <c r="DRZ478"/>
      <c r="DSA478"/>
      <c r="DSB478"/>
      <c r="DSC478"/>
      <c r="DSD478"/>
      <c r="DSE478"/>
      <c r="DSF478"/>
      <c r="DSG478"/>
      <c r="DSH478"/>
      <c r="DSI478"/>
      <c r="DSJ478"/>
      <c r="DSK478"/>
      <c r="DSL478"/>
      <c r="DSM478"/>
      <c r="DSN478"/>
      <c r="DSO478"/>
      <c r="DSP478"/>
      <c r="DSQ478"/>
      <c r="DSR478"/>
      <c r="DSS478"/>
      <c r="DST478"/>
      <c r="DSU478"/>
      <c r="DSV478"/>
      <c r="DSW478"/>
      <c r="DSX478"/>
      <c r="DSY478"/>
      <c r="DSZ478"/>
      <c r="DTA478"/>
      <c r="DTB478"/>
      <c r="DTC478"/>
      <c r="DTD478"/>
      <c r="DTE478"/>
      <c r="DTF478"/>
      <c r="DTG478"/>
      <c r="DTH478"/>
      <c r="DTI478"/>
      <c r="DTJ478"/>
      <c r="DTK478"/>
      <c r="DTL478"/>
      <c r="DTM478"/>
      <c r="DTN478"/>
      <c r="DTO478"/>
      <c r="DTP478"/>
      <c r="DTQ478"/>
      <c r="DTR478"/>
      <c r="DTS478"/>
      <c r="DTT478"/>
      <c r="DTU478"/>
      <c r="DTV478"/>
      <c r="DTW478"/>
      <c r="DTX478"/>
      <c r="DTY478"/>
      <c r="DTZ478"/>
      <c r="DUA478"/>
      <c r="DUB478"/>
      <c r="DUC478"/>
      <c r="DUD478"/>
      <c r="DUE478"/>
      <c r="DUF478"/>
      <c r="DUG478"/>
      <c r="DUH478"/>
      <c r="DUI478"/>
      <c r="DUJ478"/>
      <c r="DUK478"/>
      <c r="DUL478"/>
      <c r="DUM478"/>
      <c r="DUN478"/>
      <c r="DUO478"/>
      <c r="DUP478"/>
      <c r="DUQ478"/>
      <c r="DUR478"/>
      <c r="DUS478"/>
      <c r="DUT478"/>
      <c r="DUU478"/>
      <c r="DUV478"/>
      <c r="DUW478"/>
      <c r="DUX478"/>
      <c r="DUY478"/>
      <c r="DUZ478"/>
      <c r="DVA478"/>
      <c r="DVB478"/>
      <c r="DVC478"/>
      <c r="DVD478"/>
      <c r="DVE478"/>
      <c r="DVF478"/>
      <c r="DVG478"/>
      <c r="DVH478"/>
      <c r="DVI478"/>
      <c r="DVJ478"/>
      <c r="DVK478"/>
      <c r="DVL478"/>
      <c r="DVM478"/>
      <c r="DVN478"/>
      <c r="DVO478"/>
      <c r="DVP478"/>
      <c r="DVQ478"/>
      <c r="DVR478"/>
      <c r="DVS478"/>
      <c r="DVT478"/>
      <c r="DVU478"/>
      <c r="DVV478"/>
      <c r="DVW478"/>
      <c r="DVX478"/>
      <c r="DVY478"/>
      <c r="DVZ478"/>
      <c r="DWA478"/>
      <c r="DWB478"/>
      <c r="DWC478"/>
      <c r="DWD478"/>
      <c r="DWE478"/>
      <c r="DWF478"/>
      <c r="DWG478"/>
      <c r="DWH478"/>
      <c r="DWI478"/>
      <c r="DWJ478"/>
      <c r="DWK478"/>
      <c r="DWL478"/>
      <c r="DWM478"/>
      <c r="DWN478"/>
      <c r="DWO478"/>
      <c r="DWP478"/>
      <c r="DWQ478"/>
      <c r="DWR478"/>
      <c r="DWS478"/>
      <c r="DWT478"/>
      <c r="DWU478"/>
      <c r="DWV478"/>
      <c r="DWW478"/>
      <c r="DWX478"/>
      <c r="DWY478"/>
      <c r="DWZ478"/>
      <c r="DXA478"/>
      <c r="DXB478"/>
      <c r="DXC478"/>
      <c r="DXD478"/>
      <c r="DXE478"/>
      <c r="DXF478"/>
      <c r="DXG478"/>
      <c r="DXH478"/>
      <c r="DXI478"/>
      <c r="DXJ478"/>
      <c r="DXK478"/>
      <c r="DXL478"/>
      <c r="DXM478"/>
      <c r="DXN478"/>
      <c r="DXO478"/>
      <c r="DXP478"/>
      <c r="DXQ478"/>
      <c r="DXR478"/>
      <c r="DXS478"/>
      <c r="DXT478"/>
      <c r="DXU478"/>
      <c r="DXV478"/>
      <c r="DXW478"/>
      <c r="DXX478"/>
      <c r="DXY478"/>
      <c r="DXZ478"/>
      <c r="DYA478"/>
      <c r="DYB478"/>
      <c r="DYC478"/>
      <c r="DYD478"/>
      <c r="DYE478"/>
      <c r="DYF478"/>
      <c r="DYG478"/>
      <c r="DYH478"/>
      <c r="DYI478"/>
      <c r="DYJ478"/>
      <c r="DYK478"/>
      <c r="DYL478"/>
      <c r="DYM478"/>
      <c r="DYN478"/>
      <c r="DYO478"/>
      <c r="DYP478"/>
      <c r="DYQ478"/>
      <c r="DYR478"/>
      <c r="DYS478"/>
      <c r="DYT478"/>
      <c r="DYU478"/>
      <c r="DYV478"/>
      <c r="DYW478"/>
      <c r="DYX478"/>
      <c r="DYY478"/>
      <c r="DYZ478"/>
      <c r="DZA478"/>
      <c r="DZB478"/>
      <c r="DZC478"/>
      <c r="DZD478"/>
      <c r="DZE478"/>
      <c r="DZF478"/>
      <c r="DZG478"/>
      <c r="DZH478"/>
      <c r="DZI478"/>
      <c r="DZJ478"/>
      <c r="DZK478"/>
      <c r="DZL478"/>
      <c r="DZM478"/>
      <c r="DZN478"/>
      <c r="DZO478"/>
      <c r="DZP478"/>
      <c r="DZQ478"/>
      <c r="DZR478"/>
      <c r="DZS478"/>
      <c r="DZT478"/>
      <c r="DZU478"/>
      <c r="DZV478"/>
      <c r="DZW478"/>
      <c r="DZX478"/>
      <c r="DZY478"/>
      <c r="DZZ478"/>
      <c r="EAA478"/>
      <c r="EAB478"/>
      <c r="EAC478"/>
      <c r="EAD478"/>
      <c r="EAE478"/>
      <c r="EAF478"/>
      <c r="EAG478"/>
      <c r="EAH478"/>
      <c r="EAI478"/>
      <c r="EAJ478"/>
      <c r="EAK478"/>
      <c r="EAL478"/>
      <c r="EAM478"/>
      <c r="EAN478"/>
      <c r="EAO478"/>
      <c r="EAP478"/>
      <c r="EAQ478"/>
      <c r="EAR478"/>
      <c r="EAS478"/>
      <c r="EAT478"/>
      <c r="EAU478"/>
      <c r="EAV478"/>
      <c r="EAW478"/>
      <c r="EAX478"/>
      <c r="EAY478"/>
      <c r="EAZ478"/>
      <c r="EBA478"/>
      <c r="EBB478"/>
      <c r="EBC478"/>
      <c r="EBD478"/>
      <c r="EBE478"/>
      <c r="EBF478"/>
      <c r="EBG478"/>
      <c r="EBH478"/>
      <c r="EBI478"/>
      <c r="EBJ478"/>
      <c r="EBK478"/>
      <c r="EBL478"/>
      <c r="EBM478"/>
      <c r="EBN478"/>
      <c r="EBO478"/>
      <c r="EBP478"/>
      <c r="EBQ478"/>
      <c r="EBR478"/>
      <c r="EBS478"/>
      <c r="EBT478"/>
      <c r="EBU478"/>
      <c r="EBV478"/>
      <c r="EBW478"/>
      <c r="EBX478"/>
      <c r="EBY478"/>
      <c r="EBZ478"/>
      <c r="ECA478"/>
      <c r="ECB478"/>
      <c r="ECC478"/>
      <c r="ECD478"/>
      <c r="ECE478"/>
      <c r="ECF478"/>
      <c r="ECG478"/>
      <c r="ECH478"/>
      <c r="ECI478"/>
      <c r="ECJ478"/>
      <c r="ECK478"/>
      <c r="ECL478"/>
      <c r="ECM478"/>
      <c r="ECN478"/>
      <c r="ECO478"/>
      <c r="ECP478"/>
      <c r="ECQ478"/>
      <c r="ECR478"/>
      <c r="ECS478"/>
      <c r="ECT478"/>
      <c r="ECU478"/>
      <c r="ECV478"/>
      <c r="ECW478"/>
      <c r="ECX478"/>
      <c r="ECY478"/>
      <c r="ECZ478"/>
      <c r="EDA478"/>
      <c r="EDB478"/>
      <c r="EDC478"/>
      <c r="EDD478"/>
      <c r="EDE478"/>
      <c r="EDF478"/>
      <c r="EDG478"/>
      <c r="EDH478"/>
      <c r="EDI478"/>
      <c r="EDJ478"/>
      <c r="EDK478"/>
      <c r="EDL478"/>
      <c r="EDM478"/>
      <c r="EDN478"/>
      <c r="EDO478"/>
      <c r="EDP478"/>
      <c r="EDQ478"/>
      <c r="EDR478"/>
      <c r="EDS478"/>
      <c r="EDT478"/>
      <c r="EDU478"/>
      <c r="EDV478"/>
      <c r="EDW478"/>
      <c r="EDX478"/>
      <c r="EDY478"/>
      <c r="EDZ478"/>
      <c r="EEA478"/>
      <c r="EEB478"/>
      <c r="EEC478"/>
      <c r="EED478"/>
      <c r="EEE478"/>
      <c r="EEF478"/>
      <c r="EEG478"/>
      <c r="EEH478"/>
      <c r="EEI478"/>
      <c r="EEJ478"/>
      <c r="EEK478"/>
      <c r="EEL478"/>
      <c r="EEM478"/>
      <c r="EEN478"/>
      <c r="EEO478"/>
      <c r="EEP478"/>
      <c r="EEQ478"/>
      <c r="EER478"/>
      <c r="EES478"/>
      <c r="EET478"/>
      <c r="EEU478"/>
      <c r="EEV478"/>
      <c r="EEW478"/>
      <c r="EEX478"/>
      <c r="EEY478"/>
      <c r="EEZ478"/>
      <c r="EFA478"/>
      <c r="EFB478"/>
      <c r="EFC478"/>
      <c r="EFD478"/>
      <c r="EFE478"/>
      <c r="EFF478"/>
      <c r="EFG478"/>
      <c r="EFH478"/>
      <c r="EFI478"/>
      <c r="EFJ478"/>
      <c r="EFK478"/>
      <c r="EFL478"/>
      <c r="EFM478"/>
      <c r="EFN478"/>
      <c r="EFO478"/>
      <c r="EFP478"/>
      <c r="EFQ478"/>
      <c r="EFR478"/>
      <c r="EFS478"/>
    </row>
    <row r="479" spans="1:28 2838:3555" ht="12.75" hidden="1" customHeight="1">
      <c r="A479" s="298"/>
      <c r="B479" s="302" t="s">
        <v>35</v>
      </c>
      <c r="C479" s="298"/>
      <c r="D479" s="298"/>
      <c r="E479" s="298"/>
      <c r="F479" s="299"/>
      <c r="G479" s="298"/>
      <c r="H479" s="298"/>
      <c r="I479" s="300"/>
      <c r="J479" s="300"/>
      <c r="K479" s="300"/>
      <c r="L479" s="298"/>
      <c r="M479" s="299"/>
      <c r="N479" s="301"/>
      <c r="O479" s="298"/>
      <c r="P479" s="299"/>
      <c r="Q479" s="301"/>
      <c r="R479" s="298"/>
      <c r="S479" s="736"/>
      <c r="T479" s="737"/>
      <c r="U479" s="298"/>
      <c r="V479" s="299"/>
      <c r="W479" s="301"/>
      <c r="X479" s="298"/>
      <c r="Y479" s="299"/>
      <c r="Z479" s="301"/>
      <c r="AA479" s="298"/>
      <c r="AB479" s="299"/>
      <c r="DED479"/>
      <c r="DEE479"/>
      <c r="DEF479"/>
      <c r="DEG479"/>
      <c r="DEH479"/>
      <c r="DEI479"/>
      <c r="DEJ479"/>
      <c r="DEK479"/>
      <c r="DEL479"/>
      <c r="DEM479"/>
      <c r="DEN479"/>
      <c r="DEO479"/>
      <c r="DEP479"/>
      <c r="DEQ479"/>
      <c r="DER479"/>
      <c r="DES479"/>
      <c r="DET479"/>
      <c r="DEU479"/>
      <c r="DEV479"/>
      <c r="DEW479"/>
      <c r="DEX479"/>
      <c r="DEY479"/>
      <c r="DEZ479"/>
      <c r="DFA479"/>
      <c r="DFB479"/>
      <c r="DFC479"/>
      <c r="DFD479"/>
      <c r="DFE479"/>
      <c r="DFF479"/>
      <c r="DFG479"/>
      <c r="DFH479"/>
      <c r="DFI479"/>
      <c r="DFJ479"/>
      <c r="DFK479"/>
      <c r="DFL479"/>
      <c r="DFM479"/>
      <c r="DFN479"/>
      <c r="DFO479"/>
      <c r="DFP479"/>
      <c r="DFQ479"/>
      <c r="DFR479"/>
      <c r="DFS479"/>
      <c r="DFT479"/>
      <c r="DFU479"/>
      <c r="DFV479"/>
      <c r="DFW479"/>
      <c r="DFX479"/>
      <c r="DFY479"/>
      <c r="DFZ479"/>
      <c r="DGA479"/>
      <c r="DGB479"/>
      <c r="DGC479"/>
      <c r="DGD479"/>
      <c r="DGE479"/>
      <c r="DGF479"/>
      <c r="DGG479"/>
      <c r="DGH479"/>
      <c r="DGI479"/>
      <c r="DGJ479"/>
      <c r="DGK479"/>
      <c r="DGL479"/>
      <c r="DGM479"/>
      <c r="DGN479"/>
      <c r="DGO479"/>
      <c r="DGP479"/>
      <c r="DGQ479"/>
      <c r="DGR479"/>
      <c r="DGS479"/>
      <c r="DGT479"/>
      <c r="DGU479"/>
      <c r="DGV479"/>
      <c r="DGW479"/>
      <c r="DGX479"/>
      <c r="DGY479"/>
      <c r="DGZ479"/>
      <c r="DHA479"/>
      <c r="DHB479"/>
      <c r="DHC479"/>
      <c r="DHD479"/>
      <c r="DHE479"/>
      <c r="DHF479"/>
      <c r="DHG479"/>
      <c r="DHH479"/>
      <c r="DHI479"/>
      <c r="DHJ479"/>
      <c r="DHK479"/>
      <c r="DHL479"/>
      <c r="DHM479"/>
      <c r="DHN479"/>
      <c r="DHO479"/>
      <c r="DHP479"/>
      <c r="DHQ479"/>
      <c r="DHR479"/>
      <c r="DHS479"/>
      <c r="DHT479"/>
      <c r="DHU479"/>
      <c r="DHV479"/>
      <c r="DHW479"/>
      <c r="DHX479"/>
      <c r="DHY479"/>
      <c r="DHZ479"/>
      <c r="DIA479"/>
      <c r="DIB479"/>
      <c r="DIC479"/>
      <c r="DID479"/>
      <c r="DIE479"/>
      <c r="DIF479"/>
      <c r="DIG479"/>
      <c r="DIH479"/>
      <c r="DII479"/>
      <c r="DIJ479"/>
      <c r="DIK479"/>
      <c r="DIL479"/>
      <c r="DIM479"/>
      <c r="DIN479"/>
      <c r="DIO479"/>
      <c r="DIP479"/>
      <c r="DIQ479"/>
      <c r="DIR479"/>
      <c r="DIS479"/>
      <c r="DIT479"/>
      <c r="DIU479"/>
      <c r="DIV479"/>
      <c r="DIW479"/>
      <c r="DIX479"/>
      <c r="DIY479"/>
      <c r="DIZ479"/>
      <c r="DJA479"/>
      <c r="DJB479"/>
      <c r="DJC479"/>
      <c r="DJD479"/>
      <c r="DJE479"/>
      <c r="DJF479"/>
      <c r="DJG479"/>
      <c r="DJH479"/>
      <c r="DJI479"/>
      <c r="DJJ479"/>
      <c r="DJK479"/>
      <c r="DJL479"/>
      <c r="DJM479"/>
      <c r="DJN479"/>
      <c r="DJO479"/>
      <c r="DJP479"/>
      <c r="DJQ479"/>
      <c r="DJR479"/>
      <c r="DJS479"/>
      <c r="DJT479"/>
      <c r="DJU479"/>
      <c r="DJV479"/>
      <c r="DJW479"/>
      <c r="DJX479"/>
      <c r="DJY479"/>
      <c r="DJZ479"/>
      <c r="DKA479"/>
      <c r="DKB479"/>
      <c r="DKC479"/>
      <c r="DKD479"/>
      <c r="DKE479"/>
      <c r="DKF479"/>
      <c r="DKG479"/>
      <c r="DKH479"/>
      <c r="DKI479"/>
      <c r="DKJ479"/>
      <c r="DKK479"/>
      <c r="DKL479"/>
      <c r="DKM479"/>
      <c r="DKN479"/>
      <c r="DKO479"/>
      <c r="DKP479"/>
      <c r="DKQ479"/>
      <c r="DKR479"/>
      <c r="DKS479"/>
      <c r="DKT479"/>
      <c r="DKU479"/>
      <c r="DKV479"/>
      <c r="DKW479"/>
      <c r="DKX479"/>
      <c r="DKY479"/>
      <c r="DKZ479"/>
      <c r="DLA479"/>
      <c r="DLB479"/>
      <c r="DLC479"/>
      <c r="DLD479"/>
      <c r="DLE479"/>
      <c r="DLF479"/>
      <c r="DLG479"/>
      <c r="DLH479"/>
      <c r="DLI479"/>
      <c r="DLJ479"/>
      <c r="DLK479"/>
      <c r="DLL479"/>
      <c r="DLM479"/>
      <c r="DLN479"/>
      <c r="DLO479"/>
      <c r="DLP479"/>
      <c r="DLQ479"/>
      <c r="DLR479"/>
      <c r="DLS479"/>
      <c r="DLT479"/>
      <c r="DLU479"/>
      <c r="DLV479"/>
      <c r="DLW479"/>
      <c r="DLX479"/>
      <c r="DLY479"/>
      <c r="DLZ479"/>
      <c r="DMA479"/>
      <c r="DMB479"/>
      <c r="DMC479"/>
      <c r="DMD479"/>
      <c r="DME479"/>
      <c r="DMF479"/>
      <c r="DMG479"/>
      <c r="DMH479"/>
      <c r="DMI479"/>
      <c r="DMJ479"/>
      <c r="DMK479"/>
      <c r="DML479"/>
      <c r="DMM479"/>
      <c r="DMN479"/>
      <c r="DMO479"/>
      <c r="DMP479"/>
      <c r="DMQ479"/>
      <c r="DMR479"/>
      <c r="DMS479"/>
      <c r="DMT479"/>
      <c r="DMU479"/>
      <c r="DMV479"/>
      <c r="DMW479"/>
      <c r="DMX479"/>
      <c r="DMY479"/>
      <c r="DMZ479"/>
      <c r="DNA479"/>
      <c r="DNB479"/>
      <c r="DNC479"/>
      <c r="DND479"/>
      <c r="DNE479"/>
      <c r="DNF479"/>
      <c r="DNG479"/>
      <c r="DNH479"/>
      <c r="DNI479"/>
      <c r="DNJ479"/>
      <c r="DNK479"/>
      <c r="DNL479"/>
      <c r="DNM479"/>
      <c r="DNN479"/>
      <c r="DNO479"/>
      <c r="DNP479"/>
      <c r="DNQ479"/>
      <c r="DNR479"/>
      <c r="DNS479"/>
      <c r="DNT479"/>
      <c r="DNU479"/>
      <c r="DNV479"/>
      <c r="DNW479"/>
      <c r="DNX479"/>
      <c r="DNY479"/>
      <c r="DNZ479"/>
      <c r="DOA479"/>
      <c r="DOB479"/>
      <c r="DOC479"/>
      <c r="DOD479"/>
      <c r="DOE479"/>
      <c r="DOF479"/>
      <c r="DOG479"/>
      <c r="DOH479"/>
      <c r="DOI479"/>
      <c r="DOJ479"/>
      <c r="DOK479"/>
      <c r="DOL479"/>
      <c r="DOM479"/>
      <c r="DON479"/>
      <c r="DOO479"/>
      <c r="DOP479"/>
      <c r="DOQ479"/>
      <c r="DOR479"/>
      <c r="DOS479"/>
      <c r="DOT479"/>
      <c r="DOU479"/>
      <c r="DOV479"/>
      <c r="DOW479"/>
      <c r="DOX479"/>
      <c r="DOY479"/>
      <c r="DOZ479"/>
      <c r="DPA479"/>
      <c r="DPB479"/>
      <c r="DPC479"/>
      <c r="DPD479"/>
      <c r="DPE479"/>
      <c r="DPF479"/>
      <c r="DPG479"/>
      <c r="DPH479"/>
      <c r="DPI479"/>
      <c r="DPJ479"/>
      <c r="DPK479"/>
      <c r="DPL479"/>
      <c r="DPM479"/>
      <c r="DPN479"/>
      <c r="DPO479"/>
      <c r="DPP479"/>
      <c r="DPQ479"/>
      <c r="DPR479"/>
      <c r="DPS479"/>
      <c r="DPT479"/>
      <c r="DPU479"/>
      <c r="DPV479"/>
      <c r="DPW479"/>
      <c r="DPX479"/>
      <c r="DPY479"/>
      <c r="DPZ479"/>
      <c r="DQA479"/>
      <c r="DQB479"/>
      <c r="DQC479"/>
      <c r="DQD479"/>
      <c r="DQE479"/>
      <c r="DQF479"/>
      <c r="DQG479"/>
      <c r="DQH479"/>
      <c r="DQI479"/>
      <c r="DQJ479"/>
      <c r="DQK479"/>
      <c r="DQL479"/>
      <c r="DQM479"/>
      <c r="DQN479"/>
      <c r="DQO479"/>
      <c r="DQP479"/>
      <c r="DQQ479"/>
      <c r="DQR479"/>
      <c r="DQS479"/>
      <c r="DQT479"/>
      <c r="DQU479"/>
      <c r="DQV479"/>
      <c r="DQW479"/>
      <c r="DQX479"/>
      <c r="DQY479"/>
      <c r="DQZ479"/>
      <c r="DRA479"/>
      <c r="DRB479"/>
      <c r="DRC479"/>
      <c r="DRD479"/>
      <c r="DRE479"/>
      <c r="DRF479"/>
      <c r="DRG479"/>
      <c r="DRH479"/>
      <c r="DRI479"/>
      <c r="DRJ479"/>
      <c r="DRK479"/>
      <c r="DRL479"/>
      <c r="DRM479"/>
      <c r="DRN479"/>
      <c r="DRO479"/>
      <c r="DRP479"/>
      <c r="DRQ479"/>
      <c r="DRR479"/>
      <c r="DRS479"/>
      <c r="DRT479"/>
      <c r="DRU479"/>
      <c r="DRV479"/>
      <c r="DRW479"/>
      <c r="DRX479"/>
      <c r="DRY479"/>
      <c r="DRZ479"/>
      <c r="DSA479"/>
      <c r="DSB479"/>
      <c r="DSC479"/>
      <c r="DSD479"/>
      <c r="DSE479"/>
      <c r="DSF479"/>
      <c r="DSG479"/>
      <c r="DSH479"/>
      <c r="DSI479"/>
      <c r="DSJ479"/>
      <c r="DSK479"/>
      <c r="DSL479"/>
      <c r="DSM479"/>
      <c r="DSN479"/>
      <c r="DSO479"/>
      <c r="DSP479"/>
      <c r="DSQ479"/>
      <c r="DSR479"/>
      <c r="DSS479"/>
      <c r="DST479"/>
      <c r="DSU479"/>
      <c r="DSV479"/>
      <c r="DSW479"/>
      <c r="DSX479"/>
      <c r="DSY479"/>
      <c r="DSZ479"/>
      <c r="DTA479"/>
      <c r="DTB479"/>
      <c r="DTC479"/>
      <c r="DTD479"/>
      <c r="DTE479"/>
      <c r="DTF479"/>
      <c r="DTG479"/>
      <c r="DTH479"/>
      <c r="DTI479"/>
      <c r="DTJ479"/>
      <c r="DTK479"/>
      <c r="DTL479"/>
      <c r="DTM479"/>
      <c r="DTN479"/>
      <c r="DTO479"/>
      <c r="DTP479"/>
      <c r="DTQ479"/>
      <c r="DTR479"/>
      <c r="DTS479"/>
      <c r="DTT479"/>
      <c r="DTU479"/>
      <c r="DTV479"/>
      <c r="DTW479"/>
      <c r="DTX479"/>
      <c r="DTY479"/>
      <c r="DTZ479"/>
      <c r="DUA479"/>
      <c r="DUB479"/>
      <c r="DUC479"/>
      <c r="DUD479"/>
      <c r="DUE479"/>
      <c r="DUF479"/>
      <c r="DUG479"/>
      <c r="DUH479"/>
      <c r="DUI479"/>
      <c r="DUJ479"/>
      <c r="DUK479"/>
      <c r="DUL479"/>
      <c r="DUM479"/>
      <c r="DUN479"/>
      <c r="DUO479"/>
      <c r="DUP479"/>
      <c r="DUQ479"/>
      <c r="DUR479"/>
      <c r="DUS479"/>
      <c r="DUT479"/>
      <c r="DUU479"/>
      <c r="DUV479"/>
      <c r="DUW479"/>
      <c r="DUX479"/>
      <c r="DUY479"/>
      <c r="DUZ479"/>
      <c r="DVA479"/>
      <c r="DVB479"/>
      <c r="DVC479"/>
      <c r="DVD479"/>
      <c r="DVE479"/>
      <c r="DVF479"/>
      <c r="DVG479"/>
      <c r="DVH479"/>
      <c r="DVI479"/>
      <c r="DVJ479"/>
      <c r="DVK479"/>
      <c r="DVL479"/>
      <c r="DVM479"/>
      <c r="DVN479"/>
      <c r="DVO479"/>
      <c r="DVP479"/>
      <c r="DVQ479"/>
      <c r="DVR479"/>
      <c r="DVS479"/>
      <c r="DVT479"/>
      <c r="DVU479"/>
      <c r="DVV479"/>
      <c r="DVW479"/>
      <c r="DVX479"/>
      <c r="DVY479"/>
      <c r="DVZ479"/>
      <c r="DWA479"/>
      <c r="DWB479"/>
      <c r="DWC479"/>
      <c r="DWD479"/>
      <c r="DWE479"/>
      <c r="DWF479"/>
      <c r="DWG479"/>
      <c r="DWH479"/>
      <c r="DWI479"/>
      <c r="DWJ479"/>
      <c r="DWK479"/>
      <c r="DWL479"/>
      <c r="DWM479"/>
      <c r="DWN479"/>
      <c r="DWO479"/>
      <c r="DWP479"/>
      <c r="DWQ479"/>
      <c r="DWR479"/>
      <c r="DWS479"/>
      <c r="DWT479"/>
      <c r="DWU479"/>
      <c r="DWV479"/>
      <c r="DWW479"/>
      <c r="DWX479"/>
      <c r="DWY479"/>
      <c r="DWZ479"/>
      <c r="DXA479"/>
      <c r="DXB479"/>
      <c r="DXC479"/>
      <c r="DXD479"/>
      <c r="DXE479"/>
      <c r="DXF479"/>
      <c r="DXG479"/>
      <c r="DXH479"/>
      <c r="DXI479"/>
      <c r="DXJ479"/>
      <c r="DXK479"/>
      <c r="DXL479"/>
      <c r="DXM479"/>
      <c r="DXN479"/>
      <c r="DXO479"/>
      <c r="DXP479"/>
      <c r="DXQ479"/>
      <c r="DXR479"/>
      <c r="DXS479"/>
      <c r="DXT479"/>
      <c r="DXU479"/>
      <c r="DXV479"/>
      <c r="DXW479"/>
      <c r="DXX479"/>
      <c r="DXY479"/>
      <c r="DXZ479"/>
      <c r="DYA479"/>
      <c r="DYB479"/>
      <c r="DYC479"/>
      <c r="DYD479"/>
      <c r="DYE479"/>
      <c r="DYF479"/>
      <c r="DYG479"/>
      <c r="DYH479"/>
      <c r="DYI479"/>
      <c r="DYJ479"/>
      <c r="DYK479"/>
      <c r="DYL479"/>
      <c r="DYM479"/>
      <c r="DYN479"/>
      <c r="DYO479"/>
      <c r="DYP479"/>
      <c r="DYQ479"/>
      <c r="DYR479"/>
      <c r="DYS479"/>
      <c r="DYT479"/>
      <c r="DYU479"/>
      <c r="DYV479"/>
      <c r="DYW479"/>
      <c r="DYX479"/>
      <c r="DYY479"/>
      <c r="DYZ479"/>
      <c r="DZA479"/>
      <c r="DZB479"/>
      <c r="DZC479"/>
      <c r="DZD479"/>
      <c r="DZE479"/>
      <c r="DZF479"/>
      <c r="DZG479"/>
      <c r="DZH479"/>
      <c r="DZI479"/>
      <c r="DZJ479"/>
      <c r="DZK479"/>
      <c r="DZL479"/>
      <c r="DZM479"/>
      <c r="DZN479"/>
      <c r="DZO479"/>
      <c r="DZP479"/>
      <c r="DZQ479"/>
      <c r="DZR479"/>
      <c r="DZS479"/>
      <c r="DZT479"/>
      <c r="DZU479"/>
      <c r="DZV479"/>
      <c r="DZW479"/>
      <c r="DZX479"/>
      <c r="DZY479"/>
      <c r="DZZ479"/>
      <c r="EAA479"/>
      <c r="EAB479"/>
      <c r="EAC479"/>
      <c r="EAD479"/>
      <c r="EAE479"/>
      <c r="EAF479"/>
      <c r="EAG479"/>
      <c r="EAH479"/>
      <c r="EAI479"/>
      <c r="EAJ479"/>
      <c r="EAK479"/>
      <c r="EAL479"/>
      <c r="EAM479"/>
      <c r="EAN479"/>
      <c r="EAO479"/>
      <c r="EAP479"/>
      <c r="EAQ479"/>
      <c r="EAR479"/>
      <c r="EAS479"/>
      <c r="EAT479"/>
      <c r="EAU479"/>
      <c r="EAV479"/>
      <c r="EAW479"/>
      <c r="EAX479"/>
      <c r="EAY479"/>
      <c r="EAZ479"/>
      <c r="EBA479"/>
      <c r="EBB479"/>
      <c r="EBC479"/>
      <c r="EBD479"/>
      <c r="EBE479"/>
      <c r="EBF479"/>
      <c r="EBG479"/>
      <c r="EBH479"/>
      <c r="EBI479"/>
      <c r="EBJ479"/>
      <c r="EBK479"/>
      <c r="EBL479"/>
      <c r="EBM479"/>
      <c r="EBN479"/>
      <c r="EBO479"/>
      <c r="EBP479"/>
      <c r="EBQ479"/>
      <c r="EBR479"/>
      <c r="EBS479"/>
      <c r="EBT479"/>
      <c r="EBU479"/>
      <c r="EBV479"/>
      <c r="EBW479"/>
      <c r="EBX479"/>
      <c r="EBY479"/>
      <c r="EBZ479"/>
      <c r="ECA479"/>
      <c r="ECB479"/>
      <c r="ECC479"/>
      <c r="ECD479"/>
      <c r="ECE479"/>
      <c r="ECF479"/>
      <c r="ECG479"/>
      <c r="ECH479"/>
      <c r="ECI479"/>
      <c r="ECJ479"/>
      <c r="ECK479"/>
      <c r="ECL479"/>
      <c r="ECM479"/>
      <c r="ECN479"/>
      <c r="ECO479"/>
      <c r="ECP479"/>
      <c r="ECQ479"/>
      <c r="ECR479"/>
      <c r="ECS479"/>
      <c r="ECT479"/>
      <c r="ECU479"/>
      <c r="ECV479"/>
      <c r="ECW479"/>
      <c r="ECX479"/>
      <c r="ECY479"/>
      <c r="ECZ479"/>
      <c r="EDA479"/>
      <c r="EDB479"/>
      <c r="EDC479"/>
      <c r="EDD479"/>
      <c r="EDE479"/>
      <c r="EDF479"/>
      <c r="EDG479"/>
      <c r="EDH479"/>
      <c r="EDI479"/>
      <c r="EDJ479"/>
      <c r="EDK479"/>
      <c r="EDL479"/>
      <c r="EDM479"/>
      <c r="EDN479"/>
      <c r="EDO479"/>
      <c r="EDP479"/>
      <c r="EDQ479"/>
      <c r="EDR479"/>
      <c r="EDS479"/>
      <c r="EDT479"/>
      <c r="EDU479"/>
      <c r="EDV479"/>
      <c r="EDW479"/>
      <c r="EDX479"/>
      <c r="EDY479"/>
      <c r="EDZ479"/>
      <c r="EEA479"/>
      <c r="EEB479"/>
      <c r="EEC479"/>
      <c r="EED479"/>
      <c r="EEE479"/>
      <c r="EEF479"/>
      <c r="EEG479"/>
      <c r="EEH479"/>
      <c r="EEI479"/>
      <c r="EEJ479"/>
      <c r="EEK479"/>
      <c r="EEL479"/>
      <c r="EEM479"/>
      <c r="EEN479"/>
      <c r="EEO479"/>
      <c r="EEP479"/>
      <c r="EEQ479"/>
      <c r="EER479"/>
      <c r="EES479"/>
      <c r="EET479"/>
      <c r="EEU479"/>
      <c r="EEV479"/>
      <c r="EEW479"/>
      <c r="EEX479"/>
      <c r="EEY479"/>
      <c r="EEZ479"/>
      <c r="EFA479"/>
      <c r="EFB479"/>
      <c r="EFC479"/>
      <c r="EFD479"/>
      <c r="EFE479"/>
      <c r="EFF479"/>
      <c r="EFG479"/>
      <c r="EFH479"/>
      <c r="EFI479"/>
      <c r="EFJ479"/>
      <c r="EFK479"/>
      <c r="EFL479"/>
      <c r="EFM479"/>
      <c r="EFN479"/>
      <c r="EFO479"/>
      <c r="EFP479"/>
      <c r="EFQ479"/>
      <c r="EFR479"/>
      <c r="EFS479"/>
    </row>
    <row r="480" spans="1:28 2838:3555" ht="12.75" hidden="1" customHeight="1">
      <c r="A480" s="298"/>
      <c r="B480" s="302" t="s">
        <v>37</v>
      </c>
      <c r="C480" s="298"/>
      <c r="D480" s="298"/>
      <c r="E480" s="298"/>
      <c r="F480" s="299"/>
      <c r="G480" s="298"/>
      <c r="H480" s="298"/>
      <c r="I480" s="300"/>
      <c r="J480" s="300"/>
      <c r="K480" s="300"/>
      <c r="L480" s="298"/>
      <c r="M480" s="299"/>
      <c r="N480" s="301"/>
      <c r="O480" s="298"/>
      <c r="P480" s="299"/>
      <c r="Q480" s="301"/>
      <c r="R480" s="298"/>
      <c r="S480" s="736"/>
      <c r="T480" s="737"/>
      <c r="U480" s="298"/>
      <c r="V480" s="299"/>
      <c r="W480" s="301"/>
      <c r="X480" s="298"/>
      <c r="Y480" s="299"/>
      <c r="Z480" s="301"/>
      <c r="AA480" s="298"/>
      <c r="AB480" s="299"/>
      <c r="DED480"/>
      <c r="DEE480"/>
      <c r="DEF480"/>
      <c r="DEG480"/>
      <c r="DEH480"/>
      <c r="DEI480"/>
      <c r="DEJ480"/>
      <c r="DEK480"/>
      <c r="DEL480"/>
      <c r="DEM480"/>
      <c r="DEN480"/>
      <c r="DEO480"/>
      <c r="DEP480"/>
      <c r="DEQ480"/>
      <c r="DER480"/>
      <c r="DES480"/>
      <c r="DET480"/>
      <c r="DEU480"/>
      <c r="DEV480"/>
      <c r="DEW480"/>
      <c r="DEX480"/>
      <c r="DEY480"/>
      <c r="DEZ480"/>
      <c r="DFA480"/>
      <c r="DFB480"/>
      <c r="DFC480"/>
      <c r="DFD480"/>
      <c r="DFE480"/>
      <c r="DFF480"/>
      <c r="DFG480"/>
      <c r="DFH480"/>
      <c r="DFI480"/>
      <c r="DFJ480"/>
      <c r="DFK480"/>
      <c r="DFL480"/>
      <c r="DFM480"/>
      <c r="DFN480"/>
      <c r="DFO480"/>
      <c r="DFP480"/>
      <c r="DFQ480"/>
      <c r="DFR480"/>
      <c r="DFS480"/>
      <c r="DFT480"/>
      <c r="DFU480"/>
      <c r="DFV480"/>
      <c r="DFW480"/>
      <c r="DFX480"/>
      <c r="DFY480"/>
      <c r="DFZ480"/>
      <c r="DGA480"/>
      <c r="DGB480"/>
      <c r="DGC480"/>
      <c r="DGD480"/>
      <c r="DGE480"/>
      <c r="DGF480"/>
      <c r="DGG480"/>
      <c r="DGH480"/>
      <c r="DGI480"/>
      <c r="DGJ480"/>
      <c r="DGK480"/>
      <c r="DGL480"/>
      <c r="DGM480"/>
      <c r="DGN480"/>
      <c r="DGO480"/>
      <c r="DGP480"/>
      <c r="DGQ480"/>
      <c r="DGR480"/>
      <c r="DGS480"/>
      <c r="DGT480"/>
      <c r="DGU480"/>
      <c r="DGV480"/>
      <c r="DGW480"/>
      <c r="DGX480"/>
      <c r="DGY480"/>
      <c r="DGZ480"/>
      <c r="DHA480"/>
      <c r="DHB480"/>
      <c r="DHC480"/>
      <c r="DHD480"/>
      <c r="DHE480"/>
      <c r="DHF480"/>
      <c r="DHG480"/>
      <c r="DHH480"/>
      <c r="DHI480"/>
      <c r="DHJ480"/>
      <c r="DHK480"/>
      <c r="DHL480"/>
      <c r="DHM480"/>
      <c r="DHN480"/>
      <c r="DHO480"/>
      <c r="DHP480"/>
      <c r="DHQ480"/>
      <c r="DHR480"/>
      <c r="DHS480"/>
      <c r="DHT480"/>
      <c r="DHU480"/>
      <c r="DHV480"/>
      <c r="DHW480"/>
      <c r="DHX480"/>
      <c r="DHY480"/>
      <c r="DHZ480"/>
      <c r="DIA480"/>
      <c r="DIB480"/>
      <c r="DIC480"/>
      <c r="DID480"/>
      <c r="DIE480"/>
      <c r="DIF480"/>
      <c r="DIG480"/>
      <c r="DIH480"/>
      <c r="DII480"/>
      <c r="DIJ480"/>
      <c r="DIK480"/>
      <c r="DIL480"/>
      <c r="DIM480"/>
      <c r="DIN480"/>
      <c r="DIO480"/>
      <c r="DIP480"/>
      <c r="DIQ480"/>
      <c r="DIR480"/>
      <c r="DIS480"/>
      <c r="DIT480"/>
      <c r="DIU480"/>
      <c r="DIV480"/>
      <c r="DIW480"/>
      <c r="DIX480"/>
      <c r="DIY480"/>
      <c r="DIZ480"/>
      <c r="DJA480"/>
      <c r="DJB480"/>
      <c r="DJC480"/>
      <c r="DJD480"/>
      <c r="DJE480"/>
      <c r="DJF480"/>
      <c r="DJG480"/>
      <c r="DJH480"/>
      <c r="DJI480"/>
      <c r="DJJ480"/>
      <c r="DJK480"/>
      <c r="DJL480"/>
      <c r="DJM480"/>
      <c r="DJN480"/>
      <c r="DJO480"/>
      <c r="DJP480"/>
      <c r="DJQ480"/>
      <c r="DJR480"/>
      <c r="DJS480"/>
      <c r="DJT480"/>
      <c r="DJU480"/>
      <c r="DJV480"/>
      <c r="DJW480"/>
      <c r="DJX480"/>
      <c r="DJY480"/>
      <c r="DJZ480"/>
      <c r="DKA480"/>
      <c r="DKB480"/>
      <c r="DKC480"/>
      <c r="DKD480"/>
      <c r="DKE480"/>
      <c r="DKF480"/>
      <c r="DKG480"/>
      <c r="DKH480"/>
      <c r="DKI480"/>
      <c r="DKJ480"/>
      <c r="DKK480"/>
      <c r="DKL480"/>
      <c r="DKM480"/>
      <c r="DKN480"/>
      <c r="DKO480"/>
      <c r="DKP480"/>
      <c r="DKQ480"/>
      <c r="DKR480"/>
      <c r="DKS480"/>
      <c r="DKT480"/>
      <c r="DKU480"/>
      <c r="DKV480"/>
      <c r="DKW480"/>
      <c r="DKX480"/>
      <c r="DKY480"/>
      <c r="DKZ480"/>
      <c r="DLA480"/>
      <c r="DLB480"/>
      <c r="DLC480"/>
      <c r="DLD480"/>
      <c r="DLE480"/>
      <c r="DLF480"/>
      <c r="DLG480"/>
      <c r="DLH480"/>
      <c r="DLI480"/>
      <c r="DLJ480"/>
      <c r="DLK480"/>
      <c r="DLL480"/>
      <c r="DLM480"/>
      <c r="DLN480"/>
      <c r="DLO480"/>
      <c r="DLP480"/>
      <c r="DLQ480"/>
      <c r="DLR480"/>
      <c r="DLS480"/>
      <c r="DLT480"/>
      <c r="DLU480"/>
      <c r="DLV480"/>
      <c r="DLW480"/>
      <c r="DLX480"/>
      <c r="DLY480"/>
      <c r="DLZ480"/>
      <c r="DMA480"/>
      <c r="DMB480"/>
      <c r="DMC480"/>
      <c r="DMD480"/>
      <c r="DME480"/>
      <c r="DMF480"/>
      <c r="DMG480"/>
      <c r="DMH480"/>
      <c r="DMI480"/>
      <c r="DMJ480"/>
      <c r="DMK480"/>
      <c r="DML480"/>
      <c r="DMM480"/>
      <c r="DMN480"/>
      <c r="DMO480"/>
      <c r="DMP480"/>
      <c r="DMQ480"/>
      <c r="DMR480"/>
      <c r="DMS480"/>
      <c r="DMT480"/>
      <c r="DMU480"/>
      <c r="DMV480"/>
      <c r="DMW480"/>
      <c r="DMX480"/>
      <c r="DMY480"/>
      <c r="DMZ480"/>
      <c r="DNA480"/>
      <c r="DNB480"/>
      <c r="DNC480"/>
      <c r="DND480"/>
      <c r="DNE480"/>
      <c r="DNF480"/>
      <c r="DNG480"/>
      <c r="DNH480"/>
      <c r="DNI480"/>
      <c r="DNJ480"/>
      <c r="DNK480"/>
      <c r="DNL480"/>
      <c r="DNM480"/>
      <c r="DNN480"/>
      <c r="DNO480"/>
      <c r="DNP480"/>
      <c r="DNQ480"/>
      <c r="DNR480"/>
      <c r="DNS480"/>
      <c r="DNT480"/>
      <c r="DNU480"/>
      <c r="DNV480"/>
      <c r="DNW480"/>
      <c r="DNX480"/>
      <c r="DNY480"/>
      <c r="DNZ480"/>
      <c r="DOA480"/>
      <c r="DOB480"/>
      <c r="DOC480"/>
      <c r="DOD480"/>
      <c r="DOE480"/>
      <c r="DOF480"/>
      <c r="DOG480"/>
      <c r="DOH480"/>
      <c r="DOI480"/>
      <c r="DOJ480"/>
      <c r="DOK480"/>
      <c r="DOL480"/>
      <c r="DOM480"/>
      <c r="DON480"/>
      <c r="DOO480"/>
      <c r="DOP480"/>
      <c r="DOQ480"/>
      <c r="DOR480"/>
      <c r="DOS480"/>
      <c r="DOT480"/>
      <c r="DOU480"/>
      <c r="DOV480"/>
      <c r="DOW480"/>
      <c r="DOX480"/>
      <c r="DOY480"/>
      <c r="DOZ480"/>
      <c r="DPA480"/>
      <c r="DPB480"/>
      <c r="DPC480"/>
      <c r="DPD480"/>
      <c r="DPE480"/>
      <c r="DPF480"/>
      <c r="DPG480"/>
      <c r="DPH480"/>
      <c r="DPI480"/>
      <c r="DPJ480"/>
      <c r="DPK480"/>
      <c r="DPL480"/>
      <c r="DPM480"/>
      <c r="DPN480"/>
      <c r="DPO480"/>
      <c r="DPP480"/>
      <c r="DPQ480"/>
      <c r="DPR480"/>
      <c r="DPS480"/>
      <c r="DPT480"/>
      <c r="DPU480"/>
      <c r="DPV480"/>
      <c r="DPW480"/>
      <c r="DPX480"/>
      <c r="DPY480"/>
      <c r="DPZ480"/>
      <c r="DQA480"/>
      <c r="DQB480"/>
      <c r="DQC480"/>
      <c r="DQD480"/>
      <c r="DQE480"/>
      <c r="DQF480"/>
      <c r="DQG480"/>
      <c r="DQH480"/>
      <c r="DQI480"/>
      <c r="DQJ480"/>
      <c r="DQK480"/>
      <c r="DQL480"/>
      <c r="DQM480"/>
      <c r="DQN480"/>
      <c r="DQO480"/>
      <c r="DQP480"/>
      <c r="DQQ480"/>
      <c r="DQR480"/>
      <c r="DQS480"/>
      <c r="DQT480"/>
      <c r="DQU480"/>
      <c r="DQV480"/>
      <c r="DQW480"/>
      <c r="DQX480"/>
      <c r="DQY480"/>
      <c r="DQZ480"/>
      <c r="DRA480"/>
      <c r="DRB480"/>
      <c r="DRC480"/>
      <c r="DRD480"/>
      <c r="DRE480"/>
      <c r="DRF480"/>
      <c r="DRG480"/>
      <c r="DRH480"/>
      <c r="DRI480"/>
      <c r="DRJ480"/>
      <c r="DRK480"/>
      <c r="DRL480"/>
      <c r="DRM480"/>
      <c r="DRN480"/>
      <c r="DRO480"/>
      <c r="DRP480"/>
      <c r="DRQ480"/>
      <c r="DRR480"/>
      <c r="DRS480"/>
      <c r="DRT480"/>
      <c r="DRU480"/>
      <c r="DRV480"/>
      <c r="DRW480"/>
      <c r="DRX480"/>
      <c r="DRY480"/>
      <c r="DRZ480"/>
      <c r="DSA480"/>
      <c r="DSB480"/>
      <c r="DSC480"/>
      <c r="DSD480"/>
      <c r="DSE480"/>
      <c r="DSF480"/>
      <c r="DSG480"/>
      <c r="DSH480"/>
      <c r="DSI480"/>
      <c r="DSJ480"/>
      <c r="DSK480"/>
      <c r="DSL480"/>
      <c r="DSM480"/>
      <c r="DSN480"/>
      <c r="DSO480"/>
      <c r="DSP480"/>
      <c r="DSQ480"/>
      <c r="DSR480"/>
      <c r="DSS480"/>
      <c r="DST480"/>
      <c r="DSU480"/>
      <c r="DSV480"/>
      <c r="DSW480"/>
      <c r="DSX480"/>
      <c r="DSY480"/>
      <c r="DSZ480"/>
      <c r="DTA480"/>
      <c r="DTB480"/>
      <c r="DTC480"/>
      <c r="DTD480"/>
      <c r="DTE480"/>
      <c r="DTF480"/>
      <c r="DTG480"/>
      <c r="DTH480"/>
      <c r="DTI480"/>
      <c r="DTJ480"/>
      <c r="DTK480"/>
      <c r="DTL480"/>
      <c r="DTM480"/>
      <c r="DTN480"/>
      <c r="DTO480"/>
      <c r="DTP480"/>
      <c r="DTQ480"/>
      <c r="DTR480"/>
      <c r="DTS480"/>
      <c r="DTT480"/>
      <c r="DTU480"/>
      <c r="DTV480"/>
      <c r="DTW480"/>
      <c r="DTX480"/>
      <c r="DTY480"/>
      <c r="DTZ480"/>
      <c r="DUA480"/>
      <c r="DUB480"/>
      <c r="DUC480"/>
      <c r="DUD480"/>
      <c r="DUE480"/>
      <c r="DUF480"/>
      <c r="DUG480"/>
      <c r="DUH480"/>
      <c r="DUI480"/>
      <c r="DUJ480"/>
      <c r="DUK480"/>
      <c r="DUL480"/>
      <c r="DUM480"/>
      <c r="DUN480"/>
      <c r="DUO480"/>
      <c r="DUP480"/>
      <c r="DUQ480"/>
      <c r="DUR480"/>
      <c r="DUS480"/>
      <c r="DUT480"/>
      <c r="DUU480"/>
      <c r="DUV480"/>
      <c r="DUW480"/>
      <c r="DUX480"/>
      <c r="DUY480"/>
      <c r="DUZ480"/>
      <c r="DVA480"/>
      <c r="DVB480"/>
      <c r="DVC480"/>
      <c r="DVD480"/>
      <c r="DVE480"/>
      <c r="DVF480"/>
      <c r="DVG480"/>
      <c r="DVH480"/>
      <c r="DVI480"/>
      <c r="DVJ480"/>
      <c r="DVK480"/>
      <c r="DVL480"/>
      <c r="DVM480"/>
      <c r="DVN480"/>
      <c r="DVO480"/>
      <c r="DVP480"/>
      <c r="DVQ480"/>
      <c r="DVR480"/>
      <c r="DVS480"/>
      <c r="DVT480"/>
      <c r="DVU480"/>
      <c r="DVV480"/>
      <c r="DVW480"/>
      <c r="DVX480"/>
      <c r="DVY480"/>
      <c r="DVZ480"/>
      <c r="DWA480"/>
      <c r="DWB480"/>
      <c r="DWC480"/>
      <c r="DWD480"/>
      <c r="DWE480"/>
      <c r="DWF480"/>
      <c r="DWG480"/>
      <c r="DWH480"/>
      <c r="DWI480"/>
      <c r="DWJ480"/>
      <c r="DWK480"/>
      <c r="DWL480"/>
      <c r="DWM480"/>
      <c r="DWN480"/>
      <c r="DWO480"/>
      <c r="DWP480"/>
      <c r="DWQ480"/>
      <c r="DWR480"/>
      <c r="DWS480"/>
      <c r="DWT480"/>
      <c r="DWU480"/>
      <c r="DWV480"/>
      <c r="DWW480"/>
      <c r="DWX480"/>
      <c r="DWY480"/>
      <c r="DWZ480"/>
      <c r="DXA480"/>
      <c r="DXB480"/>
      <c r="DXC480"/>
      <c r="DXD480"/>
      <c r="DXE480"/>
      <c r="DXF480"/>
      <c r="DXG480"/>
      <c r="DXH480"/>
      <c r="DXI480"/>
      <c r="DXJ480"/>
      <c r="DXK480"/>
      <c r="DXL480"/>
      <c r="DXM480"/>
      <c r="DXN480"/>
      <c r="DXO480"/>
      <c r="DXP480"/>
      <c r="DXQ480"/>
      <c r="DXR480"/>
      <c r="DXS480"/>
      <c r="DXT480"/>
      <c r="DXU480"/>
      <c r="DXV480"/>
      <c r="DXW480"/>
      <c r="DXX480"/>
      <c r="DXY480"/>
      <c r="DXZ480"/>
      <c r="DYA480"/>
      <c r="DYB480"/>
      <c r="DYC480"/>
      <c r="DYD480"/>
      <c r="DYE480"/>
      <c r="DYF480"/>
      <c r="DYG480"/>
      <c r="DYH480"/>
      <c r="DYI480"/>
      <c r="DYJ480"/>
      <c r="DYK480"/>
      <c r="DYL480"/>
      <c r="DYM480"/>
      <c r="DYN480"/>
      <c r="DYO480"/>
      <c r="DYP480"/>
      <c r="DYQ480"/>
      <c r="DYR480"/>
      <c r="DYS480"/>
      <c r="DYT480"/>
      <c r="DYU480"/>
      <c r="DYV480"/>
      <c r="DYW480"/>
      <c r="DYX480"/>
      <c r="DYY480"/>
      <c r="DYZ480"/>
      <c r="DZA480"/>
      <c r="DZB480"/>
      <c r="DZC480"/>
      <c r="DZD480"/>
      <c r="DZE480"/>
      <c r="DZF480"/>
      <c r="DZG480"/>
      <c r="DZH480"/>
      <c r="DZI480"/>
      <c r="DZJ480"/>
      <c r="DZK480"/>
      <c r="DZL480"/>
      <c r="DZM480"/>
      <c r="DZN480"/>
      <c r="DZO480"/>
      <c r="DZP480"/>
      <c r="DZQ480"/>
      <c r="DZR480"/>
      <c r="DZS480"/>
      <c r="DZT480"/>
      <c r="DZU480"/>
      <c r="DZV480"/>
      <c r="DZW480"/>
      <c r="DZX480"/>
      <c r="DZY480"/>
      <c r="DZZ480"/>
      <c r="EAA480"/>
      <c r="EAB480"/>
      <c r="EAC480"/>
      <c r="EAD480"/>
      <c r="EAE480"/>
      <c r="EAF480"/>
      <c r="EAG480"/>
      <c r="EAH480"/>
      <c r="EAI480"/>
      <c r="EAJ480"/>
      <c r="EAK480"/>
      <c r="EAL480"/>
      <c r="EAM480"/>
      <c r="EAN480"/>
      <c r="EAO480"/>
      <c r="EAP480"/>
      <c r="EAQ480"/>
      <c r="EAR480"/>
      <c r="EAS480"/>
      <c r="EAT480"/>
      <c r="EAU480"/>
      <c r="EAV480"/>
      <c r="EAW480"/>
      <c r="EAX480"/>
      <c r="EAY480"/>
      <c r="EAZ480"/>
      <c r="EBA480"/>
      <c r="EBB480"/>
      <c r="EBC480"/>
      <c r="EBD480"/>
      <c r="EBE480"/>
      <c r="EBF480"/>
      <c r="EBG480"/>
      <c r="EBH480"/>
      <c r="EBI480"/>
      <c r="EBJ480"/>
      <c r="EBK480"/>
      <c r="EBL480"/>
      <c r="EBM480"/>
      <c r="EBN480"/>
      <c r="EBO480"/>
      <c r="EBP480"/>
      <c r="EBQ480"/>
      <c r="EBR480"/>
      <c r="EBS480"/>
      <c r="EBT480"/>
      <c r="EBU480"/>
      <c r="EBV480"/>
      <c r="EBW480"/>
      <c r="EBX480"/>
      <c r="EBY480"/>
      <c r="EBZ480"/>
      <c r="ECA480"/>
      <c r="ECB480"/>
      <c r="ECC480"/>
      <c r="ECD480"/>
      <c r="ECE480"/>
      <c r="ECF480"/>
      <c r="ECG480"/>
      <c r="ECH480"/>
      <c r="ECI480"/>
      <c r="ECJ480"/>
      <c r="ECK480"/>
      <c r="ECL480"/>
      <c r="ECM480"/>
      <c r="ECN480"/>
      <c r="ECO480"/>
      <c r="ECP480"/>
      <c r="ECQ480"/>
      <c r="ECR480"/>
      <c r="ECS480"/>
      <c r="ECT480"/>
      <c r="ECU480"/>
      <c r="ECV480"/>
      <c r="ECW480"/>
      <c r="ECX480"/>
      <c r="ECY480"/>
      <c r="ECZ480"/>
      <c r="EDA480"/>
      <c r="EDB480"/>
      <c r="EDC480"/>
      <c r="EDD480"/>
      <c r="EDE480"/>
      <c r="EDF480"/>
      <c r="EDG480"/>
      <c r="EDH480"/>
      <c r="EDI480"/>
      <c r="EDJ480"/>
      <c r="EDK480"/>
      <c r="EDL480"/>
      <c r="EDM480"/>
      <c r="EDN480"/>
      <c r="EDO480"/>
      <c r="EDP480"/>
      <c r="EDQ480"/>
      <c r="EDR480"/>
      <c r="EDS480"/>
      <c r="EDT480"/>
      <c r="EDU480"/>
      <c r="EDV480"/>
      <c r="EDW480"/>
      <c r="EDX480"/>
      <c r="EDY480"/>
      <c r="EDZ480"/>
      <c r="EEA480"/>
      <c r="EEB480"/>
      <c r="EEC480"/>
      <c r="EED480"/>
      <c r="EEE480"/>
      <c r="EEF480"/>
      <c r="EEG480"/>
      <c r="EEH480"/>
      <c r="EEI480"/>
      <c r="EEJ480"/>
      <c r="EEK480"/>
      <c r="EEL480"/>
      <c r="EEM480"/>
      <c r="EEN480"/>
      <c r="EEO480"/>
      <c r="EEP480"/>
      <c r="EEQ480"/>
      <c r="EER480"/>
      <c r="EES480"/>
      <c r="EET480"/>
      <c r="EEU480"/>
      <c r="EEV480"/>
      <c r="EEW480"/>
      <c r="EEX480"/>
      <c r="EEY480"/>
      <c r="EEZ480"/>
      <c r="EFA480"/>
      <c r="EFB480"/>
      <c r="EFC480"/>
      <c r="EFD480"/>
      <c r="EFE480"/>
      <c r="EFF480"/>
      <c r="EFG480"/>
      <c r="EFH480"/>
      <c r="EFI480"/>
      <c r="EFJ480"/>
      <c r="EFK480"/>
      <c r="EFL480"/>
      <c r="EFM480"/>
      <c r="EFN480"/>
      <c r="EFO480"/>
      <c r="EFP480"/>
      <c r="EFQ480"/>
      <c r="EFR480"/>
      <c r="EFS480"/>
    </row>
    <row r="481" spans="1:28 2838:3555" ht="12.75" hidden="1" customHeight="1">
      <c r="A481" s="298"/>
      <c r="B481" s="302" t="s">
        <v>39</v>
      </c>
      <c r="C481" s="298"/>
      <c r="D481" s="298"/>
      <c r="E481" s="298"/>
      <c r="F481" s="299"/>
      <c r="G481" s="298"/>
      <c r="H481" s="298"/>
      <c r="I481" s="300"/>
      <c r="J481" s="300"/>
      <c r="K481" s="300"/>
      <c r="L481" s="298"/>
      <c r="M481" s="299"/>
      <c r="N481" s="301"/>
      <c r="O481" s="298"/>
      <c r="P481" s="299"/>
      <c r="Q481" s="301"/>
      <c r="R481" s="298"/>
      <c r="S481" s="736"/>
      <c r="T481" s="737"/>
      <c r="U481" s="298"/>
      <c r="V481" s="299"/>
      <c r="W481" s="301"/>
      <c r="X481" s="298"/>
      <c r="Y481" s="299"/>
      <c r="Z481" s="301"/>
      <c r="AA481" s="298"/>
      <c r="AB481" s="299"/>
      <c r="DED481"/>
      <c r="DEE481"/>
      <c r="DEF481"/>
      <c r="DEG481"/>
      <c r="DEH481"/>
      <c r="DEI481"/>
      <c r="DEJ481"/>
      <c r="DEK481"/>
      <c r="DEL481"/>
      <c r="DEM481"/>
      <c r="DEN481"/>
      <c r="DEO481"/>
      <c r="DEP481"/>
      <c r="DEQ481"/>
      <c r="DER481"/>
      <c r="DES481"/>
      <c r="DET481"/>
      <c r="DEU481"/>
      <c r="DEV481"/>
      <c r="DEW481"/>
      <c r="DEX481"/>
      <c r="DEY481"/>
      <c r="DEZ481"/>
      <c r="DFA481"/>
      <c r="DFB481"/>
      <c r="DFC481"/>
      <c r="DFD481"/>
      <c r="DFE481"/>
      <c r="DFF481"/>
      <c r="DFG481"/>
      <c r="DFH481"/>
      <c r="DFI481"/>
      <c r="DFJ481"/>
      <c r="DFK481"/>
      <c r="DFL481"/>
      <c r="DFM481"/>
      <c r="DFN481"/>
      <c r="DFO481"/>
      <c r="DFP481"/>
      <c r="DFQ481"/>
      <c r="DFR481"/>
      <c r="DFS481"/>
      <c r="DFT481"/>
      <c r="DFU481"/>
      <c r="DFV481"/>
      <c r="DFW481"/>
      <c r="DFX481"/>
      <c r="DFY481"/>
      <c r="DFZ481"/>
      <c r="DGA481"/>
      <c r="DGB481"/>
      <c r="DGC481"/>
      <c r="DGD481"/>
      <c r="DGE481"/>
      <c r="DGF481"/>
      <c r="DGG481"/>
      <c r="DGH481"/>
      <c r="DGI481"/>
      <c r="DGJ481"/>
      <c r="DGK481"/>
      <c r="DGL481"/>
      <c r="DGM481"/>
      <c r="DGN481"/>
      <c r="DGO481"/>
      <c r="DGP481"/>
      <c r="DGQ481"/>
      <c r="DGR481"/>
      <c r="DGS481"/>
      <c r="DGT481"/>
      <c r="DGU481"/>
      <c r="DGV481"/>
      <c r="DGW481"/>
      <c r="DGX481"/>
      <c r="DGY481"/>
      <c r="DGZ481"/>
      <c r="DHA481"/>
      <c r="DHB481"/>
      <c r="DHC481"/>
      <c r="DHD481"/>
      <c r="DHE481"/>
      <c r="DHF481"/>
      <c r="DHG481"/>
      <c r="DHH481"/>
      <c r="DHI481"/>
      <c r="DHJ481"/>
      <c r="DHK481"/>
      <c r="DHL481"/>
      <c r="DHM481"/>
      <c r="DHN481"/>
      <c r="DHO481"/>
      <c r="DHP481"/>
      <c r="DHQ481"/>
      <c r="DHR481"/>
      <c r="DHS481"/>
      <c r="DHT481"/>
      <c r="DHU481"/>
      <c r="DHV481"/>
      <c r="DHW481"/>
      <c r="DHX481"/>
      <c r="DHY481"/>
      <c r="DHZ481"/>
      <c r="DIA481"/>
      <c r="DIB481"/>
      <c r="DIC481"/>
      <c r="DID481"/>
      <c r="DIE481"/>
      <c r="DIF481"/>
      <c r="DIG481"/>
      <c r="DIH481"/>
      <c r="DII481"/>
      <c r="DIJ481"/>
      <c r="DIK481"/>
      <c r="DIL481"/>
      <c r="DIM481"/>
      <c r="DIN481"/>
      <c r="DIO481"/>
      <c r="DIP481"/>
      <c r="DIQ481"/>
      <c r="DIR481"/>
      <c r="DIS481"/>
      <c r="DIT481"/>
      <c r="DIU481"/>
      <c r="DIV481"/>
      <c r="DIW481"/>
      <c r="DIX481"/>
      <c r="DIY481"/>
      <c r="DIZ481"/>
      <c r="DJA481"/>
      <c r="DJB481"/>
      <c r="DJC481"/>
      <c r="DJD481"/>
      <c r="DJE481"/>
      <c r="DJF481"/>
      <c r="DJG481"/>
      <c r="DJH481"/>
      <c r="DJI481"/>
      <c r="DJJ481"/>
      <c r="DJK481"/>
      <c r="DJL481"/>
      <c r="DJM481"/>
      <c r="DJN481"/>
      <c r="DJO481"/>
      <c r="DJP481"/>
      <c r="DJQ481"/>
      <c r="DJR481"/>
      <c r="DJS481"/>
      <c r="DJT481"/>
      <c r="DJU481"/>
      <c r="DJV481"/>
      <c r="DJW481"/>
      <c r="DJX481"/>
      <c r="DJY481"/>
      <c r="DJZ481"/>
      <c r="DKA481"/>
      <c r="DKB481"/>
      <c r="DKC481"/>
      <c r="DKD481"/>
      <c r="DKE481"/>
      <c r="DKF481"/>
      <c r="DKG481"/>
      <c r="DKH481"/>
      <c r="DKI481"/>
      <c r="DKJ481"/>
      <c r="DKK481"/>
      <c r="DKL481"/>
      <c r="DKM481"/>
      <c r="DKN481"/>
      <c r="DKO481"/>
      <c r="DKP481"/>
      <c r="DKQ481"/>
      <c r="DKR481"/>
      <c r="DKS481"/>
      <c r="DKT481"/>
      <c r="DKU481"/>
      <c r="DKV481"/>
      <c r="DKW481"/>
      <c r="DKX481"/>
      <c r="DKY481"/>
      <c r="DKZ481"/>
      <c r="DLA481"/>
      <c r="DLB481"/>
      <c r="DLC481"/>
      <c r="DLD481"/>
      <c r="DLE481"/>
      <c r="DLF481"/>
      <c r="DLG481"/>
      <c r="DLH481"/>
      <c r="DLI481"/>
      <c r="DLJ481"/>
      <c r="DLK481"/>
      <c r="DLL481"/>
      <c r="DLM481"/>
      <c r="DLN481"/>
      <c r="DLO481"/>
      <c r="DLP481"/>
      <c r="DLQ481"/>
      <c r="DLR481"/>
      <c r="DLS481"/>
      <c r="DLT481"/>
      <c r="DLU481"/>
      <c r="DLV481"/>
      <c r="DLW481"/>
      <c r="DLX481"/>
      <c r="DLY481"/>
      <c r="DLZ481"/>
      <c r="DMA481"/>
      <c r="DMB481"/>
      <c r="DMC481"/>
      <c r="DMD481"/>
      <c r="DME481"/>
      <c r="DMF481"/>
      <c r="DMG481"/>
      <c r="DMH481"/>
      <c r="DMI481"/>
      <c r="DMJ481"/>
      <c r="DMK481"/>
      <c r="DML481"/>
      <c r="DMM481"/>
      <c r="DMN481"/>
      <c r="DMO481"/>
      <c r="DMP481"/>
      <c r="DMQ481"/>
      <c r="DMR481"/>
      <c r="DMS481"/>
      <c r="DMT481"/>
      <c r="DMU481"/>
      <c r="DMV481"/>
      <c r="DMW481"/>
      <c r="DMX481"/>
      <c r="DMY481"/>
      <c r="DMZ481"/>
      <c r="DNA481"/>
      <c r="DNB481"/>
      <c r="DNC481"/>
      <c r="DND481"/>
      <c r="DNE481"/>
      <c r="DNF481"/>
      <c r="DNG481"/>
      <c r="DNH481"/>
      <c r="DNI481"/>
      <c r="DNJ481"/>
      <c r="DNK481"/>
      <c r="DNL481"/>
      <c r="DNM481"/>
      <c r="DNN481"/>
      <c r="DNO481"/>
      <c r="DNP481"/>
      <c r="DNQ481"/>
      <c r="DNR481"/>
      <c r="DNS481"/>
      <c r="DNT481"/>
      <c r="DNU481"/>
      <c r="DNV481"/>
      <c r="DNW481"/>
      <c r="DNX481"/>
      <c r="DNY481"/>
      <c r="DNZ481"/>
      <c r="DOA481"/>
      <c r="DOB481"/>
      <c r="DOC481"/>
      <c r="DOD481"/>
      <c r="DOE481"/>
      <c r="DOF481"/>
      <c r="DOG481"/>
      <c r="DOH481"/>
      <c r="DOI481"/>
      <c r="DOJ481"/>
      <c r="DOK481"/>
      <c r="DOL481"/>
      <c r="DOM481"/>
      <c r="DON481"/>
      <c r="DOO481"/>
      <c r="DOP481"/>
      <c r="DOQ481"/>
      <c r="DOR481"/>
      <c r="DOS481"/>
      <c r="DOT481"/>
      <c r="DOU481"/>
      <c r="DOV481"/>
      <c r="DOW481"/>
      <c r="DOX481"/>
      <c r="DOY481"/>
      <c r="DOZ481"/>
      <c r="DPA481"/>
      <c r="DPB481"/>
      <c r="DPC481"/>
      <c r="DPD481"/>
      <c r="DPE481"/>
      <c r="DPF481"/>
      <c r="DPG481"/>
      <c r="DPH481"/>
      <c r="DPI481"/>
      <c r="DPJ481"/>
      <c r="DPK481"/>
      <c r="DPL481"/>
      <c r="DPM481"/>
      <c r="DPN481"/>
      <c r="DPO481"/>
      <c r="DPP481"/>
      <c r="DPQ481"/>
      <c r="DPR481"/>
      <c r="DPS481"/>
      <c r="DPT481"/>
      <c r="DPU481"/>
      <c r="DPV481"/>
      <c r="DPW481"/>
      <c r="DPX481"/>
      <c r="DPY481"/>
      <c r="DPZ481"/>
      <c r="DQA481"/>
      <c r="DQB481"/>
      <c r="DQC481"/>
      <c r="DQD481"/>
      <c r="DQE481"/>
      <c r="DQF481"/>
      <c r="DQG481"/>
      <c r="DQH481"/>
      <c r="DQI481"/>
      <c r="DQJ481"/>
      <c r="DQK481"/>
      <c r="DQL481"/>
      <c r="DQM481"/>
      <c r="DQN481"/>
      <c r="DQO481"/>
      <c r="DQP481"/>
      <c r="DQQ481"/>
      <c r="DQR481"/>
      <c r="DQS481"/>
      <c r="DQT481"/>
      <c r="DQU481"/>
      <c r="DQV481"/>
      <c r="DQW481"/>
      <c r="DQX481"/>
      <c r="DQY481"/>
      <c r="DQZ481"/>
      <c r="DRA481"/>
      <c r="DRB481"/>
      <c r="DRC481"/>
      <c r="DRD481"/>
      <c r="DRE481"/>
      <c r="DRF481"/>
      <c r="DRG481"/>
      <c r="DRH481"/>
      <c r="DRI481"/>
      <c r="DRJ481"/>
      <c r="DRK481"/>
      <c r="DRL481"/>
      <c r="DRM481"/>
      <c r="DRN481"/>
      <c r="DRO481"/>
      <c r="DRP481"/>
      <c r="DRQ481"/>
      <c r="DRR481"/>
      <c r="DRS481"/>
      <c r="DRT481"/>
      <c r="DRU481"/>
      <c r="DRV481"/>
      <c r="DRW481"/>
      <c r="DRX481"/>
      <c r="DRY481"/>
      <c r="DRZ481"/>
      <c r="DSA481"/>
      <c r="DSB481"/>
      <c r="DSC481"/>
      <c r="DSD481"/>
      <c r="DSE481"/>
      <c r="DSF481"/>
      <c r="DSG481"/>
      <c r="DSH481"/>
      <c r="DSI481"/>
      <c r="DSJ481"/>
      <c r="DSK481"/>
      <c r="DSL481"/>
      <c r="DSM481"/>
      <c r="DSN481"/>
      <c r="DSO481"/>
      <c r="DSP481"/>
      <c r="DSQ481"/>
      <c r="DSR481"/>
      <c r="DSS481"/>
      <c r="DST481"/>
      <c r="DSU481"/>
      <c r="DSV481"/>
      <c r="DSW481"/>
      <c r="DSX481"/>
      <c r="DSY481"/>
      <c r="DSZ481"/>
      <c r="DTA481"/>
      <c r="DTB481"/>
      <c r="DTC481"/>
      <c r="DTD481"/>
      <c r="DTE481"/>
      <c r="DTF481"/>
      <c r="DTG481"/>
      <c r="DTH481"/>
      <c r="DTI481"/>
      <c r="DTJ481"/>
      <c r="DTK481"/>
      <c r="DTL481"/>
      <c r="DTM481"/>
      <c r="DTN481"/>
      <c r="DTO481"/>
      <c r="DTP481"/>
      <c r="DTQ481"/>
      <c r="DTR481"/>
      <c r="DTS481"/>
      <c r="DTT481"/>
      <c r="DTU481"/>
      <c r="DTV481"/>
      <c r="DTW481"/>
      <c r="DTX481"/>
      <c r="DTY481"/>
      <c r="DTZ481"/>
      <c r="DUA481"/>
      <c r="DUB481"/>
      <c r="DUC481"/>
      <c r="DUD481"/>
      <c r="DUE481"/>
      <c r="DUF481"/>
      <c r="DUG481"/>
      <c r="DUH481"/>
      <c r="DUI481"/>
      <c r="DUJ481"/>
      <c r="DUK481"/>
      <c r="DUL481"/>
      <c r="DUM481"/>
      <c r="DUN481"/>
      <c r="DUO481"/>
      <c r="DUP481"/>
      <c r="DUQ481"/>
      <c r="DUR481"/>
      <c r="DUS481"/>
      <c r="DUT481"/>
      <c r="DUU481"/>
      <c r="DUV481"/>
      <c r="DUW481"/>
      <c r="DUX481"/>
      <c r="DUY481"/>
      <c r="DUZ481"/>
      <c r="DVA481"/>
      <c r="DVB481"/>
      <c r="DVC481"/>
      <c r="DVD481"/>
      <c r="DVE481"/>
      <c r="DVF481"/>
      <c r="DVG481"/>
      <c r="DVH481"/>
      <c r="DVI481"/>
      <c r="DVJ481"/>
      <c r="DVK481"/>
      <c r="DVL481"/>
      <c r="DVM481"/>
      <c r="DVN481"/>
      <c r="DVO481"/>
      <c r="DVP481"/>
      <c r="DVQ481"/>
      <c r="DVR481"/>
      <c r="DVS481"/>
      <c r="DVT481"/>
      <c r="DVU481"/>
      <c r="DVV481"/>
      <c r="DVW481"/>
      <c r="DVX481"/>
      <c r="DVY481"/>
      <c r="DVZ481"/>
      <c r="DWA481"/>
      <c r="DWB481"/>
      <c r="DWC481"/>
      <c r="DWD481"/>
      <c r="DWE481"/>
      <c r="DWF481"/>
      <c r="DWG481"/>
      <c r="DWH481"/>
      <c r="DWI481"/>
      <c r="DWJ481"/>
      <c r="DWK481"/>
      <c r="DWL481"/>
      <c r="DWM481"/>
      <c r="DWN481"/>
      <c r="DWO481"/>
      <c r="DWP481"/>
      <c r="DWQ481"/>
      <c r="DWR481"/>
      <c r="DWS481"/>
      <c r="DWT481"/>
      <c r="DWU481"/>
      <c r="DWV481"/>
      <c r="DWW481"/>
      <c r="DWX481"/>
      <c r="DWY481"/>
      <c r="DWZ481"/>
      <c r="DXA481"/>
      <c r="DXB481"/>
      <c r="DXC481"/>
      <c r="DXD481"/>
      <c r="DXE481"/>
      <c r="DXF481"/>
      <c r="DXG481"/>
      <c r="DXH481"/>
      <c r="DXI481"/>
      <c r="DXJ481"/>
      <c r="DXK481"/>
      <c r="DXL481"/>
      <c r="DXM481"/>
      <c r="DXN481"/>
      <c r="DXO481"/>
      <c r="DXP481"/>
      <c r="DXQ481"/>
      <c r="DXR481"/>
      <c r="DXS481"/>
      <c r="DXT481"/>
      <c r="DXU481"/>
      <c r="DXV481"/>
      <c r="DXW481"/>
      <c r="DXX481"/>
      <c r="DXY481"/>
      <c r="DXZ481"/>
      <c r="DYA481"/>
      <c r="DYB481"/>
      <c r="DYC481"/>
      <c r="DYD481"/>
      <c r="DYE481"/>
      <c r="DYF481"/>
      <c r="DYG481"/>
      <c r="DYH481"/>
      <c r="DYI481"/>
      <c r="DYJ481"/>
      <c r="DYK481"/>
      <c r="DYL481"/>
      <c r="DYM481"/>
      <c r="DYN481"/>
      <c r="DYO481"/>
      <c r="DYP481"/>
      <c r="DYQ481"/>
      <c r="DYR481"/>
      <c r="DYS481"/>
      <c r="DYT481"/>
      <c r="DYU481"/>
      <c r="DYV481"/>
      <c r="DYW481"/>
      <c r="DYX481"/>
      <c r="DYY481"/>
      <c r="DYZ481"/>
      <c r="DZA481"/>
      <c r="DZB481"/>
      <c r="DZC481"/>
      <c r="DZD481"/>
      <c r="DZE481"/>
      <c r="DZF481"/>
      <c r="DZG481"/>
      <c r="DZH481"/>
      <c r="DZI481"/>
      <c r="DZJ481"/>
      <c r="DZK481"/>
      <c r="DZL481"/>
      <c r="DZM481"/>
      <c r="DZN481"/>
      <c r="DZO481"/>
      <c r="DZP481"/>
      <c r="DZQ481"/>
      <c r="DZR481"/>
      <c r="DZS481"/>
      <c r="DZT481"/>
      <c r="DZU481"/>
      <c r="DZV481"/>
      <c r="DZW481"/>
      <c r="DZX481"/>
      <c r="DZY481"/>
      <c r="DZZ481"/>
      <c r="EAA481"/>
      <c r="EAB481"/>
      <c r="EAC481"/>
      <c r="EAD481"/>
      <c r="EAE481"/>
      <c r="EAF481"/>
      <c r="EAG481"/>
      <c r="EAH481"/>
      <c r="EAI481"/>
      <c r="EAJ481"/>
      <c r="EAK481"/>
      <c r="EAL481"/>
      <c r="EAM481"/>
      <c r="EAN481"/>
      <c r="EAO481"/>
      <c r="EAP481"/>
      <c r="EAQ481"/>
      <c r="EAR481"/>
      <c r="EAS481"/>
      <c r="EAT481"/>
      <c r="EAU481"/>
      <c r="EAV481"/>
      <c r="EAW481"/>
      <c r="EAX481"/>
      <c r="EAY481"/>
      <c r="EAZ481"/>
      <c r="EBA481"/>
      <c r="EBB481"/>
      <c r="EBC481"/>
      <c r="EBD481"/>
      <c r="EBE481"/>
      <c r="EBF481"/>
      <c r="EBG481"/>
      <c r="EBH481"/>
      <c r="EBI481"/>
      <c r="EBJ481"/>
      <c r="EBK481"/>
      <c r="EBL481"/>
      <c r="EBM481"/>
      <c r="EBN481"/>
      <c r="EBO481"/>
      <c r="EBP481"/>
      <c r="EBQ481"/>
      <c r="EBR481"/>
      <c r="EBS481"/>
      <c r="EBT481"/>
      <c r="EBU481"/>
      <c r="EBV481"/>
      <c r="EBW481"/>
      <c r="EBX481"/>
      <c r="EBY481"/>
      <c r="EBZ481"/>
      <c r="ECA481"/>
      <c r="ECB481"/>
      <c r="ECC481"/>
      <c r="ECD481"/>
      <c r="ECE481"/>
      <c r="ECF481"/>
      <c r="ECG481"/>
      <c r="ECH481"/>
      <c r="ECI481"/>
      <c r="ECJ481"/>
      <c r="ECK481"/>
      <c r="ECL481"/>
      <c r="ECM481"/>
      <c r="ECN481"/>
      <c r="ECO481"/>
      <c r="ECP481"/>
      <c r="ECQ481"/>
      <c r="ECR481"/>
      <c r="ECS481"/>
      <c r="ECT481"/>
      <c r="ECU481"/>
      <c r="ECV481"/>
      <c r="ECW481"/>
      <c r="ECX481"/>
      <c r="ECY481"/>
      <c r="ECZ481"/>
      <c r="EDA481"/>
      <c r="EDB481"/>
      <c r="EDC481"/>
      <c r="EDD481"/>
      <c r="EDE481"/>
      <c r="EDF481"/>
      <c r="EDG481"/>
      <c r="EDH481"/>
      <c r="EDI481"/>
      <c r="EDJ481"/>
      <c r="EDK481"/>
      <c r="EDL481"/>
      <c r="EDM481"/>
      <c r="EDN481"/>
      <c r="EDO481"/>
      <c r="EDP481"/>
      <c r="EDQ481"/>
      <c r="EDR481"/>
      <c r="EDS481"/>
      <c r="EDT481"/>
      <c r="EDU481"/>
      <c r="EDV481"/>
      <c r="EDW481"/>
      <c r="EDX481"/>
      <c r="EDY481"/>
      <c r="EDZ481"/>
      <c r="EEA481"/>
      <c r="EEB481"/>
      <c r="EEC481"/>
      <c r="EED481"/>
      <c r="EEE481"/>
      <c r="EEF481"/>
      <c r="EEG481"/>
      <c r="EEH481"/>
      <c r="EEI481"/>
      <c r="EEJ481"/>
      <c r="EEK481"/>
      <c r="EEL481"/>
      <c r="EEM481"/>
      <c r="EEN481"/>
      <c r="EEO481"/>
      <c r="EEP481"/>
      <c r="EEQ481"/>
      <c r="EER481"/>
      <c r="EES481"/>
      <c r="EET481"/>
      <c r="EEU481"/>
      <c r="EEV481"/>
      <c r="EEW481"/>
      <c r="EEX481"/>
      <c r="EEY481"/>
      <c r="EEZ481"/>
      <c r="EFA481"/>
      <c r="EFB481"/>
      <c r="EFC481"/>
      <c r="EFD481"/>
      <c r="EFE481"/>
      <c r="EFF481"/>
      <c r="EFG481"/>
      <c r="EFH481"/>
      <c r="EFI481"/>
      <c r="EFJ481"/>
      <c r="EFK481"/>
      <c r="EFL481"/>
      <c r="EFM481"/>
      <c r="EFN481"/>
      <c r="EFO481"/>
      <c r="EFP481"/>
      <c r="EFQ481"/>
      <c r="EFR481"/>
      <c r="EFS481"/>
    </row>
    <row r="482" spans="1:28 2838:3555" ht="12.75" hidden="1" customHeight="1">
      <c r="A482" s="298"/>
      <c r="B482" s="302" t="s">
        <v>41</v>
      </c>
      <c r="C482" s="298"/>
      <c r="D482" s="298"/>
      <c r="E482" s="298"/>
      <c r="F482" s="299"/>
      <c r="G482" s="298"/>
      <c r="H482" s="298"/>
      <c r="I482" s="300"/>
      <c r="J482" s="300"/>
      <c r="K482" s="300"/>
      <c r="L482" s="298"/>
      <c r="M482" s="299"/>
      <c r="N482" s="301"/>
      <c r="O482" s="298"/>
      <c r="P482" s="299"/>
      <c r="Q482" s="301"/>
      <c r="R482" s="298"/>
      <c r="S482" s="736"/>
      <c r="T482" s="737"/>
      <c r="U482" s="298"/>
      <c r="V482" s="299"/>
      <c r="W482" s="301"/>
      <c r="X482" s="298"/>
      <c r="Y482" s="299"/>
      <c r="Z482" s="301"/>
      <c r="AA482" s="298"/>
      <c r="AB482" s="299"/>
      <c r="DED482"/>
      <c r="DEE482"/>
      <c r="DEF482"/>
      <c r="DEG482"/>
      <c r="DEH482"/>
      <c r="DEI482"/>
      <c r="DEJ482"/>
      <c r="DEK482"/>
      <c r="DEL482"/>
      <c r="DEM482"/>
      <c r="DEN482"/>
      <c r="DEO482"/>
      <c r="DEP482"/>
      <c r="DEQ482"/>
      <c r="DER482"/>
      <c r="DES482"/>
      <c r="DET482"/>
      <c r="DEU482"/>
      <c r="DEV482"/>
      <c r="DEW482"/>
      <c r="DEX482"/>
      <c r="DEY482"/>
      <c r="DEZ482"/>
      <c r="DFA482"/>
      <c r="DFB482"/>
      <c r="DFC482"/>
      <c r="DFD482"/>
      <c r="DFE482"/>
      <c r="DFF482"/>
      <c r="DFG482"/>
      <c r="DFH482"/>
      <c r="DFI482"/>
      <c r="DFJ482"/>
      <c r="DFK482"/>
      <c r="DFL482"/>
      <c r="DFM482"/>
      <c r="DFN482"/>
      <c r="DFO482"/>
      <c r="DFP482"/>
      <c r="DFQ482"/>
      <c r="DFR482"/>
      <c r="DFS482"/>
      <c r="DFT482"/>
      <c r="DFU482"/>
      <c r="DFV482"/>
      <c r="DFW482"/>
      <c r="DFX482"/>
      <c r="DFY482"/>
      <c r="DFZ482"/>
      <c r="DGA482"/>
      <c r="DGB482"/>
      <c r="DGC482"/>
      <c r="DGD482"/>
      <c r="DGE482"/>
      <c r="DGF482"/>
      <c r="DGG482"/>
      <c r="DGH482"/>
      <c r="DGI482"/>
      <c r="DGJ482"/>
      <c r="DGK482"/>
      <c r="DGL482"/>
      <c r="DGM482"/>
      <c r="DGN482"/>
      <c r="DGO482"/>
      <c r="DGP482"/>
      <c r="DGQ482"/>
      <c r="DGR482"/>
      <c r="DGS482"/>
      <c r="DGT482"/>
      <c r="DGU482"/>
      <c r="DGV482"/>
      <c r="DGW482"/>
      <c r="DGX482"/>
      <c r="DGY482"/>
      <c r="DGZ482"/>
      <c r="DHA482"/>
      <c r="DHB482"/>
      <c r="DHC482"/>
      <c r="DHD482"/>
      <c r="DHE482"/>
      <c r="DHF482"/>
      <c r="DHG482"/>
      <c r="DHH482"/>
      <c r="DHI482"/>
      <c r="DHJ482"/>
      <c r="DHK482"/>
      <c r="DHL482"/>
      <c r="DHM482"/>
      <c r="DHN482"/>
      <c r="DHO482"/>
      <c r="DHP482"/>
      <c r="DHQ482"/>
      <c r="DHR482"/>
      <c r="DHS482"/>
      <c r="DHT482"/>
      <c r="DHU482"/>
      <c r="DHV482"/>
      <c r="DHW482"/>
      <c r="DHX482"/>
      <c r="DHY482"/>
      <c r="DHZ482"/>
      <c r="DIA482"/>
      <c r="DIB482"/>
      <c r="DIC482"/>
      <c r="DID482"/>
      <c r="DIE482"/>
      <c r="DIF482"/>
      <c r="DIG482"/>
      <c r="DIH482"/>
      <c r="DII482"/>
      <c r="DIJ482"/>
      <c r="DIK482"/>
      <c r="DIL482"/>
      <c r="DIM482"/>
      <c r="DIN482"/>
      <c r="DIO482"/>
      <c r="DIP482"/>
      <c r="DIQ482"/>
      <c r="DIR482"/>
      <c r="DIS482"/>
      <c r="DIT482"/>
      <c r="DIU482"/>
      <c r="DIV482"/>
      <c r="DIW482"/>
      <c r="DIX482"/>
      <c r="DIY482"/>
      <c r="DIZ482"/>
      <c r="DJA482"/>
      <c r="DJB482"/>
      <c r="DJC482"/>
      <c r="DJD482"/>
      <c r="DJE482"/>
      <c r="DJF482"/>
      <c r="DJG482"/>
      <c r="DJH482"/>
      <c r="DJI482"/>
      <c r="DJJ482"/>
      <c r="DJK482"/>
      <c r="DJL482"/>
      <c r="DJM482"/>
      <c r="DJN482"/>
      <c r="DJO482"/>
      <c r="DJP482"/>
      <c r="DJQ482"/>
      <c r="DJR482"/>
      <c r="DJS482"/>
      <c r="DJT482"/>
      <c r="DJU482"/>
      <c r="DJV482"/>
      <c r="DJW482"/>
      <c r="DJX482"/>
      <c r="DJY482"/>
      <c r="DJZ482"/>
      <c r="DKA482"/>
      <c r="DKB482"/>
      <c r="DKC482"/>
      <c r="DKD482"/>
      <c r="DKE482"/>
      <c r="DKF482"/>
      <c r="DKG482"/>
      <c r="DKH482"/>
      <c r="DKI482"/>
      <c r="DKJ482"/>
      <c r="DKK482"/>
      <c r="DKL482"/>
      <c r="DKM482"/>
      <c r="DKN482"/>
      <c r="DKO482"/>
      <c r="DKP482"/>
      <c r="DKQ482"/>
      <c r="DKR482"/>
      <c r="DKS482"/>
      <c r="DKT482"/>
      <c r="DKU482"/>
      <c r="DKV482"/>
      <c r="DKW482"/>
      <c r="DKX482"/>
      <c r="DKY482"/>
      <c r="DKZ482"/>
      <c r="DLA482"/>
      <c r="DLB482"/>
      <c r="DLC482"/>
      <c r="DLD482"/>
      <c r="DLE482"/>
      <c r="DLF482"/>
      <c r="DLG482"/>
      <c r="DLH482"/>
      <c r="DLI482"/>
      <c r="DLJ482"/>
      <c r="DLK482"/>
      <c r="DLL482"/>
      <c r="DLM482"/>
      <c r="DLN482"/>
      <c r="DLO482"/>
      <c r="DLP482"/>
      <c r="DLQ482"/>
      <c r="DLR482"/>
      <c r="DLS482"/>
      <c r="DLT482"/>
      <c r="DLU482"/>
      <c r="DLV482"/>
      <c r="DLW482"/>
      <c r="DLX482"/>
      <c r="DLY482"/>
      <c r="DLZ482"/>
      <c r="DMA482"/>
      <c r="DMB482"/>
      <c r="DMC482"/>
      <c r="DMD482"/>
      <c r="DME482"/>
      <c r="DMF482"/>
      <c r="DMG482"/>
      <c r="DMH482"/>
      <c r="DMI482"/>
      <c r="DMJ482"/>
      <c r="DMK482"/>
      <c r="DML482"/>
      <c r="DMM482"/>
      <c r="DMN482"/>
      <c r="DMO482"/>
      <c r="DMP482"/>
      <c r="DMQ482"/>
      <c r="DMR482"/>
      <c r="DMS482"/>
      <c r="DMT482"/>
      <c r="DMU482"/>
      <c r="DMV482"/>
      <c r="DMW482"/>
      <c r="DMX482"/>
      <c r="DMY482"/>
      <c r="DMZ482"/>
      <c r="DNA482"/>
      <c r="DNB482"/>
      <c r="DNC482"/>
      <c r="DND482"/>
      <c r="DNE482"/>
      <c r="DNF482"/>
      <c r="DNG482"/>
      <c r="DNH482"/>
      <c r="DNI482"/>
      <c r="DNJ482"/>
      <c r="DNK482"/>
      <c r="DNL482"/>
      <c r="DNM482"/>
      <c r="DNN482"/>
      <c r="DNO482"/>
      <c r="DNP482"/>
      <c r="DNQ482"/>
      <c r="DNR482"/>
      <c r="DNS482"/>
      <c r="DNT482"/>
      <c r="DNU482"/>
      <c r="DNV482"/>
      <c r="DNW482"/>
      <c r="DNX482"/>
      <c r="DNY482"/>
      <c r="DNZ482"/>
      <c r="DOA482"/>
      <c r="DOB482"/>
      <c r="DOC482"/>
      <c r="DOD482"/>
      <c r="DOE482"/>
      <c r="DOF482"/>
      <c r="DOG482"/>
      <c r="DOH482"/>
      <c r="DOI482"/>
      <c r="DOJ482"/>
      <c r="DOK482"/>
      <c r="DOL482"/>
      <c r="DOM482"/>
      <c r="DON482"/>
      <c r="DOO482"/>
      <c r="DOP482"/>
      <c r="DOQ482"/>
      <c r="DOR482"/>
      <c r="DOS482"/>
      <c r="DOT482"/>
      <c r="DOU482"/>
      <c r="DOV482"/>
      <c r="DOW482"/>
      <c r="DOX482"/>
      <c r="DOY482"/>
      <c r="DOZ482"/>
      <c r="DPA482"/>
      <c r="DPB482"/>
      <c r="DPC482"/>
      <c r="DPD482"/>
      <c r="DPE482"/>
      <c r="DPF482"/>
      <c r="DPG482"/>
      <c r="DPH482"/>
      <c r="DPI482"/>
      <c r="DPJ482"/>
      <c r="DPK482"/>
      <c r="DPL482"/>
      <c r="DPM482"/>
      <c r="DPN482"/>
      <c r="DPO482"/>
      <c r="DPP482"/>
      <c r="DPQ482"/>
      <c r="DPR482"/>
      <c r="DPS482"/>
      <c r="DPT482"/>
      <c r="DPU482"/>
      <c r="DPV482"/>
      <c r="DPW482"/>
      <c r="DPX482"/>
      <c r="DPY482"/>
      <c r="DPZ482"/>
      <c r="DQA482"/>
      <c r="DQB482"/>
      <c r="DQC482"/>
      <c r="DQD482"/>
      <c r="DQE482"/>
      <c r="DQF482"/>
      <c r="DQG482"/>
      <c r="DQH482"/>
      <c r="DQI482"/>
      <c r="DQJ482"/>
      <c r="DQK482"/>
      <c r="DQL482"/>
      <c r="DQM482"/>
      <c r="DQN482"/>
      <c r="DQO482"/>
      <c r="DQP482"/>
      <c r="DQQ482"/>
      <c r="DQR482"/>
      <c r="DQS482"/>
      <c r="DQT482"/>
      <c r="DQU482"/>
      <c r="DQV482"/>
      <c r="DQW482"/>
      <c r="DQX482"/>
      <c r="DQY482"/>
      <c r="DQZ482"/>
      <c r="DRA482"/>
      <c r="DRB482"/>
      <c r="DRC482"/>
      <c r="DRD482"/>
      <c r="DRE482"/>
      <c r="DRF482"/>
      <c r="DRG482"/>
      <c r="DRH482"/>
      <c r="DRI482"/>
      <c r="DRJ482"/>
      <c r="DRK482"/>
      <c r="DRL482"/>
      <c r="DRM482"/>
      <c r="DRN482"/>
      <c r="DRO482"/>
      <c r="DRP482"/>
      <c r="DRQ482"/>
      <c r="DRR482"/>
      <c r="DRS482"/>
      <c r="DRT482"/>
      <c r="DRU482"/>
      <c r="DRV482"/>
      <c r="DRW482"/>
      <c r="DRX482"/>
      <c r="DRY482"/>
      <c r="DRZ482"/>
      <c r="DSA482"/>
      <c r="DSB482"/>
      <c r="DSC482"/>
      <c r="DSD482"/>
      <c r="DSE482"/>
      <c r="DSF482"/>
      <c r="DSG482"/>
      <c r="DSH482"/>
      <c r="DSI482"/>
      <c r="DSJ482"/>
      <c r="DSK482"/>
      <c r="DSL482"/>
      <c r="DSM482"/>
      <c r="DSN482"/>
      <c r="DSO482"/>
      <c r="DSP482"/>
      <c r="DSQ482"/>
      <c r="DSR482"/>
      <c r="DSS482"/>
      <c r="DST482"/>
      <c r="DSU482"/>
      <c r="DSV482"/>
      <c r="DSW482"/>
      <c r="DSX482"/>
      <c r="DSY482"/>
      <c r="DSZ482"/>
      <c r="DTA482"/>
      <c r="DTB482"/>
      <c r="DTC482"/>
      <c r="DTD482"/>
      <c r="DTE482"/>
      <c r="DTF482"/>
      <c r="DTG482"/>
      <c r="DTH482"/>
      <c r="DTI482"/>
      <c r="DTJ482"/>
      <c r="DTK482"/>
      <c r="DTL482"/>
      <c r="DTM482"/>
      <c r="DTN482"/>
      <c r="DTO482"/>
      <c r="DTP482"/>
      <c r="DTQ482"/>
      <c r="DTR482"/>
      <c r="DTS482"/>
      <c r="DTT482"/>
      <c r="DTU482"/>
      <c r="DTV482"/>
      <c r="DTW482"/>
      <c r="DTX482"/>
      <c r="DTY482"/>
      <c r="DTZ482"/>
      <c r="DUA482"/>
      <c r="DUB482"/>
      <c r="DUC482"/>
      <c r="DUD482"/>
      <c r="DUE482"/>
      <c r="DUF482"/>
      <c r="DUG482"/>
      <c r="DUH482"/>
      <c r="DUI482"/>
      <c r="DUJ482"/>
      <c r="DUK482"/>
      <c r="DUL482"/>
      <c r="DUM482"/>
      <c r="DUN482"/>
      <c r="DUO482"/>
      <c r="DUP482"/>
      <c r="DUQ482"/>
      <c r="DUR482"/>
      <c r="DUS482"/>
      <c r="DUT482"/>
      <c r="DUU482"/>
      <c r="DUV482"/>
      <c r="DUW482"/>
      <c r="DUX482"/>
      <c r="DUY482"/>
      <c r="DUZ482"/>
      <c r="DVA482"/>
      <c r="DVB482"/>
      <c r="DVC482"/>
      <c r="DVD482"/>
      <c r="DVE482"/>
      <c r="DVF482"/>
      <c r="DVG482"/>
      <c r="DVH482"/>
      <c r="DVI482"/>
      <c r="DVJ482"/>
      <c r="DVK482"/>
      <c r="DVL482"/>
      <c r="DVM482"/>
      <c r="DVN482"/>
      <c r="DVO482"/>
      <c r="DVP482"/>
      <c r="DVQ482"/>
      <c r="DVR482"/>
      <c r="DVS482"/>
      <c r="DVT482"/>
      <c r="DVU482"/>
      <c r="DVV482"/>
      <c r="DVW482"/>
      <c r="DVX482"/>
      <c r="DVY482"/>
      <c r="DVZ482"/>
      <c r="DWA482"/>
      <c r="DWB482"/>
      <c r="DWC482"/>
      <c r="DWD482"/>
      <c r="DWE482"/>
      <c r="DWF482"/>
      <c r="DWG482"/>
      <c r="DWH482"/>
      <c r="DWI482"/>
      <c r="DWJ482"/>
      <c r="DWK482"/>
      <c r="DWL482"/>
      <c r="DWM482"/>
      <c r="DWN482"/>
      <c r="DWO482"/>
      <c r="DWP482"/>
      <c r="DWQ482"/>
      <c r="DWR482"/>
      <c r="DWS482"/>
      <c r="DWT482"/>
      <c r="DWU482"/>
      <c r="DWV482"/>
      <c r="DWW482"/>
      <c r="DWX482"/>
      <c r="DWY482"/>
      <c r="DWZ482"/>
      <c r="DXA482"/>
      <c r="DXB482"/>
      <c r="DXC482"/>
      <c r="DXD482"/>
      <c r="DXE482"/>
      <c r="DXF482"/>
      <c r="DXG482"/>
      <c r="DXH482"/>
      <c r="DXI482"/>
      <c r="DXJ482"/>
      <c r="DXK482"/>
      <c r="DXL482"/>
      <c r="DXM482"/>
      <c r="DXN482"/>
      <c r="DXO482"/>
      <c r="DXP482"/>
      <c r="DXQ482"/>
      <c r="DXR482"/>
      <c r="DXS482"/>
      <c r="DXT482"/>
      <c r="DXU482"/>
      <c r="DXV482"/>
      <c r="DXW482"/>
      <c r="DXX482"/>
      <c r="DXY482"/>
      <c r="DXZ482"/>
      <c r="DYA482"/>
      <c r="DYB482"/>
      <c r="DYC482"/>
      <c r="DYD482"/>
      <c r="DYE482"/>
      <c r="DYF482"/>
      <c r="DYG482"/>
      <c r="DYH482"/>
      <c r="DYI482"/>
      <c r="DYJ482"/>
      <c r="DYK482"/>
      <c r="DYL482"/>
      <c r="DYM482"/>
      <c r="DYN482"/>
      <c r="DYO482"/>
      <c r="DYP482"/>
      <c r="DYQ482"/>
      <c r="DYR482"/>
      <c r="DYS482"/>
      <c r="DYT482"/>
      <c r="DYU482"/>
      <c r="DYV482"/>
      <c r="DYW482"/>
      <c r="DYX482"/>
      <c r="DYY482"/>
      <c r="DYZ482"/>
      <c r="DZA482"/>
      <c r="DZB482"/>
      <c r="DZC482"/>
      <c r="DZD482"/>
      <c r="DZE482"/>
      <c r="DZF482"/>
      <c r="DZG482"/>
      <c r="DZH482"/>
      <c r="DZI482"/>
      <c r="DZJ482"/>
      <c r="DZK482"/>
      <c r="DZL482"/>
      <c r="DZM482"/>
      <c r="DZN482"/>
      <c r="DZO482"/>
      <c r="DZP482"/>
      <c r="DZQ482"/>
      <c r="DZR482"/>
      <c r="DZS482"/>
      <c r="DZT482"/>
      <c r="DZU482"/>
      <c r="DZV482"/>
      <c r="DZW482"/>
      <c r="DZX482"/>
      <c r="DZY482"/>
      <c r="DZZ482"/>
      <c r="EAA482"/>
      <c r="EAB482"/>
      <c r="EAC482"/>
      <c r="EAD482"/>
      <c r="EAE482"/>
      <c r="EAF482"/>
      <c r="EAG482"/>
      <c r="EAH482"/>
      <c r="EAI482"/>
      <c r="EAJ482"/>
      <c r="EAK482"/>
      <c r="EAL482"/>
      <c r="EAM482"/>
      <c r="EAN482"/>
      <c r="EAO482"/>
      <c r="EAP482"/>
      <c r="EAQ482"/>
      <c r="EAR482"/>
      <c r="EAS482"/>
      <c r="EAT482"/>
      <c r="EAU482"/>
      <c r="EAV482"/>
      <c r="EAW482"/>
      <c r="EAX482"/>
      <c r="EAY482"/>
      <c r="EAZ482"/>
      <c r="EBA482"/>
      <c r="EBB482"/>
      <c r="EBC482"/>
      <c r="EBD482"/>
      <c r="EBE482"/>
      <c r="EBF482"/>
      <c r="EBG482"/>
      <c r="EBH482"/>
      <c r="EBI482"/>
      <c r="EBJ482"/>
      <c r="EBK482"/>
      <c r="EBL482"/>
      <c r="EBM482"/>
      <c r="EBN482"/>
      <c r="EBO482"/>
      <c r="EBP482"/>
      <c r="EBQ482"/>
      <c r="EBR482"/>
      <c r="EBS482"/>
      <c r="EBT482"/>
      <c r="EBU482"/>
      <c r="EBV482"/>
      <c r="EBW482"/>
      <c r="EBX482"/>
      <c r="EBY482"/>
      <c r="EBZ482"/>
      <c r="ECA482"/>
      <c r="ECB482"/>
      <c r="ECC482"/>
      <c r="ECD482"/>
      <c r="ECE482"/>
      <c r="ECF482"/>
      <c r="ECG482"/>
      <c r="ECH482"/>
      <c r="ECI482"/>
      <c r="ECJ482"/>
      <c r="ECK482"/>
      <c r="ECL482"/>
      <c r="ECM482"/>
      <c r="ECN482"/>
      <c r="ECO482"/>
      <c r="ECP482"/>
      <c r="ECQ482"/>
      <c r="ECR482"/>
      <c r="ECS482"/>
      <c r="ECT482"/>
      <c r="ECU482"/>
      <c r="ECV482"/>
      <c r="ECW482"/>
      <c r="ECX482"/>
      <c r="ECY482"/>
      <c r="ECZ482"/>
      <c r="EDA482"/>
      <c r="EDB482"/>
      <c r="EDC482"/>
      <c r="EDD482"/>
      <c r="EDE482"/>
      <c r="EDF482"/>
      <c r="EDG482"/>
      <c r="EDH482"/>
      <c r="EDI482"/>
      <c r="EDJ482"/>
      <c r="EDK482"/>
      <c r="EDL482"/>
      <c r="EDM482"/>
      <c r="EDN482"/>
      <c r="EDO482"/>
      <c r="EDP482"/>
      <c r="EDQ482"/>
      <c r="EDR482"/>
      <c r="EDS482"/>
      <c r="EDT482"/>
      <c r="EDU482"/>
      <c r="EDV482"/>
      <c r="EDW482"/>
      <c r="EDX482"/>
      <c r="EDY482"/>
      <c r="EDZ482"/>
      <c r="EEA482"/>
      <c r="EEB482"/>
      <c r="EEC482"/>
      <c r="EED482"/>
      <c r="EEE482"/>
      <c r="EEF482"/>
      <c r="EEG482"/>
      <c r="EEH482"/>
      <c r="EEI482"/>
      <c r="EEJ482"/>
      <c r="EEK482"/>
      <c r="EEL482"/>
      <c r="EEM482"/>
      <c r="EEN482"/>
      <c r="EEO482"/>
      <c r="EEP482"/>
      <c r="EEQ482"/>
      <c r="EER482"/>
      <c r="EES482"/>
      <c r="EET482"/>
      <c r="EEU482"/>
      <c r="EEV482"/>
      <c r="EEW482"/>
      <c r="EEX482"/>
      <c r="EEY482"/>
      <c r="EEZ482"/>
      <c r="EFA482"/>
      <c r="EFB482"/>
      <c r="EFC482"/>
      <c r="EFD482"/>
      <c r="EFE482"/>
      <c r="EFF482"/>
      <c r="EFG482"/>
      <c r="EFH482"/>
      <c r="EFI482"/>
      <c r="EFJ482"/>
      <c r="EFK482"/>
      <c r="EFL482"/>
      <c r="EFM482"/>
      <c r="EFN482"/>
      <c r="EFO482"/>
      <c r="EFP482"/>
      <c r="EFQ482"/>
      <c r="EFR482"/>
      <c r="EFS482"/>
    </row>
    <row r="483" spans="1:28 2838:3555" ht="12.75" hidden="1" customHeight="1">
      <c r="A483" s="298"/>
      <c r="B483" s="302" t="s">
        <v>43</v>
      </c>
      <c r="C483" s="298"/>
      <c r="D483" s="298"/>
      <c r="E483" s="298"/>
      <c r="F483" s="299"/>
      <c r="G483" s="298"/>
      <c r="H483" s="298"/>
      <c r="I483" s="300"/>
      <c r="J483" s="300"/>
      <c r="K483" s="300"/>
      <c r="L483" s="298"/>
      <c r="M483" s="299"/>
      <c r="N483" s="301"/>
      <c r="O483" s="298"/>
      <c r="P483" s="299"/>
      <c r="Q483" s="301"/>
      <c r="R483" s="298"/>
      <c r="S483" s="736"/>
      <c r="T483" s="737"/>
      <c r="U483" s="298"/>
      <c r="V483" s="299"/>
      <c r="W483" s="301"/>
      <c r="X483" s="298"/>
      <c r="Y483" s="299"/>
      <c r="Z483" s="301"/>
      <c r="AA483" s="298"/>
      <c r="AB483" s="299"/>
      <c r="DED483"/>
      <c r="DEE483"/>
      <c r="DEF483"/>
      <c r="DEG483"/>
      <c r="DEH483"/>
      <c r="DEI483"/>
      <c r="DEJ483"/>
      <c r="DEK483"/>
      <c r="DEL483"/>
      <c r="DEM483"/>
      <c r="DEN483"/>
      <c r="DEO483"/>
      <c r="DEP483"/>
      <c r="DEQ483"/>
      <c r="DER483"/>
      <c r="DES483"/>
      <c r="DET483"/>
      <c r="DEU483"/>
      <c r="DEV483"/>
      <c r="DEW483"/>
      <c r="DEX483"/>
      <c r="DEY483"/>
      <c r="DEZ483"/>
      <c r="DFA483"/>
      <c r="DFB483"/>
      <c r="DFC483"/>
      <c r="DFD483"/>
      <c r="DFE483"/>
      <c r="DFF483"/>
      <c r="DFG483"/>
      <c r="DFH483"/>
      <c r="DFI483"/>
      <c r="DFJ483"/>
      <c r="DFK483"/>
      <c r="DFL483"/>
      <c r="DFM483"/>
      <c r="DFN483"/>
      <c r="DFO483"/>
      <c r="DFP483"/>
      <c r="DFQ483"/>
      <c r="DFR483"/>
      <c r="DFS483"/>
      <c r="DFT483"/>
      <c r="DFU483"/>
      <c r="DFV483"/>
      <c r="DFW483"/>
      <c r="DFX483"/>
      <c r="DFY483"/>
      <c r="DFZ483"/>
      <c r="DGA483"/>
      <c r="DGB483"/>
      <c r="DGC483"/>
      <c r="DGD483"/>
      <c r="DGE483"/>
      <c r="DGF483"/>
      <c r="DGG483"/>
      <c r="DGH483"/>
      <c r="DGI483"/>
      <c r="DGJ483"/>
      <c r="DGK483"/>
      <c r="DGL483"/>
      <c r="DGM483"/>
      <c r="DGN483"/>
      <c r="DGO483"/>
      <c r="DGP483"/>
      <c r="DGQ483"/>
      <c r="DGR483"/>
      <c r="DGS483"/>
      <c r="DGT483"/>
      <c r="DGU483"/>
      <c r="DGV483"/>
      <c r="DGW483"/>
      <c r="DGX483"/>
      <c r="DGY483"/>
      <c r="DGZ483"/>
      <c r="DHA483"/>
      <c r="DHB483"/>
      <c r="DHC483"/>
      <c r="DHD483"/>
      <c r="DHE483"/>
      <c r="DHF483"/>
      <c r="DHG483"/>
      <c r="DHH483"/>
      <c r="DHI483"/>
      <c r="DHJ483"/>
      <c r="DHK483"/>
      <c r="DHL483"/>
      <c r="DHM483"/>
      <c r="DHN483"/>
      <c r="DHO483"/>
      <c r="DHP483"/>
      <c r="DHQ483"/>
      <c r="DHR483"/>
      <c r="DHS483"/>
      <c r="DHT483"/>
      <c r="DHU483"/>
      <c r="DHV483"/>
      <c r="DHW483"/>
      <c r="DHX483"/>
      <c r="DHY483"/>
      <c r="DHZ483"/>
      <c r="DIA483"/>
      <c r="DIB483"/>
      <c r="DIC483"/>
      <c r="DID483"/>
      <c r="DIE483"/>
      <c r="DIF483"/>
      <c r="DIG483"/>
      <c r="DIH483"/>
      <c r="DII483"/>
      <c r="DIJ483"/>
      <c r="DIK483"/>
      <c r="DIL483"/>
      <c r="DIM483"/>
      <c r="DIN483"/>
      <c r="DIO483"/>
      <c r="DIP483"/>
      <c r="DIQ483"/>
      <c r="DIR483"/>
      <c r="DIS483"/>
      <c r="DIT483"/>
      <c r="DIU483"/>
      <c r="DIV483"/>
      <c r="DIW483"/>
      <c r="DIX483"/>
      <c r="DIY483"/>
      <c r="DIZ483"/>
      <c r="DJA483"/>
      <c r="DJB483"/>
      <c r="DJC483"/>
      <c r="DJD483"/>
      <c r="DJE483"/>
      <c r="DJF483"/>
      <c r="DJG483"/>
      <c r="DJH483"/>
      <c r="DJI483"/>
      <c r="DJJ483"/>
      <c r="DJK483"/>
      <c r="DJL483"/>
      <c r="DJM483"/>
      <c r="DJN483"/>
      <c r="DJO483"/>
      <c r="DJP483"/>
      <c r="DJQ483"/>
      <c r="DJR483"/>
      <c r="DJS483"/>
      <c r="DJT483"/>
      <c r="DJU483"/>
      <c r="DJV483"/>
      <c r="DJW483"/>
      <c r="DJX483"/>
      <c r="DJY483"/>
      <c r="DJZ483"/>
      <c r="DKA483"/>
      <c r="DKB483"/>
      <c r="DKC483"/>
      <c r="DKD483"/>
      <c r="DKE483"/>
      <c r="DKF483"/>
      <c r="DKG483"/>
      <c r="DKH483"/>
      <c r="DKI483"/>
      <c r="DKJ483"/>
      <c r="DKK483"/>
      <c r="DKL483"/>
      <c r="DKM483"/>
      <c r="DKN483"/>
      <c r="DKO483"/>
      <c r="DKP483"/>
      <c r="DKQ483"/>
      <c r="DKR483"/>
      <c r="DKS483"/>
      <c r="DKT483"/>
      <c r="DKU483"/>
      <c r="DKV483"/>
      <c r="DKW483"/>
      <c r="DKX483"/>
      <c r="DKY483"/>
      <c r="DKZ483"/>
      <c r="DLA483"/>
      <c r="DLB483"/>
      <c r="DLC483"/>
      <c r="DLD483"/>
      <c r="DLE483"/>
      <c r="DLF483"/>
      <c r="DLG483"/>
      <c r="DLH483"/>
      <c r="DLI483"/>
      <c r="DLJ483"/>
      <c r="DLK483"/>
      <c r="DLL483"/>
      <c r="DLM483"/>
      <c r="DLN483"/>
      <c r="DLO483"/>
      <c r="DLP483"/>
      <c r="DLQ483"/>
      <c r="DLR483"/>
      <c r="DLS483"/>
      <c r="DLT483"/>
      <c r="DLU483"/>
      <c r="DLV483"/>
      <c r="DLW483"/>
      <c r="DLX483"/>
      <c r="DLY483"/>
      <c r="DLZ483"/>
      <c r="DMA483"/>
      <c r="DMB483"/>
      <c r="DMC483"/>
      <c r="DMD483"/>
      <c r="DME483"/>
      <c r="DMF483"/>
      <c r="DMG483"/>
      <c r="DMH483"/>
      <c r="DMI483"/>
      <c r="DMJ483"/>
      <c r="DMK483"/>
      <c r="DML483"/>
      <c r="DMM483"/>
      <c r="DMN483"/>
      <c r="DMO483"/>
      <c r="DMP483"/>
      <c r="DMQ483"/>
      <c r="DMR483"/>
      <c r="DMS483"/>
      <c r="DMT483"/>
      <c r="DMU483"/>
      <c r="DMV483"/>
      <c r="DMW483"/>
      <c r="DMX483"/>
      <c r="DMY483"/>
      <c r="DMZ483"/>
      <c r="DNA483"/>
      <c r="DNB483"/>
      <c r="DNC483"/>
      <c r="DND483"/>
      <c r="DNE483"/>
      <c r="DNF483"/>
      <c r="DNG483"/>
      <c r="DNH483"/>
      <c r="DNI483"/>
      <c r="DNJ483"/>
      <c r="DNK483"/>
      <c r="DNL483"/>
      <c r="DNM483"/>
      <c r="DNN483"/>
      <c r="DNO483"/>
      <c r="DNP483"/>
      <c r="DNQ483"/>
      <c r="DNR483"/>
      <c r="DNS483"/>
      <c r="DNT483"/>
      <c r="DNU483"/>
      <c r="DNV483"/>
      <c r="DNW483"/>
      <c r="DNX483"/>
      <c r="DNY483"/>
      <c r="DNZ483"/>
      <c r="DOA483"/>
      <c r="DOB483"/>
      <c r="DOC483"/>
      <c r="DOD483"/>
      <c r="DOE483"/>
      <c r="DOF483"/>
      <c r="DOG483"/>
      <c r="DOH483"/>
      <c r="DOI483"/>
      <c r="DOJ483"/>
      <c r="DOK483"/>
      <c r="DOL483"/>
      <c r="DOM483"/>
      <c r="DON483"/>
      <c r="DOO483"/>
      <c r="DOP483"/>
      <c r="DOQ483"/>
      <c r="DOR483"/>
      <c r="DOS483"/>
      <c r="DOT483"/>
      <c r="DOU483"/>
      <c r="DOV483"/>
      <c r="DOW483"/>
      <c r="DOX483"/>
      <c r="DOY483"/>
      <c r="DOZ483"/>
      <c r="DPA483"/>
      <c r="DPB483"/>
      <c r="DPC483"/>
      <c r="DPD483"/>
      <c r="DPE483"/>
      <c r="DPF483"/>
      <c r="DPG483"/>
      <c r="DPH483"/>
      <c r="DPI483"/>
      <c r="DPJ483"/>
      <c r="DPK483"/>
      <c r="DPL483"/>
      <c r="DPM483"/>
      <c r="DPN483"/>
      <c r="DPO483"/>
      <c r="DPP483"/>
      <c r="DPQ483"/>
      <c r="DPR483"/>
      <c r="DPS483"/>
      <c r="DPT483"/>
      <c r="DPU483"/>
      <c r="DPV483"/>
      <c r="DPW483"/>
      <c r="DPX483"/>
      <c r="DPY483"/>
      <c r="DPZ483"/>
      <c r="DQA483"/>
      <c r="DQB483"/>
      <c r="DQC483"/>
      <c r="DQD483"/>
      <c r="DQE483"/>
      <c r="DQF483"/>
      <c r="DQG483"/>
      <c r="DQH483"/>
      <c r="DQI483"/>
      <c r="DQJ483"/>
      <c r="DQK483"/>
      <c r="DQL483"/>
      <c r="DQM483"/>
      <c r="DQN483"/>
      <c r="DQO483"/>
      <c r="DQP483"/>
      <c r="DQQ483"/>
      <c r="DQR483"/>
      <c r="DQS483"/>
      <c r="DQT483"/>
      <c r="DQU483"/>
      <c r="DQV483"/>
      <c r="DQW483"/>
      <c r="DQX483"/>
      <c r="DQY483"/>
      <c r="DQZ483"/>
      <c r="DRA483"/>
      <c r="DRB483"/>
      <c r="DRC483"/>
      <c r="DRD483"/>
      <c r="DRE483"/>
      <c r="DRF483"/>
      <c r="DRG483"/>
      <c r="DRH483"/>
      <c r="DRI483"/>
      <c r="DRJ483"/>
      <c r="DRK483"/>
      <c r="DRL483"/>
      <c r="DRM483"/>
      <c r="DRN483"/>
      <c r="DRO483"/>
      <c r="DRP483"/>
      <c r="DRQ483"/>
      <c r="DRR483"/>
      <c r="DRS483"/>
      <c r="DRT483"/>
      <c r="DRU483"/>
      <c r="DRV483"/>
      <c r="DRW483"/>
      <c r="DRX483"/>
      <c r="DRY483"/>
      <c r="DRZ483"/>
      <c r="DSA483"/>
      <c r="DSB483"/>
      <c r="DSC483"/>
      <c r="DSD483"/>
      <c r="DSE483"/>
      <c r="DSF483"/>
      <c r="DSG483"/>
      <c r="DSH483"/>
      <c r="DSI483"/>
      <c r="DSJ483"/>
      <c r="DSK483"/>
      <c r="DSL483"/>
      <c r="DSM483"/>
      <c r="DSN483"/>
      <c r="DSO483"/>
      <c r="DSP483"/>
      <c r="DSQ483"/>
      <c r="DSR483"/>
      <c r="DSS483"/>
      <c r="DST483"/>
      <c r="DSU483"/>
      <c r="DSV483"/>
      <c r="DSW483"/>
      <c r="DSX483"/>
      <c r="DSY483"/>
      <c r="DSZ483"/>
      <c r="DTA483"/>
      <c r="DTB483"/>
      <c r="DTC483"/>
      <c r="DTD483"/>
      <c r="DTE483"/>
      <c r="DTF483"/>
      <c r="DTG483"/>
      <c r="DTH483"/>
      <c r="DTI483"/>
      <c r="DTJ483"/>
      <c r="DTK483"/>
      <c r="DTL483"/>
      <c r="DTM483"/>
      <c r="DTN483"/>
      <c r="DTO483"/>
      <c r="DTP483"/>
      <c r="DTQ483"/>
      <c r="DTR483"/>
      <c r="DTS483"/>
      <c r="DTT483"/>
      <c r="DTU483"/>
      <c r="DTV483"/>
      <c r="DTW483"/>
      <c r="DTX483"/>
      <c r="DTY483"/>
      <c r="DTZ483"/>
      <c r="DUA483"/>
      <c r="DUB483"/>
      <c r="DUC483"/>
      <c r="DUD483"/>
      <c r="DUE483"/>
      <c r="DUF483"/>
      <c r="DUG483"/>
      <c r="DUH483"/>
      <c r="DUI483"/>
      <c r="DUJ483"/>
      <c r="DUK483"/>
      <c r="DUL483"/>
      <c r="DUM483"/>
      <c r="DUN483"/>
      <c r="DUO483"/>
      <c r="DUP483"/>
      <c r="DUQ483"/>
      <c r="DUR483"/>
      <c r="DUS483"/>
      <c r="DUT483"/>
      <c r="DUU483"/>
      <c r="DUV483"/>
      <c r="DUW483"/>
      <c r="DUX483"/>
      <c r="DUY483"/>
      <c r="DUZ483"/>
      <c r="DVA483"/>
      <c r="DVB483"/>
      <c r="DVC483"/>
      <c r="DVD483"/>
      <c r="DVE483"/>
      <c r="DVF483"/>
      <c r="DVG483"/>
      <c r="DVH483"/>
      <c r="DVI483"/>
      <c r="DVJ483"/>
      <c r="DVK483"/>
      <c r="DVL483"/>
      <c r="DVM483"/>
      <c r="DVN483"/>
      <c r="DVO483"/>
      <c r="DVP483"/>
      <c r="DVQ483"/>
      <c r="DVR483"/>
      <c r="DVS483"/>
      <c r="DVT483"/>
      <c r="DVU483"/>
      <c r="DVV483"/>
      <c r="DVW483"/>
      <c r="DVX483"/>
      <c r="DVY483"/>
      <c r="DVZ483"/>
      <c r="DWA483"/>
      <c r="DWB483"/>
      <c r="DWC483"/>
      <c r="DWD483"/>
      <c r="DWE483"/>
      <c r="DWF483"/>
      <c r="DWG483"/>
      <c r="DWH483"/>
      <c r="DWI483"/>
      <c r="DWJ483"/>
      <c r="DWK483"/>
      <c r="DWL483"/>
      <c r="DWM483"/>
      <c r="DWN483"/>
      <c r="DWO483"/>
      <c r="DWP483"/>
      <c r="DWQ483"/>
      <c r="DWR483"/>
      <c r="DWS483"/>
      <c r="DWT483"/>
      <c r="DWU483"/>
      <c r="DWV483"/>
      <c r="DWW483"/>
      <c r="DWX483"/>
      <c r="DWY483"/>
      <c r="DWZ483"/>
      <c r="DXA483"/>
      <c r="DXB483"/>
      <c r="DXC483"/>
      <c r="DXD483"/>
      <c r="DXE483"/>
      <c r="DXF483"/>
      <c r="DXG483"/>
      <c r="DXH483"/>
      <c r="DXI483"/>
      <c r="DXJ483"/>
      <c r="DXK483"/>
      <c r="DXL483"/>
      <c r="DXM483"/>
      <c r="DXN483"/>
      <c r="DXO483"/>
      <c r="DXP483"/>
      <c r="DXQ483"/>
      <c r="DXR483"/>
      <c r="DXS483"/>
      <c r="DXT483"/>
      <c r="DXU483"/>
      <c r="DXV483"/>
      <c r="DXW483"/>
      <c r="DXX483"/>
      <c r="DXY483"/>
      <c r="DXZ483"/>
      <c r="DYA483"/>
      <c r="DYB483"/>
      <c r="DYC483"/>
      <c r="DYD483"/>
      <c r="DYE483"/>
      <c r="DYF483"/>
      <c r="DYG483"/>
      <c r="DYH483"/>
      <c r="DYI483"/>
      <c r="DYJ483"/>
      <c r="DYK483"/>
      <c r="DYL483"/>
      <c r="DYM483"/>
      <c r="DYN483"/>
      <c r="DYO483"/>
      <c r="DYP483"/>
      <c r="DYQ483"/>
      <c r="DYR483"/>
      <c r="DYS483"/>
      <c r="DYT483"/>
      <c r="DYU483"/>
      <c r="DYV483"/>
      <c r="DYW483"/>
      <c r="DYX483"/>
      <c r="DYY483"/>
      <c r="DYZ483"/>
      <c r="DZA483"/>
      <c r="DZB483"/>
      <c r="DZC483"/>
      <c r="DZD483"/>
      <c r="DZE483"/>
      <c r="DZF483"/>
      <c r="DZG483"/>
      <c r="DZH483"/>
      <c r="DZI483"/>
      <c r="DZJ483"/>
      <c r="DZK483"/>
      <c r="DZL483"/>
      <c r="DZM483"/>
      <c r="DZN483"/>
      <c r="DZO483"/>
      <c r="DZP483"/>
      <c r="DZQ483"/>
      <c r="DZR483"/>
      <c r="DZS483"/>
      <c r="DZT483"/>
      <c r="DZU483"/>
      <c r="DZV483"/>
      <c r="DZW483"/>
      <c r="DZX483"/>
      <c r="DZY483"/>
      <c r="DZZ483"/>
      <c r="EAA483"/>
      <c r="EAB483"/>
      <c r="EAC483"/>
      <c r="EAD483"/>
      <c r="EAE483"/>
      <c r="EAF483"/>
      <c r="EAG483"/>
      <c r="EAH483"/>
      <c r="EAI483"/>
      <c r="EAJ483"/>
      <c r="EAK483"/>
      <c r="EAL483"/>
      <c r="EAM483"/>
      <c r="EAN483"/>
      <c r="EAO483"/>
      <c r="EAP483"/>
      <c r="EAQ483"/>
      <c r="EAR483"/>
      <c r="EAS483"/>
      <c r="EAT483"/>
      <c r="EAU483"/>
      <c r="EAV483"/>
      <c r="EAW483"/>
      <c r="EAX483"/>
      <c r="EAY483"/>
      <c r="EAZ483"/>
      <c r="EBA483"/>
      <c r="EBB483"/>
      <c r="EBC483"/>
      <c r="EBD483"/>
      <c r="EBE483"/>
      <c r="EBF483"/>
      <c r="EBG483"/>
      <c r="EBH483"/>
      <c r="EBI483"/>
      <c r="EBJ483"/>
      <c r="EBK483"/>
      <c r="EBL483"/>
      <c r="EBM483"/>
      <c r="EBN483"/>
      <c r="EBO483"/>
      <c r="EBP483"/>
      <c r="EBQ483"/>
      <c r="EBR483"/>
      <c r="EBS483"/>
      <c r="EBT483"/>
      <c r="EBU483"/>
      <c r="EBV483"/>
      <c r="EBW483"/>
      <c r="EBX483"/>
      <c r="EBY483"/>
      <c r="EBZ483"/>
      <c r="ECA483"/>
      <c r="ECB483"/>
      <c r="ECC483"/>
      <c r="ECD483"/>
      <c r="ECE483"/>
      <c r="ECF483"/>
      <c r="ECG483"/>
      <c r="ECH483"/>
      <c r="ECI483"/>
      <c r="ECJ483"/>
      <c r="ECK483"/>
      <c r="ECL483"/>
      <c r="ECM483"/>
      <c r="ECN483"/>
      <c r="ECO483"/>
      <c r="ECP483"/>
      <c r="ECQ483"/>
      <c r="ECR483"/>
      <c r="ECS483"/>
      <c r="ECT483"/>
      <c r="ECU483"/>
      <c r="ECV483"/>
      <c r="ECW483"/>
      <c r="ECX483"/>
      <c r="ECY483"/>
      <c r="ECZ483"/>
      <c r="EDA483"/>
      <c r="EDB483"/>
      <c r="EDC483"/>
      <c r="EDD483"/>
      <c r="EDE483"/>
      <c r="EDF483"/>
      <c r="EDG483"/>
      <c r="EDH483"/>
      <c r="EDI483"/>
      <c r="EDJ483"/>
      <c r="EDK483"/>
      <c r="EDL483"/>
      <c r="EDM483"/>
      <c r="EDN483"/>
      <c r="EDO483"/>
      <c r="EDP483"/>
      <c r="EDQ483"/>
      <c r="EDR483"/>
      <c r="EDS483"/>
      <c r="EDT483"/>
      <c r="EDU483"/>
      <c r="EDV483"/>
      <c r="EDW483"/>
      <c r="EDX483"/>
      <c r="EDY483"/>
      <c r="EDZ483"/>
      <c r="EEA483"/>
      <c r="EEB483"/>
      <c r="EEC483"/>
      <c r="EED483"/>
      <c r="EEE483"/>
      <c r="EEF483"/>
      <c r="EEG483"/>
      <c r="EEH483"/>
      <c r="EEI483"/>
      <c r="EEJ483"/>
      <c r="EEK483"/>
      <c r="EEL483"/>
      <c r="EEM483"/>
      <c r="EEN483"/>
      <c r="EEO483"/>
      <c r="EEP483"/>
      <c r="EEQ483"/>
      <c r="EER483"/>
      <c r="EES483"/>
      <c r="EET483"/>
      <c r="EEU483"/>
      <c r="EEV483"/>
      <c r="EEW483"/>
      <c r="EEX483"/>
      <c r="EEY483"/>
      <c r="EEZ483"/>
      <c r="EFA483"/>
      <c r="EFB483"/>
      <c r="EFC483"/>
      <c r="EFD483"/>
      <c r="EFE483"/>
      <c r="EFF483"/>
      <c r="EFG483"/>
      <c r="EFH483"/>
      <c r="EFI483"/>
      <c r="EFJ483"/>
      <c r="EFK483"/>
      <c r="EFL483"/>
      <c r="EFM483"/>
      <c r="EFN483"/>
      <c r="EFO483"/>
      <c r="EFP483"/>
      <c r="EFQ483"/>
      <c r="EFR483"/>
      <c r="EFS483"/>
    </row>
    <row r="484" spans="1:28 2838:3555" ht="12.75" hidden="1" customHeight="1">
      <c r="A484" s="298"/>
      <c r="B484" s="302" t="s">
        <v>45</v>
      </c>
      <c r="C484" s="298"/>
      <c r="D484" s="298"/>
      <c r="E484" s="298"/>
      <c r="F484" s="299"/>
      <c r="G484" s="298"/>
      <c r="H484" s="298"/>
      <c r="I484" s="300"/>
      <c r="J484" s="300"/>
      <c r="K484" s="300"/>
      <c r="L484" s="298"/>
      <c r="M484" s="299"/>
      <c r="N484" s="301"/>
      <c r="O484" s="298"/>
      <c r="P484" s="299"/>
      <c r="Q484" s="301"/>
      <c r="R484" s="298"/>
      <c r="S484" s="736"/>
      <c r="T484" s="737"/>
      <c r="U484" s="298"/>
      <c r="V484" s="299"/>
      <c r="W484" s="301"/>
      <c r="X484" s="298"/>
      <c r="Y484" s="299"/>
      <c r="Z484" s="301"/>
      <c r="AA484" s="298"/>
      <c r="AB484" s="299"/>
      <c r="DED484"/>
      <c r="DEE484"/>
      <c r="DEF484"/>
      <c r="DEG484"/>
      <c r="DEH484"/>
      <c r="DEI484"/>
      <c r="DEJ484"/>
      <c r="DEK484"/>
      <c r="DEL484"/>
      <c r="DEM484"/>
      <c r="DEN484"/>
      <c r="DEO484"/>
      <c r="DEP484"/>
      <c r="DEQ484"/>
      <c r="DER484"/>
      <c r="DES484"/>
      <c r="DET484"/>
      <c r="DEU484"/>
      <c r="DEV484"/>
      <c r="DEW484"/>
      <c r="DEX484"/>
      <c r="DEY484"/>
      <c r="DEZ484"/>
      <c r="DFA484"/>
      <c r="DFB484"/>
      <c r="DFC484"/>
      <c r="DFD484"/>
      <c r="DFE484"/>
      <c r="DFF484"/>
      <c r="DFG484"/>
      <c r="DFH484"/>
      <c r="DFI484"/>
      <c r="DFJ484"/>
      <c r="DFK484"/>
      <c r="DFL484"/>
      <c r="DFM484"/>
      <c r="DFN484"/>
      <c r="DFO484"/>
      <c r="DFP484"/>
      <c r="DFQ484"/>
      <c r="DFR484"/>
      <c r="DFS484"/>
      <c r="DFT484"/>
      <c r="DFU484"/>
      <c r="DFV484"/>
      <c r="DFW484"/>
      <c r="DFX484"/>
      <c r="DFY484"/>
      <c r="DFZ484"/>
      <c r="DGA484"/>
      <c r="DGB484"/>
      <c r="DGC484"/>
      <c r="DGD484"/>
      <c r="DGE484"/>
      <c r="DGF484"/>
      <c r="DGG484"/>
      <c r="DGH484"/>
      <c r="DGI484"/>
      <c r="DGJ484"/>
      <c r="DGK484"/>
      <c r="DGL484"/>
      <c r="DGM484"/>
      <c r="DGN484"/>
      <c r="DGO484"/>
      <c r="DGP484"/>
      <c r="DGQ484"/>
      <c r="DGR484"/>
      <c r="DGS484"/>
      <c r="DGT484"/>
      <c r="DGU484"/>
      <c r="DGV484"/>
      <c r="DGW484"/>
      <c r="DGX484"/>
      <c r="DGY484"/>
      <c r="DGZ484"/>
      <c r="DHA484"/>
      <c r="DHB484"/>
      <c r="DHC484"/>
      <c r="DHD484"/>
      <c r="DHE484"/>
      <c r="DHF484"/>
      <c r="DHG484"/>
      <c r="DHH484"/>
      <c r="DHI484"/>
      <c r="DHJ484"/>
      <c r="DHK484"/>
      <c r="DHL484"/>
      <c r="DHM484"/>
      <c r="DHN484"/>
      <c r="DHO484"/>
      <c r="DHP484"/>
      <c r="DHQ484"/>
      <c r="DHR484"/>
      <c r="DHS484"/>
      <c r="DHT484"/>
      <c r="DHU484"/>
      <c r="DHV484"/>
      <c r="DHW484"/>
      <c r="DHX484"/>
      <c r="DHY484"/>
      <c r="DHZ484"/>
      <c r="DIA484"/>
      <c r="DIB484"/>
      <c r="DIC484"/>
      <c r="DID484"/>
      <c r="DIE484"/>
      <c r="DIF484"/>
      <c r="DIG484"/>
      <c r="DIH484"/>
      <c r="DII484"/>
      <c r="DIJ484"/>
      <c r="DIK484"/>
      <c r="DIL484"/>
      <c r="DIM484"/>
      <c r="DIN484"/>
      <c r="DIO484"/>
      <c r="DIP484"/>
      <c r="DIQ484"/>
      <c r="DIR484"/>
      <c r="DIS484"/>
      <c r="DIT484"/>
      <c r="DIU484"/>
      <c r="DIV484"/>
      <c r="DIW484"/>
      <c r="DIX484"/>
      <c r="DIY484"/>
      <c r="DIZ484"/>
      <c r="DJA484"/>
      <c r="DJB484"/>
      <c r="DJC484"/>
      <c r="DJD484"/>
      <c r="DJE484"/>
      <c r="DJF484"/>
      <c r="DJG484"/>
      <c r="DJH484"/>
      <c r="DJI484"/>
      <c r="DJJ484"/>
      <c r="DJK484"/>
      <c r="DJL484"/>
      <c r="DJM484"/>
      <c r="DJN484"/>
      <c r="DJO484"/>
      <c r="DJP484"/>
      <c r="DJQ484"/>
      <c r="DJR484"/>
      <c r="DJS484"/>
      <c r="DJT484"/>
      <c r="DJU484"/>
      <c r="DJV484"/>
      <c r="DJW484"/>
      <c r="DJX484"/>
      <c r="DJY484"/>
      <c r="DJZ484"/>
      <c r="DKA484"/>
      <c r="DKB484"/>
      <c r="DKC484"/>
      <c r="DKD484"/>
      <c r="DKE484"/>
      <c r="DKF484"/>
      <c r="DKG484"/>
      <c r="DKH484"/>
      <c r="DKI484"/>
      <c r="DKJ484"/>
      <c r="DKK484"/>
      <c r="DKL484"/>
      <c r="DKM484"/>
      <c r="DKN484"/>
      <c r="DKO484"/>
      <c r="DKP484"/>
      <c r="DKQ484"/>
      <c r="DKR484"/>
      <c r="DKS484"/>
      <c r="DKT484"/>
      <c r="DKU484"/>
      <c r="DKV484"/>
      <c r="DKW484"/>
      <c r="DKX484"/>
      <c r="DKY484"/>
      <c r="DKZ484"/>
      <c r="DLA484"/>
      <c r="DLB484"/>
      <c r="DLC484"/>
      <c r="DLD484"/>
      <c r="DLE484"/>
      <c r="DLF484"/>
      <c r="DLG484"/>
      <c r="DLH484"/>
      <c r="DLI484"/>
      <c r="DLJ484"/>
      <c r="DLK484"/>
      <c r="DLL484"/>
      <c r="DLM484"/>
      <c r="DLN484"/>
      <c r="DLO484"/>
      <c r="DLP484"/>
      <c r="DLQ484"/>
      <c r="DLR484"/>
      <c r="DLS484"/>
      <c r="DLT484"/>
      <c r="DLU484"/>
      <c r="DLV484"/>
      <c r="DLW484"/>
      <c r="DLX484"/>
      <c r="DLY484"/>
      <c r="DLZ484"/>
      <c r="DMA484"/>
      <c r="DMB484"/>
      <c r="DMC484"/>
      <c r="DMD484"/>
      <c r="DME484"/>
      <c r="DMF484"/>
      <c r="DMG484"/>
      <c r="DMH484"/>
      <c r="DMI484"/>
      <c r="DMJ484"/>
      <c r="DMK484"/>
      <c r="DML484"/>
      <c r="DMM484"/>
      <c r="DMN484"/>
      <c r="DMO484"/>
      <c r="DMP484"/>
      <c r="DMQ484"/>
      <c r="DMR484"/>
      <c r="DMS484"/>
      <c r="DMT484"/>
      <c r="DMU484"/>
      <c r="DMV484"/>
      <c r="DMW484"/>
      <c r="DMX484"/>
      <c r="DMY484"/>
      <c r="DMZ484"/>
      <c r="DNA484"/>
      <c r="DNB484"/>
      <c r="DNC484"/>
      <c r="DND484"/>
      <c r="DNE484"/>
      <c r="DNF484"/>
      <c r="DNG484"/>
      <c r="DNH484"/>
      <c r="DNI484"/>
      <c r="DNJ484"/>
      <c r="DNK484"/>
      <c r="DNL484"/>
      <c r="DNM484"/>
      <c r="DNN484"/>
      <c r="DNO484"/>
      <c r="DNP484"/>
      <c r="DNQ484"/>
      <c r="DNR484"/>
      <c r="DNS484"/>
      <c r="DNT484"/>
      <c r="DNU484"/>
      <c r="DNV484"/>
      <c r="DNW484"/>
      <c r="DNX484"/>
      <c r="DNY484"/>
      <c r="DNZ484"/>
      <c r="DOA484"/>
      <c r="DOB484"/>
      <c r="DOC484"/>
      <c r="DOD484"/>
      <c r="DOE484"/>
      <c r="DOF484"/>
      <c r="DOG484"/>
      <c r="DOH484"/>
      <c r="DOI484"/>
      <c r="DOJ484"/>
      <c r="DOK484"/>
      <c r="DOL484"/>
      <c r="DOM484"/>
      <c r="DON484"/>
      <c r="DOO484"/>
      <c r="DOP484"/>
      <c r="DOQ484"/>
      <c r="DOR484"/>
      <c r="DOS484"/>
      <c r="DOT484"/>
      <c r="DOU484"/>
      <c r="DOV484"/>
      <c r="DOW484"/>
      <c r="DOX484"/>
      <c r="DOY484"/>
      <c r="DOZ484"/>
      <c r="DPA484"/>
      <c r="DPB484"/>
      <c r="DPC484"/>
      <c r="DPD484"/>
      <c r="DPE484"/>
      <c r="DPF484"/>
      <c r="DPG484"/>
      <c r="DPH484"/>
      <c r="DPI484"/>
      <c r="DPJ484"/>
      <c r="DPK484"/>
      <c r="DPL484"/>
      <c r="DPM484"/>
      <c r="DPN484"/>
      <c r="DPO484"/>
      <c r="DPP484"/>
      <c r="DPQ484"/>
      <c r="DPR484"/>
      <c r="DPS484"/>
      <c r="DPT484"/>
      <c r="DPU484"/>
      <c r="DPV484"/>
      <c r="DPW484"/>
      <c r="DPX484"/>
      <c r="DPY484"/>
      <c r="DPZ484"/>
      <c r="DQA484"/>
      <c r="DQB484"/>
      <c r="DQC484"/>
      <c r="DQD484"/>
      <c r="DQE484"/>
      <c r="DQF484"/>
      <c r="DQG484"/>
      <c r="DQH484"/>
      <c r="DQI484"/>
      <c r="DQJ484"/>
      <c r="DQK484"/>
      <c r="DQL484"/>
      <c r="DQM484"/>
      <c r="DQN484"/>
      <c r="DQO484"/>
      <c r="DQP484"/>
      <c r="DQQ484"/>
      <c r="DQR484"/>
      <c r="DQS484"/>
      <c r="DQT484"/>
      <c r="DQU484"/>
      <c r="DQV484"/>
      <c r="DQW484"/>
      <c r="DQX484"/>
      <c r="DQY484"/>
      <c r="DQZ484"/>
      <c r="DRA484"/>
      <c r="DRB484"/>
      <c r="DRC484"/>
      <c r="DRD484"/>
      <c r="DRE484"/>
      <c r="DRF484"/>
      <c r="DRG484"/>
      <c r="DRH484"/>
      <c r="DRI484"/>
      <c r="DRJ484"/>
      <c r="DRK484"/>
      <c r="DRL484"/>
      <c r="DRM484"/>
      <c r="DRN484"/>
      <c r="DRO484"/>
      <c r="DRP484"/>
      <c r="DRQ484"/>
      <c r="DRR484"/>
      <c r="DRS484"/>
      <c r="DRT484"/>
      <c r="DRU484"/>
      <c r="DRV484"/>
      <c r="DRW484"/>
      <c r="DRX484"/>
      <c r="DRY484"/>
      <c r="DRZ484"/>
      <c r="DSA484"/>
      <c r="DSB484"/>
      <c r="DSC484"/>
      <c r="DSD484"/>
      <c r="DSE484"/>
      <c r="DSF484"/>
      <c r="DSG484"/>
      <c r="DSH484"/>
      <c r="DSI484"/>
      <c r="DSJ484"/>
      <c r="DSK484"/>
      <c r="DSL484"/>
      <c r="DSM484"/>
      <c r="DSN484"/>
      <c r="DSO484"/>
      <c r="DSP484"/>
      <c r="DSQ484"/>
      <c r="DSR484"/>
      <c r="DSS484"/>
      <c r="DST484"/>
      <c r="DSU484"/>
      <c r="DSV484"/>
      <c r="DSW484"/>
      <c r="DSX484"/>
      <c r="DSY484"/>
      <c r="DSZ484"/>
      <c r="DTA484"/>
      <c r="DTB484"/>
      <c r="DTC484"/>
      <c r="DTD484"/>
      <c r="DTE484"/>
      <c r="DTF484"/>
      <c r="DTG484"/>
      <c r="DTH484"/>
      <c r="DTI484"/>
      <c r="DTJ484"/>
      <c r="DTK484"/>
      <c r="DTL484"/>
      <c r="DTM484"/>
      <c r="DTN484"/>
      <c r="DTO484"/>
      <c r="DTP484"/>
      <c r="DTQ484"/>
      <c r="DTR484"/>
      <c r="DTS484"/>
      <c r="DTT484"/>
      <c r="DTU484"/>
      <c r="DTV484"/>
      <c r="DTW484"/>
      <c r="DTX484"/>
      <c r="DTY484"/>
      <c r="DTZ484"/>
      <c r="DUA484"/>
      <c r="DUB484"/>
      <c r="DUC484"/>
      <c r="DUD484"/>
      <c r="DUE484"/>
      <c r="DUF484"/>
      <c r="DUG484"/>
      <c r="DUH484"/>
      <c r="DUI484"/>
      <c r="DUJ484"/>
      <c r="DUK484"/>
      <c r="DUL484"/>
      <c r="DUM484"/>
      <c r="DUN484"/>
      <c r="DUO484"/>
      <c r="DUP484"/>
      <c r="DUQ484"/>
      <c r="DUR484"/>
      <c r="DUS484"/>
      <c r="DUT484"/>
      <c r="DUU484"/>
      <c r="DUV484"/>
      <c r="DUW484"/>
      <c r="DUX484"/>
      <c r="DUY484"/>
      <c r="DUZ484"/>
      <c r="DVA484"/>
      <c r="DVB484"/>
      <c r="DVC484"/>
      <c r="DVD484"/>
      <c r="DVE484"/>
      <c r="DVF484"/>
      <c r="DVG484"/>
      <c r="DVH484"/>
      <c r="DVI484"/>
      <c r="DVJ484"/>
      <c r="DVK484"/>
      <c r="DVL484"/>
      <c r="DVM484"/>
      <c r="DVN484"/>
      <c r="DVO484"/>
      <c r="DVP484"/>
      <c r="DVQ484"/>
      <c r="DVR484"/>
      <c r="DVS484"/>
      <c r="DVT484"/>
      <c r="DVU484"/>
      <c r="DVV484"/>
      <c r="DVW484"/>
      <c r="DVX484"/>
      <c r="DVY484"/>
      <c r="DVZ484"/>
      <c r="DWA484"/>
      <c r="DWB484"/>
      <c r="DWC484"/>
      <c r="DWD484"/>
      <c r="DWE484"/>
      <c r="DWF484"/>
      <c r="DWG484"/>
      <c r="DWH484"/>
      <c r="DWI484"/>
      <c r="DWJ484"/>
      <c r="DWK484"/>
      <c r="DWL484"/>
      <c r="DWM484"/>
      <c r="DWN484"/>
      <c r="DWO484"/>
      <c r="DWP484"/>
      <c r="DWQ484"/>
      <c r="DWR484"/>
      <c r="DWS484"/>
      <c r="DWT484"/>
      <c r="DWU484"/>
      <c r="DWV484"/>
      <c r="DWW484"/>
      <c r="DWX484"/>
      <c r="DWY484"/>
      <c r="DWZ484"/>
      <c r="DXA484"/>
      <c r="DXB484"/>
      <c r="DXC484"/>
      <c r="DXD484"/>
      <c r="DXE484"/>
      <c r="DXF484"/>
      <c r="DXG484"/>
      <c r="DXH484"/>
      <c r="DXI484"/>
      <c r="DXJ484"/>
      <c r="DXK484"/>
      <c r="DXL484"/>
      <c r="DXM484"/>
      <c r="DXN484"/>
      <c r="DXO484"/>
      <c r="DXP484"/>
      <c r="DXQ484"/>
      <c r="DXR484"/>
      <c r="DXS484"/>
      <c r="DXT484"/>
      <c r="DXU484"/>
      <c r="DXV484"/>
      <c r="DXW484"/>
      <c r="DXX484"/>
      <c r="DXY484"/>
      <c r="DXZ484"/>
      <c r="DYA484"/>
      <c r="DYB484"/>
      <c r="DYC484"/>
      <c r="DYD484"/>
      <c r="DYE484"/>
      <c r="DYF484"/>
      <c r="DYG484"/>
      <c r="DYH484"/>
      <c r="DYI484"/>
      <c r="DYJ484"/>
      <c r="DYK484"/>
      <c r="DYL484"/>
      <c r="DYM484"/>
      <c r="DYN484"/>
      <c r="DYO484"/>
      <c r="DYP484"/>
      <c r="DYQ484"/>
      <c r="DYR484"/>
      <c r="DYS484"/>
      <c r="DYT484"/>
      <c r="DYU484"/>
      <c r="DYV484"/>
      <c r="DYW484"/>
      <c r="DYX484"/>
      <c r="DYY484"/>
      <c r="DYZ484"/>
      <c r="DZA484"/>
      <c r="DZB484"/>
      <c r="DZC484"/>
      <c r="DZD484"/>
      <c r="DZE484"/>
      <c r="DZF484"/>
      <c r="DZG484"/>
      <c r="DZH484"/>
      <c r="DZI484"/>
      <c r="DZJ484"/>
      <c r="DZK484"/>
      <c r="DZL484"/>
      <c r="DZM484"/>
      <c r="DZN484"/>
      <c r="DZO484"/>
      <c r="DZP484"/>
      <c r="DZQ484"/>
      <c r="DZR484"/>
      <c r="DZS484"/>
      <c r="DZT484"/>
      <c r="DZU484"/>
      <c r="DZV484"/>
      <c r="DZW484"/>
      <c r="DZX484"/>
      <c r="DZY484"/>
      <c r="DZZ484"/>
      <c r="EAA484"/>
      <c r="EAB484"/>
      <c r="EAC484"/>
      <c r="EAD484"/>
      <c r="EAE484"/>
      <c r="EAF484"/>
      <c r="EAG484"/>
      <c r="EAH484"/>
      <c r="EAI484"/>
      <c r="EAJ484"/>
      <c r="EAK484"/>
      <c r="EAL484"/>
      <c r="EAM484"/>
      <c r="EAN484"/>
      <c r="EAO484"/>
      <c r="EAP484"/>
      <c r="EAQ484"/>
      <c r="EAR484"/>
      <c r="EAS484"/>
      <c r="EAT484"/>
      <c r="EAU484"/>
      <c r="EAV484"/>
      <c r="EAW484"/>
      <c r="EAX484"/>
      <c r="EAY484"/>
      <c r="EAZ484"/>
      <c r="EBA484"/>
      <c r="EBB484"/>
      <c r="EBC484"/>
      <c r="EBD484"/>
      <c r="EBE484"/>
      <c r="EBF484"/>
      <c r="EBG484"/>
      <c r="EBH484"/>
      <c r="EBI484"/>
      <c r="EBJ484"/>
      <c r="EBK484"/>
      <c r="EBL484"/>
      <c r="EBM484"/>
      <c r="EBN484"/>
      <c r="EBO484"/>
      <c r="EBP484"/>
      <c r="EBQ484"/>
      <c r="EBR484"/>
      <c r="EBS484"/>
      <c r="EBT484"/>
      <c r="EBU484"/>
      <c r="EBV484"/>
      <c r="EBW484"/>
      <c r="EBX484"/>
      <c r="EBY484"/>
      <c r="EBZ484"/>
      <c r="ECA484"/>
      <c r="ECB484"/>
      <c r="ECC484"/>
      <c r="ECD484"/>
      <c r="ECE484"/>
      <c r="ECF484"/>
      <c r="ECG484"/>
      <c r="ECH484"/>
      <c r="ECI484"/>
      <c r="ECJ484"/>
      <c r="ECK484"/>
      <c r="ECL484"/>
      <c r="ECM484"/>
      <c r="ECN484"/>
      <c r="ECO484"/>
      <c r="ECP484"/>
      <c r="ECQ484"/>
      <c r="ECR484"/>
      <c r="ECS484"/>
      <c r="ECT484"/>
      <c r="ECU484"/>
      <c r="ECV484"/>
      <c r="ECW484"/>
      <c r="ECX484"/>
      <c r="ECY484"/>
      <c r="ECZ484"/>
      <c r="EDA484"/>
      <c r="EDB484"/>
      <c r="EDC484"/>
      <c r="EDD484"/>
      <c r="EDE484"/>
      <c r="EDF484"/>
      <c r="EDG484"/>
      <c r="EDH484"/>
      <c r="EDI484"/>
      <c r="EDJ484"/>
      <c r="EDK484"/>
      <c r="EDL484"/>
      <c r="EDM484"/>
      <c r="EDN484"/>
      <c r="EDO484"/>
      <c r="EDP484"/>
      <c r="EDQ484"/>
      <c r="EDR484"/>
      <c r="EDS484"/>
      <c r="EDT484"/>
      <c r="EDU484"/>
      <c r="EDV484"/>
      <c r="EDW484"/>
      <c r="EDX484"/>
      <c r="EDY484"/>
      <c r="EDZ484"/>
      <c r="EEA484"/>
      <c r="EEB484"/>
      <c r="EEC484"/>
      <c r="EED484"/>
      <c r="EEE484"/>
      <c r="EEF484"/>
      <c r="EEG484"/>
      <c r="EEH484"/>
      <c r="EEI484"/>
      <c r="EEJ484"/>
      <c r="EEK484"/>
      <c r="EEL484"/>
      <c r="EEM484"/>
      <c r="EEN484"/>
      <c r="EEO484"/>
      <c r="EEP484"/>
      <c r="EEQ484"/>
      <c r="EER484"/>
      <c r="EES484"/>
      <c r="EET484"/>
      <c r="EEU484"/>
      <c r="EEV484"/>
      <c r="EEW484"/>
      <c r="EEX484"/>
      <c r="EEY484"/>
      <c r="EEZ484"/>
      <c r="EFA484"/>
      <c r="EFB484"/>
      <c r="EFC484"/>
      <c r="EFD484"/>
      <c r="EFE484"/>
      <c r="EFF484"/>
      <c r="EFG484"/>
      <c r="EFH484"/>
      <c r="EFI484"/>
      <c r="EFJ484"/>
      <c r="EFK484"/>
      <c r="EFL484"/>
      <c r="EFM484"/>
      <c r="EFN484"/>
      <c r="EFO484"/>
      <c r="EFP484"/>
      <c r="EFQ484"/>
      <c r="EFR484"/>
      <c r="EFS484"/>
    </row>
    <row r="485" spans="1:28 2838:3555" ht="12.75" hidden="1" customHeight="1">
      <c r="A485" s="298"/>
      <c r="B485" s="302" t="s">
        <v>47</v>
      </c>
      <c r="C485" s="298"/>
      <c r="D485" s="298"/>
      <c r="E485" s="298"/>
      <c r="F485" s="299"/>
      <c r="G485" s="298"/>
      <c r="H485" s="298"/>
      <c r="I485" s="300"/>
      <c r="J485" s="300"/>
      <c r="K485" s="300"/>
      <c r="L485" s="298"/>
      <c r="M485" s="299"/>
      <c r="N485" s="301"/>
      <c r="O485" s="298"/>
      <c r="P485" s="299"/>
      <c r="Q485" s="301"/>
      <c r="R485" s="298"/>
      <c r="S485" s="736"/>
      <c r="T485" s="737"/>
      <c r="U485" s="298"/>
      <c r="V485" s="299"/>
      <c r="W485" s="301"/>
      <c r="X485" s="298"/>
      <c r="Y485" s="299"/>
      <c r="Z485" s="301"/>
      <c r="AA485" s="298"/>
      <c r="AB485" s="299"/>
      <c r="DED485"/>
      <c r="DEE485"/>
      <c r="DEF485"/>
      <c r="DEG485"/>
      <c r="DEH485"/>
      <c r="DEI485"/>
      <c r="DEJ485"/>
      <c r="DEK485"/>
      <c r="DEL485"/>
      <c r="DEM485"/>
      <c r="DEN485"/>
      <c r="DEO485"/>
      <c r="DEP485"/>
      <c r="DEQ485"/>
      <c r="DER485"/>
      <c r="DES485"/>
      <c r="DET485"/>
      <c r="DEU485"/>
      <c r="DEV485"/>
      <c r="DEW485"/>
      <c r="DEX485"/>
      <c r="DEY485"/>
      <c r="DEZ485"/>
      <c r="DFA485"/>
      <c r="DFB485"/>
      <c r="DFC485"/>
      <c r="DFD485"/>
      <c r="DFE485"/>
      <c r="DFF485"/>
      <c r="DFG485"/>
      <c r="DFH485"/>
      <c r="DFI485"/>
      <c r="DFJ485"/>
      <c r="DFK485"/>
      <c r="DFL485"/>
      <c r="DFM485"/>
      <c r="DFN485"/>
      <c r="DFO485"/>
      <c r="DFP485"/>
      <c r="DFQ485"/>
      <c r="DFR485"/>
      <c r="DFS485"/>
      <c r="DFT485"/>
      <c r="DFU485"/>
      <c r="DFV485"/>
      <c r="DFW485"/>
      <c r="DFX485"/>
      <c r="DFY485"/>
      <c r="DFZ485"/>
      <c r="DGA485"/>
      <c r="DGB485"/>
      <c r="DGC485"/>
      <c r="DGD485"/>
      <c r="DGE485"/>
      <c r="DGF485"/>
      <c r="DGG485"/>
      <c r="DGH485"/>
      <c r="DGI485"/>
      <c r="DGJ485"/>
      <c r="DGK485"/>
      <c r="DGL485"/>
      <c r="DGM485"/>
      <c r="DGN485"/>
      <c r="DGO485"/>
      <c r="DGP485"/>
      <c r="DGQ485"/>
      <c r="DGR485"/>
      <c r="DGS485"/>
      <c r="DGT485"/>
      <c r="DGU485"/>
      <c r="DGV485"/>
      <c r="DGW485"/>
      <c r="DGX485"/>
      <c r="DGY485"/>
      <c r="DGZ485"/>
      <c r="DHA485"/>
      <c r="DHB485"/>
      <c r="DHC485"/>
      <c r="DHD485"/>
      <c r="DHE485"/>
      <c r="DHF485"/>
      <c r="DHG485"/>
      <c r="DHH485"/>
      <c r="DHI485"/>
      <c r="DHJ485"/>
      <c r="DHK485"/>
      <c r="DHL485"/>
      <c r="DHM485"/>
      <c r="DHN485"/>
      <c r="DHO485"/>
      <c r="DHP485"/>
      <c r="DHQ485"/>
      <c r="DHR485"/>
      <c r="DHS485"/>
      <c r="DHT485"/>
      <c r="DHU485"/>
      <c r="DHV485"/>
      <c r="DHW485"/>
      <c r="DHX485"/>
      <c r="DHY485"/>
      <c r="DHZ485"/>
      <c r="DIA485"/>
      <c r="DIB485"/>
      <c r="DIC485"/>
      <c r="DID485"/>
      <c r="DIE485"/>
      <c r="DIF485"/>
      <c r="DIG485"/>
      <c r="DIH485"/>
      <c r="DII485"/>
      <c r="DIJ485"/>
      <c r="DIK485"/>
      <c r="DIL485"/>
      <c r="DIM485"/>
      <c r="DIN485"/>
      <c r="DIO485"/>
      <c r="DIP485"/>
      <c r="DIQ485"/>
      <c r="DIR485"/>
      <c r="DIS485"/>
      <c r="DIT485"/>
      <c r="DIU485"/>
      <c r="DIV485"/>
      <c r="DIW485"/>
      <c r="DIX485"/>
      <c r="DIY485"/>
      <c r="DIZ485"/>
      <c r="DJA485"/>
      <c r="DJB485"/>
      <c r="DJC485"/>
      <c r="DJD485"/>
      <c r="DJE485"/>
      <c r="DJF485"/>
      <c r="DJG485"/>
      <c r="DJH485"/>
      <c r="DJI485"/>
      <c r="DJJ485"/>
      <c r="DJK485"/>
      <c r="DJL485"/>
      <c r="DJM485"/>
      <c r="DJN485"/>
      <c r="DJO485"/>
      <c r="DJP485"/>
      <c r="DJQ485"/>
      <c r="DJR485"/>
      <c r="DJS485"/>
      <c r="DJT485"/>
      <c r="DJU485"/>
      <c r="DJV485"/>
      <c r="DJW485"/>
      <c r="DJX485"/>
      <c r="DJY485"/>
      <c r="DJZ485"/>
      <c r="DKA485"/>
      <c r="DKB485"/>
      <c r="DKC485"/>
      <c r="DKD485"/>
      <c r="DKE485"/>
      <c r="DKF485"/>
      <c r="DKG485"/>
      <c r="DKH485"/>
      <c r="DKI485"/>
      <c r="DKJ485"/>
      <c r="DKK485"/>
      <c r="DKL485"/>
      <c r="DKM485"/>
      <c r="DKN485"/>
      <c r="DKO485"/>
      <c r="DKP485"/>
      <c r="DKQ485"/>
      <c r="DKR485"/>
      <c r="DKS485"/>
      <c r="DKT485"/>
      <c r="DKU485"/>
      <c r="DKV485"/>
      <c r="DKW485"/>
      <c r="DKX485"/>
      <c r="DKY485"/>
      <c r="DKZ485"/>
      <c r="DLA485"/>
      <c r="DLB485"/>
      <c r="DLC485"/>
      <c r="DLD485"/>
      <c r="DLE485"/>
      <c r="DLF485"/>
      <c r="DLG485"/>
      <c r="DLH485"/>
      <c r="DLI485"/>
      <c r="DLJ485"/>
      <c r="DLK485"/>
      <c r="DLL485"/>
      <c r="DLM485"/>
      <c r="DLN485"/>
      <c r="DLO485"/>
      <c r="DLP485"/>
      <c r="DLQ485"/>
      <c r="DLR485"/>
      <c r="DLS485"/>
      <c r="DLT485"/>
      <c r="DLU485"/>
      <c r="DLV485"/>
      <c r="DLW485"/>
      <c r="DLX485"/>
      <c r="DLY485"/>
      <c r="DLZ485"/>
      <c r="DMA485"/>
      <c r="DMB485"/>
      <c r="DMC485"/>
      <c r="DMD485"/>
      <c r="DME485"/>
      <c r="DMF485"/>
      <c r="DMG485"/>
      <c r="DMH485"/>
      <c r="DMI485"/>
      <c r="DMJ485"/>
      <c r="DMK485"/>
      <c r="DML485"/>
      <c r="DMM485"/>
      <c r="DMN485"/>
      <c r="DMO485"/>
      <c r="DMP485"/>
      <c r="DMQ485"/>
      <c r="DMR485"/>
      <c r="DMS485"/>
      <c r="DMT485"/>
      <c r="DMU485"/>
      <c r="DMV485"/>
      <c r="DMW485"/>
      <c r="DMX485"/>
      <c r="DMY485"/>
      <c r="DMZ485"/>
      <c r="DNA485"/>
      <c r="DNB485"/>
      <c r="DNC485"/>
      <c r="DND485"/>
      <c r="DNE485"/>
      <c r="DNF485"/>
      <c r="DNG485"/>
      <c r="DNH485"/>
      <c r="DNI485"/>
      <c r="DNJ485"/>
      <c r="DNK485"/>
      <c r="DNL485"/>
      <c r="DNM485"/>
      <c r="DNN485"/>
      <c r="DNO485"/>
      <c r="DNP485"/>
      <c r="DNQ485"/>
      <c r="DNR485"/>
      <c r="DNS485"/>
      <c r="DNT485"/>
      <c r="DNU485"/>
      <c r="DNV485"/>
      <c r="DNW485"/>
      <c r="DNX485"/>
      <c r="DNY485"/>
      <c r="DNZ485"/>
      <c r="DOA485"/>
      <c r="DOB485"/>
      <c r="DOC485"/>
      <c r="DOD485"/>
      <c r="DOE485"/>
      <c r="DOF485"/>
      <c r="DOG485"/>
      <c r="DOH485"/>
      <c r="DOI485"/>
      <c r="DOJ485"/>
      <c r="DOK485"/>
      <c r="DOL485"/>
      <c r="DOM485"/>
      <c r="DON485"/>
      <c r="DOO485"/>
      <c r="DOP485"/>
      <c r="DOQ485"/>
      <c r="DOR485"/>
      <c r="DOS485"/>
      <c r="DOT485"/>
      <c r="DOU485"/>
      <c r="DOV485"/>
      <c r="DOW485"/>
      <c r="DOX485"/>
      <c r="DOY485"/>
      <c r="DOZ485"/>
      <c r="DPA485"/>
      <c r="DPB485"/>
      <c r="DPC485"/>
      <c r="DPD485"/>
      <c r="DPE485"/>
      <c r="DPF485"/>
      <c r="DPG485"/>
      <c r="DPH485"/>
      <c r="DPI485"/>
      <c r="DPJ485"/>
      <c r="DPK485"/>
      <c r="DPL485"/>
      <c r="DPM485"/>
      <c r="DPN485"/>
      <c r="DPO485"/>
      <c r="DPP485"/>
      <c r="DPQ485"/>
      <c r="DPR485"/>
      <c r="DPS485"/>
      <c r="DPT485"/>
      <c r="DPU485"/>
      <c r="DPV485"/>
      <c r="DPW485"/>
      <c r="DPX485"/>
      <c r="DPY485"/>
      <c r="DPZ485"/>
      <c r="DQA485"/>
      <c r="DQB485"/>
      <c r="DQC485"/>
      <c r="DQD485"/>
      <c r="DQE485"/>
      <c r="DQF485"/>
      <c r="DQG485"/>
      <c r="DQH485"/>
      <c r="DQI485"/>
      <c r="DQJ485"/>
      <c r="DQK485"/>
      <c r="DQL485"/>
      <c r="DQM485"/>
      <c r="DQN485"/>
      <c r="DQO485"/>
      <c r="DQP485"/>
      <c r="DQQ485"/>
      <c r="DQR485"/>
      <c r="DQS485"/>
      <c r="DQT485"/>
      <c r="DQU485"/>
      <c r="DQV485"/>
      <c r="DQW485"/>
      <c r="DQX485"/>
      <c r="DQY485"/>
      <c r="DQZ485"/>
      <c r="DRA485"/>
      <c r="DRB485"/>
      <c r="DRC485"/>
      <c r="DRD485"/>
      <c r="DRE485"/>
      <c r="DRF485"/>
      <c r="DRG485"/>
      <c r="DRH485"/>
      <c r="DRI485"/>
      <c r="DRJ485"/>
      <c r="DRK485"/>
      <c r="DRL485"/>
      <c r="DRM485"/>
      <c r="DRN485"/>
      <c r="DRO485"/>
      <c r="DRP485"/>
      <c r="DRQ485"/>
      <c r="DRR485"/>
      <c r="DRS485"/>
      <c r="DRT485"/>
      <c r="DRU485"/>
      <c r="DRV485"/>
      <c r="DRW485"/>
      <c r="DRX485"/>
      <c r="DRY485"/>
      <c r="DRZ485"/>
      <c r="DSA485"/>
      <c r="DSB485"/>
      <c r="DSC485"/>
      <c r="DSD485"/>
      <c r="DSE485"/>
      <c r="DSF485"/>
      <c r="DSG485"/>
      <c r="DSH485"/>
      <c r="DSI485"/>
      <c r="DSJ485"/>
      <c r="DSK485"/>
      <c r="DSL485"/>
      <c r="DSM485"/>
      <c r="DSN485"/>
      <c r="DSO485"/>
      <c r="DSP485"/>
      <c r="DSQ485"/>
      <c r="DSR485"/>
      <c r="DSS485"/>
      <c r="DST485"/>
      <c r="DSU485"/>
      <c r="DSV485"/>
      <c r="DSW485"/>
      <c r="DSX485"/>
      <c r="DSY485"/>
      <c r="DSZ485"/>
      <c r="DTA485"/>
      <c r="DTB485"/>
      <c r="DTC485"/>
      <c r="DTD485"/>
      <c r="DTE485"/>
      <c r="DTF485"/>
      <c r="DTG485"/>
      <c r="DTH485"/>
      <c r="DTI485"/>
      <c r="DTJ485"/>
      <c r="DTK485"/>
      <c r="DTL485"/>
      <c r="DTM485"/>
      <c r="DTN485"/>
      <c r="DTO485"/>
      <c r="DTP485"/>
      <c r="DTQ485"/>
      <c r="DTR485"/>
      <c r="DTS485"/>
      <c r="DTT485"/>
      <c r="DTU485"/>
      <c r="DTV485"/>
      <c r="DTW485"/>
      <c r="DTX485"/>
      <c r="DTY485"/>
      <c r="DTZ485"/>
      <c r="DUA485"/>
      <c r="DUB485"/>
      <c r="DUC485"/>
      <c r="DUD485"/>
      <c r="DUE485"/>
      <c r="DUF485"/>
      <c r="DUG485"/>
      <c r="DUH485"/>
      <c r="DUI485"/>
      <c r="DUJ485"/>
      <c r="DUK485"/>
      <c r="DUL485"/>
      <c r="DUM485"/>
      <c r="DUN485"/>
      <c r="DUO485"/>
      <c r="DUP485"/>
      <c r="DUQ485"/>
      <c r="DUR485"/>
      <c r="DUS485"/>
      <c r="DUT485"/>
      <c r="DUU485"/>
      <c r="DUV485"/>
      <c r="DUW485"/>
      <c r="DUX485"/>
      <c r="DUY485"/>
      <c r="DUZ485"/>
      <c r="DVA485"/>
      <c r="DVB485"/>
      <c r="DVC485"/>
      <c r="DVD485"/>
      <c r="DVE485"/>
      <c r="DVF485"/>
      <c r="DVG485"/>
      <c r="DVH485"/>
      <c r="DVI485"/>
      <c r="DVJ485"/>
      <c r="DVK485"/>
      <c r="DVL485"/>
      <c r="DVM485"/>
      <c r="DVN485"/>
      <c r="DVO485"/>
      <c r="DVP485"/>
      <c r="DVQ485"/>
      <c r="DVR485"/>
      <c r="DVS485"/>
      <c r="DVT485"/>
      <c r="DVU485"/>
      <c r="DVV485"/>
      <c r="DVW485"/>
      <c r="DVX485"/>
      <c r="DVY485"/>
      <c r="DVZ485"/>
      <c r="DWA485"/>
      <c r="DWB485"/>
      <c r="DWC485"/>
      <c r="DWD485"/>
      <c r="DWE485"/>
      <c r="DWF485"/>
      <c r="DWG485"/>
      <c r="DWH485"/>
      <c r="DWI485"/>
      <c r="DWJ485"/>
      <c r="DWK485"/>
      <c r="DWL485"/>
      <c r="DWM485"/>
      <c r="DWN485"/>
      <c r="DWO485"/>
      <c r="DWP485"/>
      <c r="DWQ485"/>
      <c r="DWR485"/>
      <c r="DWS485"/>
      <c r="DWT485"/>
      <c r="DWU485"/>
      <c r="DWV485"/>
      <c r="DWW485"/>
      <c r="DWX485"/>
      <c r="DWY485"/>
      <c r="DWZ485"/>
      <c r="DXA485"/>
      <c r="DXB485"/>
      <c r="DXC485"/>
      <c r="DXD485"/>
      <c r="DXE485"/>
      <c r="DXF485"/>
      <c r="DXG485"/>
      <c r="DXH485"/>
      <c r="DXI485"/>
      <c r="DXJ485"/>
      <c r="DXK485"/>
      <c r="DXL485"/>
      <c r="DXM485"/>
      <c r="DXN485"/>
      <c r="DXO485"/>
      <c r="DXP485"/>
      <c r="DXQ485"/>
      <c r="DXR485"/>
      <c r="DXS485"/>
      <c r="DXT485"/>
      <c r="DXU485"/>
      <c r="DXV485"/>
      <c r="DXW485"/>
      <c r="DXX485"/>
      <c r="DXY485"/>
      <c r="DXZ485"/>
      <c r="DYA485"/>
      <c r="DYB485"/>
      <c r="DYC485"/>
      <c r="DYD485"/>
      <c r="DYE485"/>
      <c r="DYF485"/>
      <c r="DYG485"/>
      <c r="DYH485"/>
      <c r="DYI485"/>
      <c r="DYJ485"/>
      <c r="DYK485"/>
      <c r="DYL485"/>
      <c r="DYM485"/>
      <c r="DYN485"/>
      <c r="DYO485"/>
      <c r="DYP485"/>
      <c r="DYQ485"/>
      <c r="DYR485"/>
      <c r="DYS485"/>
      <c r="DYT485"/>
      <c r="DYU485"/>
      <c r="DYV485"/>
      <c r="DYW485"/>
      <c r="DYX485"/>
      <c r="DYY485"/>
      <c r="DYZ485"/>
      <c r="DZA485"/>
      <c r="DZB485"/>
      <c r="DZC485"/>
      <c r="DZD485"/>
      <c r="DZE485"/>
      <c r="DZF485"/>
      <c r="DZG485"/>
      <c r="DZH485"/>
      <c r="DZI485"/>
      <c r="DZJ485"/>
      <c r="DZK485"/>
      <c r="DZL485"/>
      <c r="DZM485"/>
      <c r="DZN485"/>
      <c r="DZO485"/>
      <c r="DZP485"/>
      <c r="DZQ485"/>
      <c r="DZR485"/>
      <c r="DZS485"/>
      <c r="DZT485"/>
      <c r="DZU485"/>
      <c r="DZV485"/>
      <c r="DZW485"/>
      <c r="DZX485"/>
      <c r="DZY485"/>
      <c r="DZZ485"/>
      <c r="EAA485"/>
      <c r="EAB485"/>
      <c r="EAC485"/>
      <c r="EAD485"/>
      <c r="EAE485"/>
      <c r="EAF485"/>
      <c r="EAG485"/>
      <c r="EAH485"/>
      <c r="EAI485"/>
      <c r="EAJ485"/>
      <c r="EAK485"/>
      <c r="EAL485"/>
      <c r="EAM485"/>
      <c r="EAN485"/>
      <c r="EAO485"/>
      <c r="EAP485"/>
      <c r="EAQ485"/>
      <c r="EAR485"/>
      <c r="EAS485"/>
      <c r="EAT485"/>
      <c r="EAU485"/>
      <c r="EAV485"/>
      <c r="EAW485"/>
      <c r="EAX485"/>
      <c r="EAY485"/>
      <c r="EAZ485"/>
      <c r="EBA485"/>
      <c r="EBB485"/>
      <c r="EBC485"/>
      <c r="EBD485"/>
      <c r="EBE485"/>
      <c r="EBF485"/>
      <c r="EBG485"/>
      <c r="EBH485"/>
      <c r="EBI485"/>
      <c r="EBJ485"/>
      <c r="EBK485"/>
      <c r="EBL485"/>
      <c r="EBM485"/>
      <c r="EBN485"/>
      <c r="EBO485"/>
      <c r="EBP485"/>
      <c r="EBQ485"/>
      <c r="EBR485"/>
      <c r="EBS485"/>
      <c r="EBT485"/>
      <c r="EBU485"/>
      <c r="EBV485"/>
      <c r="EBW485"/>
      <c r="EBX485"/>
      <c r="EBY485"/>
      <c r="EBZ485"/>
      <c r="ECA485"/>
      <c r="ECB485"/>
      <c r="ECC485"/>
      <c r="ECD485"/>
      <c r="ECE485"/>
      <c r="ECF485"/>
      <c r="ECG485"/>
      <c r="ECH485"/>
      <c r="ECI485"/>
      <c r="ECJ485"/>
      <c r="ECK485"/>
      <c r="ECL485"/>
      <c r="ECM485"/>
      <c r="ECN485"/>
      <c r="ECO485"/>
      <c r="ECP485"/>
      <c r="ECQ485"/>
      <c r="ECR485"/>
      <c r="ECS485"/>
      <c r="ECT485"/>
      <c r="ECU485"/>
      <c r="ECV485"/>
      <c r="ECW485"/>
      <c r="ECX485"/>
      <c r="ECY485"/>
      <c r="ECZ485"/>
      <c r="EDA485"/>
      <c r="EDB485"/>
      <c r="EDC485"/>
      <c r="EDD485"/>
      <c r="EDE485"/>
      <c r="EDF485"/>
      <c r="EDG485"/>
      <c r="EDH485"/>
      <c r="EDI485"/>
      <c r="EDJ485"/>
      <c r="EDK485"/>
      <c r="EDL485"/>
      <c r="EDM485"/>
      <c r="EDN485"/>
      <c r="EDO485"/>
      <c r="EDP485"/>
      <c r="EDQ485"/>
      <c r="EDR485"/>
      <c r="EDS485"/>
      <c r="EDT485"/>
      <c r="EDU485"/>
      <c r="EDV485"/>
      <c r="EDW485"/>
      <c r="EDX485"/>
      <c r="EDY485"/>
      <c r="EDZ485"/>
      <c r="EEA485"/>
      <c r="EEB485"/>
      <c r="EEC485"/>
      <c r="EED485"/>
      <c r="EEE485"/>
      <c r="EEF485"/>
      <c r="EEG485"/>
      <c r="EEH485"/>
      <c r="EEI485"/>
      <c r="EEJ485"/>
      <c r="EEK485"/>
      <c r="EEL485"/>
      <c r="EEM485"/>
      <c r="EEN485"/>
      <c r="EEO485"/>
      <c r="EEP485"/>
      <c r="EEQ485"/>
      <c r="EER485"/>
      <c r="EES485"/>
      <c r="EET485"/>
      <c r="EEU485"/>
      <c r="EEV485"/>
      <c r="EEW485"/>
      <c r="EEX485"/>
      <c r="EEY485"/>
      <c r="EEZ485"/>
      <c r="EFA485"/>
      <c r="EFB485"/>
      <c r="EFC485"/>
      <c r="EFD485"/>
      <c r="EFE485"/>
      <c r="EFF485"/>
      <c r="EFG485"/>
      <c r="EFH485"/>
      <c r="EFI485"/>
      <c r="EFJ485"/>
      <c r="EFK485"/>
      <c r="EFL485"/>
      <c r="EFM485"/>
      <c r="EFN485"/>
      <c r="EFO485"/>
      <c r="EFP485"/>
      <c r="EFQ485"/>
      <c r="EFR485"/>
      <c r="EFS485"/>
    </row>
    <row r="486" spans="1:28 2838:3555" ht="12.75" hidden="1" customHeight="1">
      <c r="A486" s="298"/>
      <c r="B486" s="302" t="s">
        <v>49</v>
      </c>
      <c r="C486" s="298"/>
      <c r="D486" s="298"/>
      <c r="E486" s="298"/>
      <c r="F486" s="299"/>
      <c r="G486" s="298"/>
      <c r="H486" s="298"/>
      <c r="I486" s="300"/>
      <c r="J486" s="300"/>
      <c r="K486" s="300"/>
      <c r="L486" s="298"/>
      <c r="M486" s="299"/>
      <c r="N486" s="301"/>
      <c r="O486" s="298"/>
      <c r="P486" s="299"/>
      <c r="Q486" s="301"/>
      <c r="R486" s="298"/>
      <c r="S486" s="736"/>
      <c r="T486" s="737"/>
      <c r="U486" s="298"/>
      <c r="V486" s="299"/>
      <c r="W486" s="301"/>
      <c r="X486" s="298"/>
      <c r="Y486" s="299"/>
      <c r="Z486" s="301"/>
      <c r="AA486" s="298"/>
      <c r="AB486" s="299"/>
      <c r="DED486"/>
      <c r="DEE486"/>
      <c r="DEF486"/>
      <c r="DEG486"/>
      <c r="DEH486"/>
      <c r="DEI486"/>
      <c r="DEJ486"/>
      <c r="DEK486"/>
      <c r="DEL486"/>
      <c r="DEM486"/>
      <c r="DEN486"/>
      <c r="DEO486"/>
      <c r="DEP486"/>
      <c r="DEQ486"/>
      <c r="DER486"/>
      <c r="DES486"/>
      <c r="DET486"/>
      <c r="DEU486"/>
      <c r="DEV486"/>
      <c r="DEW486"/>
      <c r="DEX486"/>
      <c r="DEY486"/>
      <c r="DEZ486"/>
      <c r="DFA486"/>
      <c r="DFB486"/>
      <c r="DFC486"/>
      <c r="DFD486"/>
      <c r="DFE486"/>
      <c r="DFF486"/>
      <c r="DFG486"/>
      <c r="DFH486"/>
      <c r="DFI486"/>
      <c r="DFJ486"/>
      <c r="DFK486"/>
      <c r="DFL486"/>
      <c r="DFM486"/>
      <c r="DFN486"/>
      <c r="DFO486"/>
      <c r="DFP486"/>
      <c r="DFQ486"/>
      <c r="DFR486"/>
      <c r="DFS486"/>
      <c r="DFT486"/>
      <c r="DFU486"/>
      <c r="DFV486"/>
      <c r="DFW486"/>
      <c r="DFX486"/>
      <c r="DFY486"/>
      <c r="DFZ486"/>
      <c r="DGA486"/>
      <c r="DGB486"/>
      <c r="DGC486"/>
      <c r="DGD486"/>
      <c r="DGE486"/>
      <c r="DGF486"/>
      <c r="DGG486"/>
      <c r="DGH486"/>
      <c r="DGI486"/>
      <c r="DGJ486"/>
      <c r="DGK486"/>
      <c r="DGL486"/>
      <c r="DGM486"/>
      <c r="DGN486"/>
      <c r="DGO486"/>
      <c r="DGP486"/>
      <c r="DGQ486"/>
      <c r="DGR486"/>
      <c r="DGS486"/>
      <c r="DGT486"/>
      <c r="DGU486"/>
      <c r="DGV486"/>
      <c r="DGW486"/>
      <c r="DGX486"/>
      <c r="DGY486"/>
      <c r="DGZ486"/>
      <c r="DHA486"/>
      <c r="DHB486"/>
      <c r="DHC486"/>
      <c r="DHD486"/>
      <c r="DHE486"/>
      <c r="DHF486"/>
      <c r="DHG486"/>
      <c r="DHH486"/>
      <c r="DHI486"/>
      <c r="DHJ486"/>
      <c r="DHK486"/>
      <c r="DHL486"/>
      <c r="DHM486"/>
      <c r="DHN486"/>
      <c r="DHO486"/>
      <c r="DHP486"/>
      <c r="DHQ486"/>
      <c r="DHR486"/>
      <c r="DHS486"/>
      <c r="DHT486"/>
      <c r="DHU486"/>
      <c r="DHV486"/>
      <c r="DHW486"/>
      <c r="DHX486"/>
      <c r="DHY486"/>
      <c r="DHZ486"/>
      <c r="DIA486"/>
      <c r="DIB486"/>
      <c r="DIC486"/>
      <c r="DID486"/>
      <c r="DIE486"/>
      <c r="DIF486"/>
      <c r="DIG486"/>
      <c r="DIH486"/>
      <c r="DII486"/>
      <c r="DIJ486"/>
      <c r="DIK486"/>
      <c r="DIL486"/>
      <c r="DIM486"/>
      <c r="DIN486"/>
      <c r="DIO486"/>
      <c r="DIP486"/>
      <c r="DIQ486"/>
      <c r="DIR486"/>
      <c r="DIS486"/>
      <c r="DIT486"/>
      <c r="DIU486"/>
      <c r="DIV486"/>
      <c r="DIW486"/>
      <c r="DIX486"/>
      <c r="DIY486"/>
      <c r="DIZ486"/>
      <c r="DJA486"/>
      <c r="DJB486"/>
      <c r="DJC486"/>
      <c r="DJD486"/>
      <c r="DJE486"/>
      <c r="DJF486"/>
      <c r="DJG486"/>
      <c r="DJH486"/>
      <c r="DJI486"/>
      <c r="DJJ486"/>
      <c r="DJK486"/>
      <c r="DJL486"/>
      <c r="DJM486"/>
      <c r="DJN486"/>
      <c r="DJO486"/>
      <c r="DJP486"/>
      <c r="DJQ486"/>
      <c r="DJR486"/>
      <c r="DJS486"/>
      <c r="DJT486"/>
      <c r="DJU486"/>
      <c r="DJV486"/>
      <c r="DJW486"/>
      <c r="DJX486"/>
      <c r="DJY486"/>
      <c r="DJZ486"/>
      <c r="DKA486"/>
      <c r="DKB486"/>
      <c r="DKC486"/>
      <c r="DKD486"/>
      <c r="DKE486"/>
      <c r="DKF486"/>
      <c r="DKG486"/>
      <c r="DKH486"/>
      <c r="DKI486"/>
      <c r="DKJ486"/>
      <c r="DKK486"/>
      <c r="DKL486"/>
      <c r="DKM486"/>
      <c r="DKN486"/>
      <c r="DKO486"/>
      <c r="DKP486"/>
      <c r="DKQ486"/>
      <c r="DKR486"/>
      <c r="DKS486"/>
      <c r="DKT486"/>
      <c r="DKU486"/>
      <c r="DKV486"/>
      <c r="DKW486"/>
      <c r="DKX486"/>
      <c r="DKY486"/>
      <c r="DKZ486"/>
      <c r="DLA486"/>
      <c r="DLB486"/>
      <c r="DLC486"/>
      <c r="DLD486"/>
      <c r="DLE486"/>
      <c r="DLF486"/>
      <c r="DLG486"/>
      <c r="DLH486"/>
      <c r="DLI486"/>
      <c r="DLJ486"/>
      <c r="DLK486"/>
      <c r="DLL486"/>
      <c r="DLM486"/>
      <c r="DLN486"/>
      <c r="DLO486"/>
      <c r="DLP486"/>
      <c r="DLQ486"/>
      <c r="DLR486"/>
      <c r="DLS486"/>
      <c r="DLT486"/>
      <c r="DLU486"/>
      <c r="DLV486"/>
      <c r="DLW486"/>
      <c r="DLX486"/>
      <c r="DLY486"/>
      <c r="DLZ486"/>
      <c r="DMA486"/>
      <c r="DMB486"/>
      <c r="DMC486"/>
      <c r="DMD486"/>
      <c r="DME486"/>
      <c r="DMF486"/>
      <c r="DMG486"/>
      <c r="DMH486"/>
      <c r="DMI486"/>
      <c r="DMJ486"/>
      <c r="DMK486"/>
      <c r="DML486"/>
      <c r="DMM486"/>
      <c r="DMN486"/>
      <c r="DMO486"/>
      <c r="DMP486"/>
      <c r="DMQ486"/>
      <c r="DMR486"/>
      <c r="DMS486"/>
      <c r="DMT486"/>
      <c r="DMU486"/>
      <c r="DMV486"/>
      <c r="DMW486"/>
      <c r="DMX486"/>
      <c r="DMY486"/>
      <c r="DMZ486"/>
      <c r="DNA486"/>
      <c r="DNB486"/>
      <c r="DNC486"/>
      <c r="DND486"/>
      <c r="DNE486"/>
      <c r="DNF486"/>
      <c r="DNG486"/>
      <c r="DNH486"/>
      <c r="DNI486"/>
      <c r="DNJ486"/>
      <c r="DNK486"/>
      <c r="DNL486"/>
      <c r="DNM486"/>
      <c r="DNN486"/>
      <c r="DNO486"/>
      <c r="DNP486"/>
      <c r="DNQ486"/>
      <c r="DNR486"/>
      <c r="DNS486"/>
      <c r="DNT486"/>
      <c r="DNU486"/>
      <c r="DNV486"/>
      <c r="DNW486"/>
      <c r="DNX486"/>
      <c r="DNY486"/>
      <c r="DNZ486"/>
      <c r="DOA486"/>
      <c r="DOB486"/>
      <c r="DOC486"/>
      <c r="DOD486"/>
      <c r="DOE486"/>
      <c r="DOF486"/>
      <c r="DOG486"/>
      <c r="DOH486"/>
      <c r="DOI486"/>
      <c r="DOJ486"/>
      <c r="DOK486"/>
      <c r="DOL486"/>
      <c r="DOM486"/>
      <c r="DON486"/>
      <c r="DOO486"/>
      <c r="DOP486"/>
      <c r="DOQ486"/>
      <c r="DOR486"/>
      <c r="DOS486"/>
      <c r="DOT486"/>
      <c r="DOU486"/>
      <c r="DOV486"/>
      <c r="DOW486"/>
      <c r="DOX486"/>
      <c r="DOY486"/>
      <c r="DOZ486"/>
      <c r="DPA486"/>
      <c r="DPB486"/>
      <c r="DPC486"/>
      <c r="DPD486"/>
      <c r="DPE486"/>
      <c r="DPF486"/>
      <c r="DPG486"/>
      <c r="DPH486"/>
      <c r="DPI486"/>
      <c r="DPJ486"/>
      <c r="DPK486"/>
      <c r="DPL486"/>
      <c r="DPM486"/>
      <c r="DPN486"/>
      <c r="DPO486"/>
      <c r="DPP486"/>
      <c r="DPQ486"/>
      <c r="DPR486"/>
      <c r="DPS486"/>
      <c r="DPT486"/>
      <c r="DPU486"/>
      <c r="DPV486"/>
      <c r="DPW486"/>
      <c r="DPX486"/>
      <c r="DPY486"/>
      <c r="DPZ486"/>
      <c r="DQA486"/>
      <c r="DQB486"/>
      <c r="DQC486"/>
      <c r="DQD486"/>
      <c r="DQE486"/>
      <c r="DQF486"/>
      <c r="DQG486"/>
      <c r="DQH486"/>
      <c r="DQI486"/>
      <c r="DQJ486"/>
      <c r="DQK486"/>
      <c r="DQL486"/>
      <c r="DQM486"/>
      <c r="DQN486"/>
      <c r="DQO486"/>
      <c r="DQP486"/>
      <c r="DQQ486"/>
      <c r="DQR486"/>
      <c r="DQS486"/>
      <c r="DQT486"/>
      <c r="DQU486"/>
      <c r="DQV486"/>
      <c r="DQW486"/>
      <c r="DQX486"/>
      <c r="DQY486"/>
      <c r="DQZ486"/>
      <c r="DRA486"/>
      <c r="DRB486"/>
      <c r="DRC486"/>
      <c r="DRD486"/>
      <c r="DRE486"/>
      <c r="DRF486"/>
      <c r="DRG486"/>
      <c r="DRH486"/>
      <c r="DRI486"/>
      <c r="DRJ486"/>
      <c r="DRK486"/>
      <c r="DRL486"/>
      <c r="DRM486"/>
      <c r="DRN486"/>
      <c r="DRO486"/>
      <c r="DRP486"/>
      <c r="DRQ486"/>
      <c r="DRR486"/>
      <c r="DRS486"/>
      <c r="DRT486"/>
      <c r="DRU486"/>
      <c r="DRV486"/>
      <c r="DRW486"/>
      <c r="DRX486"/>
      <c r="DRY486"/>
      <c r="DRZ486"/>
      <c r="DSA486"/>
      <c r="DSB486"/>
      <c r="DSC486"/>
      <c r="DSD486"/>
      <c r="DSE486"/>
      <c r="DSF486"/>
      <c r="DSG486"/>
      <c r="DSH486"/>
      <c r="DSI486"/>
      <c r="DSJ486"/>
      <c r="DSK486"/>
      <c r="DSL486"/>
      <c r="DSM486"/>
      <c r="DSN486"/>
      <c r="DSO486"/>
      <c r="DSP486"/>
      <c r="DSQ486"/>
      <c r="DSR486"/>
      <c r="DSS486"/>
      <c r="DST486"/>
      <c r="DSU486"/>
      <c r="DSV486"/>
      <c r="DSW486"/>
      <c r="DSX486"/>
      <c r="DSY486"/>
      <c r="DSZ486"/>
      <c r="DTA486"/>
      <c r="DTB486"/>
      <c r="DTC486"/>
      <c r="DTD486"/>
      <c r="DTE486"/>
      <c r="DTF486"/>
      <c r="DTG486"/>
      <c r="DTH486"/>
      <c r="DTI486"/>
      <c r="DTJ486"/>
      <c r="DTK486"/>
      <c r="DTL486"/>
      <c r="DTM486"/>
      <c r="DTN486"/>
      <c r="DTO486"/>
      <c r="DTP486"/>
      <c r="DTQ486"/>
      <c r="DTR486"/>
      <c r="DTS486"/>
      <c r="DTT486"/>
      <c r="DTU486"/>
      <c r="DTV486"/>
      <c r="DTW486"/>
      <c r="DTX486"/>
      <c r="DTY486"/>
      <c r="DTZ486"/>
      <c r="DUA486"/>
      <c r="DUB486"/>
      <c r="DUC486"/>
      <c r="DUD486"/>
      <c r="DUE486"/>
      <c r="DUF486"/>
      <c r="DUG486"/>
      <c r="DUH486"/>
      <c r="DUI486"/>
      <c r="DUJ486"/>
      <c r="DUK486"/>
      <c r="DUL486"/>
      <c r="DUM486"/>
      <c r="DUN486"/>
      <c r="DUO486"/>
      <c r="DUP486"/>
      <c r="DUQ486"/>
      <c r="DUR486"/>
      <c r="DUS486"/>
      <c r="DUT486"/>
      <c r="DUU486"/>
      <c r="DUV486"/>
      <c r="DUW486"/>
      <c r="DUX486"/>
      <c r="DUY486"/>
      <c r="DUZ486"/>
      <c r="DVA486"/>
      <c r="DVB486"/>
      <c r="DVC486"/>
      <c r="DVD486"/>
      <c r="DVE486"/>
      <c r="DVF486"/>
      <c r="DVG486"/>
      <c r="DVH486"/>
      <c r="DVI486"/>
      <c r="DVJ486"/>
      <c r="DVK486"/>
      <c r="DVL486"/>
      <c r="DVM486"/>
      <c r="DVN486"/>
      <c r="DVO486"/>
      <c r="DVP486"/>
      <c r="DVQ486"/>
      <c r="DVR486"/>
      <c r="DVS486"/>
      <c r="DVT486"/>
      <c r="DVU486"/>
      <c r="DVV486"/>
      <c r="DVW486"/>
      <c r="DVX486"/>
      <c r="DVY486"/>
      <c r="DVZ486"/>
      <c r="DWA486"/>
      <c r="DWB486"/>
      <c r="DWC486"/>
      <c r="DWD486"/>
      <c r="DWE486"/>
      <c r="DWF486"/>
      <c r="DWG486"/>
      <c r="DWH486"/>
      <c r="DWI486"/>
      <c r="DWJ486"/>
      <c r="DWK486"/>
      <c r="DWL486"/>
      <c r="DWM486"/>
      <c r="DWN486"/>
      <c r="DWO486"/>
      <c r="DWP486"/>
      <c r="DWQ486"/>
      <c r="DWR486"/>
      <c r="DWS486"/>
      <c r="DWT486"/>
      <c r="DWU486"/>
      <c r="DWV486"/>
      <c r="DWW486"/>
      <c r="DWX486"/>
      <c r="DWY486"/>
      <c r="DWZ486"/>
      <c r="DXA486"/>
      <c r="DXB486"/>
      <c r="DXC486"/>
      <c r="DXD486"/>
      <c r="DXE486"/>
      <c r="DXF486"/>
      <c r="DXG486"/>
      <c r="DXH486"/>
      <c r="DXI486"/>
      <c r="DXJ486"/>
      <c r="DXK486"/>
      <c r="DXL486"/>
      <c r="DXM486"/>
      <c r="DXN486"/>
      <c r="DXO486"/>
      <c r="DXP486"/>
      <c r="DXQ486"/>
      <c r="DXR486"/>
      <c r="DXS486"/>
      <c r="DXT486"/>
      <c r="DXU486"/>
      <c r="DXV486"/>
      <c r="DXW486"/>
      <c r="DXX486"/>
      <c r="DXY486"/>
      <c r="DXZ486"/>
      <c r="DYA486"/>
      <c r="DYB486"/>
      <c r="DYC486"/>
      <c r="DYD486"/>
      <c r="DYE486"/>
      <c r="DYF486"/>
      <c r="DYG486"/>
      <c r="DYH486"/>
      <c r="DYI486"/>
      <c r="DYJ486"/>
      <c r="DYK486"/>
      <c r="DYL486"/>
      <c r="DYM486"/>
      <c r="DYN486"/>
      <c r="DYO486"/>
      <c r="DYP486"/>
      <c r="DYQ486"/>
      <c r="DYR486"/>
      <c r="DYS486"/>
      <c r="DYT486"/>
      <c r="DYU486"/>
      <c r="DYV486"/>
      <c r="DYW486"/>
      <c r="DYX486"/>
      <c r="DYY486"/>
      <c r="DYZ486"/>
      <c r="DZA486"/>
      <c r="DZB486"/>
      <c r="DZC486"/>
      <c r="DZD486"/>
      <c r="DZE486"/>
      <c r="DZF486"/>
      <c r="DZG486"/>
      <c r="DZH486"/>
      <c r="DZI486"/>
      <c r="DZJ486"/>
      <c r="DZK486"/>
      <c r="DZL486"/>
      <c r="DZM486"/>
      <c r="DZN486"/>
      <c r="DZO486"/>
      <c r="DZP486"/>
      <c r="DZQ486"/>
      <c r="DZR486"/>
      <c r="DZS486"/>
      <c r="DZT486"/>
      <c r="DZU486"/>
      <c r="DZV486"/>
      <c r="DZW486"/>
      <c r="DZX486"/>
      <c r="DZY486"/>
      <c r="DZZ486"/>
      <c r="EAA486"/>
      <c r="EAB486"/>
      <c r="EAC486"/>
      <c r="EAD486"/>
      <c r="EAE486"/>
      <c r="EAF486"/>
      <c r="EAG486"/>
      <c r="EAH486"/>
      <c r="EAI486"/>
      <c r="EAJ486"/>
      <c r="EAK486"/>
      <c r="EAL486"/>
      <c r="EAM486"/>
      <c r="EAN486"/>
      <c r="EAO486"/>
      <c r="EAP486"/>
      <c r="EAQ486"/>
      <c r="EAR486"/>
      <c r="EAS486"/>
      <c r="EAT486"/>
      <c r="EAU486"/>
      <c r="EAV486"/>
      <c r="EAW486"/>
      <c r="EAX486"/>
      <c r="EAY486"/>
      <c r="EAZ486"/>
      <c r="EBA486"/>
      <c r="EBB486"/>
      <c r="EBC486"/>
      <c r="EBD486"/>
      <c r="EBE486"/>
      <c r="EBF486"/>
      <c r="EBG486"/>
      <c r="EBH486"/>
      <c r="EBI486"/>
      <c r="EBJ486"/>
      <c r="EBK486"/>
      <c r="EBL486"/>
      <c r="EBM486"/>
      <c r="EBN486"/>
      <c r="EBO486"/>
      <c r="EBP486"/>
      <c r="EBQ486"/>
      <c r="EBR486"/>
      <c r="EBS486"/>
      <c r="EBT486"/>
      <c r="EBU486"/>
      <c r="EBV486"/>
      <c r="EBW486"/>
      <c r="EBX486"/>
      <c r="EBY486"/>
      <c r="EBZ486"/>
      <c r="ECA486"/>
      <c r="ECB486"/>
      <c r="ECC486"/>
      <c r="ECD486"/>
      <c r="ECE486"/>
      <c r="ECF486"/>
      <c r="ECG486"/>
      <c r="ECH486"/>
      <c r="ECI486"/>
      <c r="ECJ486"/>
      <c r="ECK486"/>
      <c r="ECL486"/>
      <c r="ECM486"/>
      <c r="ECN486"/>
      <c r="ECO486"/>
      <c r="ECP486"/>
      <c r="ECQ486"/>
      <c r="ECR486"/>
      <c r="ECS486"/>
      <c r="ECT486"/>
      <c r="ECU486"/>
      <c r="ECV486"/>
      <c r="ECW486"/>
      <c r="ECX486"/>
      <c r="ECY486"/>
      <c r="ECZ486"/>
      <c r="EDA486"/>
      <c r="EDB486"/>
      <c r="EDC486"/>
      <c r="EDD486"/>
      <c r="EDE486"/>
      <c r="EDF486"/>
      <c r="EDG486"/>
      <c r="EDH486"/>
      <c r="EDI486"/>
      <c r="EDJ486"/>
      <c r="EDK486"/>
      <c r="EDL486"/>
      <c r="EDM486"/>
      <c r="EDN486"/>
      <c r="EDO486"/>
      <c r="EDP486"/>
      <c r="EDQ486"/>
      <c r="EDR486"/>
      <c r="EDS486"/>
      <c r="EDT486"/>
      <c r="EDU486"/>
      <c r="EDV486"/>
      <c r="EDW486"/>
      <c r="EDX486"/>
      <c r="EDY486"/>
      <c r="EDZ486"/>
      <c r="EEA486"/>
      <c r="EEB486"/>
      <c r="EEC486"/>
      <c r="EED486"/>
      <c r="EEE486"/>
      <c r="EEF486"/>
      <c r="EEG486"/>
      <c r="EEH486"/>
      <c r="EEI486"/>
      <c r="EEJ486"/>
      <c r="EEK486"/>
      <c r="EEL486"/>
      <c r="EEM486"/>
      <c r="EEN486"/>
      <c r="EEO486"/>
      <c r="EEP486"/>
      <c r="EEQ486"/>
      <c r="EER486"/>
      <c r="EES486"/>
      <c r="EET486"/>
      <c r="EEU486"/>
      <c r="EEV486"/>
      <c r="EEW486"/>
      <c r="EEX486"/>
      <c r="EEY486"/>
      <c r="EEZ486"/>
      <c r="EFA486"/>
      <c r="EFB486"/>
      <c r="EFC486"/>
      <c r="EFD486"/>
      <c r="EFE486"/>
      <c r="EFF486"/>
      <c r="EFG486"/>
      <c r="EFH486"/>
      <c r="EFI486"/>
      <c r="EFJ486"/>
      <c r="EFK486"/>
      <c r="EFL486"/>
      <c r="EFM486"/>
      <c r="EFN486"/>
      <c r="EFO486"/>
      <c r="EFP486"/>
      <c r="EFQ486"/>
      <c r="EFR486"/>
      <c r="EFS486"/>
    </row>
    <row r="487" spans="1:28 2838:3555" ht="12.75" customHeight="1">
      <c r="A487" s="298"/>
      <c r="B487" s="298"/>
      <c r="C487" s="298"/>
      <c r="D487" s="298"/>
      <c r="E487" s="697"/>
      <c r="F487" s="299"/>
      <c r="G487" s="298"/>
      <c r="H487" s="298"/>
      <c r="I487" s="300"/>
      <c r="J487" s="300"/>
      <c r="K487" s="300"/>
      <c r="L487" s="298"/>
      <c r="M487" s="299"/>
      <c r="N487" s="301"/>
      <c r="O487" s="298"/>
      <c r="P487" s="299"/>
      <c r="Q487" s="737"/>
      <c r="R487" s="298"/>
      <c r="S487" s="736"/>
      <c r="T487" s="737"/>
      <c r="U487" s="298"/>
      <c r="V487" s="299"/>
      <c r="W487" s="301"/>
      <c r="X487" s="298"/>
      <c r="Y487" s="299"/>
      <c r="Z487" s="301"/>
      <c r="AA487" s="298"/>
      <c r="AB487" s="299"/>
    </row>
    <row r="488" spans="1:28 2838:3555" ht="12.75" customHeight="1">
      <c r="A488" s="298"/>
      <c r="B488" s="298"/>
      <c r="C488" s="298"/>
      <c r="D488" s="298"/>
      <c r="E488" s="697"/>
      <c r="F488" s="299"/>
      <c r="G488" s="298"/>
      <c r="H488" s="298"/>
      <c r="I488" s="300"/>
      <c r="J488" s="300"/>
      <c r="K488" s="300"/>
      <c r="L488" s="298"/>
      <c r="M488" s="299"/>
      <c r="N488" s="301"/>
      <c r="O488" s="298"/>
      <c r="P488" s="299"/>
      <c r="Q488" s="737"/>
      <c r="R488" s="298"/>
      <c r="S488" s="736"/>
      <c r="T488" s="737"/>
      <c r="U488" s="298"/>
      <c r="V488" s="299"/>
      <c r="W488" s="301"/>
      <c r="X488" s="298"/>
      <c r="Y488" s="299"/>
      <c r="Z488" s="301"/>
      <c r="AA488" s="298"/>
      <c r="AB488" s="299"/>
    </row>
    <row r="489" spans="1:28 2838:3555" ht="12.75" customHeight="1">
      <c r="A489" s="298"/>
      <c r="B489" s="298"/>
      <c r="C489" s="298"/>
      <c r="D489" s="298"/>
      <c r="E489" s="697"/>
      <c r="F489" s="299"/>
      <c r="G489" s="298"/>
      <c r="H489" s="298"/>
      <c r="I489" s="300"/>
      <c r="J489" s="300"/>
      <c r="K489" s="300"/>
      <c r="L489" s="298"/>
      <c r="M489" s="299"/>
      <c r="N489" s="301"/>
      <c r="O489" s="298"/>
      <c r="P489" s="299"/>
      <c r="Q489" s="737"/>
      <c r="R489" s="298"/>
      <c r="S489" s="736"/>
      <c r="T489" s="737"/>
      <c r="U489" s="298"/>
      <c r="V489" s="299"/>
      <c r="W489" s="301"/>
      <c r="X489" s="298"/>
      <c r="Y489" s="299"/>
      <c r="Z489" s="301"/>
      <c r="AA489" s="298"/>
      <c r="AB489" s="299"/>
    </row>
    <row r="490" spans="1:28 2838:3555" ht="12.75" customHeight="1">
      <c r="A490" s="298"/>
      <c r="B490" s="298"/>
      <c r="C490" s="298"/>
      <c r="D490" s="298"/>
      <c r="E490" s="697"/>
      <c r="F490" s="299"/>
      <c r="G490" s="298"/>
      <c r="H490" s="298"/>
      <c r="I490" s="300"/>
      <c r="J490" s="300"/>
      <c r="K490" s="300"/>
      <c r="L490" s="298"/>
      <c r="M490" s="299"/>
      <c r="N490" s="301"/>
      <c r="O490" s="298"/>
      <c r="P490" s="299"/>
      <c r="Q490" s="737"/>
      <c r="R490" s="298"/>
      <c r="S490" s="736"/>
      <c r="T490" s="737"/>
      <c r="U490" s="298"/>
      <c r="V490" s="299"/>
      <c r="W490" s="301"/>
      <c r="X490" s="298"/>
      <c r="Y490" s="299"/>
      <c r="Z490" s="301"/>
      <c r="AA490" s="298"/>
      <c r="AB490" s="299"/>
    </row>
    <row r="491" spans="1:28 2838:3555" ht="12.75" customHeight="1">
      <c r="A491" s="298"/>
      <c r="B491" s="298"/>
      <c r="C491" s="298"/>
      <c r="D491" s="298"/>
      <c r="E491" s="697"/>
      <c r="F491" s="299"/>
      <c r="G491" s="298"/>
      <c r="H491" s="298"/>
      <c r="I491" s="300"/>
      <c r="J491" s="300"/>
      <c r="K491" s="300"/>
      <c r="L491" s="298"/>
      <c r="M491" s="299"/>
      <c r="N491" s="301"/>
      <c r="O491" s="298"/>
      <c r="P491" s="299"/>
      <c r="Q491" s="737"/>
      <c r="R491" s="298"/>
      <c r="S491" s="736"/>
      <c r="T491" s="737"/>
      <c r="U491" s="298"/>
      <c r="V491" s="299"/>
      <c r="W491" s="301"/>
      <c r="X491" s="298"/>
      <c r="Y491" s="299"/>
      <c r="Z491" s="301"/>
      <c r="AA491" s="298"/>
      <c r="AB491" s="299"/>
    </row>
    <row r="492" spans="1:28 2838:3555" ht="12.75" customHeight="1">
      <c r="A492" s="298"/>
      <c r="B492" s="298"/>
      <c r="C492" s="298"/>
      <c r="D492" s="298"/>
      <c r="E492" s="697"/>
      <c r="F492" s="299"/>
      <c r="G492" s="298"/>
      <c r="H492" s="298"/>
      <c r="I492" s="300"/>
      <c r="J492" s="300"/>
      <c r="K492" s="300"/>
      <c r="L492" s="298"/>
      <c r="M492" s="299"/>
      <c r="N492" s="301"/>
      <c r="O492" s="298"/>
      <c r="P492" s="299"/>
      <c r="Q492" s="737"/>
      <c r="R492" s="298"/>
      <c r="S492" s="736"/>
      <c r="T492" s="737"/>
      <c r="U492" s="298"/>
      <c r="V492" s="299"/>
      <c r="W492" s="301"/>
      <c r="X492" s="298"/>
      <c r="Y492" s="299"/>
      <c r="Z492" s="301"/>
      <c r="AA492" s="298"/>
      <c r="AB492" s="299"/>
    </row>
    <row r="493" spans="1:28 2838:3555" ht="12.75" customHeight="1">
      <c r="A493" s="298"/>
      <c r="B493" s="298"/>
      <c r="C493" s="298"/>
      <c r="D493" s="298"/>
      <c r="E493" s="697"/>
      <c r="F493" s="299"/>
      <c r="G493" s="298"/>
      <c r="H493" s="298"/>
      <c r="I493" s="300"/>
      <c r="J493" s="300"/>
      <c r="K493" s="300"/>
      <c r="L493" s="298"/>
      <c r="M493" s="299"/>
      <c r="N493" s="301"/>
      <c r="O493" s="298"/>
      <c r="P493" s="299"/>
      <c r="Q493" s="737"/>
      <c r="R493" s="298"/>
      <c r="S493" s="736"/>
      <c r="T493" s="737"/>
      <c r="U493" s="298"/>
      <c r="V493" s="299"/>
      <c r="W493" s="301"/>
      <c r="X493" s="298"/>
      <c r="Y493" s="299"/>
      <c r="Z493" s="301"/>
      <c r="AA493" s="298"/>
      <c r="AB493" s="299"/>
    </row>
    <row r="494" spans="1:28 2838:3555" ht="12.75" customHeight="1">
      <c r="A494" s="298"/>
      <c r="B494" s="298"/>
      <c r="C494" s="298"/>
      <c r="D494" s="298"/>
      <c r="E494" s="697"/>
      <c r="F494" s="299"/>
      <c r="G494" s="298"/>
      <c r="H494" s="298"/>
      <c r="I494" s="300"/>
      <c r="J494" s="300"/>
      <c r="K494" s="300"/>
      <c r="L494" s="298"/>
      <c r="M494" s="299"/>
      <c r="N494" s="301"/>
      <c r="O494" s="298"/>
      <c r="P494" s="299"/>
      <c r="Q494" s="737"/>
      <c r="R494" s="298"/>
      <c r="S494" s="736"/>
      <c r="T494" s="737"/>
      <c r="U494" s="298"/>
      <c r="V494" s="299"/>
      <c r="W494" s="301"/>
      <c r="X494" s="298"/>
      <c r="Y494" s="299"/>
      <c r="Z494" s="301"/>
      <c r="AA494" s="298"/>
      <c r="AB494" s="299"/>
    </row>
    <row r="495" spans="1:28 2838:3555" ht="12.75" customHeight="1">
      <c r="A495" s="298"/>
      <c r="B495" s="298"/>
      <c r="C495" s="298"/>
      <c r="D495" s="298"/>
      <c r="E495" s="697"/>
      <c r="F495" s="299"/>
      <c r="G495" s="298"/>
      <c r="H495" s="298"/>
      <c r="I495" s="300"/>
      <c r="J495" s="300"/>
      <c r="K495" s="300"/>
      <c r="L495" s="298"/>
      <c r="M495" s="299"/>
      <c r="N495" s="301"/>
      <c r="O495" s="298"/>
      <c r="P495" s="299"/>
      <c r="Q495" s="737"/>
      <c r="R495" s="298"/>
      <c r="S495" s="736"/>
      <c r="T495" s="737"/>
      <c r="U495" s="298"/>
      <c r="V495" s="299"/>
      <c r="W495" s="301"/>
      <c r="X495" s="298"/>
      <c r="Y495" s="299"/>
      <c r="Z495" s="301"/>
      <c r="AA495" s="298"/>
      <c r="AB495" s="299"/>
    </row>
    <row r="496" spans="1:28 2838:3555" ht="12.75" customHeight="1">
      <c r="A496" s="298"/>
      <c r="B496" s="298"/>
      <c r="C496" s="298"/>
      <c r="D496" s="298"/>
      <c r="E496" s="697"/>
      <c r="F496" s="299"/>
      <c r="G496" s="298"/>
      <c r="H496" s="298"/>
      <c r="I496" s="300"/>
      <c r="J496" s="300"/>
      <c r="K496" s="300"/>
      <c r="L496" s="298"/>
      <c r="M496" s="299"/>
      <c r="N496" s="301"/>
      <c r="O496" s="298"/>
      <c r="P496" s="299"/>
      <c r="Q496" s="737"/>
      <c r="R496" s="298"/>
      <c r="S496" s="736"/>
      <c r="T496" s="737"/>
      <c r="U496" s="298"/>
      <c r="V496" s="299"/>
      <c r="W496" s="301"/>
      <c r="X496" s="298"/>
      <c r="Y496" s="299"/>
      <c r="Z496" s="301"/>
      <c r="AA496" s="298"/>
      <c r="AB496" s="299"/>
    </row>
    <row r="497" spans="1:28" ht="12.75" customHeight="1">
      <c r="A497" s="298"/>
      <c r="B497" s="298"/>
      <c r="C497" s="298"/>
      <c r="D497" s="298"/>
      <c r="E497" s="697"/>
      <c r="F497" s="299"/>
      <c r="G497" s="298"/>
      <c r="H497" s="298"/>
      <c r="I497" s="300"/>
      <c r="J497" s="300"/>
      <c r="K497" s="300"/>
      <c r="L497" s="298"/>
      <c r="M497" s="299"/>
      <c r="N497" s="301"/>
      <c r="O497" s="298"/>
      <c r="P497" s="299"/>
      <c r="Q497" s="737"/>
      <c r="R497" s="298"/>
      <c r="S497" s="736"/>
      <c r="T497" s="737"/>
      <c r="U497" s="298"/>
      <c r="V497" s="299"/>
      <c r="W497" s="301"/>
      <c r="X497" s="298"/>
      <c r="Y497" s="299"/>
      <c r="Z497" s="301"/>
      <c r="AA497" s="298"/>
      <c r="AB497" s="299"/>
    </row>
    <row r="498" spans="1:28" ht="12.75" customHeight="1">
      <c r="A498" s="298"/>
      <c r="B498" s="298"/>
      <c r="C498" s="298"/>
      <c r="D498" s="298"/>
      <c r="E498" s="697"/>
      <c r="F498" s="299"/>
      <c r="G498" s="298"/>
      <c r="H498" s="298"/>
      <c r="I498" s="300"/>
      <c r="J498" s="300"/>
      <c r="K498" s="300"/>
      <c r="L498" s="298"/>
      <c r="M498" s="299"/>
      <c r="N498" s="301"/>
      <c r="O498" s="298"/>
      <c r="P498" s="299"/>
      <c r="Q498" s="737"/>
      <c r="R498" s="298"/>
      <c r="S498" s="736"/>
      <c r="T498" s="737"/>
      <c r="U498" s="298"/>
      <c r="V498" s="299"/>
      <c r="W498" s="301"/>
      <c r="X498" s="298"/>
      <c r="Y498" s="299"/>
      <c r="Z498" s="301"/>
      <c r="AA498" s="298"/>
      <c r="AB498" s="299"/>
    </row>
    <row r="499" spans="1:28" ht="12.75" customHeight="1">
      <c r="A499" s="298"/>
      <c r="B499" s="298"/>
      <c r="C499" s="298"/>
      <c r="D499" s="298"/>
      <c r="E499" s="697"/>
      <c r="F499" s="299"/>
      <c r="G499" s="298"/>
      <c r="H499" s="298"/>
      <c r="I499" s="300"/>
      <c r="J499" s="300"/>
      <c r="K499" s="300"/>
      <c r="L499" s="298"/>
      <c r="M499" s="299"/>
      <c r="N499" s="301"/>
      <c r="O499" s="298"/>
      <c r="P499" s="299"/>
      <c r="Q499" s="737"/>
      <c r="R499" s="298"/>
      <c r="S499" s="736"/>
      <c r="T499" s="737"/>
      <c r="U499" s="298"/>
      <c r="V499" s="299"/>
      <c r="W499" s="301"/>
      <c r="X499" s="298"/>
      <c r="Y499" s="299"/>
      <c r="Z499" s="301"/>
      <c r="AA499" s="298"/>
      <c r="AB499" s="299"/>
    </row>
    <row r="500" spans="1:28" ht="12.75" customHeight="1">
      <c r="A500" s="298"/>
      <c r="B500" s="298"/>
      <c r="C500" s="298"/>
      <c r="D500" s="298"/>
      <c r="E500" s="697"/>
      <c r="F500" s="299"/>
      <c r="G500" s="298"/>
      <c r="H500" s="298"/>
      <c r="I500" s="300"/>
      <c r="J500" s="300"/>
      <c r="K500" s="300"/>
      <c r="L500" s="298"/>
      <c r="M500" s="299"/>
      <c r="N500" s="301"/>
      <c r="O500" s="298"/>
      <c r="P500" s="299"/>
      <c r="Q500" s="737"/>
      <c r="R500" s="298"/>
      <c r="S500" s="736"/>
      <c r="T500" s="737"/>
      <c r="U500" s="298"/>
      <c r="V500" s="299"/>
      <c r="W500" s="301"/>
      <c r="X500" s="298"/>
      <c r="Y500" s="299"/>
      <c r="Z500" s="301"/>
      <c r="AA500" s="298"/>
      <c r="AB500" s="299"/>
    </row>
    <row r="501" spans="1:28" ht="12.75" customHeight="1">
      <c r="A501" s="298"/>
      <c r="B501" s="298"/>
      <c r="C501" s="298"/>
      <c r="D501" s="298"/>
      <c r="E501" s="697"/>
      <c r="F501" s="299"/>
      <c r="G501" s="298"/>
      <c r="H501" s="298"/>
      <c r="I501" s="300"/>
      <c r="J501" s="300"/>
      <c r="K501" s="300"/>
      <c r="L501" s="298"/>
      <c r="M501" s="299"/>
      <c r="N501" s="301"/>
      <c r="O501" s="298"/>
      <c r="P501" s="299"/>
      <c r="Q501" s="737"/>
      <c r="R501" s="298"/>
      <c r="S501" s="736"/>
      <c r="T501" s="737"/>
      <c r="U501" s="298"/>
      <c r="V501" s="299"/>
      <c r="W501" s="301"/>
      <c r="X501" s="298"/>
      <c r="Y501" s="299"/>
      <c r="Z501" s="301"/>
      <c r="AA501" s="298"/>
      <c r="AB501" s="299"/>
    </row>
    <row r="502" spans="1:28" ht="12.75" customHeight="1">
      <c r="A502" s="298"/>
      <c r="B502" s="298"/>
      <c r="C502" s="298"/>
      <c r="D502" s="298"/>
      <c r="E502" s="697"/>
      <c r="F502" s="299"/>
      <c r="G502" s="298"/>
      <c r="H502" s="298"/>
      <c r="I502" s="300"/>
      <c r="J502" s="300"/>
      <c r="K502" s="300"/>
      <c r="L502" s="298"/>
      <c r="M502" s="299"/>
      <c r="N502" s="301"/>
      <c r="O502" s="298"/>
      <c r="P502" s="299"/>
      <c r="Q502" s="737"/>
      <c r="R502" s="298"/>
      <c r="S502" s="736"/>
      <c r="T502" s="737"/>
      <c r="U502" s="298"/>
      <c r="V502" s="299"/>
      <c r="W502" s="301"/>
      <c r="X502" s="298"/>
      <c r="Y502" s="299"/>
      <c r="Z502" s="301"/>
      <c r="AA502" s="298"/>
      <c r="AB502" s="299"/>
    </row>
    <row r="503" spans="1:28" ht="12.75" customHeight="1">
      <c r="A503" s="298"/>
      <c r="B503" s="298"/>
      <c r="C503" s="298"/>
      <c r="D503" s="298"/>
      <c r="E503" s="697"/>
      <c r="F503" s="299"/>
      <c r="G503" s="298"/>
      <c r="H503" s="298"/>
      <c r="I503" s="300"/>
      <c r="J503" s="300"/>
      <c r="K503" s="300"/>
      <c r="L503" s="298"/>
      <c r="M503" s="299"/>
      <c r="N503" s="301"/>
      <c r="O503" s="298"/>
      <c r="P503" s="299"/>
      <c r="Q503" s="737"/>
      <c r="R503" s="298"/>
      <c r="S503" s="736"/>
      <c r="T503" s="737"/>
      <c r="U503" s="298"/>
      <c r="V503" s="299"/>
      <c r="W503" s="301"/>
      <c r="X503" s="298"/>
      <c r="Y503" s="299"/>
      <c r="Z503" s="301"/>
      <c r="AA503" s="298"/>
      <c r="AB503" s="299"/>
    </row>
    <row r="504" spans="1:28" ht="12.75" customHeight="1">
      <c r="A504" s="298"/>
      <c r="B504" s="298"/>
      <c r="C504" s="298"/>
      <c r="D504" s="298"/>
      <c r="E504" s="697"/>
      <c r="F504" s="299"/>
      <c r="G504" s="298"/>
      <c r="H504" s="298"/>
      <c r="I504" s="300"/>
      <c r="J504" s="300"/>
      <c r="K504" s="300"/>
      <c r="L504" s="298"/>
      <c r="M504" s="299"/>
      <c r="N504" s="301"/>
      <c r="O504" s="298"/>
      <c r="P504" s="299"/>
      <c r="Q504" s="737"/>
      <c r="R504" s="298"/>
      <c r="S504" s="736"/>
      <c r="T504" s="737"/>
      <c r="U504" s="298"/>
      <c r="V504" s="299"/>
      <c r="W504" s="301"/>
      <c r="X504" s="298"/>
      <c r="Y504" s="299"/>
      <c r="Z504" s="301"/>
      <c r="AA504" s="298"/>
      <c r="AB504" s="299"/>
    </row>
    <row r="505" spans="1:28" ht="12.75" customHeight="1">
      <c r="A505" s="298"/>
      <c r="B505" s="298"/>
      <c r="C505" s="298"/>
      <c r="D505" s="298"/>
      <c r="E505" s="697"/>
      <c r="F505" s="299"/>
      <c r="G505" s="298"/>
      <c r="H505" s="298"/>
      <c r="I505" s="300"/>
      <c r="J505" s="300"/>
      <c r="K505" s="300"/>
      <c r="L505" s="298"/>
      <c r="M505" s="299"/>
      <c r="N505" s="301"/>
      <c r="O505" s="298"/>
      <c r="P505" s="299"/>
      <c r="Q505" s="737"/>
      <c r="R505" s="298"/>
      <c r="S505" s="736"/>
      <c r="T505" s="737"/>
      <c r="U505" s="298"/>
      <c r="V505" s="299"/>
      <c r="W505" s="301"/>
      <c r="X505" s="298"/>
      <c r="Y505" s="299"/>
      <c r="Z505" s="301"/>
      <c r="AA505" s="298"/>
      <c r="AB505" s="299"/>
    </row>
    <row r="506" spans="1:28" ht="12.75" customHeight="1">
      <c r="A506" s="298"/>
      <c r="B506" s="298"/>
      <c r="C506" s="298"/>
      <c r="D506" s="298"/>
      <c r="E506" s="697"/>
      <c r="F506" s="299"/>
      <c r="G506" s="298"/>
      <c r="H506" s="298"/>
      <c r="I506" s="300"/>
      <c r="J506" s="300"/>
      <c r="K506" s="300"/>
      <c r="L506" s="298"/>
      <c r="M506" s="299"/>
      <c r="N506" s="301"/>
      <c r="O506" s="298"/>
      <c r="P506" s="299"/>
      <c r="Q506" s="737"/>
      <c r="R506" s="298"/>
      <c r="S506" s="736"/>
      <c r="T506" s="737"/>
      <c r="U506" s="298"/>
      <c r="V506" s="299"/>
      <c r="W506" s="301"/>
      <c r="X506" s="298"/>
      <c r="Y506" s="299"/>
      <c r="Z506" s="301"/>
      <c r="AA506" s="298"/>
      <c r="AB506" s="299"/>
    </row>
    <row r="507" spans="1:28" ht="12.75" customHeight="1">
      <c r="A507" s="298"/>
      <c r="B507" s="298"/>
      <c r="C507" s="298"/>
      <c r="D507" s="298"/>
      <c r="E507" s="697"/>
      <c r="F507" s="299"/>
      <c r="G507" s="298"/>
      <c r="H507" s="298"/>
      <c r="I507" s="300"/>
      <c r="J507" s="300"/>
      <c r="K507" s="300"/>
      <c r="L507" s="298"/>
      <c r="M507" s="299"/>
      <c r="N507" s="301"/>
      <c r="O507" s="298"/>
      <c r="P507" s="299"/>
      <c r="Q507" s="737"/>
      <c r="R507" s="298"/>
      <c r="S507" s="736"/>
      <c r="T507" s="737"/>
      <c r="U507" s="298"/>
      <c r="V507" s="299"/>
      <c r="W507" s="301"/>
      <c r="X507" s="298"/>
      <c r="Y507" s="299"/>
      <c r="Z507" s="301"/>
      <c r="AA507" s="298"/>
      <c r="AB507" s="299"/>
    </row>
    <row r="508" spans="1:28" ht="12.75" customHeight="1">
      <c r="A508" s="298"/>
      <c r="B508" s="298"/>
      <c r="C508" s="298"/>
      <c r="D508" s="298"/>
      <c r="E508" s="697"/>
      <c r="F508" s="299"/>
      <c r="G508" s="298"/>
      <c r="H508" s="298"/>
      <c r="I508" s="300"/>
      <c r="J508" s="300"/>
      <c r="K508" s="300"/>
      <c r="L508" s="298"/>
      <c r="M508" s="299"/>
      <c r="N508" s="301"/>
      <c r="O508" s="298"/>
      <c r="P508" s="299"/>
      <c r="Q508" s="737"/>
      <c r="R508" s="298"/>
      <c r="S508" s="736"/>
      <c r="T508" s="737"/>
      <c r="U508" s="298"/>
      <c r="V508" s="299"/>
      <c r="W508" s="301"/>
      <c r="X508" s="298"/>
      <c r="Y508" s="299"/>
      <c r="Z508" s="301"/>
      <c r="AA508" s="298"/>
      <c r="AB508" s="299"/>
    </row>
    <row r="509" spans="1:28" ht="12.75" customHeight="1">
      <c r="A509" s="298"/>
      <c r="B509" s="298"/>
      <c r="C509" s="298"/>
      <c r="D509" s="298"/>
      <c r="E509" s="697"/>
      <c r="F509" s="299"/>
      <c r="G509" s="298"/>
      <c r="H509" s="298"/>
      <c r="I509" s="300"/>
      <c r="J509" s="300"/>
      <c r="K509" s="300"/>
      <c r="L509" s="298"/>
      <c r="M509" s="299"/>
      <c r="N509" s="301"/>
      <c r="O509" s="298"/>
      <c r="P509" s="299"/>
      <c r="Q509" s="737"/>
      <c r="R509" s="298"/>
      <c r="S509" s="736"/>
      <c r="T509" s="737"/>
      <c r="U509" s="298"/>
      <c r="V509" s="299"/>
      <c r="W509" s="301"/>
      <c r="X509" s="298"/>
      <c r="Y509" s="299"/>
      <c r="Z509" s="301"/>
      <c r="AA509" s="298"/>
      <c r="AB509" s="299"/>
    </row>
    <row r="510" spans="1:28" ht="12.75" customHeight="1">
      <c r="A510" s="298"/>
      <c r="B510" s="298"/>
      <c r="C510" s="298"/>
      <c r="D510" s="298"/>
      <c r="E510" s="697"/>
      <c r="F510" s="299"/>
      <c r="G510" s="298"/>
      <c r="H510" s="298"/>
      <c r="I510" s="300"/>
      <c r="J510" s="300"/>
      <c r="K510" s="300"/>
      <c r="L510" s="298"/>
      <c r="M510" s="299"/>
      <c r="N510" s="301"/>
      <c r="O510" s="298"/>
      <c r="P510" s="299"/>
      <c r="Q510" s="737"/>
      <c r="R510" s="298"/>
      <c r="S510" s="736"/>
      <c r="T510" s="737"/>
      <c r="U510" s="298"/>
      <c r="V510" s="299"/>
      <c r="W510" s="301"/>
      <c r="X510" s="298"/>
      <c r="Y510" s="299"/>
      <c r="Z510" s="301"/>
      <c r="AA510" s="298"/>
      <c r="AB510" s="299"/>
    </row>
    <row r="511" spans="1:28" ht="12.75" customHeight="1">
      <c r="A511" s="298"/>
      <c r="B511" s="298"/>
      <c r="C511" s="298"/>
      <c r="D511" s="298"/>
      <c r="E511" s="697"/>
      <c r="F511" s="299"/>
      <c r="G511" s="298"/>
      <c r="H511" s="298"/>
      <c r="I511" s="300"/>
      <c r="J511" s="300"/>
      <c r="K511" s="300"/>
      <c r="L511" s="298"/>
      <c r="M511" s="299"/>
      <c r="N511" s="301"/>
      <c r="O511" s="298"/>
      <c r="P511" s="299"/>
      <c r="Q511" s="737"/>
      <c r="R511" s="298"/>
      <c r="S511" s="736"/>
      <c r="T511" s="737"/>
      <c r="U511" s="298"/>
      <c r="V511" s="299"/>
      <c r="W511" s="301"/>
      <c r="X511" s="298"/>
      <c r="Y511" s="299"/>
      <c r="Z511" s="301"/>
      <c r="AA511" s="298"/>
      <c r="AB511" s="299"/>
    </row>
    <row r="512" spans="1:28" ht="12.75" customHeight="1">
      <c r="A512" s="298"/>
      <c r="B512" s="298"/>
      <c r="C512" s="298"/>
      <c r="D512" s="298"/>
      <c r="E512" s="697"/>
      <c r="F512" s="299"/>
      <c r="G512" s="298"/>
      <c r="H512" s="298"/>
      <c r="I512" s="300"/>
      <c r="J512" s="300"/>
      <c r="K512" s="300"/>
      <c r="L512" s="298"/>
      <c r="M512" s="299"/>
      <c r="N512" s="301"/>
      <c r="O512" s="298"/>
      <c r="P512" s="299"/>
      <c r="Q512" s="737"/>
      <c r="R512" s="298"/>
      <c r="S512" s="736"/>
      <c r="T512" s="737"/>
      <c r="U512" s="298"/>
      <c r="V512" s="299"/>
      <c r="W512" s="301"/>
      <c r="X512" s="298"/>
      <c r="Y512" s="299"/>
      <c r="Z512" s="301"/>
      <c r="AA512" s="298"/>
      <c r="AB512" s="299"/>
    </row>
    <row r="513" spans="1:28" ht="12.75" customHeight="1">
      <c r="A513" s="298"/>
      <c r="B513" s="298"/>
      <c r="C513" s="298"/>
      <c r="D513" s="298"/>
      <c r="E513" s="697"/>
      <c r="F513" s="299"/>
      <c r="G513" s="298"/>
      <c r="H513" s="298"/>
      <c r="I513" s="300"/>
      <c r="J513" s="300"/>
      <c r="K513" s="300"/>
      <c r="L513" s="298"/>
      <c r="M513" s="299"/>
      <c r="N513" s="301"/>
      <c r="O513" s="298"/>
      <c r="P513" s="299"/>
      <c r="Q513" s="737"/>
      <c r="R513" s="298"/>
      <c r="S513" s="736"/>
      <c r="T513" s="737"/>
      <c r="U513" s="298"/>
      <c r="V513" s="299"/>
      <c r="W513" s="301"/>
      <c r="X513" s="298"/>
      <c r="Y513" s="299"/>
      <c r="Z513" s="301"/>
      <c r="AA513" s="298"/>
      <c r="AB513" s="299"/>
    </row>
    <row r="514" spans="1:28" ht="12.75" customHeight="1">
      <c r="A514" s="298"/>
      <c r="B514" s="298"/>
      <c r="C514" s="298"/>
      <c r="D514" s="298"/>
      <c r="E514" s="697"/>
      <c r="F514" s="299"/>
      <c r="G514" s="298"/>
      <c r="H514" s="298"/>
      <c r="I514" s="300"/>
      <c r="J514" s="300"/>
      <c r="K514" s="300"/>
      <c r="L514" s="298"/>
      <c r="M514" s="299"/>
      <c r="N514" s="301"/>
      <c r="O514" s="298"/>
      <c r="P514" s="299"/>
      <c r="Q514" s="737"/>
      <c r="R514" s="298"/>
      <c r="S514" s="736"/>
      <c r="T514" s="737"/>
      <c r="U514" s="298"/>
      <c r="V514" s="299"/>
      <c r="W514" s="301"/>
      <c r="X514" s="298"/>
      <c r="Y514" s="299"/>
      <c r="Z514" s="301"/>
      <c r="AA514" s="298"/>
      <c r="AB514" s="299"/>
    </row>
    <row r="515" spans="1:28" ht="12.75" customHeight="1">
      <c r="A515" s="298"/>
      <c r="B515" s="298"/>
      <c r="C515" s="298"/>
      <c r="D515" s="298"/>
      <c r="E515" s="697"/>
      <c r="F515" s="299"/>
      <c r="G515" s="298"/>
      <c r="H515" s="298"/>
      <c r="I515" s="300"/>
      <c r="J515" s="300"/>
      <c r="K515" s="300"/>
      <c r="L515" s="298"/>
      <c r="M515" s="299"/>
      <c r="N515" s="301"/>
      <c r="O515" s="298"/>
      <c r="P515" s="299"/>
      <c r="Q515" s="737"/>
      <c r="R515" s="298"/>
      <c r="S515" s="736"/>
      <c r="T515" s="737"/>
      <c r="U515" s="298"/>
      <c r="V515" s="299"/>
      <c r="W515" s="301"/>
      <c r="X515" s="298"/>
      <c r="Y515" s="299"/>
      <c r="Z515" s="301"/>
      <c r="AA515" s="298"/>
      <c r="AB515" s="299"/>
    </row>
    <row r="516" spans="1:28" ht="12.75" customHeight="1">
      <c r="A516" s="298"/>
      <c r="B516" s="298"/>
      <c r="C516" s="298"/>
      <c r="D516" s="298"/>
      <c r="E516" s="697"/>
      <c r="F516" s="299"/>
      <c r="G516" s="298"/>
      <c r="H516" s="298"/>
      <c r="I516" s="300"/>
      <c r="J516" s="300"/>
      <c r="K516" s="300"/>
      <c r="L516" s="298"/>
      <c r="M516" s="299"/>
      <c r="N516" s="301"/>
      <c r="O516" s="298"/>
      <c r="P516" s="299"/>
      <c r="Q516" s="737"/>
      <c r="R516" s="298"/>
      <c r="S516" s="736"/>
      <c r="T516" s="737"/>
      <c r="U516" s="298"/>
      <c r="V516" s="299"/>
      <c r="W516" s="301"/>
      <c r="X516" s="298"/>
      <c r="Y516" s="299"/>
      <c r="Z516" s="301"/>
      <c r="AA516" s="298"/>
      <c r="AB516" s="299"/>
    </row>
    <row r="517" spans="1:28" ht="12.75" customHeight="1">
      <c r="A517" s="298"/>
      <c r="B517" s="298"/>
      <c r="C517" s="298"/>
      <c r="D517" s="298"/>
      <c r="E517" s="697"/>
      <c r="F517" s="299"/>
      <c r="G517" s="298"/>
      <c r="H517" s="298"/>
      <c r="I517" s="300"/>
      <c r="J517" s="300"/>
      <c r="K517" s="300"/>
      <c r="L517" s="298"/>
      <c r="M517" s="299"/>
      <c r="N517" s="301"/>
      <c r="O517" s="298"/>
      <c r="P517" s="299"/>
      <c r="Q517" s="737"/>
      <c r="R517" s="298"/>
      <c r="S517" s="736"/>
      <c r="T517" s="737"/>
      <c r="U517" s="298"/>
      <c r="V517" s="299"/>
      <c r="W517" s="301"/>
      <c r="X517" s="298"/>
      <c r="Y517" s="299"/>
      <c r="Z517" s="301"/>
      <c r="AA517" s="298"/>
      <c r="AB517" s="299"/>
    </row>
    <row r="518" spans="1:28" ht="12.75" customHeight="1">
      <c r="A518" s="298"/>
      <c r="B518" s="298"/>
      <c r="C518" s="298"/>
      <c r="D518" s="298"/>
      <c r="E518" s="697"/>
      <c r="F518" s="299"/>
      <c r="G518" s="298"/>
      <c r="H518" s="298"/>
      <c r="I518" s="300"/>
      <c r="J518" s="300"/>
      <c r="K518" s="300"/>
      <c r="L518" s="298"/>
      <c r="M518" s="299"/>
      <c r="N518" s="301"/>
      <c r="O518" s="298"/>
      <c r="P518" s="299"/>
      <c r="Q518" s="737"/>
      <c r="R518" s="298"/>
      <c r="S518" s="736"/>
      <c r="T518" s="737"/>
      <c r="U518" s="298"/>
      <c r="V518" s="299"/>
      <c r="W518" s="301"/>
      <c r="X518" s="298"/>
      <c r="Y518" s="299"/>
      <c r="Z518" s="301"/>
      <c r="AA518" s="298"/>
      <c r="AB518" s="299"/>
    </row>
    <row r="519" spans="1:28" ht="12.75" customHeight="1">
      <c r="A519" s="298"/>
      <c r="B519" s="298"/>
      <c r="C519" s="298"/>
      <c r="D519" s="298"/>
      <c r="E519" s="697"/>
      <c r="F519" s="299"/>
      <c r="G519" s="298"/>
      <c r="H519" s="298"/>
      <c r="I519" s="300"/>
      <c r="J519" s="300"/>
      <c r="K519" s="300"/>
      <c r="L519" s="298"/>
      <c r="M519" s="299"/>
      <c r="N519" s="301"/>
      <c r="O519" s="298"/>
      <c r="P519" s="299"/>
      <c r="Q519" s="737"/>
      <c r="R519" s="298"/>
      <c r="S519" s="736"/>
      <c r="T519" s="737"/>
      <c r="U519" s="298"/>
      <c r="V519" s="299"/>
      <c r="W519" s="301"/>
      <c r="X519" s="298"/>
      <c r="Y519" s="299"/>
      <c r="Z519" s="301"/>
      <c r="AA519" s="298"/>
      <c r="AB519" s="299"/>
    </row>
    <row r="520" spans="1:28" ht="12.75" customHeight="1">
      <c r="A520" s="298"/>
      <c r="B520" s="298"/>
      <c r="C520" s="298"/>
      <c r="D520" s="298"/>
      <c r="E520" s="697"/>
      <c r="F520" s="299"/>
      <c r="G520" s="298"/>
      <c r="H520" s="298"/>
      <c r="I520" s="300"/>
      <c r="J520" s="300"/>
      <c r="K520" s="300"/>
      <c r="L520" s="298"/>
      <c r="M520" s="299"/>
      <c r="N520" s="301"/>
      <c r="O520" s="298"/>
      <c r="P520" s="299"/>
      <c r="Q520" s="737"/>
      <c r="R520" s="298"/>
      <c r="S520" s="736"/>
      <c r="T520" s="737"/>
      <c r="U520" s="298"/>
      <c r="V520" s="299"/>
      <c r="W520" s="301"/>
      <c r="X520" s="298"/>
      <c r="Y520" s="299"/>
      <c r="Z520" s="301"/>
      <c r="AA520" s="298"/>
      <c r="AB520" s="299"/>
    </row>
    <row r="521" spans="1:28" ht="12.75" customHeight="1">
      <c r="A521" s="298"/>
      <c r="B521" s="298"/>
      <c r="C521" s="298"/>
      <c r="D521" s="298"/>
      <c r="E521" s="697"/>
      <c r="F521" s="299"/>
      <c r="G521" s="298"/>
      <c r="H521" s="298"/>
      <c r="I521" s="300"/>
      <c r="J521" s="300"/>
      <c r="K521" s="300"/>
      <c r="L521" s="298"/>
      <c r="M521" s="299"/>
      <c r="N521" s="301"/>
      <c r="O521" s="298"/>
      <c r="P521" s="299"/>
      <c r="Q521" s="737"/>
      <c r="R521" s="298"/>
      <c r="S521" s="736"/>
      <c r="T521" s="737"/>
      <c r="U521" s="298"/>
      <c r="V521" s="299"/>
      <c r="W521" s="301"/>
      <c r="X521" s="298"/>
      <c r="Y521" s="299"/>
      <c r="Z521" s="301"/>
      <c r="AA521" s="298"/>
      <c r="AB521" s="299"/>
    </row>
    <row r="522" spans="1:28" ht="12.75" customHeight="1">
      <c r="A522" s="298"/>
      <c r="B522" s="298"/>
      <c r="C522" s="298"/>
      <c r="D522" s="298"/>
      <c r="E522" s="697"/>
      <c r="F522" s="299"/>
      <c r="G522" s="298"/>
      <c r="H522" s="298"/>
      <c r="I522" s="300"/>
      <c r="J522" s="300"/>
      <c r="K522" s="300"/>
      <c r="L522" s="298"/>
      <c r="M522" s="299"/>
      <c r="N522" s="301"/>
      <c r="O522" s="298"/>
      <c r="P522" s="299"/>
      <c r="Q522" s="737"/>
      <c r="R522" s="298"/>
      <c r="S522" s="736"/>
      <c r="T522" s="737"/>
      <c r="U522" s="298"/>
      <c r="V522" s="299"/>
      <c r="W522" s="301"/>
      <c r="X522" s="298"/>
      <c r="Y522" s="299"/>
      <c r="Z522" s="301"/>
      <c r="AA522" s="298"/>
      <c r="AB522" s="299"/>
    </row>
    <row r="523" spans="1:28" ht="12.75" customHeight="1">
      <c r="A523" s="298"/>
      <c r="B523" s="298"/>
      <c r="C523" s="298"/>
      <c r="D523" s="298"/>
      <c r="E523" s="697"/>
      <c r="F523" s="299"/>
      <c r="G523" s="298"/>
      <c r="H523" s="298"/>
      <c r="I523" s="300"/>
      <c r="J523" s="300"/>
      <c r="K523" s="300"/>
      <c r="L523" s="298"/>
      <c r="M523" s="299"/>
      <c r="N523" s="301"/>
      <c r="O523" s="298"/>
      <c r="P523" s="299"/>
      <c r="Q523" s="737"/>
      <c r="R523" s="298"/>
      <c r="S523" s="736"/>
      <c r="T523" s="737"/>
      <c r="U523" s="298"/>
      <c r="V523" s="299"/>
      <c r="W523" s="301"/>
      <c r="X523" s="298"/>
      <c r="Y523" s="299"/>
      <c r="Z523" s="301"/>
      <c r="AA523" s="298"/>
      <c r="AB523" s="299"/>
    </row>
    <row r="524" spans="1:28" ht="12.75" customHeight="1">
      <c r="A524" s="298"/>
      <c r="B524" s="298"/>
      <c r="C524" s="298"/>
      <c r="D524" s="298"/>
      <c r="E524" s="697"/>
      <c r="F524" s="299"/>
      <c r="G524" s="298"/>
      <c r="H524" s="298"/>
      <c r="I524" s="300"/>
      <c r="J524" s="300"/>
      <c r="K524" s="300"/>
      <c r="L524" s="298"/>
      <c r="M524" s="299"/>
      <c r="N524" s="301"/>
      <c r="O524" s="298"/>
      <c r="P524" s="299"/>
      <c r="Q524" s="737"/>
      <c r="R524" s="298"/>
      <c r="S524" s="736"/>
      <c r="T524" s="737"/>
      <c r="U524" s="298"/>
      <c r="V524" s="299"/>
      <c r="W524" s="301"/>
      <c r="X524" s="298"/>
      <c r="Y524" s="299"/>
      <c r="Z524" s="301"/>
      <c r="AA524" s="298"/>
      <c r="AB524" s="299"/>
    </row>
    <row r="525" spans="1:28" ht="12.75" customHeight="1">
      <c r="A525" s="298"/>
      <c r="B525" s="298"/>
      <c r="C525" s="298"/>
      <c r="D525" s="298"/>
      <c r="E525" s="697"/>
      <c r="F525" s="299"/>
      <c r="G525" s="298"/>
      <c r="H525" s="298"/>
      <c r="I525" s="300"/>
      <c r="J525" s="300"/>
      <c r="K525" s="300"/>
      <c r="L525" s="298"/>
      <c r="M525" s="299"/>
      <c r="N525" s="301"/>
      <c r="O525" s="298"/>
      <c r="P525" s="299"/>
      <c r="Q525" s="737"/>
      <c r="R525" s="298"/>
      <c r="S525" s="736"/>
      <c r="T525" s="737"/>
      <c r="U525" s="298"/>
      <c r="V525" s="299"/>
      <c r="W525" s="301"/>
      <c r="X525" s="298"/>
      <c r="Y525" s="299"/>
      <c r="Z525" s="301"/>
      <c r="AA525" s="298"/>
      <c r="AB525" s="299"/>
    </row>
    <row r="526" spans="1:28" ht="12.75" customHeight="1">
      <c r="A526" s="298"/>
      <c r="B526" s="298"/>
      <c r="C526" s="298"/>
      <c r="D526" s="298"/>
      <c r="E526" s="697"/>
      <c r="F526" s="299"/>
      <c r="G526" s="298"/>
      <c r="H526" s="298"/>
      <c r="I526" s="300"/>
      <c r="J526" s="300"/>
      <c r="K526" s="300"/>
      <c r="L526" s="298"/>
      <c r="M526" s="299"/>
      <c r="N526" s="301"/>
      <c r="O526" s="298"/>
      <c r="P526" s="299"/>
      <c r="Q526" s="737"/>
      <c r="R526" s="298"/>
      <c r="S526" s="736"/>
      <c r="T526" s="737"/>
      <c r="U526" s="298"/>
      <c r="V526" s="299"/>
      <c r="W526" s="301"/>
      <c r="X526" s="298"/>
      <c r="Y526" s="299"/>
      <c r="Z526" s="301"/>
      <c r="AA526" s="298"/>
      <c r="AB526" s="299"/>
    </row>
    <row r="527" spans="1:28" ht="12.75" customHeight="1">
      <c r="A527" s="298"/>
      <c r="B527" s="298"/>
      <c r="C527" s="298"/>
      <c r="D527" s="298"/>
      <c r="E527" s="697"/>
      <c r="F527" s="299"/>
      <c r="G527" s="298"/>
      <c r="H527" s="298"/>
      <c r="I527" s="300"/>
      <c r="J527" s="300"/>
      <c r="K527" s="300"/>
      <c r="L527" s="298"/>
      <c r="M527" s="299"/>
      <c r="N527" s="301"/>
      <c r="O527" s="298"/>
      <c r="P527" s="299"/>
      <c r="Q527" s="737"/>
      <c r="R527" s="298"/>
      <c r="S527" s="736"/>
      <c r="T527" s="737"/>
      <c r="U527" s="298"/>
      <c r="V527" s="299"/>
      <c r="W527" s="301"/>
      <c r="X527" s="298"/>
      <c r="Y527" s="299"/>
      <c r="Z527" s="301"/>
      <c r="AA527" s="298"/>
      <c r="AB527" s="299"/>
    </row>
    <row r="528" spans="1:28" ht="12.75" customHeight="1">
      <c r="A528" s="298"/>
      <c r="B528" s="298"/>
      <c r="C528" s="298"/>
      <c r="D528" s="298"/>
      <c r="E528" s="697"/>
      <c r="F528" s="299"/>
      <c r="G528" s="298"/>
      <c r="H528" s="298"/>
      <c r="I528" s="300"/>
      <c r="J528" s="300"/>
      <c r="K528" s="300"/>
      <c r="L528" s="298"/>
      <c r="M528" s="299"/>
      <c r="N528" s="301"/>
      <c r="O528" s="298"/>
      <c r="P528" s="299"/>
      <c r="Q528" s="737"/>
      <c r="R528" s="298"/>
      <c r="S528" s="736"/>
      <c r="T528" s="737"/>
      <c r="U528" s="298"/>
      <c r="V528" s="299"/>
      <c r="W528" s="301"/>
      <c r="X528" s="298"/>
      <c r="Y528" s="299"/>
      <c r="Z528" s="301"/>
      <c r="AA528" s="298"/>
      <c r="AB528" s="299"/>
    </row>
    <row r="529" spans="1:28" ht="12.75" customHeight="1">
      <c r="A529" s="298"/>
      <c r="B529" s="298"/>
      <c r="C529" s="298"/>
      <c r="D529" s="298"/>
      <c r="E529" s="697"/>
      <c r="F529" s="299"/>
      <c r="G529" s="298"/>
      <c r="H529" s="298"/>
      <c r="I529" s="300"/>
      <c r="J529" s="300"/>
      <c r="K529" s="300"/>
      <c r="L529" s="298"/>
      <c r="M529" s="299"/>
      <c r="N529" s="301"/>
      <c r="O529" s="298"/>
      <c r="P529" s="299"/>
      <c r="Q529" s="737"/>
      <c r="R529" s="298"/>
      <c r="S529" s="736"/>
      <c r="T529" s="737"/>
      <c r="U529" s="298"/>
      <c r="V529" s="299"/>
      <c r="W529" s="301"/>
      <c r="X529" s="298"/>
      <c r="Y529" s="299"/>
      <c r="Z529" s="301"/>
      <c r="AA529" s="298"/>
      <c r="AB529" s="299"/>
    </row>
    <row r="530" spans="1:28" ht="12.75" customHeight="1">
      <c r="A530" s="298"/>
      <c r="B530" s="298"/>
      <c r="C530" s="298"/>
      <c r="D530" s="298"/>
      <c r="E530" s="697"/>
      <c r="F530" s="299"/>
      <c r="G530" s="298"/>
      <c r="H530" s="298"/>
      <c r="I530" s="300"/>
      <c r="J530" s="300"/>
      <c r="K530" s="300"/>
      <c r="L530" s="298"/>
      <c r="M530" s="299"/>
      <c r="N530" s="301"/>
      <c r="O530" s="298"/>
      <c r="P530" s="299"/>
      <c r="Q530" s="737"/>
      <c r="R530" s="298"/>
      <c r="S530" s="736"/>
      <c r="T530" s="737"/>
      <c r="U530" s="298"/>
      <c r="V530" s="299"/>
      <c r="W530" s="301"/>
      <c r="X530" s="298"/>
      <c r="Y530" s="299"/>
      <c r="Z530" s="301"/>
      <c r="AA530" s="298"/>
      <c r="AB530" s="299"/>
    </row>
    <row r="531" spans="1:28" ht="12.75" customHeight="1">
      <c r="A531" s="298"/>
      <c r="B531" s="298"/>
      <c r="C531" s="298"/>
      <c r="D531" s="298"/>
      <c r="E531" s="697"/>
      <c r="F531" s="299"/>
      <c r="G531" s="298"/>
      <c r="H531" s="298"/>
      <c r="I531" s="300"/>
      <c r="J531" s="300"/>
      <c r="K531" s="300"/>
      <c r="L531" s="298"/>
      <c r="M531" s="299"/>
      <c r="N531" s="301"/>
      <c r="O531" s="298"/>
      <c r="P531" s="299"/>
      <c r="Q531" s="737"/>
      <c r="R531" s="298"/>
      <c r="S531" s="736"/>
      <c r="T531" s="737"/>
      <c r="U531" s="298"/>
      <c r="V531" s="299"/>
      <c r="W531" s="301"/>
      <c r="X531" s="298"/>
      <c r="Y531" s="299"/>
      <c r="Z531" s="301"/>
      <c r="AA531" s="298"/>
      <c r="AB531" s="299"/>
    </row>
    <row r="532" spans="1:28" ht="12.75" customHeight="1">
      <c r="A532" s="298"/>
      <c r="B532" s="298"/>
      <c r="C532" s="298"/>
      <c r="D532" s="298"/>
      <c r="E532" s="697"/>
      <c r="F532" s="299"/>
      <c r="G532" s="298"/>
      <c r="H532" s="298"/>
      <c r="I532" s="300"/>
      <c r="J532" s="300"/>
      <c r="K532" s="300"/>
      <c r="L532" s="298"/>
      <c r="M532" s="299"/>
      <c r="N532" s="301"/>
      <c r="O532" s="298"/>
      <c r="P532" s="299"/>
      <c r="Q532" s="737"/>
      <c r="R532" s="298"/>
      <c r="S532" s="736"/>
      <c r="T532" s="737"/>
      <c r="U532" s="298"/>
      <c r="V532" s="299"/>
      <c r="W532" s="301"/>
      <c r="X532" s="298"/>
      <c r="Y532" s="299"/>
      <c r="Z532" s="301"/>
      <c r="AA532" s="298"/>
      <c r="AB532" s="299"/>
    </row>
    <row r="533" spans="1:28" ht="12.75" customHeight="1">
      <c r="A533" s="298"/>
      <c r="B533" s="298"/>
      <c r="C533" s="298"/>
      <c r="D533" s="298"/>
      <c r="E533" s="697"/>
      <c r="F533" s="299"/>
      <c r="G533" s="298"/>
      <c r="H533" s="298"/>
      <c r="I533" s="300"/>
      <c r="J533" s="300"/>
      <c r="K533" s="300"/>
      <c r="L533" s="298"/>
      <c r="M533" s="299"/>
      <c r="N533" s="301"/>
      <c r="O533" s="298"/>
      <c r="P533" s="299"/>
      <c r="Q533" s="737"/>
      <c r="R533" s="298"/>
      <c r="S533" s="736"/>
      <c r="T533" s="737"/>
      <c r="U533" s="298"/>
      <c r="V533" s="299"/>
      <c r="W533" s="301"/>
      <c r="X533" s="298"/>
      <c r="Y533" s="299"/>
      <c r="Z533" s="301"/>
      <c r="AA533" s="298"/>
      <c r="AB533" s="299"/>
    </row>
    <row r="534" spans="1:28" ht="12.75" customHeight="1">
      <c r="A534" s="298"/>
      <c r="B534" s="298"/>
      <c r="C534" s="298"/>
      <c r="D534" s="298"/>
      <c r="E534" s="697"/>
      <c r="F534" s="299"/>
      <c r="G534" s="298"/>
      <c r="H534" s="298"/>
      <c r="I534" s="300"/>
      <c r="J534" s="300"/>
      <c r="K534" s="300"/>
      <c r="L534" s="298"/>
      <c r="M534" s="299"/>
      <c r="N534" s="301"/>
      <c r="O534" s="298"/>
      <c r="P534" s="299"/>
      <c r="Q534" s="737"/>
      <c r="R534" s="298"/>
      <c r="S534" s="736"/>
      <c r="T534" s="737"/>
      <c r="U534" s="298"/>
      <c r="V534" s="299"/>
      <c r="W534" s="301"/>
      <c r="X534" s="298"/>
      <c r="Y534" s="299"/>
      <c r="Z534" s="301"/>
      <c r="AA534" s="298"/>
      <c r="AB534" s="299"/>
    </row>
    <row r="535" spans="1:28" ht="12.75" customHeight="1">
      <c r="A535" s="298"/>
      <c r="B535" s="298"/>
      <c r="C535" s="298"/>
      <c r="D535" s="298"/>
      <c r="E535" s="697"/>
      <c r="F535" s="299"/>
      <c r="G535" s="298"/>
      <c r="H535" s="298"/>
      <c r="I535" s="300"/>
      <c r="J535" s="300"/>
      <c r="K535" s="300"/>
      <c r="L535" s="298"/>
      <c r="M535" s="299"/>
      <c r="N535" s="301"/>
      <c r="O535" s="298"/>
      <c r="P535" s="299"/>
      <c r="Q535" s="737"/>
      <c r="R535" s="298"/>
      <c r="S535" s="736"/>
      <c r="T535" s="737"/>
      <c r="U535" s="298"/>
      <c r="V535" s="299"/>
      <c r="W535" s="301"/>
      <c r="X535" s="298"/>
      <c r="Y535" s="299"/>
      <c r="Z535" s="301"/>
      <c r="AA535" s="298"/>
      <c r="AB535" s="299"/>
    </row>
    <row r="536" spans="1:28" ht="12.75" customHeight="1">
      <c r="A536" s="298"/>
      <c r="B536" s="298"/>
      <c r="C536" s="298"/>
      <c r="D536" s="298"/>
      <c r="E536" s="697"/>
      <c r="F536" s="299"/>
      <c r="G536" s="298"/>
      <c r="H536" s="298"/>
      <c r="I536" s="300"/>
      <c r="J536" s="300"/>
      <c r="K536" s="300"/>
      <c r="L536" s="298"/>
      <c r="M536" s="299"/>
      <c r="N536" s="301"/>
      <c r="O536" s="298"/>
      <c r="P536" s="299"/>
      <c r="Q536" s="737"/>
      <c r="R536" s="298"/>
      <c r="S536" s="736"/>
      <c r="T536" s="737"/>
      <c r="U536" s="298"/>
      <c r="V536" s="299"/>
      <c r="W536" s="301"/>
      <c r="X536" s="298"/>
      <c r="Y536" s="299"/>
      <c r="Z536" s="301"/>
      <c r="AA536" s="298"/>
      <c r="AB536" s="299"/>
    </row>
    <row r="537" spans="1:28" ht="12.75" customHeight="1">
      <c r="A537" s="298"/>
      <c r="B537" s="298"/>
      <c r="C537" s="298"/>
      <c r="D537" s="298"/>
      <c r="E537" s="697"/>
      <c r="F537" s="299"/>
      <c r="G537" s="298"/>
      <c r="H537" s="298"/>
      <c r="I537" s="300"/>
      <c r="J537" s="300"/>
      <c r="K537" s="300"/>
      <c r="L537" s="298"/>
      <c r="M537" s="299"/>
      <c r="N537" s="301"/>
      <c r="O537" s="298"/>
      <c r="P537" s="299"/>
      <c r="Q537" s="737"/>
      <c r="R537" s="298"/>
      <c r="S537" s="736"/>
      <c r="T537" s="737"/>
      <c r="U537" s="298"/>
      <c r="V537" s="299"/>
      <c r="W537" s="301"/>
      <c r="X537" s="298"/>
      <c r="Y537" s="299"/>
      <c r="Z537" s="301"/>
      <c r="AA537" s="298"/>
      <c r="AB537" s="299"/>
    </row>
    <row r="538" spans="1:28" ht="12.75" customHeight="1">
      <c r="A538" s="298"/>
      <c r="B538" s="298"/>
      <c r="C538" s="298"/>
      <c r="D538" s="298"/>
      <c r="E538" s="697"/>
      <c r="F538" s="299"/>
      <c r="G538" s="298"/>
      <c r="H538" s="298"/>
      <c r="I538" s="300"/>
      <c r="J538" s="300"/>
      <c r="K538" s="300"/>
      <c r="L538" s="298"/>
      <c r="M538" s="299"/>
      <c r="N538" s="301"/>
      <c r="O538" s="298"/>
      <c r="P538" s="299"/>
      <c r="Q538" s="737"/>
      <c r="R538" s="298"/>
      <c r="S538" s="736"/>
      <c r="T538" s="737"/>
      <c r="U538" s="298"/>
      <c r="V538" s="299"/>
      <c r="W538" s="301"/>
      <c r="X538" s="298"/>
      <c r="Y538" s="299"/>
      <c r="Z538" s="301"/>
      <c r="AA538" s="298"/>
      <c r="AB538" s="299"/>
    </row>
    <row r="539" spans="1:28" ht="12.75" customHeight="1">
      <c r="A539" s="298"/>
      <c r="B539" s="298"/>
      <c r="C539" s="298"/>
      <c r="D539" s="298"/>
      <c r="E539" s="697"/>
      <c r="F539" s="299"/>
      <c r="G539" s="298"/>
      <c r="H539" s="298"/>
      <c r="I539" s="300"/>
      <c r="J539" s="300"/>
      <c r="K539" s="300"/>
      <c r="L539" s="298"/>
      <c r="M539" s="299"/>
      <c r="N539" s="301"/>
      <c r="O539" s="298"/>
      <c r="P539" s="299"/>
      <c r="Q539" s="737"/>
      <c r="R539" s="298"/>
      <c r="S539" s="736"/>
      <c r="T539" s="737"/>
      <c r="U539" s="298"/>
      <c r="V539" s="299"/>
      <c r="W539" s="301"/>
      <c r="X539" s="298"/>
      <c r="Y539" s="299"/>
      <c r="Z539" s="301"/>
      <c r="AA539" s="298"/>
      <c r="AB539" s="299"/>
    </row>
    <row r="540" spans="1:28" ht="12.75" customHeight="1">
      <c r="A540" s="298"/>
      <c r="B540" s="298"/>
      <c r="C540" s="298"/>
      <c r="D540" s="298"/>
      <c r="E540" s="697"/>
      <c r="F540" s="299"/>
      <c r="G540" s="298"/>
      <c r="H540" s="298"/>
      <c r="I540" s="300"/>
      <c r="J540" s="300"/>
      <c r="K540" s="300"/>
      <c r="L540" s="298"/>
      <c r="M540" s="299"/>
      <c r="N540" s="301"/>
      <c r="O540" s="298"/>
      <c r="P540" s="299"/>
      <c r="Q540" s="737"/>
      <c r="R540" s="298"/>
      <c r="S540" s="736"/>
      <c r="T540" s="737"/>
      <c r="U540" s="298"/>
      <c r="V540" s="299"/>
      <c r="W540" s="301"/>
      <c r="X540" s="298"/>
      <c r="Y540" s="299"/>
      <c r="Z540" s="301"/>
      <c r="AA540" s="298"/>
      <c r="AB540" s="299"/>
    </row>
    <row r="541" spans="1:28" ht="12.75" customHeight="1">
      <c r="A541" s="298"/>
      <c r="B541" s="298"/>
      <c r="C541" s="298"/>
      <c r="D541" s="298"/>
      <c r="E541" s="697"/>
      <c r="F541" s="299"/>
      <c r="G541" s="298"/>
      <c r="H541" s="298"/>
      <c r="I541" s="300"/>
      <c r="J541" s="300"/>
      <c r="K541" s="300"/>
      <c r="L541" s="298"/>
      <c r="M541" s="299"/>
      <c r="N541" s="301"/>
      <c r="O541" s="298"/>
      <c r="P541" s="299"/>
      <c r="Q541" s="737"/>
      <c r="R541" s="298"/>
      <c r="S541" s="736"/>
      <c r="T541" s="737"/>
      <c r="U541" s="298"/>
      <c r="V541" s="299"/>
      <c r="W541" s="301"/>
      <c r="X541" s="298"/>
      <c r="Y541" s="299"/>
      <c r="Z541" s="301"/>
      <c r="AA541" s="298"/>
      <c r="AB541" s="299"/>
    </row>
    <row r="542" spans="1:28" ht="12.75" customHeight="1">
      <c r="A542" s="298"/>
      <c r="B542" s="298"/>
      <c r="C542" s="298"/>
      <c r="D542" s="298"/>
      <c r="E542" s="697"/>
      <c r="F542" s="299"/>
      <c r="G542" s="298"/>
      <c r="H542" s="298"/>
      <c r="I542" s="300"/>
      <c r="J542" s="300"/>
      <c r="K542" s="300"/>
      <c r="L542" s="298"/>
      <c r="M542" s="299"/>
      <c r="N542" s="301"/>
      <c r="O542" s="298"/>
      <c r="P542" s="299"/>
      <c r="Q542" s="737"/>
      <c r="R542" s="298"/>
      <c r="S542" s="736"/>
      <c r="T542" s="737"/>
      <c r="U542" s="298"/>
      <c r="V542" s="299"/>
      <c r="W542" s="301"/>
      <c r="X542" s="298"/>
      <c r="Y542" s="299"/>
      <c r="Z542" s="301"/>
      <c r="AA542" s="298"/>
      <c r="AB542" s="299"/>
    </row>
    <row r="543" spans="1:28" ht="12.75" customHeight="1">
      <c r="A543" s="298"/>
      <c r="B543" s="298"/>
      <c r="C543" s="298"/>
      <c r="D543" s="298"/>
      <c r="E543" s="697"/>
      <c r="F543" s="299"/>
      <c r="G543" s="298"/>
      <c r="H543" s="298"/>
      <c r="I543" s="300"/>
      <c r="J543" s="300"/>
      <c r="K543" s="300"/>
      <c r="L543" s="298"/>
      <c r="M543" s="299"/>
      <c r="N543" s="301"/>
      <c r="O543" s="298"/>
      <c r="P543" s="299"/>
      <c r="Q543" s="737"/>
      <c r="R543" s="298"/>
      <c r="S543" s="736"/>
      <c r="T543" s="737"/>
      <c r="U543" s="298"/>
      <c r="V543" s="299"/>
      <c r="W543" s="301"/>
      <c r="X543" s="298"/>
      <c r="Y543" s="299"/>
      <c r="Z543" s="301"/>
      <c r="AA543" s="298"/>
      <c r="AB543" s="299"/>
    </row>
    <row r="544" spans="1:28" ht="12.75" customHeight="1">
      <c r="A544" s="298"/>
      <c r="B544" s="298"/>
      <c r="C544" s="298"/>
      <c r="D544" s="298"/>
      <c r="E544" s="697"/>
      <c r="F544" s="299"/>
      <c r="G544" s="298"/>
      <c r="H544" s="298"/>
      <c r="I544" s="300"/>
      <c r="J544" s="300"/>
      <c r="K544" s="300"/>
      <c r="L544" s="298"/>
      <c r="M544" s="299"/>
      <c r="N544" s="301"/>
      <c r="O544" s="298"/>
      <c r="P544" s="299"/>
      <c r="Q544" s="737"/>
      <c r="R544" s="298"/>
      <c r="S544" s="736"/>
      <c r="T544" s="737"/>
      <c r="U544" s="298"/>
      <c r="V544" s="299"/>
      <c r="W544" s="301"/>
      <c r="X544" s="298"/>
      <c r="Y544" s="299"/>
      <c r="Z544" s="301"/>
      <c r="AA544" s="298"/>
      <c r="AB544" s="299"/>
    </row>
    <row r="545" spans="1:28" ht="12.75" customHeight="1">
      <c r="A545" s="298"/>
      <c r="B545" s="298"/>
      <c r="C545" s="298"/>
      <c r="D545" s="298"/>
      <c r="E545" s="697"/>
      <c r="F545" s="299"/>
      <c r="G545" s="298"/>
      <c r="H545" s="298"/>
      <c r="I545" s="300"/>
      <c r="J545" s="300"/>
      <c r="K545" s="300"/>
      <c r="L545" s="298"/>
      <c r="M545" s="299"/>
      <c r="N545" s="301"/>
      <c r="O545" s="298"/>
      <c r="P545" s="299"/>
      <c r="Q545" s="737"/>
      <c r="R545" s="298"/>
      <c r="S545" s="736"/>
      <c r="T545" s="737"/>
      <c r="U545" s="298"/>
      <c r="V545" s="299"/>
      <c r="W545" s="301"/>
      <c r="X545" s="298"/>
      <c r="Y545" s="299"/>
      <c r="Z545" s="301"/>
      <c r="AA545" s="298"/>
      <c r="AB545" s="299"/>
    </row>
    <row r="546" spans="1:28" ht="12.75" customHeight="1">
      <c r="A546" s="298"/>
      <c r="B546" s="298"/>
      <c r="C546" s="298"/>
      <c r="D546" s="298"/>
      <c r="E546" s="697"/>
      <c r="F546" s="299"/>
      <c r="G546" s="298"/>
      <c r="H546" s="298"/>
      <c r="I546" s="300"/>
      <c r="J546" s="300"/>
      <c r="K546" s="300"/>
      <c r="L546" s="298"/>
      <c r="M546" s="299"/>
      <c r="N546" s="301"/>
      <c r="O546" s="298"/>
      <c r="P546" s="299"/>
      <c r="Q546" s="737"/>
      <c r="R546" s="298"/>
      <c r="S546" s="736"/>
      <c r="T546" s="737"/>
      <c r="U546" s="298"/>
      <c r="V546" s="299"/>
      <c r="W546" s="301"/>
      <c r="X546" s="298"/>
      <c r="Y546" s="299"/>
      <c r="Z546" s="301"/>
      <c r="AA546" s="298"/>
      <c r="AB546" s="299"/>
    </row>
    <row r="547" spans="1:28" ht="12.75" customHeight="1">
      <c r="A547" s="298"/>
      <c r="B547" s="298"/>
      <c r="C547" s="298"/>
      <c r="D547" s="298"/>
      <c r="E547" s="697"/>
      <c r="F547" s="299"/>
      <c r="G547" s="298"/>
      <c r="H547" s="298"/>
      <c r="I547" s="300"/>
      <c r="J547" s="300"/>
      <c r="K547" s="300"/>
      <c r="L547" s="298"/>
      <c r="M547" s="299"/>
      <c r="N547" s="301"/>
      <c r="O547" s="298"/>
      <c r="P547" s="299"/>
      <c r="Q547" s="737"/>
      <c r="R547" s="298"/>
      <c r="S547" s="736"/>
      <c r="T547" s="737"/>
      <c r="U547" s="298"/>
      <c r="V547" s="299"/>
      <c r="W547" s="301"/>
      <c r="X547" s="298"/>
      <c r="Y547" s="299"/>
      <c r="Z547" s="301"/>
      <c r="AA547" s="298"/>
      <c r="AB547" s="299"/>
    </row>
    <row r="548" spans="1:28" ht="12.75" customHeight="1">
      <c r="A548" s="298"/>
      <c r="B548" s="298"/>
      <c r="C548" s="298"/>
      <c r="D548" s="298"/>
      <c r="E548" s="697"/>
      <c r="F548" s="299"/>
      <c r="G548" s="298"/>
      <c r="H548" s="298"/>
      <c r="I548" s="300"/>
      <c r="J548" s="300"/>
      <c r="K548" s="300"/>
      <c r="L548" s="298"/>
      <c r="M548" s="299"/>
      <c r="N548" s="301"/>
      <c r="O548" s="298"/>
      <c r="P548" s="299"/>
      <c r="Q548" s="737"/>
      <c r="R548" s="298"/>
      <c r="S548" s="736"/>
      <c r="T548" s="737"/>
      <c r="U548" s="298"/>
      <c r="V548" s="299"/>
      <c r="W548" s="301"/>
      <c r="X548" s="298"/>
      <c r="Y548" s="299"/>
      <c r="Z548" s="301"/>
      <c r="AA548" s="298"/>
      <c r="AB548" s="299"/>
    </row>
    <row r="549" spans="1:28" ht="12.75" customHeight="1">
      <c r="A549" s="298"/>
      <c r="B549" s="298"/>
      <c r="C549" s="298"/>
      <c r="D549" s="298"/>
      <c r="E549" s="697"/>
      <c r="F549" s="299"/>
      <c r="G549" s="298"/>
      <c r="H549" s="298"/>
      <c r="I549" s="300"/>
      <c r="J549" s="300"/>
      <c r="K549" s="300"/>
      <c r="L549" s="298"/>
      <c r="M549" s="299"/>
      <c r="N549" s="301"/>
      <c r="O549" s="298"/>
      <c r="P549" s="299"/>
      <c r="Q549" s="737"/>
      <c r="R549" s="298"/>
      <c r="S549" s="736"/>
      <c r="T549" s="737"/>
      <c r="U549" s="298"/>
      <c r="V549" s="299"/>
      <c r="W549" s="301"/>
      <c r="X549" s="298"/>
      <c r="Y549" s="299"/>
      <c r="Z549" s="301"/>
      <c r="AA549" s="298"/>
      <c r="AB549" s="299"/>
    </row>
    <row r="550" spans="1:28" ht="12.75" customHeight="1">
      <c r="A550" s="298"/>
      <c r="B550" s="298"/>
      <c r="C550" s="298"/>
      <c r="D550" s="298"/>
      <c r="E550" s="697"/>
      <c r="F550" s="299"/>
      <c r="G550" s="298"/>
      <c r="H550" s="298"/>
      <c r="I550" s="300"/>
      <c r="J550" s="300"/>
      <c r="K550" s="300"/>
      <c r="L550" s="298"/>
      <c r="M550" s="299"/>
      <c r="N550" s="301"/>
      <c r="O550" s="298"/>
      <c r="P550" s="299"/>
      <c r="Q550" s="737"/>
      <c r="R550" s="298"/>
      <c r="S550" s="736"/>
      <c r="T550" s="737"/>
      <c r="U550" s="298"/>
      <c r="V550" s="299"/>
      <c r="W550" s="301"/>
      <c r="X550" s="298"/>
      <c r="Y550" s="299"/>
      <c r="Z550" s="301"/>
      <c r="AA550" s="298"/>
      <c r="AB550" s="299"/>
    </row>
    <row r="551" spans="1:28" ht="12.75" customHeight="1">
      <c r="A551" s="298"/>
      <c r="B551" s="298"/>
      <c r="C551" s="298"/>
      <c r="D551" s="298"/>
      <c r="E551" s="697"/>
      <c r="F551" s="299"/>
      <c r="G551" s="298"/>
      <c r="H551" s="298"/>
      <c r="I551" s="300"/>
      <c r="J551" s="300"/>
      <c r="K551" s="300"/>
      <c r="L551" s="298"/>
      <c r="M551" s="299"/>
      <c r="N551" s="301"/>
      <c r="O551" s="298"/>
      <c r="P551" s="299"/>
      <c r="Q551" s="737"/>
      <c r="R551" s="298"/>
      <c r="S551" s="736"/>
      <c r="T551" s="737"/>
      <c r="U551" s="298"/>
      <c r="V551" s="299"/>
      <c r="W551" s="301"/>
      <c r="X551" s="298"/>
      <c r="Y551" s="299"/>
      <c r="Z551" s="301"/>
      <c r="AA551" s="298"/>
      <c r="AB551" s="299"/>
    </row>
    <row r="552" spans="1:28" ht="12.75" customHeight="1">
      <c r="A552" s="298"/>
      <c r="B552" s="298"/>
      <c r="C552" s="298"/>
      <c r="D552" s="298"/>
      <c r="E552" s="697"/>
      <c r="F552" s="299"/>
      <c r="G552" s="298"/>
      <c r="H552" s="298"/>
      <c r="I552" s="300"/>
      <c r="J552" s="300"/>
      <c r="K552" s="300"/>
      <c r="L552" s="298"/>
      <c r="M552" s="299"/>
      <c r="N552" s="301"/>
      <c r="O552" s="298"/>
      <c r="P552" s="299"/>
      <c r="Q552" s="737"/>
      <c r="R552" s="298"/>
      <c r="S552" s="736"/>
      <c r="T552" s="737"/>
      <c r="U552" s="298"/>
      <c r="V552" s="299"/>
      <c r="W552" s="301"/>
      <c r="X552" s="298"/>
      <c r="Y552" s="299"/>
      <c r="Z552" s="301"/>
      <c r="AA552" s="298"/>
      <c r="AB552" s="299"/>
    </row>
    <row r="553" spans="1:28" ht="12.75" customHeight="1">
      <c r="A553" s="298"/>
      <c r="B553" s="298"/>
      <c r="C553" s="298"/>
      <c r="D553" s="298"/>
      <c r="E553" s="697"/>
      <c r="F553" s="299"/>
      <c r="G553" s="298"/>
      <c r="H553" s="298"/>
      <c r="I553" s="300"/>
      <c r="J553" s="300"/>
      <c r="K553" s="300"/>
      <c r="L553" s="298"/>
      <c r="M553" s="299"/>
      <c r="N553" s="301"/>
      <c r="O553" s="298"/>
      <c r="P553" s="299"/>
      <c r="Q553" s="737"/>
      <c r="R553" s="298"/>
      <c r="S553" s="736"/>
      <c r="T553" s="737"/>
      <c r="U553" s="298"/>
      <c r="V553" s="299"/>
      <c r="W553" s="301"/>
      <c r="X553" s="298"/>
      <c r="Y553" s="299"/>
      <c r="Z553" s="301"/>
      <c r="AA553" s="298"/>
      <c r="AB553" s="299"/>
    </row>
    <row r="554" spans="1:28" ht="12.75" customHeight="1">
      <c r="A554" s="298"/>
      <c r="B554" s="298"/>
      <c r="C554" s="298"/>
      <c r="D554" s="298"/>
      <c r="E554" s="697"/>
      <c r="F554" s="299"/>
      <c r="G554" s="298"/>
      <c r="H554" s="298"/>
      <c r="I554" s="300"/>
      <c r="J554" s="300"/>
      <c r="K554" s="300"/>
      <c r="L554" s="298"/>
      <c r="M554" s="299"/>
      <c r="N554" s="301"/>
      <c r="O554" s="298"/>
      <c r="P554" s="299"/>
      <c r="Q554" s="737"/>
      <c r="R554" s="298"/>
      <c r="S554" s="736"/>
      <c r="T554" s="737"/>
      <c r="U554" s="298"/>
      <c r="V554" s="299"/>
      <c r="W554" s="301"/>
      <c r="X554" s="298"/>
      <c r="Y554" s="299"/>
      <c r="Z554" s="301"/>
      <c r="AA554" s="298"/>
      <c r="AB554" s="299"/>
    </row>
    <row r="555" spans="1:28" ht="12.75" customHeight="1">
      <c r="A555" s="298"/>
      <c r="B555" s="298"/>
      <c r="C555" s="298"/>
      <c r="D555" s="298"/>
      <c r="E555" s="697"/>
      <c r="F555" s="299"/>
      <c r="G555" s="298"/>
      <c r="H555" s="298"/>
      <c r="I555" s="300"/>
      <c r="J555" s="300"/>
      <c r="K555" s="300"/>
      <c r="L555" s="298"/>
      <c r="M555" s="299"/>
      <c r="N555" s="301"/>
      <c r="O555" s="298"/>
      <c r="P555" s="299"/>
      <c r="Q555" s="737"/>
      <c r="R555" s="298"/>
      <c r="S555" s="736"/>
      <c r="T555" s="737"/>
      <c r="U555" s="298"/>
      <c r="V555" s="299"/>
      <c r="W555" s="301"/>
      <c r="X555" s="298"/>
      <c r="Y555" s="299"/>
      <c r="Z555" s="301"/>
      <c r="AA555" s="298"/>
      <c r="AB555" s="299"/>
    </row>
    <row r="556" spans="1:28" ht="12.75" customHeight="1">
      <c r="A556" s="298"/>
      <c r="B556" s="298"/>
      <c r="C556" s="298"/>
      <c r="D556" s="298"/>
      <c r="E556" s="697"/>
      <c r="F556" s="299"/>
      <c r="G556" s="298"/>
      <c r="H556" s="298"/>
      <c r="I556" s="300"/>
      <c r="J556" s="300"/>
      <c r="K556" s="300"/>
      <c r="L556" s="298"/>
      <c r="M556" s="299"/>
      <c r="N556" s="301"/>
      <c r="O556" s="298"/>
      <c r="P556" s="299"/>
      <c r="Q556" s="737"/>
      <c r="R556" s="298"/>
      <c r="S556" s="736"/>
      <c r="T556" s="737"/>
      <c r="U556" s="298"/>
      <c r="V556" s="299"/>
      <c r="W556" s="301"/>
      <c r="X556" s="298"/>
      <c r="Y556" s="299"/>
      <c r="Z556" s="301"/>
      <c r="AA556" s="298"/>
      <c r="AB556" s="299"/>
    </row>
    <row r="557" spans="1:28" ht="12.75" customHeight="1">
      <c r="A557" s="298"/>
      <c r="B557" s="298"/>
      <c r="C557" s="298"/>
      <c r="D557" s="298"/>
      <c r="E557" s="697"/>
      <c r="F557" s="299"/>
      <c r="G557" s="298"/>
      <c r="H557" s="298"/>
      <c r="I557" s="300"/>
      <c r="J557" s="300"/>
      <c r="K557" s="300"/>
      <c r="L557" s="298"/>
      <c r="M557" s="299"/>
      <c r="N557" s="301"/>
      <c r="O557" s="298"/>
      <c r="P557" s="299"/>
      <c r="Q557" s="737"/>
      <c r="R557" s="298"/>
      <c r="S557" s="736"/>
      <c r="T557" s="737"/>
      <c r="U557" s="298"/>
      <c r="V557" s="299"/>
      <c r="W557" s="301"/>
      <c r="X557" s="298"/>
      <c r="Y557" s="299"/>
      <c r="Z557" s="301"/>
      <c r="AA557" s="298"/>
      <c r="AB557" s="299"/>
    </row>
    <row r="558" spans="1:28" ht="12.75" customHeight="1">
      <c r="A558" s="298"/>
      <c r="B558" s="298"/>
      <c r="C558" s="298"/>
      <c r="D558" s="298"/>
      <c r="E558" s="697"/>
      <c r="F558" s="299"/>
      <c r="G558" s="298"/>
      <c r="H558" s="298"/>
      <c r="I558" s="300"/>
      <c r="J558" s="300"/>
      <c r="K558" s="300"/>
      <c r="L558" s="298"/>
      <c r="M558" s="299"/>
      <c r="N558" s="301"/>
      <c r="O558" s="298"/>
      <c r="P558" s="299"/>
      <c r="Q558" s="737"/>
      <c r="R558" s="298"/>
      <c r="S558" s="736"/>
      <c r="T558" s="737"/>
      <c r="U558" s="298"/>
      <c r="V558" s="299"/>
      <c r="W558" s="301"/>
      <c r="X558" s="298"/>
      <c r="Y558" s="299"/>
      <c r="Z558" s="301"/>
      <c r="AA558" s="298"/>
      <c r="AB558" s="299"/>
    </row>
    <row r="559" spans="1:28" ht="12.75" customHeight="1">
      <c r="A559" s="298"/>
      <c r="B559" s="298"/>
      <c r="C559" s="298"/>
      <c r="D559" s="298"/>
      <c r="E559" s="697"/>
      <c r="F559" s="299"/>
      <c r="G559" s="298"/>
      <c r="H559" s="298"/>
      <c r="I559" s="300"/>
      <c r="J559" s="300"/>
      <c r="K559" s="300"/>
      <c r="L559" s="298"/>
      <c r="M559" s="299"/>
      <c r="N559" s="301"/>
      <c r="O559" s="298"/>
      <c r="P559" s="299"/>
      <c r="Q559" s="737"/>
      <c r="R559" s="298"/>
      <c r="S559" s="736"/>
      <c r="T559" s="737"/>
      <c r="U559" s="298"/>
      <c r="V559" s="299"/>
      <c r="W559" s="301"/>
      <c r="X559" s="298"/>
      <c r="Y559" s="299"/>
      <c r="Z559" s="301"/>
      <c r="AA559" s="298"/>
      <c r="AB559" s="299"/>
    </row>
    <row r="560" spans="1:28" ht="12.75" customHeight="1">
      <c r="A560" s="298"/>
      <c r="B560" s="298"/>
      <c r="C560" s="298"/>
      <c r="D560" s="298"/>
      <c r="E560" s="697"/>
      <c r="F560" s="299"/>
      <c r="G560" s="298"/>
      <c r="H560" s="298"/>
      <c r="I560" s="300"/>
      <c r="J560" s="300"/>
      <c r="K560" s="300"/>
      <c r="L560" s="298"/>
      <c r="M560" s="299"/>
      <c r="N560" s="301"/>
      <c r="O560" s="298"/>
      <c r="P560" s="299"/>
      <c r="Q560" s="737"/>
      <c r="R560" s="298"/>
      <c r="S560" s="736"/>
      <c r="T560" s="737"/>
      <c r="U560" s="298"/>
      <c r="V560" s="299"/>
      <c r="W560" s="301"/>
      <c r="X560" s="298"/>
      <c r="Y560" s="299"/>
      <c r="Z560" s="301"/>
      <c r="AA560" s="298"/>
      <c r="AB560" s="299"/>
    </row>
    <row r="561" spans="1:28" ht="12.75" customHeight="1">
      <c r="A561" s="298"/>
      <c r="B561" s="298"/>
      <c r="C561" s="298"/>
      <c r="D561" s="298"/>
      <c r="E561" s="697"/>
      <c r="F561" s="299"/>
      <c r="G561" s="298"/>
      <c r="H561" s="298"/>
      <c r="I561" s="300"/>
      <c r="J561" s="300"/>
      <c r="K561" s="300"/>
      <c r="L561" s="298"/>
      <c r="M561" s="299"/>
      <c r="N561" s="301"/>
      <c r="O561" s="298"/>
      <c r="P561" s="299"/>
      <c r="Q561" s="737"/>
      <c r="R561" s="298"/>
      <c r="S561" s="736"/>
      <c r="T561" s="737"/>
      <c r="U561" s="298"/>
      <c r="V561" s="299"/>
      <c r="W561" s="301"/>
      <c r="X561" s="298"/>
      <c r="Y561" s="299"/>
      <c r="Z561" s="301"/>
      <c r="AA561" s="298"/>
      <c r="AB561" s="299"/>
    </row>
    <row r="562" spans="1:28" ht="12.75" customHeight="1">
      <c r="A562" s="298"/>
      <c r="B562" s="298"/>
      <c r="C562" s="298"/>
      <c r="D562" s="298"/>
      <c r="E562" s="697"/>
      <c r="F562" s="299"/>
      <c r="G562" s="298"/>
      <c r="H562" s="298"/>
      <c r="I562" s="300"/>
      <c r="J562" s="300"/>
      <c r="K562" s="300"/>
      <c r="L562" s="298"/>
      <c r="M562" s="299"/>
      <c r="N562" s="301"/>
      <c r="O562" s="298"/>
      <c r="P562" s="299"/>
      <c r="Q562" s="737"/>
      <c r="R562" s="298"/>
      <c r="S562" s="736"/>
      <c r="T562" s="737"/>
      <c r="U562" s="298"/>
      <c r="V562" s="299"/>
      <c r="W562" s="301"/>
      <c r="X562" s="298"/>
      <c r="Y562" s="299"/>
      <c r="Z562" s="301"/>
      <c r="AA562" s="298"/>
      <c r="AB562" s="299"/>
    </row>
    <row r="563" spans="1:28" ht="12.75" customHeight="1">
      <c r="A563" s="298"/>
      <c r="B563" s="298"/>
      <c r="C563" s="298"/>
      <c r="D563" s="298"/>
      <c r="E563" s="697"/>
      <c r="F563" s="299"/>
      <c r="G563" s="298"/>
      <c r="H563" s="298"/>
      <c r="I563" s="300"/>
      <c r="J563" s="300"/>
      <c r="K563" s="300"/>
      <c r="L563" s="298"/>
      <c r="M563" s="299"/>
      <c r="N563" s="301"/>
      <c r="O563" s="298"/>
      <c r="P563" s="299"/>
      <c r="Q563" s="737"/>
      <c r="R563" s="298"/>
      <c r="S563" s="736"/>
      <c r="T563" s="737"/>
      <c r="U563" s="298"/>
      <c r="V563" s="299"/>
      <c r="W563" s="301"/>
      <c r="X563" s="298"/>
      <c r="Y563" s="299"/>
      <c r="Z563" s="301"/>
      <c r="AA563" s="298"/>
      <c r="AB563" s="299"/>
    </row>
    <row r="564" spans="1:28" ht="12.75" customHeight="1">
      <c r="A564" s="298"/>
      <c r="B564" s="298"/>
      <c r="C564" s="298"/>
      <c r="D564" s="298"/>
      <c r="E564" s="697"/>
      <c r="F564" s="299"/>
      <c r="G564" s="298"/>
      <c r="H564" s="298"/>
      <c r="I564" s="300"/>
      <c r="J564" s="300"/>
      <c r="K564" s="300"/>
      <c r="L564" s="298"/>
      <c r="M564" s="299"/>
      <c r="N564" s="301"/>
      <c r="O564" s="298"/>
      <c r="P564" s="299"/>
      <c r="Q564" s="737"/>
      <c r="R564" s="298"/>
      <c r="S564" s="736"/>
      <c r="T564" s="737"/>
      <c r="U564" s="298"/>
      <c r="V564" s="299"/>
      <c r="W564" s="301"/>
      <c r="X564" s="298"/>
      <c r="Y564" s="299"/>
      <c r="Z564" s="301"/>
      <c r="AA564" s="298"/>
      <c r="AB564" s="299"/>
    </row>
    <row r="565" spans="1:28" ht="12.75" customHeight="1">
      <c r="A565" s="298"/>
      <c r="B565" s="298"/>
      <c r="C565" s="298"/>
      <c r="D565" s="298"/>
      <c r="E565" s="697"/>
      <c r="F565" s="299"/>
      <c r="G565" s="298"/>
      <c r="H565" s="298"/>
      <c r="I565" s="300"/>
      <c r="J565" s="300"/>
      <c r="K565" s="300"/>
      <c r="L565" s="298"/>
      <c r="M565" s="299"/>
      <c r="N565" s="301"/>
      <c r="O565" s="298"/>
      <c r="P565" s="299"/>
      <c r="Q565" s="737"/>
      <c r="R565" s="298"/>
      <c r="S565" s="736"/>
      <c r="T565" s="737"/>
      <c r="U565" s="298"/>
      <c r="V565" s="299"/>
      <c r="W565" s="301"/>
      <c r="X565" s="298"/>
      <c r="Y565" s="299"/>
      <c r="Z565" s="301"/>
      <c r="AA565" s="298"/>
      <c r="AB565" s="299"/>
    </row>
    <row r="566" spans="1:28" ht="12.75" customHeight="1">
      <c r="A566" s="298"/>
      <c r="B566" s="298"/>
      <c r="C566" s="298"/>
      <c r="D566" s="298"/>
      <c r="E566" s="697"/>
      <c r="F566" s="299"/>
      <c r="G566" s="298"/>
      <c r="H566" s="298"/>
      <c r="I566" s="300"/>
      <c r="J566" s="300"/>
      <c r="K566" s="300"/>
      <c r="L566" s="298"/>
      <c r="M566" s="299"/>
      <c r="N566" s="301"/>
      <c r="O566" s="298"/>
      <c r="P566" s="299"/>
      <c r="Q566" s="737"/>
      <c r="R566" s="298"/>
      <c r="S566" s="736"/>
      <c r="T566" s="737"/>
      <c r="U566" s="298"/>
      <c r="V566" s="299"/>
      <c r="W566" s="301"/>
      <c r="X566" s="298"/>
      <c r="Y566" s="299"/>
      <c r="Z566" s="301"/>
      <c r="AA566" s="298"/>
      <c r="AB566" s="299"/>
    </row>
    <row r="567" spans="1:28" ht="12.75" customHeight="1">
      <c r="A567" s="298"/>
      <c r="B567" s="298"/>
      <c r="C567" s="298"/>
      <c r="D567" s="298"/>
      <c r="E567" s="697"/>
      <c r="F567" s="299"/>
      <c r="G567" s="298"/>
      <c r="H567" s="298"/>
      <c r="I567" s="300"/>
      <c r="J567" s="300"/>
      <c r="K567" s="300"/>
      <c r="L567" s="298"/>
      <c r="M567" s="299"/>
      <c r="N567" s="301"/>
      <c r="O567" s="298"/>
      <c r="P567" s="299"/>
      <c r="Q567" s="737"/>
      <c r="R567" s="298"/>
      <c r="S567" s="736"/>
      <c r="T567" s="737"/>
      <c r="U567" s="298"/>
      <c r="V567" s="299"/>
      <c r="W567" s="301"/>
      <c r="X567" s="298"/>
      <c r="Y567" s="299"/>
      <c r="Z567" s="301"/>
      <c r="AA567" s="298"/>
      <c r="AB567" s="299"/>
    </row>
    <row r="568" spans="1:28" ht="12.75" customHeight="1">
      <c r="A568" s="298"/>
      <c r="B568" s="298"/>
      <c r="C568" s="298"/>
      <c r="D568" s="298"/>
      <c r="E568" s="697"/>
      <c r="F568" s="299"/>
      <c r="G568" s="298"/>
      <c r="H568" s="298"/>
      <c r="I568" s="300"/>
      <c r="J568" s="300"/>
      <c r="K568" s="300"/>
      <c r="L568" s="298"/>
      <c r="M568" s="299"/>
      <c r="N568" s="301"/>
      <c r="O568" s="298"/>
      <c r="P568" s="299"/>
      <c r="Q568" s="737"/>
      <c r="R568" s="298"/>
      <c r="S568" s="736"/>
      <c r="T568" s="737"/>
      <c r="U568" s="298"/>
      <c r="V568" s="299"/>
      <c r="W568" s="301"/>
      <c r="X568" s="298"/>
      <c r="Y568" s="299"/>
      <c r="Z568" s="301"/>
      <c r="AA568" s="298"/>
      <c r="AB568" s="299"/>
    </row>
    <row r="569" spans="1:28" ht="12.75" customHeight="1">
      <c r="A569" s="298"/>
      <c r="B569" s="298"/>
      <c r="C569" s="298"/>
      <c r="D569" s="298"/>
      <c r="E569" s="697"/>
      <c r="F569" s="299"/>
      <c r="G569" s="298"/>
      <c r="H569" s="298"/>
      <c r="I569" s="300"/>
      <c r="J569" s="300"/>
      <c r="K569" s="300"/>
      <c r="L569" s="298"/>
      <c r="M569" s="299"/>
      <c r="N569" s="301"/>
      <c r="O569" s="298"/>
      <c r="P569" s="299"/>
      <c r="Q569" s="737"/>
      <c r="R569" s="298"/>
      <c r="S569" s="736"/>
      <c r="T569" s="737"/>
      <c r="U569" s="298"/>
      <c r="V569" s="299"/>
      <c r="W569" s="301"/>
      <c r="X569" s="298"/>
      <c r="Y569" s="299"/>
      <c r="Z569" s="301"/>
      <c r="AA569" s="298"/>
      <c r="AB569" s="299"/>
    </row>
    <row r="570" spans="1:28" ht="12.75" customHeight="1">
      <c r="A570" s="298"/>
      <c r="B570" s="298"/>
      <c r="C570" s="298"/>
      <c r="D570" s="298"/>
      <c r="E570" s="697"/>
      <c r="F570" s="299"/>
      <c r="G570" s="298"/>
      <c r="H570" s="298"/>
      <c r="I570" s="300"/>
      <c r="J570" s="300"/>
      <c r="K570" s="300"/>
      <c r="L570" s="298"/>
      <c r="M570" s="299"/>
      <c r="N570" s="301"/>
      <c r="O570" s="298"/>
      <c r="P570" s="299"/>
      <c r="Q570" s="737"/>
      <c r="R570" s="298"/>
      <c r="S570" s="736"/>
      <c r="T570" s="737"/>
      <c r="U570" s="298"/>
      <c r="V570" s="299"/>
      <c r="W570" s="301"/>
      <c r="X570" s="298"/>
      <c r="Y570" s="299"/>
      <c r="Z570" s="301"/>
      <c r="AA570" s="298"/>
      <c r="AB570" s="299"/>
    </row>
    <row r="571" spans="1:28" ht="12.75" customHeight="1">
      <c r="A571" s="298"/>
      <c r="B571" s="298"/>
      <c r="C571" s="298"/>
      <c r="D571" s="298"/>
      <c r="E571" s="697"/>
      <c r="F571" s="299"/>
      <c r="G571" s="298"/>
      <c r="H571" s="298"/>
      <c r="I571" s="300"/>
      <c r="J571" s="300"/>
      <c r="K571" s="300"/>
      <c r="L571" s="298"/>
      <c r="M571" s="299"/>
      <c r="N571" s="301"/>
      <c r="O571" s="298"/>
      <c r="P571" s="299"/>
      <c r="Q571" s="737"/>
      <c r="R571" s="298"/>
      <c r="S571" s="736"/>
      <c r="T571" s="737"/>
      <c r="U571" s="298"/>
      <c r="V571" s="299"/>
      <c r="W571" s="301"/>
      <c r="X571" s="298"/>
      <c r="Y571" s="299"/>
      <c r="Z571" s="301"/>
      <c r="AA571" s="298"/>
      <c r="AB571" s="299"/>
    </row>
    <row r="572" spans="1:28" ht="12.75" customHeight="1">
      <c r="A572" s="298"/>
      <c r="B572" s="298"/>
      <c r="C572" s="298"/>
      <c r="D572" s="298"/>
      <c r="E572" s="697"/>
      <c r="F572" s="299"/>
      <c r="G572" s="298"/>
      <c r="H572" s="298"/>
      <c r="I572" s="300"/>
      <c r="J572" s="300"/>
      <c r="K572" s="300"/>
      <c r="L572" s="298"/>
      <c r="M572" s="299"/>
      <c r="N572" s="301"/>
      <c r="O572" s="298"/>
      <c r="P572" s="299"/>
      <c r="Q572" s="737"/>
      <c r="R572" s="298"/>
      <c r="S572" s="736"/>
      <c r="T572" s="737"/>
      <c r="U572" s="298"/>
      <c r="V572" s="299"/>
      <c r="W572" s="301"/>
      <c r="X572" s="298"/>
      <c r="Y572" s="299"/>
      <c r="Z572" s="301"/>
      <c r="AA572" s="298"/>
      <c r="AB572" s="299"/>
    </row>
    <row r="573" spans="1:28" ht="12.75" customHeight="1">
      <c r="A573" s="298"/>
      <c r="B573" s="298"/>
      <c r="C573" s="298"/>
      <c r="D573" s="298"/>
      <c r="E573" s="697"/>
      <c r="F573" s="299"/>
      <c r="G573" s="298"/>
      <c r="H573" s="298"/>
      <c r="I573" s="300"/>
      <c r="J573" s="300"/>
      <c r="K573" s="300"/>
      <c r="L573" s="298"/>
      <c r="M573" s="299"/>
      <c r="N573" s="301"/>
      <c r="O573" s="298"/>
      <c r="P573" s="299"/>
      <c r="Q573" s="737"/>
      <c r="R573" s="298"/>
      <c r="S573" s="736"/>
      <c r="T573" s="737"/>
      <c r="U573" s="298"/>
      <c r="V573" s="299"/>
      <c r="W573" s="301"/>
      <c r="X573" s="298"/>
      <c r="Y573" s="299"/>
      <c r="Z573" s="301"/>
      <c r="AA573" s="298"/>
      <c r="AB573" s="299"/>
    </row>
    <row r="574" spans="1:28" ht="12.75" customHeight="1">
      <c r="A574" s="298"/>
      <c r="B574" s="298"/>
      <c r="C574" s="298"/>
      <c r="D574" s="298"/>
      <c r="E574" s="697"/>
      <c r="F574" s="299"/>
      <c r="G574" s="298"/>
      <c r="H574" s="298"/>
      <c r="I574" s="300"/>
      <c r="J574" s="300"/>
      <c r="K574" s="300"/>
      <c r="L574" s="298"/>
      <c r="M574" s="299"/>
      <c r="N574" s="301"/>
      <c r="O574" s="298"/>
      <c r="P574" s="299"/>
      <c r="Q574" s="737"/>
      <c r="R574" s="298"/>
      <c r="S574" s="736"/>
      <c r="T574" s="737"/>
      <c r="U574" s="298"/>
      <c r="V574" s="299"/>
      <c r="W574" s="301"/>
      <c r="X574" s="298"/>
      <c r="Y574" s="299"/>
      <c r="Z574" s="301"/>
      <c r="AA574" s="298"/>
      <c r="AB574" s="299"/>
    </row>
    <row r="575" spans="1:28" ht="12.75" customHeight="1">
      <c r="A575" s="298"/>
      <c r="B575" s="298"/>
      <c r="C575" s="298"/>
      <c r="D575" s="298"/>
      <c r="E575" s="697"/>
      <c r="F575" s="299"/>
      <c r="G575" s="298"/>
      <c r="H575" s="298"/>
      <c r="I575" s="300"/>
      <c r="J575" s="300"/>
      <c r="K575" s="300"/>
      <c r="L575" s="298"/>
      <c r="M575" s="299"/>
      <c r="N575" s="301"/>
      <c r="O575" s="298"/>
      <c r="P575" s="299"/>
      <c r="Q575" s="737"/>
      <c r="R575" s="298"/>
      <c r="S575" s="736"/>
      <c r="T575" s="737"/>
      <c r="U575" s="298"/>
      <c r="V575" s="299"/>
      <c r="W575" s="301"/>
      <c r="X575" s="298"/>
      <c r="Y575" s="299"/>
      <c r="Z575" s="301"/>
      <c r="AA575" s="298"/>
      <c r="AB575" s="299"/>
    </row>
    <row r="576" spans="1:28" ht="12.75" customHeight="1">
      <c r="A576" s="298"/>
      <c r="B576" s="298"/>
      <c r="C576" s="298"/>
      <c r="D576" s="298"/>
      <c r="E576" s="697"/>
      <c r="F576" s="299"/>
      <c r="G576" s="298"/>
      <c r="H576" s="298"/>
      <c r="I576" s="300"/>
      <c r="J576" s="300"/>
      <c r="K576" s="300"/>
      <c r="L576" s="298"/>
      <c r="M576" s="299"/>
      <c r="N576" s="301"/>
      <c r="O576" s="298"/>
      <c r="P576" s="299"/>
      <c r="Q576" s="737"/>
      <c r="R576" s="298"/>
      <c r="S576" s="736"/>
      <c r="T576" s="737"/>
      <c r="U576" s="298"/>
      <c r="V576" s="299"/>
      <c r="W576" s="301"/>
      <c r="X576" s="298"/>
      <c r="Y576" s="299"/>
      <c r="Z576" s="301"/>
      <c r="AA576" s="298"/>
      <c r="AB576" s="299"/>
    </row>
    <row r="577" spans="1:28" ht="12.75" customHeight="1">
      <c r="A577" s="298"/>
      <c r="B577" s="298"/>
      <c r="C577" s="298"/>
      <c r="D577" s="298"/>
      <c r="E577" s="697"/>
      <c r="F577" s="299"/>
      <c r="G577" s="298"/>
      <c r="H577" s="298"/>
      <c r="I577" s="300"/>
      <c r="J577" s="300"/>
      <c r="K577" s="300"/>
      <c r="L577" s="298"/>
      <c r="M577" s="299"/>
      <c r="N577" s="301"/>
      <c r="O577" s="298"/>
      <c r="P577" s="299"/>
      <c r="Q577" s="737"/>
      <c r="R577" s="298"/>
      <c r="S577" s="736"/>
      <c r="T577" s="737"/>
      <c r="U577" s="298"/>
      <c r="V577" s="299"/>
      <c r="W577" s="301"/>
      <c r="X577" s="298"/>
      <c r="Y577" s="299"/>
      <c r="Z577" s="301"/>
      <c r="AA577" s="298"/>
      <c r="AB577" s="299"/>
    </row>
    <row r="578" spans="1:28" ht="12.75" customHeight="1">
      <c r="A578" s="298"/>
      <c r="B578" s="298"/>
      <c r="C578" s="298"/>
      <c r="D578" s="298"/>
      <c r="E578" s="697"/>
      <c r="F578" s="299"/>
      <c r="G578" s="298"/>
      <c r="H578" s="298"/>
      <c r="I578" s="300"/>
      <c r="J578" s="300"/>
      <c r="K578" s="300"/>
      <c r="L578" s="298"/>
      <c r="M578" s="299"/>
      <c r="N578" s="301"/>
      <c r="O578" s="298"/>
      <c r="P578" s="299"/>
      <c r="Q578" s="737"/>
      <c r="R578" s="298"/>
      <c r="S578" s="736"/>
      <c r="T578" s="737"/>
      <c r="U578" s="298"/>
      <c r="V578" s="299"/>
      <c r="W578" s="301"/>
      <c r="X578" s="298"/>
      <c r="Y578" s="299"/>
      <c r="Z578" s="301"/>
      <c r="AA578" s="298"/>
      <c r="AB578" s="299"/>
    </row>
    <row r="579" spans="1:28" ht="12.75" customHeight="1">
      <c r="A579" s="298"/>
      <c r="B579" s="298"/>
      <c r="C579" s="298"/>
      <c r="D579" s="298"/>
      <c r="E579" s="697"/>
      <c r="F579" s="299"/>
      <c r="G579" s="298"/>
      <c r="H579" s="298"/>
      <c r="I579" s="300"/>
      <c r="J579" s="300"/>
      <c r="K579" s="300"/>
      <c r="L579" s="298"/>
      <c r="M579" s="299"/>
      <c r="N579" s="301"/>
      <c r="O579" s="298"/>
      <c r="P579" s="299"/>
      <c r="Q579" s="737"/>
      <c r="R579" s="298"/>
      <c r="S579" s="736"/>
      <c r="T579" s="737"/>
      <c r="U579" s="298"/>
      <c r="V579" s="299"/>
      <c r="W579" s="301"/>
      <c r="X579" s="298"/>
      <c r="Y579" s="299"/>
      <c r="Z579" s="301"/>
      <c r="AA579" s="298"/>
      <c r="AB579" s="299"/>
    </row>
    <row r="580" spans="1:28" ht="12.75" customHeight="1">
      <c r="A580" s="298"/>
      <c r="B580" s="298"/>
      <c r="C580" s="298"/>
      <c r="D580" s="298"/>
      <c r="E580" s="697"/>
      <c r="F580" s="299"/>
      <c r="G580" s="298"/>
      <c r="H580" s="298"/>
      <c r="I580" s="300"/>
      <c r="J580" s="300"/>
      <c r="K580" s="300"/>
      <c r="L580" s="298"/>
      <c r="M580" s="299"/>
      <c r="N580" s="301"/>
      <c r="O580" s="298"/>
      <c r="P580" s="299"/>
      <c r="Q580" s="737"/>
      <c r="R580" s="298"/>
      <c r="S580" s="736"/>
      <c r="T580" s="737"/>
      <c r="U580" s="298"/>
      <c r="V580" s="299"/>
      <c r="W580" s="301"/>
      <c r="X580" s="298"/>
      <c r="Y580" s="299"/>
      <c r="Z580" s="301"/>
      <c r="AA580" s="298"/>
      <c r="AB580" s="299"/>
    </row>
    <row r="581" spans="1:28" ht="12.75" customHeight="1">
      <c r="A581" s="298"/>
      <c r="B581" s="298"/>
      <c r="C581" s="298"/>
      <c r="D581" s="298"/>
      <c r="E581" s="697"/>
      <c r="F581" s="299"/>
      <c r="G581" s="298"/>
      <c r="H581" s="298"/>
      <c r="I581" s="300"/>
      <c r="J581" s="300"/>
      <c r="K581" s="300"/>
      <c r="L581" s="298"/>
      <c r="M581" s="299"/>
      <c r="N581" s="301"/>
      <c r="O581" s="298"/>
      <c r="P581" s="299"/>
      <c r="Q581" s="737"/>
      <c r="R581" s="298"/>
      <c r="S581" s="736"/>
      <c r="T581" s="737"/>
      <c r="U581" s="298"/>
      <c r="V581" s="299"/>
      <c r="W581" s="301"/>
      <c r="X581" s="298"/>
      <c r="Y581" s="299"/>
      <c r="Z581" s="301"/>
      <c r="AA581" s="298"/>
      <c r="AB581" s="299"/>
    </row>
    <row r="582" spans="1:28" ht="12.75" customHeight="1">
      <c r="A582" s="298"/>
      <c r="B582" s="298"/>
      <c r="C582" s="298"/>
      <c r="D582" s="298"/>
      <c r="E582" s="697"/>
      <c r="F582" s="299"/>
      <c r="G582" s="298"/>
      <c r="H582" s="298"/>
      <c r="I582" s="300"/>
      <c r="J582" s="300"/>
      <c r="K582" s="300"/>
      <c r="L582" s="298"/>
      <c r="M582" s="299"/>
      <c r="N582" s="301"/>
      <c r="O582" s="298"/>
      <c r="P582" s="299"/>
      <c r="Q582" s="737"/>
      <c r="R582" s="298"/>
      <c r="S582" s="736"/>
      <c r="T582" s="737"/>
      <c r="U582" s="298"/>
      <c r="V582" s="299"/>
      <c r="W582" s="301"/>
      <c r="X582" s="298"/>
      <c r="Y582" s="299"/>
      <c r="Z582" s="301"/>
      <c r="AA582" s="298"/>
      <c r="AB582" s="299"/>
    </row>
    <row r="583" spans="1:28" ht="12.75" customHeight="1">
      <c r="A583" s="298"/>
      <c r="B583" s="298"/>
      <c r="C583" s="298"/>
      <c r="D583" s="298"/>
      <c r="E583" s="697"/>
      <c r="F583" s="299"/>
      <c r="G583" s="298"/>
      <c r="H583" s="298"/>
      <c r="I583" s="300"/>
      <c r="J583" s="300"/>
      <c r="K583" s="300"/>
      <c r="L583" s="298"/>
      <c r="M583" s="299"/>
      <c r="N583" s="301"/>
      <c r="O583" s="298"/>
      <c r="P583" s="299"/>
      <c r="Q583" s="737"/>
      <c r="R583" s="298"/>
      <c r="S583" s="736"/>
      <c r="T583" s="737"/>
      <c r="U583" s="298"/>
      <c r="V583" s="299"/>
      <c r="W583" s="301"/>
      <c r="X583" s="298"/>
      <c r="Y583" s="299"/>
      <c r="Z583" s="301"/>
      <c r="AA583" s="298"/>
      <c r="AB583" s="299"/>
    </row>
    <row r="584" spans="1:28" ht="12.75" customHeight="1">
      <c r="A584" s="298"/>
      <c r="B584" s="298"/>
      <c r="C584" s="298"/>
      <c r="D584" s="298"/>
      <c r="E584" s="697"/>
      <c r="F584" s="299"/>
      <c r="G584" s="298"/>
      <c r="H584" s="298"/>
      <c r="I584" s="300"/>
      <c r="J584" s="300"/>
      <c r="K584" s="300"/>
      <c r="L584" s="298"/>
      <c r="M584" s="299"/>
      <c r="N584" s="301"/>
      <c r="O584" s="298"/>
      <c r="P584" s="299"/>
      <c r="Q584" s="737"/>
      <c r="R584" s="298"/>
      <c r="S584" s="736"/>
      <c r="T584" s="737"/>
      <c r="U584" s="298"/>
      <c r="V584" s="299"/>
      <c r="W584" s="301"/>
      <c r="X584" s="298"/>
      <c r="Y584" s="299"/>
      <c r="Z584" s="301"/>
      <c r="AA584" s="298"/>
      <c r="AB584" s="299"/>
    </row>
    <row r="585" spans="1:28" ht="12.75" customHeight="1">
      <c r="A585" s="298"/>
      <c r="B585" s="298"/>
      <c r="C585" s="298"/>
      <c r="D585" s="298"/>
      <c r="E585" s="697"/>
      <c r="F585" s="299"/>
      <c r="G585" s="298"/>
      <c r="H585" s="298"/>
      <c r="I585" s="300"/>
      <c r="J585" s="300"/>
      <c r="K585" s="300"/>
      <c r="L585" s="298"/>
      <c r="M585" s="299"/>
      <c r="N585" s="301"/>
      <c r="O585" s="298"/>
      <c r="P585" s="299"/>
      <c r="Q585" s="737"/>
      <c r="R585" s="298"/>
      <c r="S585" s="736"/>
      <c r="T585" s="737"/>
      <c r="U585" s="298"/>
      <c r="V585" s="299"/>
      <c r="W585" s="301"/>
      <c r="X585" s="298"/>
      <c r="Y585" s="299"/>
      <c r="Z585" s="301"/>
      <c r="AA585" s="298"/>
      <c r="AB585" s="299"/>
    </row>
    <row r="586" spans="1:28" ht="12.75" customHeight="1">
      <c r="A586" s="298"/>
      <c r="B586" s="298"/>
      <c r="C586" s="298"/>
      <c r="D586" s="298"/>
      <c r="E586" s="697"/>
      <c r="F586" s="299"/>
      <c r="G586" s="298"/>
      <c r="H586" s="298"/>
      <c r="I586" s="300"/>
      <c r="J586" s="300"/>
      <c r="K586" s="300"/>
      <c r="L586" s="298"/>
      <c r="M586" s="299"/>
      <c r="N586" s="301"/>
      <c r="O586" s="298"/>
      <c r="P586" s="299"/>
      <c r="Q586" s="737"/>
      <c r="R586" s="298"/>
      <c r="S586" s="736"/>
      <c r="T586" s="737"/>
      <c r="U586" s="298"/>
      <c r="V586" s="299"/>
      <c r="W586" s="301"/>
      <c r="X586" s="298"/>
      <c r="Y586" s="299"/>
      <c r="Z586" s="301"/>
      <c r="AA586" s="298"/>
      <c r="AB586" s="299"/>
    </row>
    <row r="587" spans="1:28" ht="12.75" customHeight="1">
      <c r="A587" s="298"/>
      <c r="B587" s="298"/>
      <c r="C587" s="298"/>
      <c r="D587" s="298"/>
      <c r="E587" s="697"/>
      <c r="F587" s="299"/>
      <c r="G587" s="298"/>
      <c r="H587" s="298"/>
      <c r="I587" s="300"/>
      <c r="J587" s="300"/>
      <c r="K587" s="300"/>
      <c r="L587" s="298"/>
      <c r="M587" s="299"/>
      <c r="N587" s="301"/>
      <c r="O587" s="298"/>
      <c r="P587" s="299"/>
      <c r="Q587" s="737"/>
      <c r="R587" s="298"/>
      <c r="S587" s="736"/>
      <c r="T587" s="737"/>
      <c r="U587" s="298"/>
      <c r="V587" s="299"/>
      <c r="W587" s="301"/>
      <c r="X587" s="298"/>
      <c r="Y587" s="299"/>
      <c r="Z587" s="301"/>
      <c r="AA587" s="298"/>
      <c r="AB587" s="299"/>
    </row>
    <row r="588" spans="1:28" ht="12.75" customHeight="1">
      <c r="A588" s="298"/>
      <c r="B588" s="298"/>
      <c r="C588" s="298"/>
      <c r="D588" s="298"/>
      <c r="E588" s="697"/>
      <c r="F588" s="299"/>
      <c r="G588" s="298"/>
      <c r="H588" s="298"/>
      <c r="I588" s="300"/>
      <c r="J588" s="300"/>
      <c r="K588" s="300"/>
      <c r="L588" s="298"/>
      <c r="M588" s="299"/>
      <c r="N588" s="301"/>
      <c r="O588" s="298"/>
      <c r="P588" s="299"/>
      <c r="Q588" s="737"/>
      <c r="R588" s="298"/>
      <c r="S588" s="736"/>
      <c r="T588" s="737"/>
      <c r="U588" s="298"/>
      <c r="V588" s="299"/>
      <c r="W588" s="301"/>
      <c r="X588" s="298"/>
      <c r="Y588" s="299"/>
      <c r="Z588" s="301"/>
      <c r="AA588" s="298"/>
      <c r="AB588" s="299"/>
    </row>
    <row r="589" spans="1:28" ht="12.75" customHeight="1">
      <c r="A589" s="298"/>
      <c r="B589" s="298"/>
      <c r="C589" s="298"/>
      <c r="D589" s="298"/>
      <c r="E589" s="697"/>
      <c r="F589" s="299"/>
      <c r="G589" s="298"/>
      <c r="H589" s="298"/>
      <c r="I589" s="300"/>
      <c r="J589" s="300"/>
      <c r="K589" s="300"/>
      <c r="L589" s="298"/>
      <c r="M589" s="299"/>
      <c r="N589" s="301"/>
      <c r="O589" s="298"/>
      <c r="P589" s="299"/>
      <c r="Q589" s="737"/>
      <c r="R589" s="298"/>
      <c r="S589" s="736"/>
      <c r="T589" s="737"/>
      <c r="U589" s="298"/>
      <c r="V589" s="299"/>
      <c r="W589" s="301"/>
      <c r="X589" s="298"/>
      <c r="Y589" s="299"/>
      <c r="Z589" s="301"/>
      <c r="AA589" s="298"/>
      <c r="AB589" s="299"/>
    </row>
    <row r="590" spans="1:28" ht="12.75" customHeight="1">
      <c r="A590" s="298"/>
      <c r="B590" s="298"/>
      <c r="C590" s="298"/>
      <c r="D590" s="298"/>
      <c r="E590" s="697"/>
      <c r="F590" s="299"/>
      <c r="G590" s="298"/>
      <c r="H590" s="298"/>
      <c r="I590" s="300"/>
      <c r="J590" s="300"/>
      <c r="K590" s="300"/>
      <c r="L590" s="298"/>
      <c r="M590" s="299"/>
      <c r="N590" s="301"/>
      <c r="O590" s="298"/>
      <c r="P590" s="299"/>
      <c r="Q590" s="737"/>
      <c r="R590" s="298"/>
      <c r="S590" s="736"/>
      <c r="T590" s="737"/>
      <c r="U590" s="298"/>
      <c r="V590" s="299"/>
      <c r="W590" s="301"/>
      <c r="X590" s="298"/>
      <c r="Y590" s="299"/>
      <c r="Z590" s="301"/>
      <c r="AA590" s="298"/>
      <c r="AB590" s="299"/>
    </row>
    <row r="591" spans="1:28" ht="12.75" customHeight="1">
      <c r="A591" s="298"/>
      <c r="B591" s="298"/>
      <c r="C591" s="298"/>
      <c r="D591" s="298"/>
      <c r="E591" s="697"/>
      <c r="F591" s="299"/>
      <c r="G591" s="298"/>
      <c r="H591" s="298"/>
      <c r="I591" s="300"/>
      <c r="J591" s="300"/>
      <c r="K591" s="300"/>
      <c r="L591" s="298"/>
      <c r="M591" s="299"/>
      <c r="N591" s="301"/>
      <c r="O591" s="298"/>
      <c r="P591" s="299"/>
      <c r="Q591" s="737"/>
      <c r="R591" s="298"/>
      <c r="S591" s="736"/>
      <c r="T591" s="737"/>
      <c r="U591" s="298"/>
      <c r="V591" s="299"/>
      <c r="W591" s="301"/>
      <c r="X591" s="298"/>
      <c r="Y591" s="299"/>
      <c r="Z591" s="301"/>
      <c r="AA591" s="298"/>
      <c r="AB591" s="299"/>
    </row>
    <row r="592" spans="1:28" ht="12.75" customHeight="1">
      <c r="A592" s="298"/>
      <c r="B592" s="298"/>
      <c r="C592" s="298"/>
      <c r="D592" s="298"/>
      <c r="E592" s="697"/>
      <c r="F592" s="299"/>
      <c r="G592" s="298"/>
      <c r="H592" s="298"/>
      <c r="I592" s="300"/>
      <c r="J592" s="300"/>
      <c r="K592" s="300"/>
      <c r="L592" s="298"/>
      <c r="M592" s="299"/>
      <c r="N592" s="301"/>
      <c r="O592" s="298"/>
      <c r="P592" s="299"/>
      <c r="Q592" s="737"/>
      <c r="R592" s="298"/>
      <c r="S592" s="736"/>
      <c r="T592" s="737"/>
      <c r="U592" s="298"/>
      <c r="V592" s="299"/>
      <c r="W592" s="301"/>
      <c r="X592" s="298"/>
      <c r="Y592" s="299"/>
      <c r="Z592" s="301"/>
      <c r="AA592" s="298"/>
      <c r="AB592" s="299"/>
    </row>
    <row r="593" spans="1:28" ht="12.75" customHeight="1">
      <c r="A593" s="298"/>
      <c r="B593" s="298"/>
      <c r="C593" s="298"/>
      <c r="D593" s="298"/>
      <c r="E593" s="697"/>
      <c r="F593" s="299"/>
      <c r="G593" s="298"/>
      <c r="H593" s="298"/>
      <c r="I593" s="300"/>
      <c r="J593" s="300"/>
      <c r="K593" s="300"/>
      <c r="L593" s="298"/>
      <c r="M593" s="299"/>
      <c r="N593" s="301"/>
      <c r="O593" s="298"/>
      <c r="P593" s="299"/>
      <c r="Q593" s="737"/>
      <c r="R593" s="298"/>
      <c r="S593" s="736"/>
      <c r="T593" s="737"/>
      <c r="U593" s="298"/>
      <c r="V593" s="299"/>
      <c r="W593" s="301"/>
      <c r="X593" s="298"/>
      <c r="Y593" s="299"/>
      <c r="Z593" s="301"/>
      <c r="AA593" s="298"/>
      <c r="AB593" s="299"/>
    </row>
    <row r="594" spans="1:28" ht="12.75" customHeight="1">
      <c r="A594" s="298"/>
      <c r="B594" s="298"/>
      <c r="C594" s="298"/>
      <c r="D594" s="298"/>
      <c r="E594" s="697"/>
      <c r="F594" s="299"/>
      <c r="G594" s="298"/>
      <c r="H594" s="298"/>
      <c r="I594" s="300"/>
      <c r="J594" s="300"/>
      <c r="K594" s="300"/>
      <c r="L594" s="298"/>
      <c r="M594" s="299"/>
      <c r="N594" s="301"/>
      <c r="O594" s="298"/>
      <c r="P594" s="299"/>
      <c r="Q594" s="737"/>
      <c r="R594" s="298"/>
      <c r="S594" s="736"/>
      <c r="T594" s="737"/>
      <c r="U594" s="298"/>
      <c r="V594" s="299"/>
      <c r="W594" s="301"/>
      <c r="X594" s="298"/>
      <c r="Y594" s="299"/>
      <c r="Z594" s="301"/>
      <c r="AA594" s="298"/>
      <c r="AB594" s="299"/>
    </row>
    <row r="595" spans="1:28" ht="12.75" customHeight="1">
      <c r="A595" s="298"/>
      <c r="B595" s="298"/>
      <c r="C595" s="298"/>
      <c r="D595" s="298"/>
      <c r="E595" s="697"/>
      <c r="F595" s="299"/>
      <c r="G595" s="298"/>
      <c r="H595" s="298"/>
      <c r="I595" s="300"/>
      <c r="J595" s="300"/>
      <c r="K595" s="300"/>
      <c r="L595" s="298"/>
      <c r="M595" s="299"/>
      <c r="N595" s="301"/>
      <c r="O595" s="298"/>
      <c r="P595" s="299"/>
      <c r="Q595" s="737"/>
      <c r="R595" s="298"/>
      <c r="S595" s="736"/>
      <c r="T595" s="737"/>
      <c r="U595" s="298"/>
      <c r="V595" s="299"/>
      <c r="W595" s="301"/>
      <c r="X595" s="298"/>
      <c r="Y595" s="299"/>
      <c r="Z595" s="301"/>
      <c r="AA595" s="298"/>
      <c r="AB595" s="299"/>
    </row>
    <row r="596" spans="1:28" ht="12.75" customHeight="1">
      <c r="A596" s="298"/>
      <c r="B596" s="298"/>
      <c r="C596" s="298"/>
      <c r="D596" s="298"/>
      <c r="E596" s="697"/>
      <c r="F596" s="299"/>
      <c r="G596" s="298"/>
      <c r="H596" s="298"/>
      <c r="I596" s="300"/>
      <c r="J596" s="300"/>
      <c r="K596" s="300"/>
      <c r="L596" s="298"/>
      <c r="M596" s="299"/>
      <c r="N596" s="301"/>
      <c r="O596" s="298"/>
      <c r="P596" s="299"/>
      <c r="Q596" s="737"/>
      <c r="R596" s="298"/>
      <c r="S596" s="736"/>
      <c r="T596" s="737"/>
      <c r="U596" s="298"/>
      <c r="V596" s="299"/>
      <c r="W596" s="301"/>
      <c r="X596" s="298"/>
      <c r="Y596" s="299"/>
      <c r="Z596" s="301"/>
      <c r="AA596" s="298"/>
      <c r="AB596" s="299"/>
    </row>
    <row r="597" spans="1:28" ht="12.75" customHeight="1">
      <c r="A597" s="298"/>
      <c r="B597" s="298"/>
      <c r="C597" s="298"/>
      <c r="D597" s="298"/>
      <c r="E597" s="697"/>
      <c r="F597" s="299"/>
      <c r="G597" s="298"/>
      <c r="H597" s="298"/>
      <c r="I597" s="300"/>
      <c r="J597" s="300"/>
      <c r="K597" s="300"/>
      <c r="L597" s="298"/>
      <c r="M597" s="299"/>
      <c r="N597" s="301"/>
      <c r="O597" s="298"/>
      <c r="P597" s="299"/>
      <c r="Q597" s="737"/>
      <c r="R597" s="298"/>
      <c r="S597" s="736"/>
      <c r="T597" s="737"/>
      <c r="U597" s="298"/>
      <c r="V597" s="299"/>
      <c r="W597" s="301"/>
      <c r="X597" s="298"/>
      <c r="Y597" s="299"/>
      <c r="Z597" s="301"/>
      <c r="AA597" s="298"/>
      <c r="AB597" s="299"/>
    </row>
    <row r="598" spans="1:28" ht="12.75" customHeight="1">
      <c r="A598" s="298"/>
      <c r="B598" s="298"/>
      <c r="C598" s="298"/>
      <c r="D598" s="298"/>
      <c r="E598" s="697"/>
      <c r="F598" s="299"/>
      <c r="G598" s="298"/>
      <c r="H598" s="298"/>
      <c r="I598" s="300"/>
      <c r="J598" s="300"/>
      <c r="K598" s="300"/>
      <c r="L598" s="298"/>
      <c r="M598" s="299"/>
      <c r="N598" s="301"/>
      <c r="O598" s="298"/>
      <c r="P598" s="299"/>
      <c r="Q598" s="737"/>
      <c r="R598" s="298"/>
      <c r="S598" s="736"/>
      <c r="T598" s="737"/>
      <c r="U598" s="298"/>
      <c r="V598" s="299"/>
      <c r="W598" s="301"/>
      <c r="X598" s="298"/>
      <c r="Y598" s="299"/>
      <c r="Z598" s="301"/>
      <c r="AA598" s="298"/>
      <c r="AB598" s="299"/>
    </row>
    <row r="599" spans="1:28" ht="12.75" customHeight="1">
      <c r="A599" s="298"/>
      <c r="B599" s="298"/>
      <c r="C599" s="298"/>
      <c r="D599" s="298"/>
      <c r="E599" s="697"/>
      <c r="F599" s="299"/>
      <c r="G599" s="298"/>
      <c r="H599" s="298"/>
      <c r="I599" s="300"/>
      <c r="J599" s="300"/>
      <c r="K599" s="300"/>
      <c r="L599" s="298"/>
      <c r="M599" s="299"/>
      <c r="N599" s="301"/>
      <c r="O599" s="298"/>
      <c r="P599" s="299"/>
      <c r="Q599" s="737"/>
      <c r="R599" s="298"/>
      <c r="S599" s="736"/>
      <c r="T599" s="737"/>
      <c r="U599" s="298"/>
      <c r="V599" s="299"/>
      <c r="W599" s="301"/>
      <c r="X599" s="298"/>
      <c r="Y599" s="299"/>
      <c r="Z599" s="301"/>
      <c r="AA599" s="298"/>
      <c r="AB599" s="299"/>
    </row>
    <row r="600" spans="1:28" ht="12.75" customHeight="1">
      <c r="A600" s="298"/>
      <c r="B600" s="298"/>
      <c r="C600" s="298"/>
      <c r="D600" s="298"/>
      <c r="E600" s="697"/>
      <c r="F600" s="299"/>
      <c r="G600" s="298"/>
      <c r="H600" s="298"/>
      <c r="I600" s="300"/>
      <c r="J600" s="300"/>
      <c r="K600" s="300"/>
      <c r="L600" s="298"/>
      <c r="M600" s="299"/>
      <c r="N600" s="301"/>
      <c r="O600" s="298"/>
      <c r="P600" s="299"/>
      <c r="Q600" s="737"/>
      <c r="R600" s="298"/>
      <c r="S600" s="736"/>
      <c r="T600" s="737"/>
      <c r="U600" s="298"/>
      <c r="V600" s="299"/>
      <c r="W600" s="301"/>
      <c r="X600" s="298"/>
      <c r="Y600" s="299"/>
      <c r="Z600" s="301"/>
      <c r="AA600" s="298"/>
      <c r="AB600" s="299"/>
    </row>
    <row r="601" spans="1:28" ht="12.75" customHeight="1">
      <c r="A601" s="298"/>
      <c r="B601" s="298"/>
      <c r="C601" s="298"/>
      <c r="D601" s="298"/>
      <c r="E601" s="697"/>
      <c r="F601" s="299"/>
      <c r="G601" s="298"/>
      <c r="H601" s="298"/>
      <c r="I601" s="300"/>
      <c r="J601" s="300"/>
      <c r="K601" s="300"/>
      <c r="L601" s="298"/>
      <c r="M601" s="299"/>
      <c r="N601" s="301"/>
      <c r="O601" s="298"/>
      <c r="P601" s="299"/>
      <c r="Q601" s="737"/>
      <c r="R601" s="298"/>
      <c r="S601" s="736"/>
      <c r="T601" s="737"/>
      <c r="U601" s="298"/>
      <c r="V601" s="299"/>
      <c r="W601" s="301"/>
      <c r="X601" s="298"/>
      <c r="Y601" s="299"/>
      <c r="Z601" s="301"/>
      <c r="AA601" s="298"/>
      <c r="AB601" s="299"/>
    </row>
    <row r="602" spans="1:28" ht="12.75" customHeight="1">
      <c r="A602" s="298"/>
      <c r="B602" s="298"/>
      <c r="C602" s="298"/>
      <c r="D602" s="298"/>
      <c r="E602" s="697"/>
      <c r="F602" s="299"/>
      <c r="G602" s="298"/>
      <c r="H602" s="298"/>
      <c r="I602" s="300"/>
      <c r="J602" s="300"/>
      <c r="K602" s="300"/>
      <c r="L602" s="298"/>
      <c r="M602" s="299"/>
      <c r="N602" s="301"/>
      <c r="O602" s="298"/>
      <c r="P602" s="299"/>
      <c r="Q602" s="737"/>
      <c r="R602" s="298"/>
      <c r="S602" s="736"/>
      <c r="T602" s="737"/>
      <c r="U602" s="298"/>
      <c r="V602" s="299"/>
      <c r="W602" s="301"/>
      <c r="X602" s="298"/>
      <c r="Y602" s="299"/>
      <c r="Z602" s="301"/>
      <c r="AA602" s="298"/>
      <c r="AB602" s="299"/>
    </row>
    <row r="603" spans="1:28" ht="12.75" customHeight="1">
      <c r="A603" s="298"/>
      <c r="B603" s="298"/>
      <c r="C603" s="298"/>
      <c r="D603" s="298"/>
      <c r="E603" s="697"/>
      <c r="F603" s="299"/>
      <c r="G603" s="298"/>
      <c r="H603" s="298"/>
      <c r="I603" s="300"/>
      <c r="J603" s="300"/>
      <c r="K603" s="300"/>
      <c r="L603" s="298"/>
      <c r="M603" s="299"/>
      <c r="N603" s="301"/>
      <c r="O603" s="298"/>
      <c r="P603" s="299"/>
      <c r="Q603" s="737"/>
      <c r="R603" s="298"/>
      <c r="S603" s="736"/>
      <c r="T603" s="737"/>
      <c r="U603" s="298"/>
      <c r="V603" s="299"/>
      <c r="W603" s="301"/>
      <c r="X603" s="298"/>
      <c r="Y603" s="299"/>
      <c r="Z603" s="301"/>
      <c r="AA603" s="298"/>
      <c r="AB603" s="299"/>
    </row>
    <row r="604" spans="1:28" ht="12.75" customHeight="1">
      <c r="A604" s="298"/>
      <c r="B604" s="298"/>
      <c r="C604" s="298"/>
      <c r="D604" s="298"/>
      <c r="E604" s="697"/>
      <c r="F604" s="299"/>
      <c r="G604" s="298"/>
      <c r="H604" s="298"/>
      <c r="I604" s="300"/>
      <c r="J604" s="300"/>
      <c r="K604" s="300"/>
      <c r="L604" s="298"/>
      <c r="M604" s="299"/>
      <c r="N604" s="301"/>
      <c r="O604" s="298"/>
      <c r="P604" s="299"/>
      <c r="Q604" s="737"/>
      <c r="R604" s="298"/>
      <c r="S604" s="736"/>
      <c r="T604" s="737"/>
      <c r="U604" s="298"/>
      <c r="V604" s="299"/>
      <c r="W604" s="301"/>
      <c r="X604" s="298"/>
      <c r="Y604" s="299"/>
      <c r="Z604" s="301"/>
      <c r="AA604" s="298"/>
      <c r="AB604" s="299"/>
    </row>
    <row r="605" spans="1:28" ht="12.75" customHeight="1">
      <c r="A605" s="298"/>
      <c r="B605" s="298"/>
      <c r="C605" s="298"/>
      <c r="D605" s="298"/>
      <c r="E605" s="697"/>
      <c r="F605" s="299"/>
      <c r="G605" s="298"/>
      <c r="H605" s="298"/>
      <c r="I605" s="300"/>
      <c r="J605" s="300"/>
      <c r="K605" s="300"/>
      <c r="L605" s="298"/>
      <c r="M605" s="299"/>
      <c r="N605" s="301"/>
      <c r="O605" s="298"/>
      <c r="P605" s="299"/>
      <c r="Q605" s="737"/>
      <c r="R605" s="298"/>
      <c r="S605" s="736"/>
      <c r="T605" s="737"/>
      <c r="U605" s="298"/>
      <c r="V605" s="299"/>
      <c r="W605" s="301"/>
      <c r="X605" s="298"/>
      <c r="Y605" s="299"/>
      <c r="Z605" s="301"/>
      <c r="AA605" s="298"/>
      <c r="AB605" s="299"/>
    </row>
    <row r="606" spans="1:28" ht="12.75" customHeight="1">
      <c r="A606" s="298"/>
      <c r="B606" s="298"/>
      <c r="C606" s="298"/>
      <c r="D606" s="298"/>
      <c r="E606" s="697"/>
      <c r="F606" s="299"/>
      <c r="G606" s="298"/>
      <c r="H606" s="298"/>
      <c r="I606" s="300"/>
      <c r="J606" s="300"/>
      <c r="K606" s="300"/>
      <c r="L606" s="298"/>
      <c r="M606" s="299"/>
      <c r="N606" s="301"/>
      <c r="O606" s="298"/>
      <c r="P606" s="299"/>
      <c r="Q606" s="737"/>
      <c r="R606" s="298"/>
      <c r="S606" s="736"/>
      <c r="T606" s="737"/>
      <c r="U606" s="298"/>
      <c r="V606" s="299"/>
      <c r="W606" s="301"/>
      <c r="X606" s="298"/>
      <c r="Y606" s="299"/>
      <c r="Z606" s="301"/>
      <c r="AA606" s="298"/>
      <c r="AB606" s="299"/>
    </row>
    <row r="607" spans="1:28" ht="12.75" customHeight="1">
      <c r="A607" s="298"/>
      <c r="B607" s="298"/>
      <c r="C607" s="298"/>
      <c r="D607" s="298"/>
      <c r="E607" s="697"/>
      <c r="F607" s="299"/>
      <c r="G607" s="298"/>
      <c r="H607" s="298"/>
      <c r="I607" s="300"/>
      <c r="J607" s="300"/>
      <c r="K607" s="300"/>
      <c r="L607" s="298"/>
      <c r="M607" s="299"/>
      <c r="N607" s="301"/>
      <c r="O607" s="298"/>
      <c r="P607" s="299"/>
      <c r="Q607" s="737"/>
      <c r="R607" s="298"/>
      <c r="S607" s="736"/>
      <c r="T607" s="737"/>
      <c r="U607" s="298"/>
      <c r="V607" s="299"/>
      <c r="W607" s="301"/>
      <c r="X607" s="298"/>
      <c r="Y607" s="299"/>
      <c r="Z607" s="301"/>
      <c r="AA607" s="298"/>
      <c r="AB607" s="299"/>
    </row>
    <row r="608" spans="1:28" ht="12.75" customHeight="1">
      <c r="A608" s="298"/>
      <c r="B608" s="298"/>
      <c r="C608" s="298"/>
      <c r="D608" s="298"/>
      <c r="E608" s="697"/>
      <c r="F608" s="299"/>
      <c r="G608" s="298"/>
      <c r="H608" s="298"/>
      <c r="I608" s="300"/>
      <c r="J608" s="300"/>
      <c r="K608" s="300"/>
      <c r="L608" s="298"/>
      <c r="M608" s="299"/>
      <c r="N608" s="301"/>
      <c r="O608" s="298"/>
      <c r="P608" s="299"/>
      <c r="Q608" s="737"/>
      <c r="R608" s="298"/>
      <c r="S608" s="736"/>
      <c r="T608" s="737"/>
      <c r="U608" s="298"/>
      <c r="V608" s="299"/>
      <c r="W608" s="301"/>
      <c r="X608" s="298"/>
      <c r="Y608" s="299"/>
      <c r="Z608" s="301"/>
      <c r="AA608" s="298"/>
      <c r="AB608" s="299"/>
    </row>
    <row r="609" spans="1:28" ht="12.75" customHeight="1">
      <c r="A609" s="298"/>
      <c r="B609" s="298"/>
      <c r="C609" s="298"/>
      <c r="D609" s="298"/>
      <c r="E609" s="697"/>
      <c r="F609" s="299"/>
      <c r="G609" s="298"/>
      <c r="H609" s="298"/>
      <c r="I609" s="300"/>
      <c r="J609" s="300"/>
      <c r="K609" s="300"/>
      <c r="L609" s="298"/>
      <c r="M609" s="299"/>
      <c r="N609" s="301"/>
      <c r="O609" s="298"/>
      <c r="P609" s="299"/>
      <c r="Q609" s="737"/>
      <c r="R609" s="298"/>
      <c r="S609" s="736"/>
      <c r="T609" s="737"/>
      <c r="U609" s="298"/>
      <c r="V609" s="299"/>
      <c r="W609" s="301"/>
      <c r="X609" s="298"/>
      <c r="Y609" s="299"/>
      <c r="Z609" s="301"/>
      <c r="AA609" s="298"/>
      <c r="AB609" s="299"/>
    </row>
    <row r="610" spans="1:28" ht="12.75" customHeight="1">
      <c r="A610" s="298"/>
      <c r="B610" s="298"/>
      <c r="C610" s="298"/>
      <c r="D610" s="298"/>
      <c r="E610" s="697"/>
      <c r="F610" s="299"/>
      <c r="G610" s="298"/>
      <c r="H610" s="298"/>
      <c r="I610" s="300"/>
      <c r="J610" s="300"/>
      <c r="K610" s="300"/>
      <c r="L610" s="298"/>
      <c r="M610" s="299"/>
      <c r="N610" s="301"/>
      <c r="O610" s="298"/>
      <c r="P610" s="299"/>
      <c r="Q610" s="737"/>
      <c r="R610" s="298"/>
      <c r="S610" s="736"/>
      <c r="T610" s="737"/>
      <c r="U610" s="298"/>
      <c r="V610" s="299"/>
      <c r="W610" s="301"/>
      <c r="X610" s="298"/>
      <c r="Y610" s="299"/>
      <c r="Z610" s="301"/>
      <c r="AA610" s="298"/>
      <c r="AB610" s="299"/>
    </row>
    <row r="611" spans="1:28" ht="12.75" customHeight="1">
      <c r="A611" s="298"/>
      <c r="B611" s="298"/>
      <c r="C611" s="298"/>
      <c r="D611" s="298"/>
      <c r="E611" s="697"/>
      <c r="F611" s="299"/>
      <c r="G611" s="298"/>
      <c r="H611" s="298"/>
      <c r="I611" s="300"/>
      <c r="J611" s="300"/>
      <c r="K611" s="300"/>
      <c r="L611" s="298"/>
      <c r="M611" s="299"/>
      <c r="N611" s="301"/>
      <c r="O611" s="298"/>
      <c r="P611" s="299"/>
      <c r="Q611" s="737"/>
      <c r="R611" s="298"/>
      <c r="S611" s="736"/>
      <c r="T611" s="737"/>
      <c r="U611" s="298"/>
      <c r="V611" s="299"/>
      <c r="W611" s="301"/>
      <c r="X611" s="298"/>
      <c r="Y611" s="299"/>
      <c r="Z611" s="301"/>
      <c r="AA611" s="298"/>
      <c r="AB611" s="299"/>
    </row>
    <row r="612" spans="1:28" ht="12.75" customHeight="1">
      <c r="A612" s="298"/>
      <c r="B612" s="298"/>
      <c r="C612" s="298"/>
      <c r="D612" s="298"/>
      <c r="E612" s="697"/>
      <c r="F612" s="299"/>
      <c r="G612" s="298"/>
      <c r="H612" s="298"/>
      <c r="I612" s="300"/>
      <c r="J612" s="300"/>
      <c r="K612" s="300"/>
      <c r="L612" s="298"/>
      <c r="M612" s="299"/>
      <c r="N612" s="301"/>
      <c r="O612" s="298"/>
      <c r="P612" s="299"/>
      <c r="Q612" s="737"/>
      <c r="R612" s="298"/>
      <c r="S612" s="736"/>
      <c r="T612" s="737"/>
      <c r="U612" s="298"/>
      <c r="V612" s="299"/>
      <c r="W612" s="301"/>
      <c r="X612" s="298"/>
      <c r="Y612" s="299"/>
      <c r="Z612" s="301"/>
      <c r="AA612" s="298"/>
      <c r="AB612" s="299"/>
    </row>
    <row r="613" spans="1:28" ht="12.75" customHeight="1">
      <c r="A613" s="298"/>
      <c r="B613" s="298"/>
      <c r="C613" s="298"/>
      <c r="D613" s="298"/>
      <c r="E613" s="697"/>
      <c r="F613" s="299"/>
      <c r="G613" s="298"/>
      <c r="H613" s="298"/>
      <c r="I613" s="300"/>
      <c r="J613" s="300"/>
      <c r="K613" s="300"/>
      <c r="L613" s="298"/>
      <c r="M613" s="299"/>
      <c r="N613" s="301"/>
      <c r="O613" s="298"/>
      <c r="P613" s="299"/>
      <c r="Q613" s="737"/>
      <c r="R613" s="298"/>
      <c r="S613" s="736"/>
      <c r="T613" s="737"/>
      <c r="U613" s="298"/>
      <c r="V613" s="299"/>
      <c r="W613" s="301"/>
      <c r="X613" s="298"/>
      <c r="Y613" s="299"/>
      <c r="Z613" s="301"/>
      <c r="AA613" s="298"/>
      <c r="AB613" s="299"/>
    </row>
    <row r="614" spans="1:28" ht="12.75" customHeight="1">
      <c r="A614" s="298"/>
      <c r="B614" s="298"/>
      <c r="C614" s="298"/>
      <c r="D614" s="298"/>
      <c r="E614" s="697"/>
      <c r="F614" s="299"/>
      <c r="G614" s="298"/>
      <c r="H614" s="298"/>
      <c r="I614" s="300"/>
      <c r="J614" s="300"/>
      <c r="K614" s="300"/>
      <c r="L614" s="298"/>
      <c r="M614" s="299"/>
      <c r="N614" s="301"/>
      <c r="O614" s="298"/>
      <c r="P614" s="299"/>
      <c r="Q614" s="737"/>
      <c r="R614" s="298"/>
      <c r="S614" s="736"/>
      <c r="T614" s="737"/>
      <c r="U614" s="298"/>
      <c r="V614" s="299"/>
      <c r="W614" s="301"/>
      <c r="X614" s="298"/>
      <c r="Y614" s="299"/>
      <c r="Z614" s="301"/>
      <c r="AA614" s="298"/>
      <c r="AB614" s="299"/>
    </row>
    <row r="615" spans="1:28" ht="12.75" customHeight="1">
      <c r="A615" s="298"/>
      <c r="B615" s="298"/>
      <c r="C615" s="298"/>
      <c r="D615" s="298"/>
      <c r="E615" s="697"/>
      <c r="F615" s="299"/>
      <c r="G615" s="298"/>
      <c r="H615" s="298"/>
      <c r="I615" s="300"/>
      <c r="J615" s="300"/>
      <c r="K615" s="300"/>
      <c r="L615" s="298"/>
      <c r="M615" s="299"/>
      <c r="N615" s="301"/>
      <c r="O615" s="298"/>
      <c r="P615" s="299"/>
      <c r="Q615" s="737"/>
      <c r="R615" s="298"/>
      <c r="S615" s="736"/>
      <c r="T615" s="737"/>
      <c r="U615" s="298"/>
      <c r="V615" s="299"/>
      <c r="W615" s="301"/>
      <c r="X615" s="298"/>
      <c r="Y615" s="299"/>
      <c r="Z615" s="301"/>
      <c r="AA615" s="298"/>
      <c r="AB615" s="299"/>
    </row>
    <row r="616" spans="1:28" ht="12.75" customHeight="1">
      <c r="A616" s="298"/>
      <c r="B616" s="298"/>
      <c r="C616" s="298"/>
      <c r="D616" s="298"/>
      <c r="E616" s="697"/>
      <c r="F616" s="299"/>
      <c r="G616" s="298"/>
      <c r="H616" s="298"/>
      <c r="I616" s="300"/>
      <c r="J616" s="300"/>
      <c r="K616" s="300"/>
      <c r="L616" s="298"/>
      <c r="M616" s="299"/>
      <c r="N616" s="301"/>
      <c r="O616" s="298"/>
      <c r="P616" s="299"/>
      <c r="Q616" s="737"/>
      <c r="R616" s="298"/>
      <c r="S616" s="736"/>
      <c r="T616" s="737"/>
      <c r="U616" s="298"/>
      <c r="V616" s="299"/>
      <c r="W616" s="301"/>
      <c r="X616" s="298"/>
      <c r="Y616" s="299"/>
      <c r="Z616" s="301"/>
      <c r="AA616" s="298"/>
      <c r="AB616" s="299"/>
    </row>
    <row r="617" spans="1:28" ht="12.75" customHeight="1">
      <c r="A617" s="298"/>
      <c r="B617" s="298"/>
      <c r="C617" s="298"/>
      <c r="D617" s="298"/>
      <c r="E617" s="697"/>
      <c r="F617" s="299"/>
      <c r="G617" s="298"/>
      <c r="H617" s="298"/>
      <c r="I617" s="300"/>
      <c r="J617" s="300"/>
      <c r="K617" s="300"/>
      <c r="L617" s="298"/>
      <c r="M617" s="299"/>
      <c r="N617" s="301"/>
      <c r="O617" s="298"/>
      <c r="P617" s="299"/>
      <c r="Q617" s="737"/>
      <c r="R617" s="298"/>
      <c r="S617" s="736"/>
      <c r="T617" s="737"/>
      <c r="U617" s="298"/>
      <c r="V617" s="299"/>
      <c r="W617" s="301"/>
      <c r="X617" s="298"/>
      <c r="Y617" s="299"/>
      <c r="Z617" s="301"/>
      <c r="AA617" s="298"/>
      <c r="AB617" s="299"/>
    </row>
    <row r="618" spans="1:28" ht="12.75" customHeight="1">
      <c r="A618" s="298"/>
      <c r="B618" s="298"/>
      <c r="C618" s="298"/>
      <c r="D618" s="298"/>
      <c r="E618" s="697"/>
      <c r="F618" s="299"/>
      <c r="G618" s="298"/>
      <c r="H618" s="298"/>
      <c r="I618" s="300"/>
      <c r="J618" s="300"/>
      <c r="K618" s="300"/>
      <c r="L618" s="298"/>
      <c r="M618" s="299"/>
      <c r="N618" s="301"/>
      <c r="O618" s="298"/>
      <c r="P618" s="299"/>
      <c r="Q618" s="737"/>
      <c r="R618" s="298"/>
      <c r="S618" s="736"/>
      <c r="T618" s="737"/>
      <c r="U618" s="298"/>
      <c r="V618" s="299"/>
      <c r="W618" s="301"/>
      <c r="X618" s="298"/>
      <c r="Y618" s="299"/>
      <c r="Z618" s="301"/>
      <c r="AA618" s="298"/>
      <c r="AB618" s="299"/>
    </row>
    <row r="619" spans="1:28" ht="12.75" customHeight="1">
      <c r="A619" s="298"/>
      <c r="B619" s="298"/>
      <c r="C619" s="298"/>
      <c r="D619" s="298"/>
      <c r="E619" s="697"/>
      <c r="F619" s="299"/>
      <c r="G619" s="298"/>
      <c r="H619" s="298"/>
      <c r="I619" s="300"/>
      <c r="J619" s="300"/>
      <c r="K619" s="300"/>
      <c r="L619" s="298"/>
      <c r="M619" s="299"/>
      <c r="N619" s="301"/>
      <c r="O619" s="298"/>
      <c r="P619" s="299"/>
      <c r="Q619" s="737"/>
      <c r="R619" s="298"/>
      <c r="S619" s="736"/>
      <c r="T619" s="737"/>
      <c r="U619" s="298"/>
      <c r="V619" s="299"/>
      <c r="W619" s="301"/>
      <c r="X619" s="298"/>
      <c r="Y619" s="299"/>
      <c r="Z619" s="301"/>
      <c r="AA619" s="298"/>
      <c r="AB619" s="299"/>
    </row>
    <row r="620" spans="1:28" ht="12.75" customHeight="1">
      <c r="A620" s="298"/>
      <c r="B620" s="298"/>
      <c r="C620" s="298"/>
      <c r="D620" s="298"/>
      <c r="E620" s="697"/>
      <c r="F620" s="299"/>
      <c r="G620" s="298"/>
      <c r="H620" s="298"/>
      <c r="I620" s="300"/>
      <c r="J620" s="300"/>
      <c r="K620" s="300"/>
      <c r="L620" s="298"/>
      <c r="M620" s="299"/>
      <c r="N620" s="301"/>
      <c r="O620" s="298"/>
      <c r="P620" s="299"/>
      <c r="Q620" s="737"/>
      <c r="R620" s="298"/>
      <c r="S620" s="736"/>
      <c r="T620" s="737"/>
      <c r="U620" s="298"/>
      <c r="V620" s="299"/>
      <c r="W620" s="301"/>
      <c r="X620" s="298"/>
      <c r="Y620" s="299"/>
      <c r="Z620" s="301"/>
      <c r="AA620" s="298"/>
      <c r="AB620" s="299"/>
    </row>
    <row r="621" spans="1:28" ht="12.75" customHeight="1">
      <c r="A621" s="298"/>
      <c r="B621" s="298"/>
      <c r="C621" s="298"/>
      <c r="D621" s="298"/>
      <c r="E621" s="697"/>
      <c r="F621" s="299"/>
      <c r="G621" s="298"/>
      <c r="H621" s="298"/>
      <c r="I621" s="300"/>
      <c r="J621" s="300"/>
      <c r="K621" s="300"/>
      <c r="L621" s="298"/>
      <c r="M621" s="299"/>
      <c r="N621" s="301"/>
      <c r="O621" s="298"/>
      <c r="P621" s="299"/>
      <c r="Q621" s="737"/>
      <c r="R621" s="298"/>
      <c r="S621" s="736"/>
      <c r="T621" s="737"/>
      <c r="U621" s="298"/>
      <c r="V621" s="299"/>
      <c r="W621" s="301"/>
      <c r="X621" s="298"/>
      <c r="Y621" s="299"/>
      <c r="Z621" s="301"/>
      <c r="AA621" s="298"/>
      <c r="AB621" s="299"/>
    </row>
    <row r="622" spans="1:28" ht="12.75" customHeight="1">
      <c r="A622" s="298"/>
      <c r="B622" s="298"/>
      <c r="C622" s="298"/>
      <c r="D622" s="298"/>
      <c r="E622" s="697"/>
      <c r="F622" s="299"/>
      <c r="G622" s="298"/>
      <c r="H622" s="298"/>
      <c r="I622" s="300"/>
      <c r="J622" s="300"/>
      <c r="K622" s="300"/>
      <c r="L622" s="298"/>
      <c r="M622" s="299"/>
      <c r="N622" s="301"/>
      <c r="O622" s="298"/>
      <c r="P622" s="299"/>
      <c r="Q622" s="737"/>
      <c r="R622" s="298"/>
      <c r="S622" s="736"/>
      <c r="T622" s="737"/>
      <c r="U622" s="298"/>
      <c r="V622" s="299"/>
      <c r="W622" s="301"/>
      <c r="X622" s="298"/>
      <c r="Y622" s="299"/>
      <c r="Z622" s="301"/>
      <c r="AA622" s="298"/>
      <c r="AB622" s="299"/>
    </row>
    <row r="623" spans="1:28" ht="12.75" customHeight="1">
      <c r="A623" s="298"/>
      <c r="B623" s="298"/>
      <c r="C623" s="298"/>
      <c r="D623" s="298"/>
      <c r="E623" s="697"/>
      <c r="F623" s="299"/>
      <c r="G623" s="298"/>
      <c r="H623" s="298"/>
      <c r="I623" s="300"/>
      <c r="J623" s="300"/>
      <c r="K623" s="300"/>
      <c r="L623" s="298"/>
      <c r="M623" s="299"/>
      <c r="N623" s="301"/>
      <c r="O623" s="298"/>
      <c r="P623" s="299"/>
      <c r="Q623" s="737"/>
      <c r="R623" s="298"/>
      <c r="S623" s="736"/>
      <c r="T623" s="737"/>
      <c r="U623" s="298"/>
      <c r="V623" s="299"/>
      <c r="W623" s="301"/>
      <c r="X623" s="298"/>
      <c r="Y623" s="299"/>
      <c r="Z623" s="301"/>
      <c r="AA623" s="298"/>
      <c r="AB623" s="299"/>
    </row>
    <row r="624" spans="1:28" ht="12.75" customHeight="1">
      <c r="A624" s="298"/>
      <c r="B624" s="298"/>
      <c r="C624" s="298"/>
      <c r="D624" s="298"/>
      <c r="E624" s="697"/>
      <c r="F624" s="299"/>
      <c r="G624" s="298"/>
      <c r="H624" s="298"/>
      <c r="I624" s="300"/>
      <c r="J624" s="300"/>
      <c r="K624" s="300"/>
      <c r="L624" s="298"/>
      <c r="M624" s="299"/>
      <c r="N624" s="301"/>
      <c r="O624" s="298"/>
      <c r="P624" s="299"/>
      <c r="Q624" s="737"/>
      <c r="R624" s="298"/>
      <c r="S624" s="736"/>
      <c r="T624" s="737"/>
      <c r="U624" s="298"/>
      <c r="V624" s="299"/>
      <c r="W624" s="301"/>
      <c r="X624" s="298"/>
      <c r="Y624" s="299"/>
      <c r="Z624" s="301"/>
      <c r="AA624" s="298"/>
      <c r="AB624" s="299"/>
    </row>
    <row r="625" spans="1:28" ht="12.75" customHeight="1">
      <c r="A625" s="298"/>
      <c r="B625" s="298"/>
      <c r="C625" s="298"/>
      <c r="D625" s="298"/>
      <c r="E625" s="697"/>
      <c r="F625" s="299"/>
      <c r="G625" s="298"/>
      <c r="H625" s="298"/>
      <c r="I625" s="300"/>
      <c r="J625" s="300"/>
      <c r="K625" s="300"/>
      <c r="L625" s="298"/>
      <c r="M625" s="299"/>
      <c r="N625" s="301"/>
      <c r="O625" s="298"/>
      <c r="P625" s="299"/>
      <c r="Q625" s="737"/>
      <c r="R625" s="298"/>
      <c r="S625" s="736"/>
      <c r="T625" s="737"/>
      <c r="U625" s="298"/>
      <c r="V625" s="299"/>
      <c r="W625" s="301"/>
      <c r="X625" s="298"/>
      <c r="Y625" s="299"/>
      <c r="Z625" s="301"/>
      <c r="AA625" s="298"/>
      <c r="AB625" s="299"/>
    </row>
    <row r="626" spans="1:28" ht="12.75" customHeight="1">
      <c r="A626" s="298"/>
      <c r="B626" s="298"/>
      <c r="C626" s="298"/>
      <c r="D626" s="298"/>
      <c r="E626" s="697"/>
      <c r="F626" s="299"/>
      <c r="G626" s="298"/>
      <c r="H626" s="298"/>
      <c r="I626" s="300"/>
      <c r="J626" s="300"/>
      <c r="K626" s="300"/>
      <c r="L626" s="298"/>
      <c r="M626" s="299"/>
      <c r="N626" s="301"/>
      <c r="O626" s="298"/>
      <c r="P626" s="299"/>
      <c r="Q626" s="737"/>
      <c r="R626" s="298"/>
      <c r="S626" s="736"/>
      <c r="T626" s="737"/>
      <c r="U626" s="298"/>
      <c r="V626" s="299"/>
      <c r="W626" s="301"/>
      <c r="X626" s="298"/>
      <c r="Y626" s="299"/>
      <c r="Z626" s="301"/>
      <c r="AA626" s="298"/>
      <c r="AB626" s="299"/>
    </row>
    <row r="627" spans="1:28" ht="12.75" customHeight="1">
      <c r="A627" s="298"/>
      <c r="B627" s="298"/>
      <c r="C627" s="298"/>
      <c r="D627" s="298"/>
      <c r="E627" s="697"/>
      <c r="F627" s="299"/>
      <c r="G627" s="298"/>
      <c r="H627" s="298"/>
      <c r="I627" s="300"/>
      <c r="J627" s="300"/>
      <c r="K627" s="300"/>
      <c r="L627" s="298"/>
      <c r="M627" s="299"/>
      <c r="N627" s="301"/>
      <c r="O627" s="298"/>
      <c r="P627" s="299"/>
      <c r="Q627" s="737"/>
      <c r="R627" s="298"/>
      <c r="S627" s="736"/>
      <c r="T627" s="737"/>
      <c r="U627" s="298"/>
      <c r="V627" s="299"/>
      <c r="W627" s="301"/>
      <c r="X627" s="298"/>
      <c r="Y627" s="299"/>
      <c r="Z627" s="301"/>
      <c r="AA627" s="298"/>
      <c r="AB627" s="299"/>
    </row>
    <row r="628" spans="1:28" ht="12.75" customHeight="1">
      <c r="A628" s="298"/>
      <c r="B628" s="298"/>
      <c r="C628" s="298"/>
      <c r="D628" s="298"/>
      <c r="E628" s="697"/>
      <c r="F628" s="299"/>
      <c r="G628" s="298"/>
      <c r="H628" s="298"/>
      <c r="I628" s="300"/>
      <c r="J628" s="300"/>
      <c r="K628" s="300"/>
      <c r="L628" s="298"/>
      <c r="M628" s="299"/>
      <c r="N628" s="301"/>
      <c r="O628" s="298"/>
      <c r="P628" s="299"/>
      <c r="Q628" s="737"/>
      <c r="R628" s="298"/>
      <c r="S628" s="736"/>
      <c r="T628" s="737"/>
      <c r="U628" s="298"/>
      <c r="V628" s="299"/>
      <c r="W628" s="301"/>
      <c r="X628" s="298"/>
      <c r="Y628" s="299"/>
      <c r="Z628" s="301"/>
      <c r="AA628" s="298"/>
      <c r="AB628" s="299"/>
    </row>
    <row r="629" spans="1:28" ht="12.75" customHeight="1">
      <c r="A629" s="298"/>
      <c r="B629" s="298"/>
      <c r="C629" s="298"/>
      <c r="D629" s="298"/>
      <c r="E629" s="697"/>
      <c r="F629" s="299"/>
      <c r="G629" s="298"/>
      <c r="H629" s="298"/>
      <c r="I629" s="300"/>
      <c r="J629" s="300"/>
      <c r="K629" s="300"/>
      <c r="L629" s="298"/>
      <c r="M629" s="299"/>
      <c r="N629" s="301"/>
      <c r="O629" s="298"/>
      <c r="P629" s="299"/>
      <c r="Q629" s="737"/>
      <c r="R629" s="298"/>
      <c r="S629" s="736"/>
      <c r="T629" s="737"/>
      <c r="U629" s="298"/>
      <c r="V629" s="299"/>
      <c r="W629" s="301"/>
      <c r="X629" s="298"/>
      <c r="Y629" s="299"/>
      <c r="Z629" s="301"/>
      <c r="AA629" s="298"/>
      <c r="AB629" s="299"/>
    </row>
    <row r="630" spans="1:28" ht="12.75" customHeight="1">
      <c r="A630" s="298"/>
      <c r="B630" s="298"/>
      <c r="C630" s="298"/>
      <c r="D630" s="298"/>
      <c r="E630" s="697"/>
      <c r="F630" s="299"/>
      <c r="G630" s="298"/>
      <c r="H630" s="298"/>
      <c r="I630" s="300"/>
      <c r="J630" s="300"/>
      <c r="K630" s="300"/>
      <c r="L630" s="298"/>
      <c r="M630" s="299"/>
      <c r="N630" s="301"/>
      <c r="O630" s="298"/>
      <c r="P630" s="299"/>
      <c r="Q630" s="737"/>
      <c r="R630" s="298"/>
      <c r="S630" s="736"/>
      <c r="T630" s="737"/>
      <c r="U630" s="298"/>
      <c r="V630" s="299"/>
      <c r="W630" s="301"/>
      <c r="X630" s="298"/>
      <c r="Y630" s="299"/>
      <c r="Z630" s="301"/>
      <c r="AA630" s="298"/>
      <c r="AB630" s="299"/>
    </row>
    <row r="631" spans="1:28" ht="12.75" customHeight="1">
      <c r="A631" s="298"/>
      <c r="B631" s="298"/>
      <c r="C631" s="298"/>
      <c r="D631" s="298"/>
      <c r="E631" s="697"/>
      <c r="F631" s="299"/>
      <c r="G631" s="298"/>
      <c r="H631" s="298"/>
      <c r="I631" s="300"/>
      <c r="J631" s="300"/>
      <c r="K631" s="300"/>
      <c r="L631" s="298"/>
      <c r="M631" s="299"/>
      <c r="N631" s="301"/>
      <c r="O631" s="298"/>
      <c r="P631" s="299"/>
      <c r="Q631" s="737"/>
      <c r="R631" s="298"/>
      <c r="S631" s="736"/>
      <c r="T631" s="737"/>
      <c r="U631" s="298"/>
      <c r="V631" s="299"/>
      <c r="W631" s="301"/>
      <c r="X631" s="298"/>
      <c r="Y631" s="299"/>
      <c r="Z631" s="301"/>
      <c r="AA631" s="298"/>
      <c r="AB631" s="299"/>
    </row>
    <row r="632" spans="1:28" ht="12.75" customHeight="1">
      <c r="A632" s="298"/>
      <c r="B632" s="298"/>
      <c r="C632" s="298"/>
      <c r="D632" s="298"/>
      <c r="E632" s="697"/>
      <c r="F632" s="299"/>
      <c r="G632" s="298"/>
      <c r="H632" s="298"/>
      <c r="I632" s="300"/>
      <c r="J632" s="300"/>
      <c r="K632" s="300"/>
      <c r="L632" s="298"/>
      <c r="M632" s="299"/>
      <c r="N632" s="301"/>
      <c r="O632" s="298"/>
      <c r="P632" s="299"/>
      <c r="Q632" s="737"/>
      <c r="R632" s="298"/>
      <c r="S632" s="736"/>
      <c r="T632" s="737"/>
      <c r="U632" s="298"/>
      <c r="V632" s="299"/>
      <c r="W632" s="301"/>
      <c r="X632" s="298"/>
      <c r="Y632" s="299"/>
      <c r="Z632" s="301"/>
      <c r="AA632" s="298"/>
      <c r="AB632" s="299"/>
    </row>
    <row r="633" spans="1:28" ht="12.75" customHeight="1">
      <c r="A633" s="298"/>
      <c r="B633" s="298"/>
      <c r="C633" s="298"/>
      <c r="D633" s="298"/>
      <c r="E633" s="697"/>
      <c r="F633" s="299"/>
      <c r="G633" s="298"/>
      <c r="H633" s="298"/>
      <c r="I633" s="300"/>
      <c r="J633" s="300"/>
      <c r="K633" s="300"/>
      <c r="L633" s="298"/>
      <c r="M633" s="299"/>
      <c r="N633" s="301"/>
      <c r="O633" s="298"/>
      <c r="P633" s="299"/>
      <c r="Q633" s="737"/>
      <c r="R633" s="298"/>
      <c r="S633" s="736"/>
      <c r="T633" s="737"/>
      <c r="U633" s="298"/>
      <c r="V633" s="299"/>
      <c r="W633" s="301"/>
      <c r="X633" s="298"/>
      <c r="Y633" s="299"/>
      <c r="Z633" s="301"/>
      <c r="AA633" s="298"/>
      <c r="AB633" s="299"/>
    </row>
    <row r="634" spans="1:28" ht="12.75" customHeight="1">
      <c r="A634" s="298"/>
      <c r="B634" s="298"/>
      <c r="C634" s="298"/>
      <c r="D634" s="298"/>
      <c r="E634" s="697"/>
      <c r="F634" s="299"/>
      <c r="G634" s="298"/>
      <c r="H634" s="298"/>
      <c r="I634" s="300"/>
      <c r="J634" s="300"/>
      <c r="K634" s="300"/>
      <c r="L634" s="298"/>
      <c r="M634" s="299"/>
      <c r="N634" s="301"/>
      <c r="O634" s="298"/>
      <c r="P634" s="299"/>
      <c r="Q634" s="737"/>
      <c r="R634" s="298"/>
      <c r="S634" s="736"/>
      <c r="T634" s="737"/>
      <c r="U634" s="298"/>
      <c r="V634" s="299"/>
      <c r="W634" s="301"/>
      <c r="X634" s="298"/>
      <c r="Y634" s="299"/>
      <c r="Z634" s="301"/>
      <c r="AA634" s="298"/>
      <c r="AB634" s="299"/>
    </row>
    <row r="635" spans="1:28" ht="12.75" customHeight="1">
      <c r="A635" s="298"/>
      <c r="B635" s="298"/>
      <c r="C635" s="298"/>
      <c r="D635" s="298"/>
      <c r="E635" s="697"/>
      <c r="F635" s="299"/>
      <c r="G635" s="298"/>
      <c r="H635" s="298"/>
      <c r="I635" s="300"/>
      <c r="J635" s="300"/>
      <c r="K635" s="300"/>
      <c r="L635" s="298"/>
      <c r="M635" s="299"/>
      <c r="N635" s="301"/>
      <c r="O635" s="298"/>
      <c r="P635" s="299"/>
      <c r="Q635" s="737"/>
      <c r="R635" s="298"/>
      <c r="S635" s="736"/>
      <c r="T635" s="737"/>
      <c r="U635" s="298"/>
      <c r="V635" s="299"/>
      <c r="W635" s="301"/>
      <c r="X635" s="298"/>
      <c r="Y635" s="299"/>
      <c r="Z635" s="301"/>
      <c r="AA635" s="298"/>
      <c r="AB635" s="299"/>
    </row>
    <row r="636" spans="1:28" ht="12.75" customHeight="1">
      <c r="A636" s="298"/>
      <c r="B636" s="298"/>
      <c r="C636" s="298"/>
      <c r="D636" s="298"/>
      <c r="E636" s="697"/>
      <c r="F636" s="299"/>
      <c r="G636" s="298"/>
      <c r="H636" s="298"/>
      <c r="I636" s="300"/>
      <c r="J636" s="300"/>
      <c r="K636" s="300"/>
      <c r="L636" s="298"/>
      <c r="M636" s="299"/>
      <c r="N636" s="301"/>
      <c r="O636" s="298"/>
      <c r="P636" s="299"/>
      <c r="Q636" s="737"/>
      <c r="R636" s="298"/>
      <c r="S636" s="736"/>
      <c r="T636" s="737"/>
      <c r="U636" s="298"/>
      <c r="V636" s="299"/>
      <c r="W636" s="301"/>
      <c r="X636" s="298"/>
      <c r="Y636" s="299"/>
      <c r="Z636" s="301"/>
      <c r="AA636" s="298"/>
      <c r="AB636" s="299"/>
    </row>
    <row r="637" spans="1:28" ht="12.75" customHeight="1">
      <c r="A637" s="298"/>
      <c r="B637" s="298"/>
      <c r="C637" s="298"/>
      <c r="D637" s="298"/>
      <c r="E637" s="697"/>
      <c r="F637" s="299"/>
      <c r="G637" s="298"/>
      <c r="H637" s="298"/>
      <c r="I637" s="300"/>
      <c r="J637" s="300"/>
      <c r="K637" s="300"/>
      <c r="L637" s="298"/>
      <c r="M637" s="299"/>
      <c r="N637" s="301"/>
      <c r="O637" s="298"/>
      <c r="P637" s="299"/>
      <c r="Q637" s="737"/>
      <c r="R637" s="298"/>
      <c r="S637" s="736"/>
      <c r="T637" s="737"/>
      <c r="U637" s="298"/>
      <c r="V637" s="299"/>
      <c r="W637" s="301"/>
      <c r="X637" s="298"/>
      <c r="Y637" s="299"/>
      <c r="Z637" s="301"/>
      <c r="AA637" s="298"/>
      <c r="AB637" s="299"/>
    </row>
    <row r="638" spans="1:28" ht="12.75" customHeight="1">
      <c r="A638" s="298"/>
      <c r="B638" s="298"/>
      <c r="C638" s="298"/>
      <c r="D638" s="298"/>
      <c r="E638" s="697"/>
      <c r="F638" s="299"/>
      <c r="G638" s="298"/>
      <c r="H638" s="298"/>
      <c r="I638" s="300"/>
      <c r="J638" s="300"/>
      <c r="K638" s="300"/>
      <c r="L638" s="298"/>
      <c r="M638" s="299"/>
      <c r="N638" s="301"/>
      <c r="O638" s="298"/>
      <c r="P638" s="299"/>
      <c r="Q638" s="737"/>
      <c r="R638" s="298"/>
      <c r="S638" s="736"/>
      <c r="T638" s="737"/>
      <c r="U638" s="298"/>
      <c r="V638" s="299"/>
      <c r="W638" s="301"/>
      <c r="X638" s="298"/>
      <c r="Y638" s="299"/>
      <c r="Z638" s="301"/>
      <c r="AA638" s="298"/>
      <c r="AB638" s="299"/>
    </row>
    <row r="639" spans="1:28" ht="12.75" customHeight="1">
      <c r="A639" s="298"/>
      <c r="B639" s="298"/>
      <c r="C639" s="298"/>
      <c r="D639" s="298"/>
      <c r="E639" s="697"/>
      <c r="F639" s="299"/>
      <c r="G639" s="298"/>
      <c r="H639" s="298"/>
      <c r="I639" s="300"/>
      <c r="J639" s="300"/>
      <c r="K639" s="300"/>
      <c r="L639" s="298"/>
      <c r="M639" s="299"/>
      <c r="N639" s="301"/>
      <c r="O639" s="298"/>
      <c r="P639" s="299"/>
      <c r="Q639" s="737"/>
      <c r="R639" s="298"/>
      <c r="S639" s="736"/>
      <c r="T639" s="737"/>
      <c r="U639" s="298"/>
      <c r="V639" s="299"/>
      <c r="W639" s="301"/>
      <c r="X639" s="298"/>
      <c r="Y639" s="299"/>
      <c r="Z639" s="301"/>
      <c r="AA639" s="298"/>
      <c r="AB639" s="299"/>
    </row>
    <row r="640" spans="1:28" ht="12.75" customHeight="1">
      <c r="A640" s="298"/>
      <c r="B640" s="298"/>
      <c r="C640" s="298"/>
      <c r="D640" s="298"/>
      <c r="E640" s="697"/>
      <c r="F640" s="299"/>
      <c r="G640" s="298"/>
      <c r="H640" s="298"/>
      <c r="I640" s="300"/>
      <c r="J640" s="300"/>
      <c r="K640" s="300"/>
      <c r="L640" s="298"/>
      <c r="M640" s="299"/>
      <c r="N640" s="301"/>
      <c r="O640" s="298"/>
      <c r="P640" s="299"/>
      <c r="Q640" s="737"/>
      <c r="R640" s="298"/>
      <c r="S640" s="736"/>
      <c r="T640" s="737"/>
      <c r="U640" s="298"/>
      <c r="V640" s="299"/>
      <c r="W640" s="301"/>
      <c r="X640" s="298"/>
      <c r="Y640" s="299"/>
      <c r="Z640" s="301"/>
      <c r="AA640" s="298"/>
      <c r="AB640" s="299"/>
    </row>
    <row r="641" spans="1:28" ht="12.75" customHeight="1">
      <c r="A641" s="298"/>
      <c r="B641" s="298"/>
      <c r="C641" s="298"/>
      <c r="D641" s="298"/>
      <c r="E641" s="697"/>
      <c r="F641" s="299"/>
      <c r="G641" s="298"/>
      <c r="H641" s="298"/>
      <c r="I641" s="300"/>
      <c r="J641" s="300"/>
      <c r="K641" s="300"/>
      <c r="L641" s="298"/>
      <c r="M641" s="299"/>
      <c r="N641" s="301"/>
      <c r="O641" s="298"/>
      <c r="P641" s="299"/>
      <c r="Q641" s="737"/>
      <c r="R641" s="298"/>
      <c r="S641" s="736"/>
      <c r="T641" s="737"/>
      <c r="U641" s="298"/>
      <c r="V641" s="299"/>
      <c r="W641" s="301"/>
      <c r="X641" s="298"/>
      <c r="Y641" s="299"/>
      <c r="Z641" s="301"/>
      <c r="AA641" s="298"/>
      <c r="AB641" s="299"/>
    </row>
    <row r="642" spans="1:28" ht="12.75" customHeight="1">
      <c r="A642" s="298"/>
      <c r="B642" s="298"/>
      <c r="C642" s="298"/>
      <c r="D642" s="298"/>
      <c r="E642" s="697"/>
      <c r="F642" s="299"/>
      <c r="G642" s="298"/>
      <c r="H642" s="298"/>
      <c r="I642" s="300"/>
      <c r="J642" s="300"/>
      <c r="K642" s="300"/>
      <c r="L642" s="298"/>
      <c r="M642" s="299"/>
      <c r="N642" s="301"/>
      <c r="O642" s="298"/>
      <c r="P642" s="299"/>
      <c r="Q642" s="737"/>
      <c r="R642" s="298"/>
      <c r="S642" s="736"/>
      <c r="T642" s="737"/>
      <c r="U642" s="298"/>
      <c r="V642" s="299"/>
      <c r="W642" s="301"/>
      <c r="X642" s="298"/>
      <c r="Y642" s="299"/>
      <c r="Z642" s="301"/>
      <c r="AA642" s="298"/>
      <c r="AB642" s="299"/>
    </row>
    <row r="643" spans="1:28" ht="12.75" customHeight="1">
      <c r="A643" s="298"/>
      <c r="B643" s="298"/>
      <c r="C643" s="298"/>
      <c r="D643" s="298"/>
      <c r="E643" s="697"/>
      <c r="F643" s="299"/>
      <c r="G643" s="298"/>
      <c r="H643" s="298"/>
      <c r="I643" s="300"/>
      <c r="J643" s="300"/>
      <c r="K643" s="300"/>
      <c r="L643" s="298"/>
      <c r="M643" s="299"/>
      <c r="N643" s="301"/>
      <c r="O643" s="298"/>
      <c r="P643" s="299"/>
      <c r="Q643" s="737"/>
      <c r="R643" s="298"/>
      <c r="S643" s="736"/>
      <c r="T643" s="737"/>
      <c r="U643" s="298"/>
      <c r="V643" s="299"/>
      <c r="W643" s="301"/>
      <c r="X643" s="298"/>
      <c r="Y643" s="299"/>
      <c r="Z643" s="301"/>
      <c r="AA643" s="298"/>
      <c r="AB643" s="299"/>
    </row>
    <row r="644" spans="1:28" ht="12.75" customHeight="1">
      <c r="A644" s="298"/>
      <c r="B644" s="298"/>
      <c r="C644" s="298"/>
      <c r="D644" s="298"/>
      <c r="E644" s="697"/>
      <c r="F644" s="299"/>
      <c r="G644" s="298"/>
      <c r="H644" s="298"/>
      <c r="I644" s="300"/>
      <c r="J644" s="300"/>
      <c r="K644" s="300"/>
      <c r="L644" s="298"/>
      <c r="M644" s="299"/>
      <c r="N644" s="301"/>
      <c r="O644" s="298"/>
      <c r="P644" s="299"/>
      <c r="Q644" s="737"/>
      <c r="R644" s="298"/>
      <c r="S644" s="736"/>
      <c r="T644" s="737"/>
      <c r="U644" s="298"/>
      <c r="V644" s="299"/>
      <c r="W644" s="301"/>
      <c r="X644" s="298"/>
      <c r="Y644" s="299"/>
      <c r="Z644" s="301"/>
      <c r="AA644" s="298"/>
      <c r="AB644" s="299"/>
    </row>
    <row r="645" spans="1:28" ht="12.75" customHeight="1">
      <c r="A645" s="298"/>
      <c r="B645" s="298"/>
      <c r="C645" s="298"/>
      <c r="D645" s="298"/>
      <c r="E645" s="697"/>
      <c r="F645" s="299"/>
      <c r="G645" s="298"/>
      <c r="H645" s="298"/>
      <c r="I645" s="300"/>
      <c r="J645" s="300"/>
      <c r="K645" s="300"/>
      <c r="L645" s="298"/>
      <c r="M645" s="299"/>
      <c r="N645" s="301"/>
      <c r="O645" s="298"/>
      <c r="P645" s="299"/>
      <c r="Q645" s="737"/>
      <c r="R645" s="298"/>
      <c r="S645" s="736"/>
      <c r="T645" s="737"/>
      <c r="U645" s="298"/>
      <c r="V645" s="299"/>
      <c r="W645" s="301"/>
      <c r="X645" s="298"/>
      <c r="Y645" s="299"/>
      <c r="Z645" s="301"/>
      <c r="AA645" s="298"/>
      <c r="AB645" s="299"/>
    </row>
    <row r="646" spans="1:28" ht="12.75" customHeight="1">
      <c r="A646" s="298"/>
      <c r="B646" s="298"/>
      <c r="C646" s="298"/>
      <c r="D646" s="298"/>
      <c r="E646" s="697"/>
      <c r="F646" s="299"/>
      <c r="G646" s="298"/>
      <c r="H646" s="298"/>
      <c r="I646" s="300"/>
      <c r="J646" s="300"/>
      <c r="K646" s="300"/>
      <c r="L646" s="298"/>
      <c r="M646" s="299"/>
      <c r="N646" s="301"/>
      <c r="O646" s="298"/>
      <c r="P646" s="299"/>
      <c r="Q646" s="737"/>
      <c r="R646" s="298"/>
      <c r="S646" s="736"/>
      <c r="T646" s="737"/>
      <c r="U646" s="298"/>
      <c r="V646" s="299"/>
      <c r="W646" s="301"/>
      <c r="X646" s="298"/>
      <c r="Y646" s="299"/>
      <c r="Z646" s="301"/>
      <c r="AA646" s="298"/>
      <c r="AB646" s="299"/>
    </row>
    <row r="647" spans="1:28" ht="12.75" customHeight="1">
      <c r="A647" s="298"/>
      <c r="B647" s="298"/>
      <c r="C647" s="298"/>
      <c r="D647" s="298"/>
      <c r="E647" s="697"/>
      <c r="F647" s="299"/>
      <c r="G647" s="298"/>
      <c r="H647" s="298"/>
      <c r="I647" s="300"/>
      <c r="J647" s="300"/>
      <c r="K647" s="300"/>
      <c r="L647" s="298"/>
      <c r="M647" s="299"/>
      <c r="N647" s="301"/>
      <c r="O647" s="298"/>
      <c r="P647" s="299"/>
      <c r="Q647" s="737"/>
      <c r="R647" s="298"/>
      <c r="S647" s="736"/>
      <c r="T647" s="737"/>
      <c r="U647" s="298"/>
      <c r="V647" s="299"/>
      <c r="W647" s="301"/>
      <c r="X647" s="298"/>
      <c r="Y647" s="299"/>
      <c r="Z647" s="301"/>
      <c r="AA647" s="298"/>
      <c r="AB647" s="299"/>
    </row>
    <row r="648" spans="1:28" ht="12.75" customHeight="1">
      <c r="A648" s="298"/>
      <c r="B648" s="298"/>
      <c r="C648" s="298"/>
      <c r="D648" s="298"/>
      <c r="E648" s="697"/>
      <c r="F648" s="299"/>
      <c r="G648" s="298"/>
      <c r="H648" s="298"/>
      <c r="I648" s="300"/>
      <c r="J648" s="300"/>
      <c r="K648" s="300"/>
      <c r="L648" s="298"/>
      <c r="M648" s="299"/>
      <c r="N648" s="301"/>
      <c r="O648" s="298"/>
      <c r="P648" s="299"/>
      <c r="Q648" s="737"/>
      <c r="R648" s="298"/>
      <c r="S648" s="736"/>
      <c r="T648" s="737"/>
      <c r="U648" s="298"/>
      <c r="V648" s="299"/>
      <c r="W648" s="301"/>
      <c r="X648" s="298"/>
      <c r="Y648" s="299"/>
      <c r="Z648" s="301"/>
      <c r="AA648" s="298"/>
      <c r="AB648" s="299"/>
    </row>
    <row r="649" spans="1:28" ht="12.75" customHeight="1">
      <c r="A649" s="298"/>
      <c r="B649" s="298"/>
      <c r="C649" s="298"/>
      <c r="D649" s="298"/>
      <c r="E649" s="697"/>
      <c r="F649" s="299"/>
      <c r="G649" s="298"/>
      <c r="H649" s="298"/>
      <c r="I649" s="300"/>
      <c r="J649" s="300"/>
      <c r="K649" s="300"/>
      <c r="L649" s="298"/>
      <c r="M649" s="299"/>
      <c r="N649" s="301"/>
      <c r="O649" s="298"/>
      <c r="P649" s="299"/>
      <c r="Q649" s="737"/>
      <c r="R649" s="298"/>
      <c r="S649" s="736"/>
      <c r="T649" s="737"/>
      <c r="U649" s="298"/>
      <c r="V649" s="299"/>
      <c r="W649" s="301"/>
      <c r="X649" s="298"/>
      <c r="Y649" s="299"/>
      <c r="Z649" s="301"/>
      <c r="AA649" s="298"/>
      <c r="AB649" s="299"/>
    </row>
    <row r="650" spans="1:28" ht="12.75" customHeight="1">
      <c r="A650" s="298"/>
      <c r="B650" s="298"/>
      <c r="C650" s="298"/>
      <c r="D650" s="298"/>
      <c r="E650" s="697"/>
      <c r="F650" s="299"/>
      <c r="G650" s="298"/>
      <c r="H650" s="298"/>
      <c r="I650" s="300"/>
      <c r="J650" s="300"/>
      <c r="K650" s="300"/>
      <c r="L650" s="298"/>
      <c r="M650" s="299"/>
      <c r="N650" s="301"/>
      <c r="O650" s="298"/>
      <c r="P650" s="299"/>
      <c r="Q650" s="737"/>
      <c r="R650" s="298"/>
      <c r="S650" s="736"/>
      <c r="T650" s="737"/>
      <c r="U650" s="298"/>
      <c r="V650" s="299"/>
      <c r="W650" s="301"/>
      <c r="X650" s="298"/>
      <c r="Y650" s="299"/>
      <c r="Z650" s="301"/>
      <c r="AA650" s="298"/>
      <c r="AB650" s="299"/>
    </row>
    <row r="651" spans="1:28" ht="12.75" customHeight="1">
      <c r="A651" s="298"/>
      <c r="B651" s="298"/>
      <c r="C651" s="298"/>
      <c r="D651" s="298"/>
      <c r="E651" s="697"/>
      <c r="F651" s="299"/>
      <c r="G651" s="298"/>
      <c r="H651" s="298"/>
      <c r="I651" s="300"/>
      <c r="J651" s="300"/>
      <c r="K651" s="300"/>
      <c r="L651" s="298"/>
      <c r="M651" s="299"/>
      <c r="N651" s="301"/>
      <c r="O651" s="298"/>
      <c r="P651" s="299"/>
      <c r="Q651" s="737"/>
      <c r="R651" s="298"/>
      <c r="S651" s="736"/>
      <c r="T651" s="737"/>
      <c r="U651" s="298"/>
      <c r="V651" s="299"/>
      <c r="W651" s="301"/>
      <c r="X651" s="298"/>
      <c r="Y651" s="299"/>
      <c r="Z651" s="301"/>
      <c r="AA651" s="298"/>
      <c r="AB651" s="299"/>
    </row>
    <row r="652" spans="1:28" ht="12.75" customHeight="1">
      <c r="A652" s="298"/>
      <c r="B652" s="298"/>
      <c r="C652" s="298"/>
      <c r="D652" s="298"/>
      <c r="E652" s="697"/>
      <c r="F652" s="299"/>
      <c r="G652" s="298"/>
      <c r="H652" s="298"/>
      <c r="I652" s="300"/>
      <c r="J652" s="300"/>
      <c r="K652" s="300"/>
      <c r="L652" s="298"/>
      <c r="M652" s="299"/>
      <c r="N652" s="301"/>
      <c r="O652" s="298"/>
      <c r="P652" s="299"/>
      <c r="Q652" s="737"/>
      <c r="R652" s="298"/>
      <c r="S652" s="736"/>
      <c r="T652" s="737"/>
      <c r="U652" s="298"/>
      <c r="V652" s="299"/>
      <c r="W652" s="301"/>
      <c r="X652" s="298"/>
      <c r="Y652" s="299"/>
      <c r="Z652" s="301"/>
      <c r="AA652" s="298"/>
      <c r="AB652" s="299"/>
    </row>
    <row r="653" spans="1:28" ht="12.75" customHeight="1">
      <c r="A653" s="298"/>
      <c r="B653" s="298"/>
      <c r="C653" s="298"/>
      <c r="D653" s="298"/>
      <c r="E653" s="697"/>
      <c r="F653" s="299"/>
      <c r="G653" s="298"/>
      <c r="H653" s="298"/>
      <c r="I653" s="300"/>
      <c r="J653" s="300"/>
      <c r="K653" s="300"/>
      <c r="L653" s="298"/>
      <c r="M653" s="299"/>
      <c r="N653" s="301"/>
      <c r="O653" s="298"/>
      <c r="P653" s="299"/>
      <c r="Q653" s="737"/>
      <c r="R653" s="298"/>
      <c r="S653" s="736"/>
      <c r="T653" s="737"/>
      <c r="U653" s="298"/>
      <c r="V653" s="299"/>
      <c r="W653" s="301"/>
      <c r="X653" s="298"/>
      <c r="Y653" s="299"/>
      <c r="Z653" s="301"/>
      <c r="AA653" s="298"/>
      <c r="AB653" s="299"/>
    </row>
    <row r="654" spans="1:28" ht="12.75" customHeight="1">
      <c r="A654" s="298"/>
      <c r="B654" s="298"/>
      <c r="C654" s="298"/>
      <c r="D654" s="298"/>
      <c r="E654" s="697"/>
      <c r="F654" s="299"/>
      <c r="G654" s="298"/>
      <c r="H654" s="298"/>
      <c r="I654" s="300"/>
      <c r="J654" s="300"/>
      <c r="K654" s="300"/>
      <c r="L654" s="298"/>
      <c r="M654" s="299"/>
      <c r="N654" s="301"/>
      <c r="O654" s="298"/>
      <c r="P654" s="299"/>
      <c r="Q654" s="737"/>
      <c r="R654" s="298"/>
      <c r="S654" s="736"/>
      <c r="T654" s="737"/>
      <c r="U654" s="298"/>
      <c r="V654" s="299"/>
      <c r="W654" s="301"/>
      <c r="X654" s="298"/>
      <c r="Y654" s="299"/>
      <c r="Z654" s="301"/>
      <c r="AA654" s="298"/>
      <c r="AB654" s="299"/>
    </row>
    <row r="655" spans="1:28" ht="12.75" customHeight="1">
      <c r="A655" s="298"/>
      <c r="B655" s="298"/>
      <c r="C655" s="298"/>
      <c r="D655" s="298"/>
      <c r="E655" s="697"/>
      <c r="F655" s="299"/>
      <c r="G655" s="298"/>
      <c r="H655" s="298"/>
      <c r="I655" s="300"/>
      <c r="J655" s="300"/>
      <c r="K655" s="300"/>
      <c r="L655" s="298"/>
      <c r="M655" s="299"/>
      <c r="N655" s="301"/>
      <c r="O655" s="298"/>
      <c r="P655" s="299"/>
      <c r="Q655" s="737"/>
      <c r="R655" s="298"/>
      <c r="S655" s="736"/>
      <c r="T655" s="737"/>
      <c r="U655" s="298"/>
      <c r="V655" s="299"/>
      <c r="W655" s="301"/>
      <c r="X655" s="298"/>
      <c r="Y655" s="299"/>
      <c r="Z655" s="301"/>
      <c r="AA655" s="298"/>
      <c r="AB655" s="299"/>
    </row>
    <row r="656" spans="1:28" ht="12.75" customHeight="1">
      <c r="A656" s="298"/>
      <c r="B656" s="298"/>
      <c r="C656" s="298"/>
      <c r="D656" s="298"/>
      <c r="E656" s="697"/>
      <c r="F656" s="299"/>
      <c r="G656" s="298"/>
      <c r="H656" s="298"/>
      <c r="I656" s="300"/>
      <c r="J656" s="300"/>
      <c r="K656" s="300"/>
      <c r="L656" s="298"/>
      <c r="M656" s="299"/>
      <c r="N656" s="301"/>
      <c r="O656" s="298"/>
      <c r="P656" s="299"/>
      <c r="Q656" s="737"/>
      <c r="R656" s="298"/>
      <c r="S656" s="736"/>
      <c r="T656" s="737"/>
      <c r="U656" s="298"/>
      <c r="V656" s="299"/>
      <c r="W656" s="301"/>
      <c r="X656" s="298"/>
      <c r="Y656" s="299"/>
      <c r="Z656" s="301"/>
      <c r="AA656" s="298"/>
      <c r="AB656" s="299"/>
    </row>
    <row r="657" spans="1:28" ht="12.75" customHeight="1">
      <c r="A657" s="298"/>
      <c r="B657" s="298"/>
      <c r="C657" s="298"/>
      <c r="D657" s="298"/>
      <c r="E657" s="697"/>
      <c r="F657" s="299"/>
      <c r="G657" s="298"/>
      <c r="H657" s="298"/>
      <c r="I657" s="300"/>
      <c r="J657" s="300"/>
      <c r="K657" s="300"/>
      <c r="L657" s="298"/>
      <c r="M657" s="299"/>
      <c r="N657" s="301"/>
      <c r="O657" s="298"/>
      <c r="P657" s="299"/>
      <c r="Q657" s="737"/>
      <c r="R657" s="298"/>
      <c r="S657" s="736"/>
      <c r="T657" s="737"/>
      <c r="U657" s="298"/>
      <c r="V657" s="299"/>
      <c r="W657" s="301"/>
      <c r="X657" s="298"/>
      <c r="Y657" s="299"/>
      <c r="Z657" s="301"/>
      <c r="AA657" s="298"/>
      <c r="AB657" s="299"/>
    </row>
    <row r="658" spans="1:28" ht="12.75" customHeight="1">
      <c r="A658" s="298"/>
      <c r="B658" s="298"/>
      <c r="C658" s="298"/>
      <c r="D658" s="298"/>
      <c r="E658" s="697"/>
      <c r="F658" s="299"/>
      <c r="G658" s="298"/>
      <c r="H658" s="298"/>
      <c r="I658" s="300"/>
      <c r="J658" s="300"/>
      <c r="K658" s="300"/>
      <c r="L658" s="298"/>
      <c r="M658" s="299"/>
      <c r="N658" s="301"/>
      <c r="O658" s="298"/>
      <c r="P658" s="299"/>
      <c r="Q658" s="737"/>
      <c r="R658" s="298"/>
      <c r="S658" s="736"/>
      <c r="T658" s="737"/>
      <c r="U658" s="298"/>
      <c r="V658" s="299"/>
      <c r="W658" s="301"/>
      <c r="X658" s="298"/>
      <c r="Y658" s="299"/>
      <c r="Z658" s="301"/>
      <c r="AA658" s="298"/>
      <c r="AB658" s="299"/>
    </row>
    <row r="659" spans="1:28" ht="12.75" customHeight="1">
      <c r="A659" s="298"/>
      <c r="B659" s="298"/>
      <c r="C659" s="298"/>
      <c r="D659" s="298"/>
      <c r="E659" s="697"/>
      <c r="F659" s="299"/>
      <c r="G659" s="298"/>
      <c r="H659" s="298"/>
      <c r="I659" s="300"/>
      <c r="J659" s="300"/>
      <c r="K659" s="300"/>
      <c r="L659" s="298"/>
      <c r="M659" s="299"/>
      <c r="N659" s="301"/>
      <c r="O659" s="298"/>
      <c r="P659" s="299"/>
      <c r="Q659" s="737"/>
      <c r="R659" s="298"/>
      <c r="S659" s="736"/>
      <c r="T659" s="737"/>
      <c r="U659" s="298"/>
      <c r="V659" s="299"/>
      <c r="W659" s="301"/>
      <c r="X659" s="298"/>
      <c r="Y659" s="299"/>
      <c r="Z659" s="301"/>
      <c r="AA659" s="298"/>
      <c r="AB659" s="299"/>
    </row>
    <row r="660" spans="1:28" ht="12.75" customHeight="1">
      <c r="A660" s="298"/>
      <c r="B660" s="298"/>
      <c r="C660" s="298"/>
      <c r="D660" s="298"/>
      <c r="E660" s="697"/>
      <c r="F660" s="299"/>
      <c r="G660" s="298"/>
      <c r="H660" s="298"/>
      <c r="I660" s="300"/>
      <c r="J660" s="300"/>
      <c r="K660" s="300"/>
      <c r="L660" s="298"/>
      <c r="M660" s="299"/>
      <c r="N660" s="301"/>
      <c r="O660" s="298"/>
      <c r="P660" s="299"/>
      <c r="Q660" s="737"/>
      <c r="R660" s="298"/>
      <c r="S660" s="736"/>
      <c r="T660" s="737"/>
      <c r="U660" s="298"/>
      <c r="V660" s="299"/>
      <c r="W660" s="301"/>
      <c r="X660" s="298"/>
      <c r="Y660" s="299"/>
      <c r="Z660" s="301"/>
      <c r="AA660" s="298"/>
      <c r="AB660" s="299"/>
    </row>
    <row r="661" spans="1:28" ht="12.75" customHeight="1">
      <c r="A661" s="298"/>
      <c r="B661" s="298"/>
      <c r="C661" s="298"/>
      <c r="D661" s="298"/>
      <c r="E661" s="697"/>
      <c r="F661" s="299"/>
      <c r="G661" s="298"/>
      <c r="H661" s="298"/>
      <c r="I661" s="300"/>
      <c r="J661" s="300"/>
      <c r="K661" s="300"/>
      <c r="L661" s="298"/>
      <c r="M661" s="299"/>
      <c r="N661" s="301"/>
      <c r="O661" s="298"/>
      <c r="P661" s="299"/>
      <c r="Q661" s="737"/>
      <c r="R661" s="298"/>
      <c r="S661" s="736"/>
      <c r="T661" s="737"/>
      <c r="U661" s="298"/>
      <c r="V661" s="299"/>
      <c r="W661" s="301"/>
      <c r="X661" s="298"/>
      <c r="Y661" s="299"/>
      <c r="Z661" s="301"/>
      <c r="AA661" s="298"/>
      <c r="AB661" s="299"/>
    </row>
    <row r="662" spans="1:28" ht="12.75" customHeight="1">
      <c r="A662" s="298"/>
      <c r="B662" s="298"/>
      <c r="C662" s="298"/>
      <c r="D662" s="298"/>
      <c r="E662" s="697"/>
      <c r="F662" s="299"/>
      <c r="G662" s="298"/>
      <c r="H662" s="298"/>
      <c r="I662" s="300"/>
      <c r="J662" s="300"/>
      <c r="K662" s="300"/>
      <c r="L662" s="298"/>
      <c r="M662" s="299"/>
      <c r="N662" s="301"/>
      <c r="O662" s="298"/>
      <c r="P662" s="299"/>
      <c r="Q662" s="737"/>
      <c r="R662" s="298"/>
      <c r="S662" s="736"/>
      <c r="T662" s="737"/>
      <c r="U662" s="298"/>
      <c r="V662" s="299"/>
      <c r="W662" s="301"/>
      <c r="X662" s="298"/>
      <c r="Y662" s="299"/>
      <c r="Z662" s="301"/>
      <c r="AA662" s="298"/>
      <c r="AB662" s="299"/>
    </row>
    <row r="663" spans="1:28" ht="12.75" customHeight="1">
      <c r="A663" s="298"/>
      <c r="B663" s="298"/>
      <c r="C663" s="298"/>
      <c r="D663" s="298"/>
      <c r="E663" s="697"/>
      <c r="F663" s="299"/>
      <c r="G663" s="298"/>
      <c r="H663" s="298"/>
      <c r="I663" s="300"/>
      <c r="J663" s="300"/>
      <c r="K663" s="300"/>
      <c r="L663" s="298"/>
      <c r="M663" s="299"/>
      <c r="N663" s="301"/>
      <c r="O663" s="298"/>
      <c r="P663" s="299"/>
      <c r="Q663" s="737"/>
      <c r="R663" s="298"/>
      <c r="S663" s="736"/>
      <c r="T663" s="737"/>
      <c r="U663" s="298"/>
      <c r="V663" s="299"/>
      <c r="W663" s="301"/>
      <c r="X663" s="298"/>
      <c r="Y663" s="299"/>
      <c r="Z663" s="301"/>
      <c r="AA663" s="298"/>
      <c r="AB663" s="299"/>
    </row>
    <row r="664" spans="1:28" ht="12.75" customHeight="1">
      <c r="A664" s="298"/>
      <c r="B664" s="298"/>
      <c r="C664" s="298"/>
      <c r="D664" s="298"/>
      <c r="E664" s="697"/>
      <c r="F664" s="299"/>
      <c r="G664" s="298"/>
      <c r="H664" s="298"/>
      <c r="I664" s="300"/>
      <c r="J664" s="300"/>
      <c r="K664" s="300"/>
      <c r="L664" s="298"/>
      <c r="M664" s="299"/>
      <c r="N664" s="301"/>
      <c r="O664" s="298"/>
      <c r="P664" s="299"/>
      <c r="Q664" s="737"/>
      <c r="R664" s="298"/>
      <c r="S664" s="736"/>
      <c r="T664" s="737"/>
      <c r="U664" s="298"/>
      <c r="V664" s="299"/>
      <c r="W664" s="301"/>
      <c r="X664" s="298"/>
      <c r="Y664" s="299"/>
      <c r="Z664" s="301"/>
      <c r="AA664" s="298"/>
      <c r="AB664" s="299"/>
    </row>
    <row r="665" spans="1:28" ht="12.75" customHeight="1">
      <c r="A665" s="298"/>
      <c r="B665" s="298"/>
      <c r="C665" s="298"/>
      <c r="D665" s="298"/>
      <c r="E665" s="697"/>
      <c r="F665" s="299"/>
      <c r="G665" s="298"/>
      <c r="H665" s="298"/>
      <c r="I665" s="300"/>
      <c r="J665" s="300"/>
      <c r="K665" s="300"/>
      <c r="L665" s="298"/>
      <c r="M665" s="299"/>
      <c r="N665" s="301"/>
      <c r="O665" s="298"/>
      <c r="P665" s="299"/>
      <c r="Q665" s="737"/>
      <c r="R665" s="298"/>
      <c r="S665" s="736"/>
      <c r="T665" s="737"/>
      <c r="U665" s="298"/>
      <c r="V665" s="299"/>
      <c r="W665" s="301"/>
      <c r="X665" s="298"/>
      <c r="Y665" s="299"/>
      <c r="Z665" s="301"/>
      <c r="AA665" s="298"/>
      <c r="AB665" s="299"/>
    </row>
    <row r="666" spans="1:28" ht="12.75" customHeight="1">
      <c r="A666" s="298"/>
      <c r="B666" s="298"/>
      <c r="C666" s="298"/>
      <c r="D666" s="298"/>
      <c r="E666" s="697"/>
      <c r="F666" s="299"/>
      <c r="G666" s="298"/>
      <c r="H666" s="298"/>
      <c r="I666" s="300"/>
      <c r="J666" s="300"/>
      <c r="K666" s="300"/>
      <c r="L666" s="298"/>
      <c r="M666" s="299"/>
      <c r="N666" s="301"/>
      <c r="O666" s="298"/>
      <c r="P666" s="299"/>
      <c r="Q666" s="737"/>
      <c r="R666" s="298"/>
      <c r="S666" s="736"/>
      <c r="T666" s="737"/>
      <c r="U666" s="298"/>
      <c r="V666" s="299"/>
      <c r="W666" s="301"/>
      <c r="X666" s="298"/>
      <c r="Y666" s="299"/>
      <c r="Z666" s="301"/>
      <c r="AA666" s="298"/>
      <c r="AB666" s="299"/>
    </row>
    <row r="667" spans="1:28" ht="12.75" customHeight="1">
      <c r="A667" s="298"/>
      <c r="B667" s="298"/>
      <c r="C667" s="298"/>
      <c r="D667" s="298"/>
      <c r="E667" s="697"/>
      <c r="F667" s="299"/>
      <c r="G667" s="298"/>
      <c r="H667" s="298"/>
      <c r="I667" s="300"/>
      <c r="J667" s="300"/>
      <c r="K667" s="300"/>
      <c r="L667" s="298"/>
      <c r="M667" s="299"/>
      <c r="N667" s="301"/>
      <c r="O667" s="298"/>
      <c r="P667" s="299"/>
      <c r="Q667" s="737"/>
      <c r="R667" s="298"/>
      <c r="S667" s="736"/>
      <c r="T667" s="737"/>
      <c r="U667" s="298"/>
      <c r="V667" s="299"/>
      <c r="W667" s="301"/>
      <c r="X667" s="298"/>
      <c r="Y667" s="299"/>
      <c r="Z667" s="301"/>
      <c r="AA667" s="298"/>
      <c r="AB667" s="299"/>
    </row>
    <row r="668" spans="1:28" ht="12.75" customHeight="1">
      <c r="A668" s="298"/>
      <c r="B668" s="298"/>
      <c r="C668" s="298"/>
      <c r="D668" s="298"/>
      <c r="E668" s="697"/>
      <c r="F668" s="299"/>
      <c r="G668" s="298"/>
      <c r="H668" s="298"/>
      <c r="I668" s="300"/>
      <c r="J668" s="300"/>
      <c r="K668" s="300"/>
      <c r="L668" s="298"/>
      <c r="M668" s="299"/>
      <c r="N668" s="301"/>
      <c r="O668" s="298"/>
      <c r="P668" s="299"/>
      <c r="Q668" s="737"/>
      <c r="R668" s="298"/>
      <c r="S668" s="736"/>
      <c r="T668" s="737"/>
      <c r="U668" s="298"/>
      <c r="V668" s="299"/>
      <c r="W668" s="301"/>
      <c r="X668" s="298"/>
      <c r="Y668" s="299"/>
      <c r="Z668" s="301"/>
      <c r="AA668" s="298"/>
      <c r="AB668" s="299"/>
    </row>
    <row r="669" spans="1:28" ht="12.75" customHeight="1">
      <c r="A669" s="298"/>
      <c r="B669" s="298"/>
      <c r="C669" s="298"/>
      <c r="D669" s="298"/>
      <c r="E669" s="697"/>
      <c r="F669" s="299"/>
      <c r="G669" s="298"/>
      <c r="H669" s="298"/>
      <c r="I669" s="300"/>
      <c r="J669" s="300"/>
      <c r="K669" s="300"/>
      <c r="L669" s="298"/>
      <c r="M669" s="299"/>
      <c r="N669" s="301"/>
      <c r="O669" s="298"/>
      <c r="P669" s="299"/>
      <c r="Q669" s="737"/>
      <c r="R669" s="298"/>
      <c r="S669" s="736"/>
      <c r="T669" s="737"/>
      <c r="U669" s="298"/>
      <c r="V669" s="299"/>
      <c r="W669" s="301"/>
      <c r="X669" s="298"/>
      <c r="Y669" s="299"/>
      <c r="Z669" s="301"/>
      <c r="AA669" s="298"/>
      <c r="AB669" s="299"/>
    </row>
    <row r="670" spans="1:28" ht="12.75" customHeight="1">
      <c r="A670" s="298"/>
      <c r="B670" s="298"/>
      <c r="C670" s="298"/>
      <c r="D670" s="298"/>
      <c r="E670" s="697"/>
      <c r="F670" s="299"/>
      <c r="G670" s="298"/>
      <c r="H670" s="298"/>
      <c r="I670" s="300"/>
      <c r="J670" s="300"/>
      <c r="K670" s="300"/>
      <c r="L670" s="298"/>
      <c r="M670" s="299"/>
      <c r="N670" s="301"/>
      <c r="O670" s="298"/>
      <c r="P670" s="299"/>
      <c r="Q670" s="737"/>
      <c r="R670" s="298"/>
      <c r="S670" s="736"/>
      <c r="T670" s="737"/>
      <c r="U670" s="298"/>
      <c r="V670" s="299"/>
      <c r="W670" s="301"/>
      <c r="X670" s="298"/>
      <c r="Y670" s="299"/>
      <c r="Z670" s="301"/>
      <c r="AA670" s="298"/>
      <c r="AB670" s="299"/>
    </row>
    <row r="671" spans="1:28" ht="12.75" customHeight="1">
      <c r="A671" s="298"/>
      <c r="B671" s="298"/>
      <c r="C671" s="298"/>
      <c r="D671" s="298"/>
      <c r="E671" s="697"/>
      <c r="F671" s="299"/>
      <c r="G671" s="298"/>
      <c r="H671" s="298"/>
      <c r="I671" s="300"/>
      <c r="J671" s="300"/>
      <c r="K671" s="300"/>
      <c r="L671" s="298"/>
      <c r="M671" s="299"/>
      <c r="N671" s="301"/>
      <c r="O671" s="298"/>
      <c r="P671" s="299"/>
      <c r="Q671" s="737"/>
      <c r="R671" s="298"/>
      <c r="S671" s="736"/>
      <c r="T671" s="737"/>
      <c r="U671" s="298"/>
      <c r="V671" s="299"/>
      <c r="W671" s="301"/>
      <c r="X671" s="298"/>
      <c r="Y671" s="299"/>
      <c r="Z671" s="301"/>
      <c r="AA671" s="298"/>
      <c r="AB671" s="299"/>
    </row>
    <row r="672" spans="1:28" ht="12.75" customHeight="1">
      <c r="A672" s="298"/>
      <c r="B672" s="298"/>
      <c r="C672" s="298"/>
      <c r="D672" s="298"/>
      <c r="E672" s="697"/>
      <c r="F672" s="299"/>
      <c r="G672" s="298"/>
      <c r="H672" s="298"/>
      <c r="I672" s="300"/>
      <c r="J672" s="300"/>
      <c r="K672" s="300"/>
      <c r="L672" s="298"/>
      <c r="M672" s="299"/>
      <c r="N672" s="301"/>
      <c r="O672" s="298"/>
      <c r="P672" s="299"/>
      <c r="Q672" s="737"/>
      <c r="R672" s="298"/>
      <c r="S672" s="736"/>
      <c r="T672" s="737"/>
      <c r="U672" s="298"/>
      <c r="V672" s="299"/>
      <c r="W672" s="301"/>
      <c r="X672" s="298"/>
      <c r="Y672" s="299"/>
      <c r="Z672" s="301"/>
      <c r="AA672" s="298"/>
      <c r="AB672" s="299"/>
    </row>
    <row r="673" spans="1:28" ht="12.75" customHeight="1">
      <c r="A673" s="298"/>
      <c r="B673" s="298"/>
      <c r="C673" s="298"/>
      <c r="D673" s="298"/>
      <c r="E673" s="697"/>
      <c r="F673" s="299"/>
      <c r="G673" s="298"/>
      <c r="H673" s="298"/>
      <c r="I673" s="300"/>
      <c r="J673" s="300"/>
      <c r="K673" s="300"/>
      <c r="L673" s="298"/>
      <c r="M673" s="299"/>
      <c r="N673" s="301"/>
      <c r="O673" s="298"/>
      <c r="P673" s="299"/>
      <c r="Q673" s="737"/>
      <c r="R673" s="298"/>
      <c r="S673" s="736"/>
      <c r="T673" s="737"/>
      <c r="U673" s="298"/>
      <c r="V673" s="299"/>
      <c r="W673" s="301"/>
      <c r="X673" s="298"/>
      <c r="Y673" s="299"/>
      <c r="Z673" s="301"/>
      <c r="AA673" s="298"/>
      <c r="AB673" s="299"/>
    </row>
    <row r="674" spans="1:28" ht="12.75" customHeight="1">
      <c r="A674" s="298"/>
      <c r="B674" s="298"/>
      <c r="C674" s="298"/>
      <c r="D674" s="298"/>
      <c r="E674" s="697"/>
      <c r="F674" s="299"/>
      <c r="G674" s="298"/>
      <c r="H674" s="298"/>
      <c r="I674" s="300"/>
      <c r="J674" s="300"/>
      <c r="K674" s="300"/>
      <c r="L674" s="298"/>
      <c r="M674" s="299"/>
      <c r="N674" s="301"/>
      <c r="O674" s="298"/>
      <c r="P674" s="299"/>
      <c r="Q674" s="737"/>
      <c r="R674" s="298"/>
      <c r="S674" s="736"/>
      <c r="T674" s="737"/>
      <c r="U674" s="298"/>
      <c r="V674" s="299"/>
      <c r="W674" s="301"/>
      <c r="X674" s="298"/>
      <c r="Y674" s="299"/>
      <c r="Z674" s="301"/>
      <c r="AA674" s="298"/>
      <c r="AB674" s="299"/>
    </row>
    <row r="675" spans="1:28" ht="12.75" customHeight="1">
      <c r="A675" s="298"/>
      <c r="B675" s="298"/>
      <c r="C675" s="298"/>
      <c r="D675" s="298"/>
      <c r="E675" s="697"/>
      <c r="F675" s="299"/>
      <c r="G675" s="298"/>
      <c r="H675" s="298"/>
      <c r="I675" s="300"/>
      <c r="J675" s="300"/>
      <c r="K675" s="300"/>
      <c r="L675" s="298"/>
      <c r="M675" s="299"/>
      <c r="N675" s="301"/>
      <c r="O675" s="298"/>
      <c r="P675" s="299"/>
      <c r="Q675" s="737"/>
      <c r="R675" s="298"/>
      <c r="S675" s="736"/>
      <c r="T675" s="737"/>
      <c r="U675" s="298"/>
      <c r="V675" s="299"/>
      <c r="W675" s="301"/>
      <c r="X675" s="298"/>
      <c r="Y675" s="299"/>
      <c r="Z675" s="301"/>
      <c r="AA675" s="298"/>
      <c r="AB675" s="299"/>
    </row>
    <row r="676" spans="1:28" ht="12.75" customHeight="1">
      <c r="A676" s="298"/>
      <c r="B676" s="298"/>
      <c r="C676" s="298"/>
      <c r="D676" s="298"/>
      <c r="E676" s="697"/>
      <c r="F676" s="299"/>
      <c r="G676" s="298"/>
      <c r="H676" s="298"/>
      <c r="I676" s="300"/>
      <c r="J676" s="300"/>
      <c r="K676" s="300"/>
      <c r="L676" s="298"/>
      <c r="M676" s="299"/>
      <c r="N676" s="301"/>
      <c r="O676" s="298"/>
      <c r="P676" s="299"/>
      <c r="Q676" s="737"/>
      <c r="R676" s="298"/>
      <c r="S676" s="736"/>
      <c r="T676" s="737"/>
      <c r="U676" s="298"/>
      <c r="V676" s="299"/>
      <c r="W676" s="301"/>
      <c r="X676" s="298"/>
      <c r="Y676" s="299"/>
      <c r="Z676" s="301"/>
      <c r="AA676" s="298"/>
      <c r="AB676" s="299"/>
    </row>
    <row r="677" spans="1:28" ht="12.75" customHeight="1">
      <c r="A677" s="298"/>
      <c r="B677" s="298"/>
      <c r="C677" s="298"/>
      <c r="D677" s="298"/>
      <c r="E677" s="697"/>
      <c r="F677" s="299"/>
      <c r="G677" s="298"/>
      <c r="H677" s="298"/>
      <c r="I677" s="300"/>
      <c r="J677" s="300"/>
      <c r="K677" s="300"/>
      <c r="L677" s="298"/>
      <c r="M677" s="299"/>
      <c r="N677" s="301"/>
      <c r="O677" s="298"/>
      <c r="P677" s="299"/>
      <c r="Q677" s="737"/>
      <c r="R677" s="298"/>
      <c r="S677" s="736"/>
      <c r="T677" s="737"/>
      <c r="U677" s="298"/>
      <c r="V677" s="299"/>
      <c r="W677" s="301"/>
      <c r="X677" s="298"/>
      <c r="Y677" s="299"/>
      <c r="Z677" s="301"/>
      <c r="AA677" s="298"/>
      <c r="AB677" s="299"/>
    </row>
    <row r="678" spans="1:28" ht="12.75" customHeight="1">
      <c r="A678" s="298"/>
      <c r="B678" s="298"/>
      <c r="C678" s="298"/>
      <c r="D678" s="298"/>
      <c r="E678" s="697"/>
      <c r="F678" s="299"/>
      <c r="G678" s="298"/>
      <c r="H678" s="298"/>
      <c r="I678" s="300"/>
      <c r="J678" s="300"/>
      <c r="K678" s="300"/>
      <c r="L678" s="298"/>
      <c r="M678" s="299"/>
      <c r="N678" s="301"/>
      <c r="O678" s="298"/>
      <c r="P678" s="299"/>
      <c r="Q678" s="737"/>
      <c r="R678" s="298"/>
      <c r="S678" s="736"/>
      <c r="T678" s="737"/>
      <c r="U678" s="298"/>
      <c r="V678" s="299"/>
      <c r="W678" s="301"/>
      <c r="X678" s="298"/>
      <c r="Y678" s="299"/>
      <c r="Z678" s="301"/>
      <c r="AA678" s="298"/>
      <c r="AB678" s="299"/>
    </row>
    <row r="679" spans="1:28" ht="12.75" customHeight="1">
      <c r="A679" s="298"/>
      <c r="B679" s="298"/>
      <c r="C679" s="298"/>
      <c r="D679" s="298"/>
      <c r="E679" s="697"/>
      <c r="F679" s="299"/>
      <c r="G679" s="298"/>
      <c r="H679" s="298"/>
      <c r="I679" s="300"/>
      <c r="J679" s="300"/>
      <c r="K679" s="300"/>
      <c r="L679" s="298"/>
      <c r="M679" s="299"/>
      <c r="N679" s="301"/>
      <c r="O679" s="298"/>
      <c r="P679" s="299"/>
      <c r="Q679" s="737"/>
      <c r="R679" s="298"/>
      <c r="S679" s="736"/>
      <c r="T679" s="737"/>
      <c r="U679" s="298"/>
      <c r="V679" s="299"/>
      <c r="W679" s="301"/>
      <c r="X679" s="298"/>
      <c r="Y679" s="299"/>
      <c r="Z679" s="301"/>
      <c r="AA679" s="298"/>
      <c r="AB679" s="299"/>
    </row>
    <row r="680" spans="1:28" ht="12.75" customHeight="1">
      <c r="A680" s="298"/>
      <c r="B680" s="298"/>
      <c r="C680" s="298"/>
      <c r="D680" s="298"/>
      <c r="E680" s="697"/>
      <c r="F680" s="299"/>
      <c r="G680" s="298"/>
      <c r="H680" s="298"/>
      <c r="I680" s="300"/>
      <c r="J680" s="300"/>
      <c r="K680" s="300"/>
      <c r="L680" s="298"/>
      <c r="M680" s="299"/>
      <c r="N680" s="301"/>
      <c r="O680" s="298"/>
      <c r="P680" s="299"/>
      <c r="Q680" s="737"/>
      <c r="R680" s="298"/>
      <c r="S680" s="736"/>
      <c r="T680" s="737"/>
      <c r="U680" s="298"/>
      <c r="V680" s="299"/>
      <c r="W680" s="301"/>
      <c r="X680" s="298"/>
      <c r="Y680" s="299"/>
      <c r="Z680" s="301"/>
      <c r="AA680" s="298"/>
      <c r="AB680" s="299"/>
    </row>
    <row r="681" spans="1:28" ht="12.75" customHeight="1">
      <c r="A681" s="298"/>
      <c r="B681" s="298"/>
      <c r="C681" s="298"/>
      <c r="D681" s="298"/>
      <c r="E681" s="697"/>
      <c r="F681" s="299"/>
      <c r="G681" s="298"/>
      <c r="H681" s="298"/>
      <c r="I681" s="300"/>
      <c r="J681" s="300"/>
      <c r="K681" s="300"/>
      <c r="L681" s="298"/>
      <c r="M681" s="299"/>
      <c r="N681" s="301"/>
      <c r="O681" s="298"/>
      <c r="P681" s="299"/>
      <c r="Q681" s="737"/>
      <c r="R681" s="298"/>
      <c r="S681" s="736"/>
      <c r="T681" s="737"/>
      <c r="U681" s="298"/>
      <c r="V681" s="299"/>
      <c r="W681" s="301"/>
      <c r="X681" s="298"/>
      <c r="Y681" s="299"/>
      <c r="Z681" s="301"/>
      <c r="AA681" s="298"/>
      <c r="AB681" s="299"/>
    </row>
    <row r="682" spans="1:28" ht="12.75" customHeight="1">
      <c r="A682" s="298"/>
      <c r="B682" s="298"/>
      <c r="C682" s="298"/>
      <c r="D682" s="298"/>
      <c r="E682" s="697"/>
      <c r="F682" s="299"/>
      <c r="G682" s="298"/>
      <c r="H682" s="298"/>
      <c r="I682" s="300"/>
      <c r="J682" s="300"/>
      <c r="K682" s="300"/>
      <c r="L682" s="298"/>
      <c r="M682" s="299"/>
      <c r="N682" s="301"/>
      <c r="O682" s="298"/>
      <c r="P682" s="299"/>
      <c r="Q682" s="737"/>
      <c r="R682" s="298"/>
      <c r="S682" s="736"/>
      <c r="T682" s="737"/>
      <c r="U682" s="298"/>
      <c r="V682" s="299"/>
      <c r="W682" s="301"/>
      <c r="X682" s="298"/>
      <c r="Y682" s="299"/>
      <c r="Z682" s="301"/>
      <c r="AA682" s="298"/>
      <c r="AB682" s="299"/>
    </row>
    <row r="683" spans="1:28" ht="12.75" customHeight="1">
      <c r="A683" s="298"/>
      <c r="B683" s="298"/>
      <c r="C683" s="298"/>
      <c r="D683" s="298"/>
      <c r="E683" s="697"/>
      <c r="F683" s="299"/>
      <c r="G683" s="298"/>
      <c r="H683" s="298"/>
      <c r="I683" s="300"/>
      <c r="J683" s="300"/>
      <c r="K683" s="300"/>
      <c r="L683" s="298"/>
      <c r="M683" s="299"/>
      <c r="N683" s="301"/>
      <c r="O683" s="298"/>
      <c r="P683" s="299"/>
      <c r="Q683" s="737"/>
      <c r="R683" s="298"/>
      <c r="S683" s="736"/>
      <c r="T683" s="737"/>
      <c r="U683" s="298"/>
      <c r="V683" s="299"/>
      <c r="W683" s="301"/>
      <c r="X683" s="298"/>
      <c r="Y683" s="299"/>
      <c r="Z683" s="301"/>
      <c r="AA683" s="298"/>
      <c r="AB683" s="299"/>
    </row>
    <row r="684" spans="1:28" ht="12.75" customHeight="1">
      <c r="A684" s="298"/>
      <c r="B684" s="298"/>
      <c r="C684" s="298"/>
      <c r="D684" s="298"/>
      <c r="E684" s="697"/>
      <c r="F684" s="299"/>
      <c r="G684" s="298"/>
      <c r="H684" s="298"/>
      <c r="I684" s="300"/>
      <c r="J684" s="300"/>
      <c r="K684" s="300"/>
      <c r="L684" s="298"/>
      <c r="M684" s="299"/>
      <c r="N684" s="301"/>
      <c r="O684" s="298"/>
      <c r="P684" s="299"/>
      <c r="Q684" s="737"/>
      <c r="R684" s="298"/>
      <c r="S684" s="736"/>
      <c r="T684" s="737"/>
      <c r="U684" s="298"/>
      <c r="V684" s="299"/>
      <c r="W684" s="301"/>
      <c r="X684" s="298"/>
      <c r="Y684" s="299"/>
      <c r="Z684" s="301"/>
      <c r="AA684" s="298"/>
      <c r="AB684" s="299"/>
    </row>
    <row r="685" spans="1:28" ht="12.75" customHeight="1">
      <c r="A685" s="298"/>
      <c r="B685" s="298"/>
      <c r="C685" s="298"/>
      <c r="D685" s="298"/>
      <c r="E685" s="697"/>
      <c r="F685" s="299"/>
      <c r="G685" s="298"/>
      <c r="H685" s="298"/>
      <c r="I685" s="300"/>
      <c r="J685" s="300"/>
      <c r="K685" s="300"/>
      <c r="L685" s="298"/>
      <c r="M685" s="299"/>
      <c r="N685" s="301"/>
      <c r="O685" s="298"/>
      <c r="P685" s="299"/>
      <c r="Q685" s="737"/>
      <c r="R685" s="298"/>
      <c r="S685" s="736"/>
      <c r="T685" s="737"/>
      <c r="U685" s="298"/>
      <c r="V685" s="299"/>
      <c r="W685" s="301"/>
      <c r="X685" s="298"/>
      <c r="Y685" s="299"/>
      <c r="Z685" s="301"/>
      <c r="AA685" s="298"/>
      <c r="AB685" s="299"/>
    </row>
    <row r="686" spans="1:28" ht="12.75" customHeight="1">
      <c r="A686" s="298"/>
      <c r="B686" s="298"/>
      <c r="C686" s="298"/>
      <c r="D686" s="298"/>
      <c r="E686" s="697"/>
      <c r="F686" s="299"/>
      <c r="G686" s="298"/>
      <c r="H686" s="298"/>
      <c r="I686" s="300"/>
      <c r="J686" s="300"/>
      <c r="K686" s="300"/>
      <c r="L686" s="298"/>
      <c r="M686" s="299"/>
      <c r="N686" s="301"/>
      <c r="O686" s="298"/>
      <c r="P686" s="299"/>
      <c r="Q686" s="737"/>
      <c r="R686" s="298"/>
      <c r="S686" s="736"/>
      <c r="T686" s="737"/>
      <c r="U686" s="298"/>
      <c r="V686" s="299"/>
      <c r="W686" s="301"/>
      <c r="X686" s="298"/>
      <c r="Y686" s="299"/>
      <c r="Z686" s="301"/>
      <c r="AA686" s="298"/>
      <c r="AB686" s="299"/>
    </row>
  </sheetData>
  <autoFilter ref="A5:AB65"/>
  <mergeCells count="11">
    <mergeCell ref="Q4:S4"/>
    <mergeCell ref="T4:V4"/>
    <mergeCell ref="W4:Y4"/>
    <mergeCell ref="Z4:AB4"/>
    <mergeCell ref="A1:B3"/>
    <mergeCell ref="C1:Y3"/>
    <mergeCell ref="Z1:AB1"/>
    <mergeCell ref="Z2:AB2"/>
    <mergeCell ref="Z3:AB3"/>
    <mergeCell ref="K4:M4"/>
    <mergeCell ref="N4:P4"/>
  </mergeCells>
  <hyperlinks>
    <hyperlink ref="L51" r:id="rId1"/>
    <hyperlink ref="R51" r:id="rId2" display="GTEA: Se encuentra la URL ya publicada con acceso a la información georreferenciada del trámite de concesión de aguas . Link: _x000a_https://pnnc.maps.arcgis.com/apps/dashboards/2e46cb38044d49559c5d50ba143dfd14_x000a_Evidencia: LINK DASH BOARD CONCESIONES DE AGUA"/>
  </hyperlinks>
  <pageMargins left="0.7" right="0.7" top="0.75" bottom="0.75" header="0" footer="0"/>
  <pageSetup orientation="portrait"/>
  <drawing r:id="rId3"/>
  <extLst>
    <ext xmlns:x14="http://schemas.microsoft.com/office/spreadsheetml/2009/9/main" uri="{CCE6A557-97BC-4b89-ADB6-D9C93CAAB3DF}">
      <x14:dataValidations xmlns:xm="http://schemas.microsoft.com/office/excel/2006/main" count="1">
        <x14:dataValidation type="list" allowBlank="1" showErrorMessage="1">
          <x14:formula1>
            <xm:f>'DATOS OCULTOS'!$B$3:$B$21</xm:f>
          </x14:formula1>
          <xm:sqref>A6:A8 A10 A12:A19 A21:A32 A34 A36 A39:A42 A45:A59 A61:A65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822"/>
  <sheetViews>
    <sheetView zoomScale="50" zoomScaleNormal="50" workbookViewId="0">
      <selection activeCell="A590" sqref="A590:D590"/>
    </sheetView>
  </sheetViews>
  <sheetFormatPr baseColWidth="10" defaultColWidth="14.42578125" defaultRowHeight="15" customHeight="1"/>
  <cols>
    <col min="1" max="1" width="17.42578125" customWidth="1"/>
    <col min="2" max="2" width="65.42578125" customWidth="1"/>
    <col min="3" max="3" width="11.28515625" customWidth="1"/>
    <col min="4" max="4" width="24.28515625" customWidth="1"/>
    <col min="5" max="5" width="10.7109375" customWidth="1"/>
    <col min="6" max="6" width="4" customWidth="1"/>
    <col min="7" max="7" width="10.7109375" customWidth="1"/>
    <col min="8" max="8" width="55.42578125" customWidth="1"/>
    <col min="9" max="9" width="10.7109375" customWidth="1"/>
    <col min="10" max="10" width="23.42578125" customWidth="1"/>
    <col min="11" max="11" width="4" customWidth="1"/>
    <col min="12" max="12" width="11" customWidth="1"/>
    <col min="13" max="13" width="9.42578125" customWidth="1"/>
    <col min="14" max="14" width="44.140625" customWidth="1"/>
    <col min="15" max="15" width="10.7109375" customWidth="1"/>
    <col min="16" max="16" width="17.140625" customWidth="1"/>
    <col min="17" max="17" width="8.7109375" customWidth="1"/>
    <col min="18" max="18" width="6" customWidth="1"/>
    <col min="19" max="19" width="11.7109375" customWidth="1"/>
    <col min="20" max="20" width="46.7109375" customWidth="1"/>
    <col min="21" max="21" width="10.140625" customWidth="1"/>
    <col min="22" max="22" width="15.85546875" customWidth="1"/>
    <col min="23" max="23" width="6" customWidth="1"/>
    <col min="24" max="25" width="11.28515625" customWidth="1"/>
    <col min="26" max="26" width="4" customWidth="1"/>
    <col min="27" max="27" width="68.85546875" customWidth="1"/>
    <col min="28" max="28" width="6" customWidth="1"/>
    <col min="29" max="29" width="6.28515625" customWidth="1"/>
    <col min="30" max="30" width="10.7109375" customWidth="1"/>
    <col min="31" max="31" width="4" customWidth="1"/>
    <col min="32" max="32" width="68.85546875" customWidth="1"/>
    <col min="33" max="33" width="6" customWidth="1"/>
    <col min="34" max="34" width="6.28515625" customWidth="1"/>
  </cols>
  <sheetData>
    <row r="1" spans="1:35" ht="15" customHeight="1">
      <c r="A1" s="281"/>
      <c r="B1" s="281"/>
      <c r="C1" s="281"/>
      <c r="D1" s="281"/>
      <c r="E1" s="281"/>
      <c r="AB1" s="281"/>
      <c r="AC1" s="281"/>
      <c r="AD1" s="281"/>
      <c r="AE1" s="281"/>
      <c r="AF1" s="281"/>
      <c r="AG1" s="281"/>
      <c r="AH1" s="281"/>
      <c r="AI1" s="281"/>
    </row>
    <row r="2" spans="1:35" ht="20.25" customHeight="1">
      <c r="A2" s="303" t="s">
        <v>2735</v>
      </c>
      <c r="B2" s="1274" t="s">
        <v>56</v>
      </c>
      <c r="C2" s="1048"/>
      <c r="D2" s="1049"/>
      <c r="E2" s="14"/>
      <c r="F2" s="14"/>
      <c r="G2" s="303" t="s">
        <v>2735</v>
      </c>
      <c r="H2" s="1274" t="s">
        <v>56</v>
      </c>
      <c r="I2" s="1048"/>
      <c r="J2" s="1049"/>
      <c r="K2" s="14"/>
      <c r="L2" s="14"/>
      <c r="M2" s="303" t="s">
        <v>2735</v>
      </c>
      <c r="N2" s="1274" t="s">
        <v>56</v>
      </c>
      <c r="O2" s="1048"/>
      <c r="P2" s="1049"/>
      <c r="Q2" s="14"/>
      <c r="R2" s="14"/>
      <c r="S2" s="304" t="s">
        <v>2735</v>
      </c>
      <c r="T2" s="1268" t="s">
        <v>56</v>
      </c>
      <c r="U2" s="1048"/>
      <c r="V2" s="1049"/>
      <c r="W2" s="305"/>
      <c r="X2" s="306" t="s">
        <v>2735</v>
      </c>
      <c r="Y2" s="1230" t="s">
        <v>56</v>
      </c>
      <c r="Z2" s="1048"/>
      <c r="AA2" s="1049"/>
    </row>
    <row r="3" spans="1:35" ht="20.25" customHeight="1">
      <c r="A3" s="1275" t="s">
        <v>2736</v>
      </c>
      <c r="B3" s="1205"/>
      <c r="C3" s="1205"/>
      <c r="D3" s="1206"/>
      <c r="E3" s="14"/>
      <c r="F3" s="14"/>
      <c r="G3" s="1275" t="s">
        <v>2736</v>
      </c>
      <c r="H3" s="1205"/>
      <c r="I3" s="1205"/>
      <c r="J3" s="1206"/>
      <c r="K3" s="14"/>
      <c r="L3" s="14"/>
      <c r="M3" s="1275" t="s">
        <v>2736</v>
      </c>
      <c r="N3" s="1205"/>
      <c r="O3" s="1205"/>
      <c r="P3" s="1206"/>
      <c r="Q3" s="14"/>
      <c r="R3" s="14"/>
      <c r="S3" s="1269" t="s">
        <v>2737</v>
      </c>
      <c r="T3" s="1048"/>
      <c r="U3" s="1048"/>
      <c r="V3" s="1049"/>
      <c r="W3" s="305"/>
      <c r="X3" s="1231" t="s">
        <v>2737</v>
      </c>
      <c r="Y3" s="1048"/>
      <c r="Z3" s="1048"/>
      <c r="AA3" s="1049"/>
    </row>
    <row r="4" spans="1:35" ht="12.75" customHeight="1">
      <c r="A4" s="307"/>
      <c r="B4" s="307"/>
      <c r="C4" s="307"/>
      <c r="D4" s="307"/>
      <c r="E4" s="14"/>
      <c r="F4" s="14"/>
      <c r="G4" s="307"/>
      <c r="H4" s="307"/>
      <c r="I4" s="307"/>
      <c r="J4" s="307"/>
      <c r="K4" s="14"/>
      <c r="L4" s="14"/>
      <c r="M4" s="307"/>
      <c r="N4" s="307"/>
      <c r="O4" s="307"/>
      <c r="P4" s="307"/>
      <c r="Q4" s="14"/>
      <c r="R4" s="14"/>
      <c r="S4" s="308"/>
      <c r="T4" s="308"/>
      <c r="U4" s="308"/>
      <c r="V4" s="308"/>
      <c r="W4" s="305"/>
      <c r="X4" s="309"/>
      <c r="Y4" s="309"/>
      <c r="Z4" s="309"/>
      <c r="AA4" s="309"/>
    </row>
    <row r="5" spans="1:35" ht="12.75" customHeight="1">
      <c r="A5" s="310" t="s">
        <v>2738</v>
      </c>
      <c r="B5" s="1069" t="s">
        <v>2739</v>
      </c>
      <c r="C5" s="1048"/>
      <c r="D5" s="1049"/>
      <c r="E5" s="14"/>
      <c r="F5" s="14"/>
      <c r="G5" s="310" t="s">
        <v>2740</v>
      </c>
      <c r="H5" s="1276" t="s">
        <v>2741</v>
      </c>
      <c r="I5" s="1048"/>
      <c r="J5" s="1049"/>
      <c r="K5" s="14"/>
      <c r="L5" s="14"/>
      <c r="M5" s="310" t="s">
        <v>2742</v>
      </c>
      <c r="N5" s="1069" t="s">
        <v>2739</v>
      </c>
      <c r="O5" s="1048"/>
      <c r="P5" s="1049"/>
      <c r="Q5" s="14"/>
      <c r="R5" s="14"/>
      <c r="S5" s="311" t="s">
        <v>2743</v>
      </c>
      <c r="T5" s="1270" t="s">
        <v>2741</v>
      </c>
      <c r="U5" s="1048"/>
      <c r="V5" s="1049"/>
      <c r="W5" s="305"/>
      <c r="X5" s="312" t="s">
        <v>2744</v>
      </c>
      <c r="Y5" s="1271" t="s">
        <v>2338</v>
      </c>
      <c r="Z5" s="1048"/>
      <c r="AA5" s="1049"/>
    </row>
    <row r="6" spans="1:35" ht="12.75" customHeight="1">
      <c r="A6" s="1264"/>
      <c r="B6" s="1061"/>
      <c r="C6" s="1061"/>
      <c r="D6" s="1061"/>
      <c r="E6" s="14"/>
      <c r="F6" s="14"/>
      <c r="G6" s="1272"/>
      <c r="H6" s="1210"/>
      <c r="I6" s="1210"/>
      <c r="J6" s="1210"/>
      <c r="K6" s="14"/>
      <c r="L6" s="14"/>
      <c r="M6" s="1272"/>
      <c r="N6" s="1210"/>
      <c r="O6" s="1210"/>
      <c r="P6" s="1210"/>
      <c r="Q6" s="14"/>
      <c r="R6" s="14"/>
      <c r="S6" s="1272"/>
      <c r="T6" s="1210"/>
      <c r="U6" s="1210"/>
      <c r="V6" s="1210"/>
      <c r="W6" s="305"/>
      <c r="X6" s="1234"/>
      <c r="Y6" s="1061"/>
      <c r="Z6" s="1061"/>
      <c r="AA6" s="1061"/>
    </row>
    <row r="7" spans="1:35" ht="12.75" customHeight="1">
      <c r="A7" s="1278" t="s">
        <v>2745</v>
      </c>
      <c r="B7" s="1048"/>
      <c r="C7" s="1048"/>
      <c r="D7" s="1049"/>
      <c r="E7" s="14"/>
      <c r="F7" s="14"/>
      <c r="G7" s="1278" t="s">
        <v>2745</v>
      </c>
      <c r="H7" s="1048"/>
      <c r="I7" s="1048"/>
      <c r="J7" s="1049"/>
      <c r="K7" s="14"/>
      <c r="L7" s="14"/>
      <c r="M7" s="1278" t="s">
        <v>2745</v>
      </c>
      <c r="N7" s="1048"/>
      <c r="O7" s="1048"/>
      <c r="P7" s="1049"/>
      <c r="Q7" s="14"/>
      <c r="R7" s="14"/>
      <c r="S7" s="1273" t="s">
        <v>2745</v>
      </c>
      <c r="T7" s="1048"/>
      <c r="U7" s="1048"/>
      <c r="V7" s="1049"/>
      <c r="W7" s="305"/>
      <c r="X7" s="1235" t="s">
        <v>2745</v>
      </c>
      <c r="Y7" s="1048"/>
      <c r="Z7" s="1048"/>
      <c r="AA7" s="1049"/>
    </row>
    <row r="8" spans="1:35" ht="12.75" customHeight="1">
      <c r="A8" s="313" t="s">
        <v>2746</v>
      </c>
      <c r="B8" s="314" t="s">
        <v>2747</v>
      </c>
      <c r="C8" s="314" t="s">
        <v>2748</v>
      </c>
      <c r="D8" s="314" t="s">
        <v>2749</v>
      </c>
      <c r="E8" s="14"/>
      <c r="F8" s="14"/>
      <c r="G8" s="313" t="s">
        <v>2746</v>
      </c>
      <c r="H8" s="314" t="s">
        <v>2747</v>
      </c>
      <c r="I8" s="314" t="s">
        <v>2748</v>
      </c>
      <c r="J8" s="314" t="s">
        <v>2749</v>
      </c>
      <c r="K8" s="14"/>
      <c r="L8" s="14"/>
      <c r="M8" s="313" t="s">
        <v>2746</v>
      </c>
      <c r="N8" s="314" t="s">
        <v>2747</v>
      </c>
      <c r="O8" s="314" t="s">
        <v>2748</v>
      </c>
      <c r="P8" s="314" t="s">
        <v>2749</v>
      </c>
      <c r="Q8" s="14"/>
      <c r="R8" s="14"/>
      <c r="S8" s="315" t="s">
        <v>2746</v>
      </c>
      <c r="T8" s="316" t="s">
        <v>2747</v>
      </c>
      <c r="U8" s="316" t="s">
        <v>2750</v>
      </c>
      <c r="V8" s="316" t="s">
        <v>2749</v>
      </c>
      <c r="W8" s="305"/>
      <c r="X8" s="317" t="s">
        <v>2746</v>
      </c>
      <c r="Y8" s="318" t="s">
        <v>2747</v>
      </c>
      <c r="Z8" s="318" t="s">
        <v>2750</v>
      </c>
      <c r="AA8" s="318" t="s">
        <v>2749</v>
      </c>
    </row>
    <row r="9" spans="1:35" ht="12.75" customHeight="1">
      <c r="A9" s="226">
        <v>1</v>
      </c>
      <c r="B9" s="258" t="s">
        <v>2751</v>
      </c>
      <c r="C9" s="226">
        <v>1</v>
      </c>
      <c r="D9" s="226"/>
      <c r="E9" s="14"/>
      <c r="F9" s="14"/>
      <c r="G9" s="226">
        <v>1</v>
      </c>
      <c r="H9" s="258" t="s">
        <v>2751</v>
      </c>
      <c r="I9" s="226">
        <v>1</v>
      </c>
      <c r="J9" s="226"/>
      <c r="K9" s="14"/>
      <c r="L9" s="14"/>
      <c r="M9" s="226">
        <v>1</v>
      </c>
      <c r="N9" s="258" t="s">
        <v>2751</v>
      </c>
      <c r="O9" s="226">
        <v>1</v>
      </c>
      <c r="P9" s="226"/>
      <c r="Q9" s="14"/>
      <c r="R9" s="14"/>
      <c r="S9" s="319">
        <v>1</v>
      </c>
      <c r="T9" s="320" t="s">
        <v>2405</v>
      </c>
      <c r="U9" s="321">
        <v>1</v>
      </c>
      <c r="V9" s="322"/>
      <c r="W9" s="305"/>
      <c r="X9" s="323">
        <v>1</v>
      </c>
      <c r="Y9" s="324" t="s">
        <v>2405</v>
      </c>
      <c r="Z9" s="325">
        <v>1</v>
      </c>
      <c r="AA9" s="326"/>
    </row>
    <row r="10" spans="1:35" ht="12.75" customHeight="1">
      <c r="A10" s="226">
        <v>2</v>
      </c>
      <c r="B10" s="258" t="s">
        <v>2408</v>
      </c>
      <c r="C10" s="226"/>
      <c r="D10" s="226">
        <v>1</v>
      </c>
      <c r="E10" s="14"/>
      <c r="F10" s="14"/>
      <c r="G10" s="226">
        <v>2</v>
      </c>
      <c r="H10" s="258" t="s">
        <v>2408</v>
      </c>
      <c r="I10" s="226"/>
      <c r="J10" s="226">
        <v>1</v>
      </c>
      <c r="K10" s="14"/>
      <c r="L10" s="14"/>
      <c r="M10" s="226">
        <v>2</v>
      </c>
      <c r="N10" s="258" t="s">
        <v>2408</v>
      </c>
      <c r="O10" s="226"/>
      <c r="P10" s="226">
        <v>1</v>
      </c>
      <c r="Q10" s="14"/>
      <c r="R10" s="14"/>
      <c r="S10" s="319">
        <v>2</v>
      </c>
      <c r="T10" s="320" t="s">
        <v>2408</v>
      </c>
      <c r="U10" s="322"/>
      <c r="V10" s="321">
        <v>1</v>
      </c>
      <c r="W10" s="305"/>
      <c r="X10" s="323">
        <v>2</v>
      </c>
      <c r="Y10" s="324" t="s">
        <v>2408</v>
      </c>
      <c r="Z10" s="325">
        <v>1</v>
      </c>
      <c r="AA10" s="326"/>
    </row>
    <row r="11" spans="1:35" ht="12.75" customHeight="1">
      <c r="A11" s="226">
        <v>3</v>
      </c>
      <c r="B11" s="258" t="s">
        <v>2752</v>
      </c>
      <c r="C11" s="226"/>
      <c r="D11" s="226">
        <v>1</v>
      </c>
      <c r="E11" s="14"/>
      <c r="F11" s="14"/>
      <c r="G11" s="226">
        <v>3</v>
      </c>
      <c r="H11" s="258" t="s">
        <v>2752</v>
      </c>
      <c r="I11" s="226"/>
      <c r="J11" s="226">
        <v>1</v>
      </c>
      <c r="K11" s="14"/>
      <c r="L11" s="14"/>
      <c r="M11" s="226">
        <v>3</v>
      </c>
      <c r="N11" s="258" t="s">
        <v>2752</v>
      </c>
      <c r="O11" s="226"/>
      <c r="P11" s="226">
        <v>1</v>
      </c>
      <c r="Q11" s="14"/>
      <c r="R11" s="14"/>
      <c r="S11" s="319">
        <v>3</v>
      </c>
      <c r="T11" s="320" t="s">
        <v>2752</v>
      </c>
      <c r="U11" s="322"/>
      <c r="V11" s="321">
        <v>1</v>
      </c>
      <c r="W11" s="305"/>
      <c r="X11" s="323">
        <v>3</v>
      </c>
      <c r="Y11" s="324" t="s">
        <v>2752</v>
      </c>
      <c r="Z11" s="326"/>
      <c r="AA11" s="325">
        <v>1</v>
      </c>
    </row>
    <row r="12" spans="1:35" ht="12.75" customHeight="1">
      <c r="A12" s="226">
        <v>4</v>
      </c>
      <c r="B12" s="258" t="s">
        <v>2410</v>
      </c>
      <c r="C12" s="226"/>
      <c r="D12" s="226">
        <v>1</v>
      </c>
      <c r="E12" s="14"/>
      <c r="F12" s="14"/>
      <c r="G12" s="226">
        <v>4</v>
      </c>
      <c r="H12" s="258" t="s">
        <v>2410</v>
      </c>
      <c r="I12" s="226"/>
      <c r="J12" s="226">
        <v>1</v>
      </c>
      <c r="K12" s="14"/>
      <c r="L12" s="14"/>
      <c r="M12" s="226">
        <v>4</v>
      </c>
      <c r="N12" s="258" t="s">
        <v>2410</v>
      </c>
      <c r="O12" s="226"/>
      <c r="P12" s="226">
        <v>1</v>
      </c>
      <c r="Q12" s="14"/>
      <c r="R12" s="14"/>
      <c r="S12" s="319">
        <v>4</v>
      </c>
      <c r="T12" s="320" t="s">
        <v>2410</v>
      </c>
      <c r="U12" s="322"/>
      <c r="V12" s="321">
        <v>1</v>
      </c>
      <c r="W12" s="305"/>
      <c r="X12" s="323">
        <v>4</v>
      </c>
      <c r="Y12" s="324" t="s">
        <v>2410</v>
      </c>
      <c r="Z12" s="326"/>
      <c r="AA12" s="325">
        <v>1</v>
      </c>
    </row>
    <row r="13" spans="1:35" ht="12.75" customHeight="1">
      <c r="A13" s="226">
        <v>5</v>
      </c>
      <c r="B13" s="258" t="s">
        <v>2411</v>
      </c>
      <c r="C13" s="226">
        <v>1</v>
      </c>
      <c r="D13" s="226"/>
      <c r="E13" s="14"/>
      <c r="F13" s="14"/>
      <c r="G13" s="226">
        <v>5</v>
      </c>
      <c r="H13" s="258" t="s">
        <v>2411</v>
      </c>
      <c r="I13" s="226">
        <v>1</v>
      </c>
      <c r="J13" s="226"/>
      <c r="K13" s="14"/>
      <c r="L13" s="14"/>
      <c r="M13" s="226">
        <v>5</v>
      </c>
      <c r="N13" s="258" t="s">
        <v>2411</v>
      </c>
      <c r="O13" s="226">
        <v>1</v>
      </c>
      <c r="P13" s="226"/>
      <c r="Q13" s="14"/>
      <c r="R13" s="14"/>
      <c r="S13" s="319">
        <v>5</v>
      </c>
      <c r="T13" s="320" t="s">
        <v>2411</v>
      </c>
      <c r="U13" s="321">
        <v>1</v>
      </c>
      <c r="V13" s="322"/>
      <c r="W13" s="305"/>
      <c r="X13" s="323">
        <v>5</v>
      </c>
      <c r="Y13" s="324" t="s">
        <v>2411</v>
      </c>
      <c r="Z13" s="326"/>
      <c r="AA13" s="325">
        <v>1</v>
      </c>
    </row>
    <row r="14" spans="1:35" ht="12.75" customHeight="1">
      <c r="A14" s="226">
        <v>6</v>
      </c>
      <c r="B14" s="258" t="s">
        <v>2412</v>
      </c>
      <c r="C14" s="226">
        <v>1</v>
      </c>
      <c r="D14" s="226"/>
      <c r="E14" s="14"/>
      <c r="F14" s="14"/>
      <c r="G14" s="226">
        <v>6</v>
      </c>
      <c r="H14" s="258" t="s">
        <v>2412</v>
      </c>
      <c r="I14" s="226">
        <v>1</v>
      </c>
      <c r="J14" s="226"/>
      <c r="K14" s="14"/>
      <c r="L14" s="14"/>
      <c r="M14" s="226">
        <v>6</v>
      </c>
      <c r="N14" s="258" t="s">
        <v>2412</v>
      </c>
      <c r="O14" s="226">
        <v>1</v>
      </c>
      <c r="P14" s="226"/>
      <c r="Q14" s="14"/>
      <c r="R14" s="14"/>
      <c r="S14" s="319">
        <v>6</v>
      </c>
      <c r="T14" s="320" t="s">
        <v>2412</v>
      </c>
      <c r="U14" s="321">
        <v>1</v>
      </c>
      <c r="V14" s="322"/>
      <c r="W14" s="305"/>
      <c r="X14" s="323">
        <v>6</v>
      </c>
      <c r="Y14" s="324" t="s">
        <v>2412</v>
      </c>
      <c r="Z14" s="325">
        <v>1</v>
      </c>
      <c r="AA14" s="326"/>
    </row>
    <row r="15" spans="1:35" ht="12.75" customHeight="1">
      <c r="A15" s="226">
        <v>7</v>
      </c>
      <c r="B15" s="258" t="s">
        <v>2413</v>
      </c>
      <c r="C15" s="226"/>
      <c r="D15" s="226">
        <v>1</v>
      </c>
      <c r="E15" s="14"/>
      <c r="F15" s="14"/>
      <c r="G15" s="226">
        <v>7</v>
      </c>
      <c r="H15" s="258" t="s">
        <v>2413</v>
      </c>
      <c r="I15" s="226"/>
      <c r="J15" s="226">
        <v>1</v>
      </c>
      <c r="K15" s="14"/>
      <c r="L15" s="14"/>
      <c r="M15" s="226">
        <v>7</v>
      </c>
      <c r="N15" s="258" t="s">
        <v>2413</v>
      </c>
      <c r="O15" s="226"/>
      <c r="P15" s="226">
        <v>1</v>
      </c>
      <c r="Q15" s="14"/>
      <c r="R15" s="14"/>
      <c r="S15" s="319">
        <v>7</v>
      </c>
      <c r="T15" s="320" t="s">
        <v>2413</v>
      </c>
      <c r="U15" s="322"/>
      <c r="V15" s="321">
        <v>1</v>
      </c>
      <c r="W15" s="305"/>
      <c r="X15" s="323">
        <v>7</v>
      </c>
      <c r="Y15" s="324" t="s">
        <v>2413</v>
      </c>
      <c r="Z15" s="325">
        <v>1</v>
      </c>
      <c r="AA15" s="326"/>
    </row>
    <row r="16" spans="1:35" ht="12.75" customHeight="1">
      <c r="A16" s="226">
        <v>8</v>
      </c>
      <c r="B16" s="258" t="s">
        <v>2753</v>
      </c>
      <c r="C16" s="226">
        <v>1</v>
      </c>
      <c r="D16" s="226"/>
      <c r="E16" s="14"/>
      <c r="F16" s="14"/>
      <c r="G16" s="226">
        <v>8</v>
      </c>
      <c r="H16" s="258" t="s">
        <v>2753</v>
      </c>
      <c r="I16" s="226">
        <v>1</v>
      </c>
      <c r="J16" s="226"/>
      <c r="K16" s="14"/>
      <c r="L16" s="14"/>
      <c r="M16" s="226">
        <v>8</v>
      </c>
      <c r="N16" s="258" t="s">
        <v>2753</v>
      </c>
      <c r="O16" s="226">
        <v>1</v>
      </c>
      <c r="P16" s="226"/>
      <c r="Q16" s="14"/>
      <c r="R16" s="14"/>
      <c r="S16" s="319">
        <v>8</v>
      </c>
      <c r="T16" s="320" t="s">
        <v>2753</v>
      </c>
      <c r="U16" s="321">
        <v>1</v>
      </c>
      <c r="V16" s="322"/>
      <c r="W16" s="305"/>
      <c r="X16" s="327">
        <v>8</v>
      </c>
      <c r="Y16" s="324" t="s">
        <v>2753</v>
      </c>
      <c r="Z16" s="325">
        <v>1</v>
      </c>
      <c r="AA16" s="326"/>
    </row>
    <row r="17" spans="1:27" ht="12.75" customHeight="1">
      <c r="A17" s="226">
        <v>9</v>
      </c>
      <c r="B17" s="258" t="s">
        <v>2754</v>
      </c>
      <c r="C17" s="226">
        <v>1</v>
      </c>
      <c r="D17" s="226"/>
      <c r="E17" s="14"/>
      <c r="F17" s="14"/>
      <c r="G17" s="226">
        <v>9</v>
      </c>
      <c r="H17" s="258" t="s">
        <v>2754</v>
      </c>
      <c r="I17" s="226">
        <v>1</v>
      </c>
      <c r="J17" s="226"/>
      <c r="K17" s="14"/>
      <c r="L17" s="14"/>
      <c r="M17" s="226">
        <v>9</v>
      </c>
      <c r="N17" s="258" t="s">
        <v>2754</v>
      </c>
      <c r="O17" s="226">
        <v>1</v>
      </c>
      <c r="P17" s="226"/>
      <c r="Q17" s="14"/>
      <c r="R17" s="14"/>
      <c r="S17" s="319">
        <v>9</v>
      </c>
      <c r="T17" s="320" t="s">
        <v>2416</v>
      </c>
      <c r="U17" s="321">
        <v>1</v>
      </c>
      <c r="V17" s="322"/>
      <c r="W17" s="305"/>
      <c r="X17" s="323">
        <v>9</v>
      </c>
      <c r="Y17" s="324" t="s">
        <v>2416</v>
      </c>
      <c r="Z17" s="326"/>
      <c r="AA17" s="325">
        <v>1</v>
      </c>
    </row>
    <row r="18" spans="1:27" ht="12.75" customHeight="1">
      <c r="A18" s="226">
        <v>10</v>
      </c>
      <c r="B18" s="258" t="s">
        <v>2755</v>
      </c>
      <c r="C18" s="226">
        <v>1</v>
      </c>
      <c r="D18" s="226"/>
      <c r="E18" s="14"/>
      <c r="F18" s="14"/>
      <c r="G18" s="226">
        <v>10</v>
      </c>
      <c r="H18" s="258" t="s">
        <v>2755</v>
      </c>
      <c r="I18" s="226">
        <v>1</v>
      </c>
      <c r="J18" s="226"/>
      <c r="K18" s="14"/>
      <c r="L18" s="14"/>
      <c r="M18" s="226">
        <v>10</v>
      </c>
      <c r="N18" s="258" t="s">
        <v>2755</v>
      </c>
      <c r="O18" s="226">
        <v>1</v>
      </c>
      <c r="P18" s="226"/>
      <c r="Q18" s="14"/>
      <c r="R18" s="14"/>
      <c r="S18" s="319">
        <v>10</v>
      </c>
      <c r="T18" s="320" t="s">
        <v>2755</v>
      </c>
      <c r="U18" s="321">
        <v>1</v>
      </c>
      <c r="V18" s="322"/>
      <c r="W18" s="305"/>
      <c r="X18" s="323">
        <v>10</v>
      </c>
      <c r="Y18" s="324" t="s">
        <v>2755</v>
      </c>
      <c r="Z18" s="325">
        <v>1</v>
      </c>
      <c r="AA18" s="326"/>
    </row>
    <row r="19" spans="1:27" ht="12.75" customHeight="1">
      <c r="A19" s="226">
        <v>11</v>
      </c>
      <c r="B19" s="258" t="s">
        <v>2418</v>
      </c>
      <c r="C19" s="226"/>
      <c r="D19" s="226">
        <v>1</v>
      </c>
      <c r="E19" s="14"/>
      <c r="F19" s="14"/>
      <c r="G19" s="226">
        <v>11</v>
      </c>
      <c r="H19" s="258" t="s">
        <v>2418</v>
      </c>
      <c r="I19" s="226"/>
      <c r="J19" s="226">
        <v>1</v>
      </c>
      <c r="K19" s="14"/>
      <c r="L19" s="14"/>
      <c r="M19" s="226">
        <v>11</v>
      </c>
      <c r="N19" s="258" t="s">
        <v>2418</v>
      </c>
      <c r="O19" s="226"/>
      <c r="P19" s="226">
        <v>1</v>
      </c>
      <c r="Q19" s="14"/>
      <c r="R19" s="14"/>
      <c r="S19" s="319">
        <v>11</v>
      </c>
      <c r="T19" s="320" t="s">
        <v>2418</v>
      </c>
      <c r="U19" s="322"/>
      <c r="V19" s="321">
        <v>1</v>
      </c>
      <c r="W19" s="305"/>
      <c r="X19" s="323">
        <v>11</v>
      </c>
      <c r="Y19" s="324" t="s">
        <v>2418</v>
      </c>
      <c r="Z19" s="325">
        <v>1</v>
      </c>
      <c r="AA19" s="326"/>
    </row>
    <row r="20" spans="1:27" ht="12.75" customHeight="1">
      <c r="A20" s="226">
        <v>12</v>
      </c>
      <c r="B20" s="258" t="s">
        <v>2419</v>
      </c>
      <c r="C20" s="226">
        <v>1</v>
      </c>
      <c r="D20" s="226"/>
      <c r="E20" s="14"/>
      <c r="F20" s="14"/>
      <c r="G20" s="226">
        <v>12</v>
      </c>
      <c r="H20" s="258" t="s">
        <v>2419</v>
      </c>
      <c r="I20" s="226">
        <v>1</v>
      </c>
      <c r="J20" s="226"/>
      <c r="K20" s="14"/>
      <c r="L20" s="14"/>
      <c r="M20" s="226">
        <v>12</v>
      </c>
      <c r="N20" s="258" t="s">
        <v>2419</v>
      </c>
      <c r="O20" s="226">
        <v>1</v>
      </c>
      <c r="P20" s="226"/>
      <c r="Q20" s="14"/>
      <c r="R20" s="14"/>
      <c r="S20" s="319">
        <v>12</v>
      </c>
      <c r="T20" s="320" t="s">
        <v>2419</v>
      </c>
      <c r="U20" s="321">
        <v>1</v>
      </c>
      <c r="V20" s="322"/>
      <c r="W20" s="305"/>
      <c r="X20" s="323">
        <v>12</v>
      </c>
      <c r="Y20" s="324" t="s">
        <v>2419</v>
      </c>
      <c r="Z20" s="325">
        <v>1</v>
      </c>
      <c r="AA20" s="326"/>
    </row>
    <row r="21" spans="1:27" ht="12.75" customHeight="1">
      <c r="A21" s="226">
        <v>13</v>
      </c>
      <c r="B21" s="258" t="s">
        <v>2420</v>
      </c>
      <c r="C21" s="226">
        <v>1</v>
      </c>
      <c r="D21" s="226"/>
      <c r="E21" s="14"/>
      <c r="F21" s="14"/>
      <c r="G21" s="226">
        <v>13</v>
      </c>
      <c r="H21" s="258" t="s">
        <v>2420</v>
      </c>
      <c r="I21" s="226">
        <v>1</v>
      </c>
      <c r="J21" s="226"/>
      <c r="K21" s="14"/>
      <c r="L21" s="14"/>
      <c r="M21" s="226">
        <v>13</v>
      </c>
      <c r="N21" s="258" t="s">
        <v>2420</v>
      </c>
      <c r="O21" s="226">
        <v>1</v>
      </c>
      <c r="P21" s="226"/>
      <c r="Q21" s="14"/>
      <c r="R21" s="14"/>
      <c r="S21" s="319">
        <v>13</v>
      </c>
      <c r="T21" s="320" t="s">
        <v>2420</v>
      </c>
      <c r="U21" s="321">
        <v>1</v>
      </c>
      <c r="V21" s="322"/>
      <c r="W21" s="305"/>
      <c r="X21" s="323">
        <v>13</v>
      </c>
      <c r="Y21" s="324" t="s">
        <v>2420</v>
      </c>
      <c r="Z21" s="325">
        <v>1</v>
      </c>
      <c r="AA21" s="326"/>
    </row>
    <row r="22" spans="1:27" ht="12.75" customHeight="1">
      <c r="A22" s="226">
        <v>14</v>
      </c>
      <c r="B22" s="258" t="s">
        <v>2421</v>
      </c>
      <c r="C22" s="226"/>
      <c r="D22" s="226">
        <v>1</v>
      </c>
      <c r="E22" s="14"/>
      <c r="F22" s="14"/>
      <c r="G22" s="226">
        <v>14</v>
      </c>
      <c r="H22" s="258" t="s">
        <v>2421</v>
      </c>
      <c r="I22" s="226"/>
      <c r="J22" s="226">
        <v>1</v>
      </c>
      <c r="K22" s="14"/>
      <c r="L22" s="14"/>
      <c r="M22" s="226">
        <v>14</v>
      </c>
      <c r="N22" s="258" t="s">
        <v>2421</v>
      </c>
      <c r="O22" s="226"/>
      <c r="P22" s="226">
        <v>1</v>
      </c>
      <c r="Q22" s="14"/>
      <c r="R22" s="14"/>
      <c r="S22" s="319">
        <v>14</v>
      </c>
      <c r="T22" s="320" t="s">
        <v>2421</v>
      </c>
      <c r="U22" s="322"/>
      <c r="V22" s="321">
        <v>1</v>
      </c>
      <c r="W22" s="305"/>
      <c r="X22" s="323">
        <v>14</v>
      </c>
      <c r="Y22" s="324" t="s">
        <v>2421</v>
      </c>
      <c r="Z22" s="325">
        <v>1</v>
      </c>
      <c r="AA22" s="326"/>
    </row>
    <row r="23" spans="1:27" ht="12.75" customHeight="1">
      <c r="A23" s="226">
        <v>15</v>
      </c>
      <c r="B23" s="258" t="s">
        <v>2422</v>
      </c>
      <c r="C23" s="226">
        <v>1</v>
      </c>
      <c r="D23" s="226"/>
      <c r="E23" s="14"/>
      <c r="F23" s="14"/>
      <c r="G23" s="226">
        <v>15</v>
      </c>
      <c r="H23" s="258" t="s">
        <v>2422</v>
      </c>
      <c r="I23" s="226">
        <v>1</v>
      </c>
      <c r="J23" s="226"/>
      <c r="K23" s="14"/>
      <c r="L23" s="14"/>
      <c r="M23" s="226">
        <v>15</v>
      </c>
      <c r="N23" s="258" t="s">
        <v>2422</v>
      </c>
      <c r="O23" s="226">
        <v>1</v>
      </c>
      <c r="P23" s="226"/>
      <c r="Q23" s="14"/>
      <c r="R23" s="14"/>
      <c r="S23" s="319">
        <v>15</v>
      </c>
      <c r="T23" s="320" t="s">
        <v>2422</v>
      </c>
      <c r="U23" s="321">
        <v>1</v>
      </c>
      <c r="V23" s="322"/>
      <c r="W23" s="305"/>
      <c r="X23" s="323">
        <v>15</v>
      </c>
      <c r="Y23" s="324" t="s">
        <v>2422</v>
      </c>
      <c r="Z23" s="326"/>
      <c r="AA23" s="325">
        <v>1</v>
      </c>
    </row>
    <row r="24" spans="1:27" ht="12.75" customHeight="1">
      <c r="A24" s="226">
        <v>16</v>
      </c>
      <c r="B24" s="258" t="s">
        <v>2756</v>
      </c>
      <c r="C24" s="226"/>
      <c r="D24" s="226">
        <v>1</v>
      </c>
      <c r="E24" s="14"/>
      <c r="F24" s="14"/>
      <c r="G24" s="226">
        <v>16</v>
      </c>
      <c r="H24" s="258" t="s">
        <v>2756</v>
      </c>
      <c r="I24" s="226"/>
      <c r="J24" s="226">
        <v>1</v>
      </c>
      <c r="K24" s="14"/>
      <c r="L24" s="14"/>
      <c r="M24" s="226">
        <v>16</v>
      </c>
      <c r="N24" s="258" t="s">
        <v>2756</v>
      </c>
      <c r="O24" s="226"/>
      <c r="P24" s="226">
        <v>1</v>
      </c>
      <c r="Q24" s="14"/>
      <c r="R24" s="14"/>
      <c r="S24" s="319">
        <v>16</v>
      </c>
      <c r="T24" s="320" t="s">
        <v>2756</v>
      </c>
      <c r="U24" s="322"/>
      <c r="V24" s="321">
        <v>1</v>
      </c>
      <c r="W24" s="305"/>
      <c r="X24" s="323">
        <v>16</v>
      </c>
      <c r="Y24" s="324" t="s">
        <v>2756</v>
      </c>
      <c r="Z24" s="326"/>
      <c r="AA24" s="325">
        <v>1</v>
      </c>
    </row>
    <row r="25" spans="1:27" ht="12.75" customHeight="1">
      <c r="A25" s="226">
        <v>17</v>
      </c>
      <c r="B25" s="258" t="s">
        <v>2427</v>
      </c>
      <c r="C25" s="226">
        <v>1</v>
      </c>
      <c r="D25" s="226"/>
      <c r="E25" s="14"/>
      <c r="F25" s="14"/>
      <c r="G25" s="226">
        <v>17</v>
      </c>
      <c r="H25" s="258" t="s">
        <v>2427</v>
      </c>
      <c r="I25" s="226">
        <v>1</v>
      </c>
      <c r="J25" s="226"/>
      <c r="K25" s="14"/>
      <c r="L25" s="14"/>
      <c r="M25" s="226">
        <v>17</v>
      </c>
      <c r="N25" s="258" t="s">
        <v>2427</v>
      </c>
      <c r="O25" s="226">
        <v>1</v>
      </c>
      <c r="P25" s="226"/>
      <c r="Q25" s="14"/>
      <c r="R25" s="14"/>
      <c r="S25" s="319">
        <v>17</v>
      </c>
      <c r="T25" s="320" t="s">
        <v>2427</v>
      </c>
      <c r="U25" s="321">
        <v>1</v>
      </c>
      <c r="V25" s="322"/>
      <c r="W25" s="305"/>
      <c r="X25" s="323">
        <v>17</v>
      </c>
      <c r="Y25" s="324" t="s">
        <v>2427</v>
      </c>
      <c r="Z25" s="326"/>
      <c r="AA25" s="325">
        <v>1</v>
      </c>
    </row>
    <row r="26" spans="1:27" ht="12.75" customHeight="1">
      <c r="A26" s="226">
        <v>18</v>
      </c>
      <c r="B26" s="258" t="s">
        <v>2428</v>
      </c>
      <c r="C26" s="226">
        <v>1</v>
      </c>
      <c r="D26" s="226"/>
      <c r="E26" s="14"/>
      <c r="F26" s="14"/>
      <c r="G26" s="226">
        <v>18</v>
      </c>
      <c r="H26" s="258" t="s">
        <v>2428</v>
      </c>
      <c r="I26" s="226">
        <v>1</v>
      </c>
      <c r="J26" s="226"/>
      <c r="K26" s="14"/>
      <c r="L26" s="14"/>
      <c r="M26" s="226">
        <v>18</v>
      </c>
      <c r="N26" s="258" t="s">
        <v>2428</v>
      </c>
      <c r="O26" s="226">
        <v>1</v>
      </c>
      <c r="P26" s="226"/>
      <c r="Q26" s="14"/>
      <c r="R26" s="14"/>
      <c r="S26" s="319">
        <v>18</v>
      </c>
      <c r="T26" s="320" t="s">
        <v>2428</v>
      </c>
      <c r="U26" s="321">
        <v>1</v>
      </c>
      <c r="V26" s="322"/>
      <c r="W26" s="305"/>
      <c r="X26" s="323">
        <v>18</v>
      </c>
      <c r="Y26" s="324" t="s">
        <v>2428</v>
      </c>
      <c r="Z26" s="326"/>
      <c r="AA26" s="325">
        <v>1</v>
      </c>
    </row>
    <row r="27" spans="1:27" ht="12.75" customHeight="1">
      <c r="A27" s="226">
        <v>19</v>
      </c>
      <c r="B27" s="258" t="s">
        <v>2757</v>
      </c>
      <c r="C27" s="226"/>
      <c r="D27" s="226">
        <v>1</v>
      </c>
      <c r="E27" s="14"/>
      <c r="F27" s="14"/>
      <c r="G27" s="226">
        <v>19</v>
      </c>
      <c r="H27" s="258" t="s">
        <v>2757</v>
      </c>
      <c r="I27" s="226"/>
      <c r="J27" s="226">
        <v>1</v>
      </c>
      <c r="K27" s="14"/>
      <c r="L27" s="14"/>
      <c r="M27" s="226">
        <v>19</v>
      </c>
      <c r="N27" s="258" t="s">
        <v>2757</v>
      </c>
      <c r="O27" s="226"/>
      <c r="P27" s="226">
        <v>1</v>
      </c>
      <c r="Q27" s="14"/>
      <c r="R27" s="14"/>
      <c r="S27" s="319">
        <v>19</v>
      </c>
      <c r="T27" s="320" t="s">
        <v>2757</v>
      </c>
      <c r="U27" s="322"/>
      <c r="V27" s="321">
        <v>1</v>
      </c>
      <c r="W27" s="305"/>
      <c r="X27" s="323">
        <v>19</v>
      </c>
      <c r="Y27" s="324" t="s">
        <v>2757</v>
      </c>
      <c r="Z27" s="326"/>
      <c r="AA27" s="325">
        <v>1</v>
      </c>
    </row>
    <row r="28" spans="1:27" ht="12.75" customHeight="1">
      <c r="A28" s="14"/>
      <c r="B28" s="328" t="s">
        <v>2758</v>
      </c>
      <c r="C28" s="1279">
        <f>SUM(C9:C27)</f>
        <v>11</v>
      </c>
      <c r="D28" s="1049"/>
      <c r="E28" s="14"/>
      <c r="F28" s="14"/>
      <c r="G28" s="14"/>
      <c r="H28" s="328" t="s">
        <v>2758</v>
      </c>
      <c r="I28" s="1279">
        <f>SUM(I9:I27)</f>
        <v>11</v>
      </c>
      <c r="J28" s="1049"/>
      <c r="K28" s="14"/>
      <c r="L28" s="14"/>
      <c r="M28" s="14"/>
      <c r="N28" s="328" t="s">
        <v>2758</v>
      </c>
      <c r="O28" s="1279">
        <f>SUM(O9:O27)</f>
        <v>11</v>
      </c>
      <c r="P28" s="1049"/>
      <c r="Q28" s="14"/>
      <c r="R28" s="14"/>
      <c r="S28" s="329"/>
      <c r="T28" s="330" t="s">
        <v>2759</v>
      </c>
      <c r="U28" s="1281">
        <v>11</v>
      </c>
      <c r="V28" s="1049"/>
      <c r="W28" s="305"/>
      <c r="X28" s="305"/>
      <c r="Y28" s="331" t="s">
        <v>2759</v>
      </c>
      <c r="Z28" s="1236">
        <v>10</v>
      </c>
      <c r="AA28" s="1049"/>
    </row>
    <row r="29" spans="1:27" ht="12.75" customHeight="1">
      <c r="A29" s="14"/>
      <c r="B29" s="328" t="s">
        <v>2760</v>
      </c>
      <c r="C29" s="1279">
        <f>SUM(D9:D27)</f>
        <v>8</v>
      </c>
      <c r="D29" s="1049"/>
      <c r="E29" s="14"/>
      <c r="F29" s="14"/>
      <c r="G29" s="14"/>
      <c r="H29" s="328" t="s">
        <v>2760</v>
      </c>
      <c r="I29" s="1279">
        <f>SUM(J9:J27)</f>
        <v>8</v>
      </c>
      <c r="J29" s="1049"/>
      <c r="K29" s="14"/>
      <c r="L29" s="14"/>
      <c r="M29" s="14"/>
      <c r="N29" s="328" t="s">
        <v>2760</v>
      </c>
      <c r="O29" s="1279">
        <f>SUM(P9:P27)</f>
        <v>8</v>
      </c>
      <c r="P29" s="1049"/>
      <c r="Q29" s="14"/>
      <c r="R29" s="14"/>
      <c r="S29" s="329"/>
      <c r="T29" s="330" t="s">
        <v>2430</v>
      </c>
      <c r="U29" s="1281">
        <v>8</v>
      </c>
      <c r="V29" s="1049"/>
      <c r="W29" s="305"/>
      <c r="X29" s="305"/>
      <c r="Y29" s="331" t="s">
        <v>2430</v>
      </c>
      <c r="Z29" s="1236">
        <v>9</v>
      </c>
      <c r="AA29" s="1049"/>
    </row>
    <row r="30" spans="1:27" ht="12.75" customHeight="1">
      <c r="A30" s="14"/>
      <c r="B30" s="332" t="s">
        <v>2761</v>
      </c>
      <c r="C30" s="314">
        <f>C28</f>
        <v>11</v>
      </c>
      <c r="D30" s="333" t="s">
        <v>2762</v>
      </c>
      <c r="E30" s="14"/>
      <c r="F30" s="14"/>
      <c r="G30" s="14"/>
      <c r="H30" s="332" t="s">
        <v>2761</v>
      </c>
      <c r="I30" s="314">
        <f>I28</f>
        <v>11</v>
      </c>
      <c r="J30" s="333" t="s">
        <v>2762</v>
      </c>
      <c r="K30" s="14"/>
      <c r="L30" s="14"/>
      <c r="M30" s="14"/>
      <c r="N30" s="332" t="s">
        <v>2761</v>
      </c>
      <c r="O30" s="314">
        <f>O28</f>
        <v>11</v>
      </c>
      <c r="P30" s="333" t="s">
        <v>2762</v>
      </c>
      <c r="Q30" s="14"/>
      <c r="R30" s="14"/>
      <c r="S30" s="329"/>
      <c r="T30" s="334" t="s">
        <v>2763</v>
      </c>
      <c r="U30" s="316">
        <v>11</v>
      </c>
      <c r="V30" s="335" t="s">
        <v>2762</v>
      </c>
      <c r="W30" s="305"/>
      <c r="X30" s="305"/>
      <c r="Y30" s="336" t="s">
        <v>2763</v>
      </c>
      <c r="Z30" s="318">
        <v>10</v>
      </c>
      <c r="AA30" s="337" t="s">
        <v>2762</v>
      </c>
    </row>
    <row r="31" spans="1:27" ht="12.75" customHeight="1">
      <c r="A31" s="14"/>
      <c r="B31" s="14"/>
      <c r="C31" s="14"/>
      <c r="D31" s="14"/>
      <c r="E31" s="14"/>
      <c r="F31" s="14"/>
      <c r="G31" s="14"/>
      <c r="H31" s="14"/>
      <c r="I31" s="14"/>
      <c r="J31" s="14"/>
      <c r="K31" s="14"/>
      <c r="L31" s="14"/>
      <c r="M31" s="14"/>
      <c r="N31" s="14"/>
      <c r="O31" s="14"/>
      <c r="P31" s="14"/>
      <c r="Q31" s="14"/>
      <c r="R31" s="14"/>
      <c r="S31" s="329"/>
      <c r="T31" s="329"/>
      <c r="U31" s="329"/>
      <c r="V31" s="329"/>
      <c r="W31" s="305"/>
      <c r="X31" s="305"/>
      <c r="Y31" s="305"/>
      <c r="Z31" s="305"/>
      <c r="AA31" s="305"/>
    </row>
    <row r="32" spans="1:27" ht="12.75" customHeight="1">
      <c r="A32" s="14"/>
      <c r="B32" s="1280" t="s">
        <v>2764</v>
      </c>
      <c r="C32" s="1215"/>
      <c r="D32" s="1216"/>
      <c r="E32" s="14"/>
      <c r="F32" s="14"/>
      <c r="G32" s="14"/>
      <c r="H32" s="1280" t="s">
        <v>2765</v>
      </c>
      <c r="I32" s="1215"/>
      <c r="J32" s="1216"/>
      <c r="K32" s="14"/>
      <c r="L32" s="14"/>
      <c r="M32" s="14"/>
      <c r="N32" s="1280" t="s">
        <v>2766</v>
      </c>
      <c r="O32" s="1215"/>
      <c r="P32" s="1216"/>
      <c r="Q32" s="14"/>
      <c r="R32" s="14"/>
      <c r="S32" s="329"/>
      <c r="T32" s="1282" t="s">
        <v>2767</v>
      </c>
      <c r="U32" s="1163"/>
      <c r="V32" s="1055"/>
      <c r="W32" s="305"/>
      <c r="X32" s="305"/>
      <c r="Y32" s="1237" t="s">
        <v>2767</v>
      </c>
      <c r="Z32" s="1163"/>
      <c r="AA32" s="1055"/>
    </row>
    <row r="33" spans="1:27" ht="12.75" customHeight="1">
      <c r="A33" s="14"/>
      <c r="B33" s="1265" t="s">
        <v>2768</v>
      </c>
      <c r="C33" s="1048"/>
      <c r="D33" s="1221"/>
      <c r="E33" s="14"/>
      <c r="F33" s="14"/>
      <c r="G33" s="14"/>
      <c r="H33" s="1265" t="s">
        <v>2769</v>
      </c>
      <c r="I33" s="1048"/>
      <c r="J33" s="1221"/>
      <c r="K33" s="14"/>
      <c r="L33" s="14"/>
      <c r="M33" s="14"/>
      <c r="N33" s="1265" t="s">
        <v>2770</v>
      </c>
      <c r="O33" s="1048"/>
      <c r="P33" s="1221"/>
      <c r="Q33" s="14"/>
      <c r="R33" s="14"/>
      <c r="S33" s="329"/>
      <c r="T33" s="1267" t="s">
        <v>2771</v>
      </c>
      <c r="U33" s="1048"/>
      <c r="V33" s="1049"/>
      <c r="W33" s="305"/>
      <c r="X33" s="305"/>
      <c r="Y33" s="1238" t="s">
        <v>2771</v>
      </c>
      <c r="Z33" s="1048"/>
      <c r="AA33" s="1049"/>
    </row>
    <row r="34" spans="1:27" ht="12.75" customHeight="1">
      <c r="A34" s="14"/>
      <c r="B34" s="1266" t="s">
        <v>2772</v>
      </c>
      <c r="C34" s="1228"/>
      <c r="D34" s="1229"/>
      <c r="E34" s="14"/>
      <c r="F34" s="14"/>
      <c r="G34" s="14"/>
      <c r="H34" s="1266" t="s">
        <v>2773</v>
      </c>
      <c r="I34" s="1228"/>
      <c r="J34" s="1229"/>
      <c r="K34" s="14"/>
      <c r="L34" s="14"/>
      <c r="M34" s="14"/>
      <c r="N34" s="1266" t="s">
        <v>2774</v>
      </c>
      <c r="O34" s="1228"/>
      <c r="P34" s="1229"/>
      <c r="Q34" s="14"/>
      <c r="R34" s="14"/>
      <c r="S34" s="329"/>
      <c r="T34" s="1277" t="s">
        <v>2775</v>
      </c>
      <c r="U34" s="1061"/>
      <c r="V34" s="1059"/>
      <c r="W34" s="305"/>
      <c r="X34" s="305"/>
      <c r="Y34" s="1239" t="s">
        <v>2775</v>
      </c>
      <c r="Z34" s="1061"/>
      <c r="AA34" s="1059"/>
    </row>
    <row r="35" spans="1:27" ht="12.75" customHeight="1">
      <c r="A35" s="14"/>
      <c r="B35" s="14"/>
      <c r="C35" s="14"/>
      <c r="D35" s="14"/>
      <c r="E35" s="14"/>
      <c r="F35" s="14"/>
      <c r="G35" s="14"/>
      <c r="H35" s="14"/>
      <c r="I35" s="14"/>
      <c r="J35" s="14"/>
      <c r="K35" s="14"/>
      <c r="L35" s="14"/>
      <c r="M35" s="14"/>
      <c r="N35" s="14"/>
      <c r="O35" s="14"/>
      <c r="P35" s="14"/>
      <c r="Q35" s="14"/>
      <c r="R35" s="14"/>
      <c r="S35" s="14"/>
      <c r="T35" s="14"/>
      <c r="U35" s="14"/>
      <c r="V35" s="14"/>
    </row>
    <row r="36" spans="1:27" ht="20.25" customHeight="1">
      <c r="A36" s="338" t="s">
        <v>2735</v>
      </c>
      <c r="B36" s="1211" t="s">
        <v>2776</v>
      </c>
      <c r="C36" s="1048"/>
      <c r="D36" s="1049"/>
      <c r="E36" s="14"/>
      <c r="F36" s="14"/>
      <c r="G36" s="338" t="s">
        <v>2735</v>
      </c>
      <c r="H36" s="1211" t="s">
        <v>2776</v>
      </c>
      <c r="I36" s="1048"/>
      <c r="J36" s="1049"/>
      <c r="K36" s="14"/>
      <c r="L36" s="14"/>
      <c r="M36" s="14"/>
      <c r="N36" s="14"/>
      <c r="O36" s="14"/>
      <c r="P36" s="14"/>
      <c r="Q36" s="14"/>
      <c r="R36" s="14"/>
      <c r="S36" s="14"/>
      <c r="T36" s="14"/>
      <c r="U36" s="14"/>
      <c r="V36" s="14"/>
    </row>
    <row r="37" spans="1:27" ht="20.25" customHeight="1">
      <c r="A37" s="1204" t="s">
        <v>2736</v>
      </c>
      <c r="B37" s="1205"/>
      <c r="C37" s="1205"/>
      <c r="D37" s="1206"/>
      <c r="E37" s="14"/>
      <c r="F37" s="14"/>
      <c r="G37" s="1204" t="s">
        <v>2736</v>
      </c>
      <c r="H37" s="1205"/>
      <c r="I37" s="1205"/>
      <c r="J37" s="1206"/>
      <c r="K37" s="14"/>
      <c r="L37" s="14"/>
      <c r="M37" s="14"/>
      <c r="N37" s="14"/>
      <c r="O37" s="14"/>
      <c r="P37" s="14"/>
      <c r="Q37" s="14"/>
      <c r="R37" s="14"/>
      <c r="S37" s="14"/>
      <c r="T37" s="14"/>
      <c r="U37" s="14"/>
      <c r="V37" s="14"/>
    </row>
    <row r="38" spans="1:27" ht="12.75" customHeight="1">
      <c r="A38" s="339"/>
      <c r="B38" s="339"/>
      <c r="C38" s="339"/>
      <c r="D38" s="339"/>
      <c r="E38" s="14"/>
      <c r="F38" s="14"/>
      <c r="G38" s="339"/>
      <c r="H38" s="339"/>
      <c r="I38" s="339"/>
      <c r="J38" s="339"/>
      <c r="K38" s="14"/>
      <c r="L38" s="14"/>
      <c r="M38" s="14"/>
      <c r="N38" s="14"/>
      <c r="O38" s="14"/>
      <c r="P38" s="14"/>
      <c r="Q38" s="14"/>
      <c r="R38" s="14"/>
      <c r="S38" s="14"/>
      <c r="T38" s="14"/>
      <c r="U38" s="14"/>
      <c r="V38" s="14"/>
    </row>
    <row r="39" spans="1:27" ht="12.75" customHeight="1">
      <c r="A39" s="340" t="s">
        <v>2777</v>
      </c>
      <c r="B39" s="1208" t="s">
        <v>2778</v>
      </c>
      <c r="C39" s="1048"/>
      <c r="D39" s="1049"/>
      <c r="E39" s="14"/>
      <c r="F39" s="14"/>
      <c r="G39" s="341" t="s">
        <v>2779</v>
      </c>
      <c r="H39" s="1208" t="s">
        <v>2780</v>
      </c>
      <c r="I39" s="1048"/>
      <c r="J39" s="1049"/>
      <c r="K39" s="14"/>
      <c r="L39" s="14"/>
      <c r="M39" s="14"/>
      <c r="N39" s="14"/>
      <c r="O39" s="14"/>
      <c r="P39" s="14"/>
      <c r="Q39" s="14"/>
      <c r="R39" s="14"/>
      <c r="S39" s="14"/>
      <c r="T39" s="14"/>
      <c r="U39" s="14"/>
      <c r="V39" s="14"/>
    </row>
    <row r="40" spans="1:27" ht="12.75" customHeight="1">
      <c r="A40" s="1209"/>
      <c r="B40" s="1210"/>
      <c r="C40" s="1210"/>
      <c r="D40" s="1210"/>
      <c r="E40" s="14"/>
      <c r="F40" s="14"/>
      <c r="G40" s="1209"/>
      <c r="H40" s="1210"/>
      <c r="I40" s="1210"/>
      <c r="J40" s="1210"/>
      <c r="K40" s="14"/>
      <c r="L40" s="14"/>
      <c r="M40" s="14"/>
      <c r="N40" s="14"/>
      <c r="O40" s="14"/>
      <c r="P40" s="14"/>
      <c r="Q40" s="14"/>
      <c r="R40" s="14"/>
      <c r="S40" s="14"/>
      <c r="T40" s="14"/>
      <c r="U40" s="14"/>
      <c r="V40" s="14"/>
    </row>
    <row r="41" spans="1:27" ht="12.75" customHeight="1">
      <c r="A41" s="1197" t="s">
        <v>2745</v>
      </c>
      <c r="B41" s="1048"/>
      <c r="C41" s="1048"/>
      <c r="D41" s="1049"/>
      <c r="E41" s="14"/>
      <c r="F41" s="14"/>
      <c r="G41" s="1197" t="s">
        <v>2745</v>
      </c>
      <c r="H41" s="1048"/>
      <c r="I41" s="1048"/>
      <c r="J41" s="1049"/>
      <c r="K41" s="14"/>
      <c r="L41" s="14"/>
      <c r="M41" s="14"/>
      <c r="N41" s="14"/>
      <c r="O41" s="14"/>
      <c r="P41" s="14"/>
      <c r="Q41" s="14"/>
      <c r="R41" s="14"/>
      <c r="S41" s="14"/>
      <c r="T41" s="14"/>
      <c r="U41" s="14"/>
      <c r="V41" s="14"/>
    </row>
    <row r="42" spans="1:27" ht="12.75" customHeight="1">
      <c r="A42" s="342" t="s">
        <v>2746</v>
      </c>
      <c r="B42" s="343" t="s">
        <v>2747</v>
      </c>
      <c r="C42" s="343" t="s">
        <v>2748</v>
      </c>
      <c r="D42" s="343" t="s">
        <v>2749</v>
      </c>
      <c r="E42" s="14"/>
      <c r="F42" s="14"/>
      <c r="G42" s="342" t="s">
        <v>2746</v>
      </c>
      <c r="H42" s="343" t="s">
        <v>2747</v>
      </c>
      <c r="I42" s="343" t="s">
        <v>2748</v>
      </c>
      <c r="J42" s="343" t="s">
        <v>2749</v>
      </c>
      <c r="K42" s="14"/>
      <c r="L42" s="14"/>
      <c r="M42" s="14"/>
      <c r="N42" s="14"/>
      <c r="O42" s="14"/>
      <c r="P42" s="14"/>
      <c r="Q42" s="14"/>
      <c r="R42" s="14"/>
      <c r="S42" s="14"/>
      <c r="T42" s="14"/>
      <c r="U42" s="14"/>
      <c r="V42" s="14"/>
    </row>
    <row r="43" spans="1:27" ht="12.75" customHeight="1">
      <c r="A43" s="344">
        <v>1</v>
      </c>
      <c r="B43" s="345" t="s">
        <v>2751</v>
      </c>
      <c r="C43" s="344">
        <v>1</v>
      </c>
      <c r="D43" s="344"/>
      <c r="E43" s="14"/>
      <c r="F43" s="14"/>
      <c r="G43" s="344">
        <v>1</v>
      </c>
      <c r="H43" s="345" t="s">
        <v>2751</v>
      </c>
      <c r="I43" s="346">
        <v>1</v>
      </c>
      <c r="J43" s="347"/>
      <c r="K43" s="14"/>
      <c r="L43" s="14"/>
      <c r="M43" s="14"/>
      <c r="N43" s="14"/>
      <c r="O43" s="14"/>
      <c r="P43" s="14"/>
      <c r="Q43" s="14"/>
      <c r="R43" s="14"/>
      <c r="S43" s="14"/>
      <c r="T43" s="14"/>
      <c r="U43" s="14"/>
      <c r="V43" s="14"/>
    </row>
    <row r="44" spans="1:27" ht="12.75" customHeight="1">
      <c r="A44" s="344">
        <v>2</v>
      </c>
      <c r="B44" s="345" t="s">
        <v>2408</v>
      </c>
      <c r="C44" s="344">
        <v>1</v>
      </c>
      <c r="D44" s="344"/>
      <c r="E44" s="14"/>
      <c r="F44" s="14"/>
      <c r="G44" s="344">
        <v>2</v>
      </c>
      <c r="H44" s="345" t="s">
        <v>2408</v>
      </c>
      <c r="I44" s="348"/>
      <c r="J44" s="349">
        <v>1</v>
      </c>
      <c r="K44" s="14"/>
      <c r="L44" s="14"/>
      <c r="M44" s="14"/>
      <c r="N44" s="14"/>
      <c r="O44" s="14"/>
      <c r="P44" s="14"/>
      <c r="Q44" s="14"/>
      <c r="R44" s="14"/>
      <c r="S44" s="14"/>
      <c r="T44" s="14"/>
      <c r="U44" s="14"/>
      <c r="V44" s="14"/>
    </row>
    <row r="45" spans="1:27" ht="12.75" customHeight="1">
      <c r="A45" s="344">
        <v>3</v>
      </c>
      <c r="B45" s="345" t="s">
        <v>2752</v>
      </c>
      <c r="C45" s="344"/>
      <c r="D45" s="344">
        <v>1</v>
      </c>
      <c r="E45" s="14"/>
      <c r="F45" s="14"/>
      <c r="G45" s="344">
        <v>3</v>
      </c>
      <c r="H45" s="345" t="s">
        <v>2752</v>
      </c>
      <c r="I45" s="350">
        <v>1</v>
      </c>
      <c r="J45" s="351"/>
      <c r="K45" s="14"/>
      <c r="L45" s="14"/>
      <c r="M45" s="14"/>
      <c r="N45" s="14"/>
      <c r="O45" s="14"/>
      <c r="P45" s="14"/>
      <c r="Q45" s="14"/>
      <c r="R45" s="14"/>
      <c r="S45" s="14"/>
      <c r="T45" s="14"/>
      <c r="U45" s="14"/>
      <c r="V45" s="14"/>
    </row>
    <row r="46" spans="1:27" ht="12.75" customHeight="1">
      <c r="A46" s="344">
        <v>4</v>
      </c>
      <c r="B46" s="345" t="s">
        <v>2410</v>
      </c>
      <c r="C46" s="344"/>
      <c r="D46" s="344">
        <v>1</v>
      </c>
      <c r="E46" s="14"/>
      <c r="F46" s="14"/>
      <c r="G46" s="344">
        <v>4</v>
      </c>
      <c r="H46" s="345" t="s">
        <v>2410</v>
      </c>
      <c r="I46" s="348"/>
      <c r="J46" s="349">
        <v>1</v>
      </c>
      <c r="K46" s="14"/>
      <c r="L46" s="14"/>
      <c r="M46" s="14"/>
      <c r="N46" s="14"/>
      <c r="O46" s="14"/>
      <c r="P46" s="14"/>
      <c r="Q46" s="14"/>
      <c r="R46" s="14"/>
      <c r="S46" s="14"/>
      <c r="T46" s="14"/>
      <c r="U46" s="14"/>
      <c r="V46" s="14"/>
    </row>
    <row r="47" spans="1:27" ht="12.75" customHeight="1">
      <c r="A47" s="344">
        <v>5</v>
      </c>
      <c r="B47" s="345" t="s">
        <v>2411</v>
      </c>
      <c r="C47" s="344">
        <v>1</v>
      </c>
      <c r="D47" s="344"/>
      <c r="E47" s="14"/>
      <c r="F47" s="14"/>
      <c r="G47" s="344">
        <v>5</v>
      </c>
      <c r="H47" s="345" t="s">
        <v>2411</v>
      </c>
      <c r="I47" s="350">
        <v>1</v>
      </c>
      <c r="J47" s="351"/>
      <c r="K47" s="14"/>
      <c r="L47" s="14"/>
      <c r="M47" s="14"/>
      <c r="N47" s="14"/>
      <c r="O47" s="14"/>
      <c r="P47" s="14"/>
      <c r="Q47" s="14"/>
      <c r="R47" s="14"/>
      <c r="S47" s="14"/>
      <c r="T47" s="14"/>
      <c r="U47" s="14"/>
      <c r="V47" s="14"/>
    </row>
    <row r="48" spans="1:27" ht="12.75" customHeight="1">
      <c r="A48" s="344">
        <v>6</v>
      </c>
      <c r="B48" s="345" t="s">
        <v>2412</v>
      </c>
      <c r="C48" s="344"/>
      <c r="D48" s="344">
        <v>1</v>
      </c>
      <c r="E48" s="14"/>
      <c r="F48" s="14"/>
      <c r="G48" s="344">
        <v>6</v>
      </c>
      <c r="H48" s="345" t="s">
        <v>2412</v>
      </c>
      <c r="I48" s="350">
        <v>1</v>
      </c>
      <c r="J48" s="351"/>
      <c r="K48" s="14"/>
      <c r="L48" s="14"/>
      <c r="M48" s="14"/>
      <c r="N48" s="14"/>
      <c r="O48" s="14"/>
      <c r="P48" s="14"/>
      <c r="Q48" s="14"/>
      <c r="R48" s="14"/>
      <c r="S48" s="14"/>
      <c r="T48" s="14"/>
      <c r="U48" s="14"/>
      <c r="V48" s="14"/>
    </row>
    <row r="49" spans="1:22" ht="12.75" customHeight="1">
      <c r="A49" s="344">
        <v>7</v>
      </c>
      <c r="B49" s="345" t="s">
        <v>2413</v>
      </c>
      <c r="C49" s="344"/>
      <c r="D49" s="344">
        <v>1</v>
      </c>
      <c r="E49" s="14"/>
      <c r="F49" s="14"/>
      <c r="G49" s="344">
        <v>7</v>
      </c>
      <c r="H49" s="345" t="s">
        <v>2413</v>
      </c>
      <c r="I49" s="350">
        <v>1</v>
      </c>
      <c r="J49" s="351"/>
      <c r="K49" s="14"/>
      <c r="L49" s="14"/>
      <c r="M49" s="14"/>
      <c r="N49" s="14"/>
      <c r="O49" s="14"/>
      <c r="P49" s="14"/>
      <c r="Q49" s="14"/>
      <c r="R49" s="14"/>
      <c r="S49" s="14"/>
      <c r="T49" s="14"/>
      <c r="U49" s="14"/>
      <c r="V49" s="14"/>
    </row>
    <row r="50" spans="1:22" ht="12.75" customHeight="1">
      <c r="A50" s="344">
        <v>8</v>
      </c>
      <c r="B50" s="345" t="s">
        <v>2753</v>
      </c>
      <c r="C50" s="344"/>
      <c r="D50" s="344">
        <v>1</v>
      </c>
      <c r="E50" s="14"/>
      <c r="F50" s="14"/>
      <c r="G50" s="344">
        <v>8</v>
      </c>
      <c r="H50" s="345" t="s">
        <v>2753</v>
      </c>
      <c r="I50" s="348"/>
      <c r="J50" s="349">
        <v>1</v>
      </c>
      <c r="K50" s="14"/>
      <c r="L50" s="14"/>
      <c r="M50" s="14"/>
      <c r="N50" s="14"/>
      <c r="O50" s="14"/>
      <c r="P50" s="14"/>
      <c r="Q50" s="14"/>
      <c r="R50" s="14"/>
      <c r="S50" s="14"/>
      <c r="T50" s="14"/>
      <c r="U50" s="14"/>
      <c r="V50" s="14"/>
    </row>
    <row r="51" spans="1:22" ht="12.75" customHeight="1">
      <c r="A51" s="344">
        <v>9</v>
      </c>
      <c r="B51" s="345" t="s">
        <v>2754</v>
      </c>
      <c r="C51" s="344">
        <v>1</v>
      </c>
      <c r="D51" s="344"/>
      <c r="G51" s="344">
        <v>9</v>
      </c>
      <c r="H51" s="345" t="s">
        <v>2754</v>
      </c>
      <c r="I51" s="348"/>
      <c r="J51" s="349">
        <v>1</v>
      </c>
    </row>
    <row r="52" spans="1:22" ht="12.75" customHeight="1">
      <c r="A52" s="344">
        <v>10</v>
      </c>
      <c r="B52" s="345" t="s">
        <v>2755</v>
      </c>
      <c r="C52" s="344">
        <v>1</v>
      </c>
      <c r="D52" s="344"/>
      <c r="G52" s="344">
        <v>10</v>
      </c>
      <c r="H52" s="345" t="s">
        <v>2755</v>
      </c>
      <c r="I52" s="350">
        <v>1</v>
      </c>
      <c r="J52" s="351"/>
    </row>
    <row r="53" spans="1:22" ht="12.75" customHeight="1">
      <c r="A53" s="344">
        <v>11</v>
      </c>
      <c r="B53" s="345" t="s">
        <v>2418</v>
      </c>
      <c r="C53" s="344"/>
      <c r="D53" s="344">
        <v>1</v>
      </c>
      <c r="G53" s="344">
        <v>11</v>
      </c>
      <c r="H53" s="345" t="s">
        <v>2418</v>
      </c>
      <c r="I53" s="350">
        <v>1</v>
      </c>
      <c r="J53" s="351"/>
    </row>
    <row r="54" spans="1:22" ht="12.75" customHeight="1">
      <c r="A54" s="344">
        <v>12</v>
      </c>
      <c r="B54" s="345" t="s">
        <v>2419</v>
      </c>
      <c r="C54" s="344"/>
      <c r="D54" s="344">
        <v>1</v>
      </c>
      <c r="G54" s="344">
        <v>12</v>
      </c>
      <c r="H54" s="345" t="s">
        <v>2419</v>
      </c>
      <c r="I54" s="350">
        <v>1</v>
      </c>
      <c r="J54" s="351"/>
    </row>
    <row r="55" spans="1:22" ht="12.75" customHeight="1">
      <c r="A55" s="344">
        <v>13</v>
      </c>
      <c r="B55" s="345" t="s">
        <v>2420</v>
      </c>
      <c r="C55" s="344"/>
      <c r="D55" s="344">
        <v>1</v>
      </c>
      <c r="G55" s="344">
        <v>13</v>
      </c>
      <c r="H55" s="345" t="s">
        <v>2420</v>
      </c>
      <c r="I55" s="350">
        <v>1</v>
      </c>
      <c r="J55" s="351"/>
    </row>
    <row r="56" spans="1:22" ht="12.75" customHeight="1">
      <c r="A56" s="344">
        <v>14</v>
      </c>
      <c r="B56" s="345" t="s">
        <v>2421</v>
      </c>
      <c r="C56" s="344"/>
      <c r="D56" s="344">
        <v>1</v>
      </c>
      <c r="G56" s="344">
        <v>14</v>
      </c>
      <c r="H56" s="345" t="s">
        <v>2421</v>
      </c>
      <c r="I56" s="350">
        <v>1</v>
      </c>
      <c r="J56" s="351"/>
    </row>
    <row r="57" spans="1:22" ht="12.75" customHeight="1">
      <c r="A57" s="344">
        <v>15</v>
      </c>
      <c r="B57" s="345" t="s">
        <v>2422</v>
      </c>
      <c r="C57" s="344">
        <v>1</v>
      </c>
      <c r="D57" s="344"/>
      <c r="G57" s="344">
        <v>15</v>
      </c>
      <c r="H57" s="345" t="s">
        <v>2422</v>
      </c>
      <c r="I57" s="350">
        <v>1</v>
      </c>
      <c r="J57" s="351"/>
    </row>
    <row r="58" spans="1:22" ht="12.75" customHeight="1">
      <c r="A58" s="344">
        <v>16</v>
      </c>
      <c r="B58" s="345" t="s">
        <v>2756</v>
      </c>
      <c r="C58" s="344"/>
      <c r="D58" s="344">
        <v>1</v>
      </c>
      <c r="G58" s="344">
        <v>16</v>
      </c>
      <c r="H58" s="345" t="s">
        <v>2756</v>
      </c>
      <c r="I58" s="348"/>
      <c r="J58" s="349">
        <v>1</v>
      </c>
    </row>
    <row r="59" spans="1:22" ht="12.75" customHeight="1">
      <c r="A59" s="344">
        <v>17</v>
      </c>
      <c r="B59" s="345" t="s">
        <v>2427</v>
      </c>
      <c r="C59" s="344"/>
      <c r="D59" s="344">
        <v>1</v>
      </c>
      <c r="G59" s="344">
        <v>17</v>
      </c>
      <c r="H59" s="345" t="s">
        <v>2427</v>
      </c>
      <c r="I59" s="348"/>
      <c r="J59" s="349">
        <v>1</v>
      </c>
    </row>
    <row r="60" spans="1:22" ht="12.75" customHeight="1">
      <c r="A60" s="344">
        <v>18</v>
      </c>
      <c r="B60" s="345" t="s">
        <v>2428</v>
      </c>
      <c r="C60" s="344"/>
      <c r="D60" s="344">
        <v>1</v>
      </c>
      <c r="G60" s="344">
        <v>18</v>
      </c>
      <c r="H60" s="345" t="s">
        <v>2428</v>
      </c>
      <c r="I60" s="350">
        <v>1</v>
      </c>
      <c r="J60" s="351"/>
    </row>
    <row r="61" spans="1:22" ht="12.75" customHeight="1">
      <c r="A61" s="344">
        <v>19</v>
      </c>
      <c r="B61" s="345" t="s">
        <v>2757</v>
      </c>
      <c r="C61" s="344"/>
      <c r="D61" s="344">
        <v>1</v>
      </c>
      <c r="G61" s="344">
        <v>19</v>
      </c>
      <c r="H61" s="345" t="s">
        <v>2757</v>
      </c>
      <c r="I61" s="350">
        <v>1</v>
      </c>
      <c r="J61" s="351"/>
    </row>
    <row r="62" spans="1:22" ht="12.75" customHeight="1">
      <c r="A62" s="281"/>
      <c r="B62" s="352" t="s">
        <v>2758</v>
      </c>
      <c r="C62" s="1213">
        <f>SUM(C43:C61)</f>
        <v>6</v>
      </c>
      <c r="D62" s="1049"/>
      <c r="G62" s="281"/>
      <c r="H62" s="352" t="s">
        <v>2758</v>
      </c>
      <c r="I62" s="1212">
        <v>13</v>
      </c>
      <c r="J62" s="1049"/>
    </row>
    <row r="63" spans="1:22" ht="12.75" customHeight="1">
      <c r="A63" s="281"/>
      <c r="B63" s="352" t="s">
        <v>2760</v>
      </c>
      <c r="C63" s="1213">
        <f>SUM(D43:D61)</f>
        <v>13</v>
      </c>
      <c r="D63" s="1049"/>
      <c r="G63" s="281"/>
      <c r="H63" s="352" t="s">
        <v>2760</v>
      </c>
      <c r="I63" s="1212">
        <v>6</v>
      </c>
      <c r="J63" s="1049"/>
    </row>
    <row r="64" spans="1:22" ht="12.75" customHeight="1">
      <c r="A64" s="281"/>
      <c r="B64" s="353" t="s">
        <v>2761</v>
      </c>
      <c r="C64" s="343">
        <f>C62</f>
        <v>6</v>
      </c>
      <c r="D64" s="354" t="s">
        <v>2762</v>
      </c>
      <c r="G64" s="281"/>
      <c r="H64" s="353" t="s">
        <v>2761</v>
      </c>
      <c r="I64" s="343">
        <f>I62</f>
        <v>13</v>
      </c>
      <c r="J64" s="354" t="s">
        <v>2781</v>
      </c>
    </row>
    <row r="65" spans="1:11" ht="12.75" customHeight="1">
      <c r="A65" s="281"/>
      <c r="B65" s="281"/>
      <c r="C65" s="281"/>
      <c r="D65" s="281"/>
      <c r="G65" s="281"/>
      <c r="H65" s="281"/>
      <c r="I65" s="281"/>
      <c r="J65" s="281"/>
    </row>
    <row r="66" spans="1:11" ht="12.75" customHeight="1">
      <c r="A66" s="281"/>
      <c r="B66" s="1214" t="s">
        <v>2782</v>
      </c>
      <c r="C66" s="1215"/>
      <c r="D66" s="1216"/>
      <c r="G66" s="281"/>
      <c r="H66" s="1214" t="s">
        <v>2783</v>
      </c>
      <c r="I66" s="1215"/>
      <c r="J66" s="1216"/>
    </row>
    <row r="67" spans="1:11" ht="12.75" customHeight="1">
      <c r="A67" s="281"/>
      <c r="B67" s="1220" t="s">
        <v>2784</v>
      </c>
      <c r="C67" s="1048"/>
      <c r="D67" s="1221"/>
      <c r="G67" s="281"/>
      <c r="H67" s="1220" t="s">
        <v>2785</v>
      </c>
      <c r="I67" s="1048"/>
      <c r="J67" s="1221"/>
    </row>
    <row r="68" spans="1:11" ht="12.75" customHeight="1">
      <c r="A68" s="281"/>
      <c r="B68" s="1283" t="s">
        <v>2786</v>
      </c>
      <c r="C68" s="1228"/>
      <c r="D68" s="1229"/>
      <c r="G68" s="281"/>
      <c r="H68" s="1283" t="s">
        <v>2787</v>
      </c>
      <c r="I68" s="1228"/>
      <c r="J68" s="1229"/>
    </row>
    <row r="69" spans="1:11" ht="12.75" customHeight="1">
      <c r="A69" s="1204" t="s">
        <v>2736</v>
      </c>
      <c r="B69" s="1205"/>
      <c r="C69" s="1205"/>
      <c r="D69" s="1206"/>
      <c r="G69" s="1204" t="s">
        <v>2736</v>
      </c>
      <c r="H69" s="1205"/>
      <c r="I69" s="1205"/>
      <c r="J69" s="1206"/>
    </row>
    <row r="70" spans="1:11" ht="12.75" customHeight="1">
      <c r="A70" s="339"/>
      <c r="B70" s="339"/>
      <c r="C70" s="339"/>
      <c r="D70" s="339"/>
    </row>
    <row r="71" spans="1:11" ht="12.75" customHeight="1">
      <c r="A71" s="338" t="s">
        <v>2735</v>
      </c>
      <c r="B71" s="1211" t="s">
        <v>2788</v>
      </c>
      <c r="C71" s="1048"/>
      <c r="D71" s="1049"/>
    </row>
    <row r="72" spans="1:11" ht="12.75" customHeight="1">
      <c r="A72" s="1204" t="s">
        <v>2736</v>
      </c>
      <c r="B72" s="1205"/>
      <c r="C72" s="1205"/>
      <c r="D72" s="1206"/>
    </row>
    <row r="73" spans="1:11" ht="12.75" customHeight="1">
      <c r="A73" s="339"/>
      <c r="B73" s="339"/>
      <c r="C73" s="339"/>
      <c r="D73" s="339"/>
    </row>
    <row r="74" spans="1:11" ht="12.75" customHeight="1">
      <c r="A74" s="341" t="s">
        <v>2789</v>
      </c>
      <c r="B74" s="1208" t="s">
        <v>2790</v>
      </c>
      <c r="C74" s="1048"/>
      <c r="D74" s="1049"/>
    </row>
    <row r="75" spans="1:11" ht="12.75" customHeight="1">
      <c r="A75" s="1207"/>
      <c r="B75" s="1061"/>
      <c r="C75" s="1061"/>
      <c r="D75" s="1061"/>
    </row>
    <row r="76" spans="1:11" ht="12.75" customHeight="1">
      <c r="A76" s="1197" t="s">
        <v>2745</v>
      </c>
      <c r="B76" s="1048"/>
      <c r="C76" s="1048"/>
      <c r="D76" s="1049"/>
      <c r="E76" s="355"/>
      <c r="F76" s="356"/>
      <c r="G76" s="356"/>
      <c r="H76" s="356"/>
      <c r="I76" s="356"/>
      <c r="J76" s="356"/>
      <c r="K76" s="356"/>
    </row>
    <row r="77" spans="1:11" ht="12.75" customHeight="1">
      <c r="A77" s="342" t="s">
        <v>2746</v>
      </c>
      <c r="B77" s="343" t="s">
        <v>2747</v>
      </c>
      <c r="C77" s="343" t="s">
        <v>2748</v>
      </c>
      <c r="D77" s="343" t="s">
        <v>2749</v>
      </c>
    </row>
    <row r="78" spans="1:11" ht="12.75" customHeight="1">
      <c r="A78" s="344">
        <v>1</v>
      </c>
      <c r="B78" s="345" t="s">
        <v>2751</v>
      </c>
      <c r="C78" s="346">
        <v>1</v>
      </c>
      <c r="D78" s="347"/>
    </row>
    <row r="79" spans="1:11" ht="12.75" customHeight="1">
      <c r="A79" s="344">
        <v>2</v>
      </c>
      <c r="B79" s="345" t="s">
        <v>2408</v>
      </c>
      <c r="C79" s="350">
        <v>1</v>
      </c>
      <c r="D79" s="351"/>
    </row>
    <row r="80" spans="1:11" ht="12.75" customHeight="1">
      <c r="A80" s="344">
        <v>3</v>
      </c>
      <c r="B80" s="345" t="s">
        <v>2752</v>
      </c>
      <c r="C80" s="350">
        <v>1</v>
      </c>
      <c r="D80" s="351"/>
    </row>
    <row r="81" spans="1:4" ht="12.75" customHeight="1">
      <c r="A81" s="344">
        <v>4</v>
      </c>
      <c r="B81" s="345" t="s">
        <v>2410</v>
      </c>
      <c r="C81" s="348"/>
      <c r="D81" s="349">
        <v>1</v>
      </c>
    </row>
    <row r="82" spans="1:4" ht="12.75" customHeight="1">
      <c r="A82" s="344">
        <v>5</v>
      </c>
      <c r="B82" s="345" t="s">
        <v>2411</v>
      </c>
      <c r="C82" s="350">
        <v>1</v>
      </c>
      <c r="D82" s="351"/>
    </row>
    <row r="83" spans="1:4" ht="12.75" customHeight="1">
      <c r="A83" s="344">
        <v>6</v>
      </c>
      <c r="B83" s="345" t="s">
        <v>2412</v>
      </c>
      <c r="C83" s="348"/>
      <c r="D83" s="349">
        <v>1</v>
      </c>
    </row>
    <row r="84" spans="1:4" ht="12.75" customHeight="1">
      <c r="A84" s="344">
        <v>7</v>
      </c>
      <c r="B84" s="345" t="s">
        <v>2413</v>
      </c>
      <c r="C84" s="348"/>
      <c r="D84" s="349">
        <v>1</v>
      </c>
    </row>
    <row r="85" spans="1:4" ht="12.75" customHeight="1">
      <c r="A85" s="344">
        <v>8</v>
      </c>
      <c r="B85" s="345" t="s">
        <v>2753</v>
      </c>
      <c r="C85" s="348"/>
      <c r="D85" s="349">
        <v>1</v>
      </c>
    </row>
    <row r="86" spans="1:4" ht="12.75" customHeight="1">
      <c r="A86" s="344">
        <v>9</v>
      </c>
      <c r="B86" s="345" t="s">
        <v>2754</v>
      </c>
      <c r="C86" s="348"/>
      <c r="D86" s="349">
        <v>1</v>
      </c>
    </row>
    <row r="87" spans="1:4" ht="12.75" customHeight="1">
      <c r="A87" s="344">
        <v>10</v>
      </c>
      <c r="B87" s="345" t="s">
        <v>2755</v>
      </c>
      <c r="C87" s="350">
        <v>1</v>
      </c>
      <c r="D87" s="351"/>
    </row>
    <row r="88" spans="1:4" ht="12.75" customHeight="1">
      <c r="A88" s="344">
        <v>11</v>
      </c>
      <c r="B88" s="345" t="s">
        <v>2418</v>
      </c>
      <c r="C88" s="348"/>
      <c r="D88" s="349">
        <v>1</v>
      </c>
    </row>
    <row r="89" spans="1:4" ht="12.75" customHeight="1">
      <c r="A89" s="344">
        <v>12</v>
      </c>
      <c r="B89" s="345" t="s">
        <v>2419</v>
      </c>
      <c r="C89" s="350">
        <v>1</v>
      </c>
      <c r="D89" s="351"/>
    </row>
    <row r="90" spans="1:4" ht="12.75" customHeight="1">
      <c r="A90" s="344">
        <v>13</v>
      </c>
      <c r="B90" s="345" t="s">
        <v>2420</v>
      </c>
      <c r="C90" s="348"/>
      <c r="D90" s="349">
        <v>1</v>
      </c>
    </row>
    <row r="91" spans="1:4" ht="12.75" customHeight="1">
      <c r="A91" s="344">
        <v>14</v>
      </c>
      <c r="B91" s="345" t="s">
        <v>2421</v>
      </c>
      <c r="C91" s="350">
        <v>1</v>
      </c>
      <c r="D91" s="351"/>
    </row>
    <row r="92" spans="1:4" ht="12.75" customHeight="1">
      <c r="A92" s="344">
        <v>15</v>
      </c>
      <c r="B92" s="345" t="s">
        <v>2422</v>
      </c>
      <c r="C92" s="348"/>
      <c r="D92" s="349">
        <v>1</v>
      </c>
    </row>
    <row r="93" spans="1:4" ht="12.75" customHeight="1">
      <c r="A93" s="344">
        <v>16</v>
      </c>
      <c r="B93" s="345" t="s">
        <v>2756</v>
      </c>
      <c r="C93" s="348"/>
      <c r="D93" s="349">
        <v>1</v>
      </c>
    </row>
    <row r="94" spans="1:4" ht="12.75" customHeight="1">
      <c r="A94" s="344">
        <v>17</v>
      </c>
      <c r="B94" s="345" t="s">
        <v>2427</v>
      </c>
      <c r="C94" s="348"/>
      <c r="D94" s="349">
        <v>1</v>
      </c>
    </row>
    <row r="95" spans="1:4" ht="12.75" customHeight="1">
      <c r="A95" s="344">
        <v>18</v>
      </c>
      <c r="B95" s="345" t="s">
        <v>2428</v>
      </c>
      <c r="C95" s="350">
        <v>1</v>
      </c>
      <c r="D95" s="351"/>
    </row>
    <row r="96" spans="1:4" ht="12.75" customHeight="1">
      <c r="A96" s="344">
        <v>19</v>
      </c>
      <c r="B96" s="345" t="s">
        <v>2757</v>
      </c>
      <c r="C96" s="348"/>
      <c r="D96" s="349">
        <v>1</v>
      </c>
    </row>
    <row r="97" spans="1:10" ht="12.75" customHeight="1">
      <c r="A97" s="281"/>
      <c r="B97" s="352" t="s">
        <v>2758</v>
      </c>
      <c r="C97" s="1212">
        <v>8</v>
      </c>
      <c r="D97" s="1049"/>
    </row>
    <row r="98" spans="1:10" ht="12.75" customHeight="1">
      <c r="A98" s="281"/>
      <c r="B98" s="352" t="s">
        <v>2760</v>
      </c>
      <c r="C98" s="1212">
        <v>11</v>
      </c>
      <c r="D98" s="1049"/>
    </row>
    <row r="99" spans="1:10" ht="12.75" customHeight="1">
      <c r="A99" s="281"/>
      <c r="B99" s="353" t="s">
        <v>2761</v>
      </c>
      <c r="C99" s="357">
        <v>8</v>
      </c>
      <c r="D99" s="337" t="s">
        <v>2762</v>
      </c>
    </row>
    <row r="100" spans="1:10" ht="12.75" customHeight="1">
      <c r="A100" s="281"/>
      <c r="B100" s="281"/>
      <c r="C100" s="281"/>
      <c r="D100" s="281"/>
    </row>
    <row r="101" spans="1:10" ht="12.75" customHeight="1">
      <c r="A101" s="281"/>
      <c r="B101" s="1214" t="s">
        <v>2791</v>
      </c>
      <c r="C101" s="1215"/>
      <c r="D101" s="1216"/>
    </row>
    <row r="102" spans="1:10" ht="12.75" customHeight="1">
      <c r="A102" s="281"/>
      <c r="B102" s="1220" t="s">
        <v>2792</v>
      </c>
      <c r="C102" s="1048"/>
      <c r="D102" s="1221"/>
    </row>
    <row r="103" spans="1:10" ht="12.75" customHeight="1">
      <c r="A103" s="281"/>
      <c r="B103" s="1283" t="s">
        <v>2793</v>
      </c>
      <c r="C103" s="1228"/>
      <c r="D103" s="1229"/>
    </row>
    <row r="104" spans="1:10" ht="12.75" customHeight="1"/>
    <row r="105" spans="1:10" ht="12.75" customHeight="1">
      <c r="A105" s="338" t="s">
        <v>2735</v>
      </c>
      <c r="B105" s="1211" t="s">
        <v>214</v>
      </c>
      <c r="C105" s="1048"/>
      <c r="D105" s="1049"/>
      <c r="G105" s="338" t="s">
        <v>2735</v>
      </c>
      <c r="H105" s="1284" t="s">
        <v>214</v>
      </c>
      <c r="I105" s="1048"/>
      <c r="J105" s="1049"/>
    </row>
    <row r="106" spans="1:10" ht="12.75" customHeight="1">
      <c r="A106" s="1204" t="s">
        <v>2736</v>
      </c>
      <c r="B106" s="1205"/>
      <c r="C106" s="1205"/>
      <c r="D106" s="1206"/>
      <c r="G106" s="1204" t="s">
        <v>2736</v>
      </c>
      <c r="H106" s="1205"/>
      <c r="I106" s="1205"/>
      <c r="J106" s="1206"/>
    </row>
    <row r="107" spans="1:10" ht="12.75" customHeight="1">
      <c r="A107" s="339"/>
      <c r="B107" s="339"/>
      <c r="C107" s="339"/>
      <c r="D107" s="339"/>
      <c r="G107" s="339"/>
      <c r="H107" s="339"/>
      <c r="I107" s="339"/>
      <c r="J107" s="339"/>
    </row>
    <row r="108" spans="1:10" ht="20.25" customHeight="1">
      <c r="A108" s="340" t="s">
        <v>2794</v>
      </c>
      <c r="B108" s="1208" t="s">
        <v>2795</v>
      </c>
      <c r="C108" s="1048"/>
      <c r="D108" s="1049"/>
      <c r="G108" s="358" t="s">
        <v>2796</v>
      </c>
      <c r="H108" s="1178" t="s">
        <v>2797</v>
      </c>
      <c r="I108" s="1048"/>
      <c r="J108" s="1049"/>
    </row>
    <row r="109" spans="1:10" ht="12.75" customHeight="1">
      <c r="A109" s="1207"/>
      <c r="B109" s="1061"/>
      <c r="C109" s="1061"/>
      <c r="D109" s="1061"/>
      <c r="G109" s="1207"/>
      <c r="H109" s="1061"/>
      <c r="I109" s="1061"/>
      <c r="J109" s="1061"/>
    </row>
    <row r="110" spans="1:10" ht="12.75" customHeight="1">
      <c r="A110" s="1197" t="s">
        <v>2745</v>
      </c>
      <c r="B110" s="1048"/>
      <c r="C110" s="1048"/>
      <c r="D110" s="1049"/>
      <c r="G110" s="1197" t="s">
        <v>2745</v>
      </c>
      <c r="H110" s="1048"/>
      <c r="I110" s="1048"/>
      <c r="J110" s="1049"/>
    </row>
    <row r="111" spans="1:10" ht="12.75" customHeight="1">
      <c r="A111" s="342" t="s">
        <v>2746</v>
      </c>
      <c r="B111" s="343" t="s">
        <v>2747</v>
      </c>
      <c r="C111" s="343" t="s">
        <v>2748</v>
      </c>
      <c r="D111" s="343" t="s">
        <v>2749</v>
      </c>
      <c r="G111" s="342" t="s">
        <v>2746</v>
      </c>
      <c r="H111" s="343" t="s">
        <v>2747</v>
      </c>
      <c r="I111" s="343" t="s">
        <v>2748</v>
      </c>
      <c r="J111" s="343" t="s">
        <v>2749</v>
      </c>
    </row>
    <row r="112" spans="1:10" ht="12.75" customHeight="1">
      <c r="A112" s="344">
        <v>1</v>
      </c>
      <c r="B112" s="345" t="s">
        <v>2751</v>
      </c>
      <c r="C112" s="344">
        <v>1</v>
      </c>
      <c r="D112" s="344"/>
      <c r="G112" s="344">
        <v>1</v>
      </c>
      <c r="H112" s="345" t="s">
        <v>2751</v>
      </c>
      <c r="I112" s="344">
        <v>1</v>
      </c>
      <c r="J112" s="344"/>
    </row>
    <row r="113" spans="1:10" ht="12.75" customHeight="1">
      <c r="A113" s="344">
        <v>2</v>
      </c>
      <c r="B113" s="345" t="s">
        <v>2408</v>
      </c>
      <c r="C113" s="344">
        <v>1</v>
      </c>
      <c r="D113" s="344"/>
      <c r="G113" s="344">
        <v>2</v>
      </c>
      <c r="H113" s="345" t="s">
        <v>2408</v>
      </c>
      <c r="I113" s="344"/>
      <c r="J113" s="344">
        <v>1</v>
      </c>
    </row>
    <row r="114" spans="1:10" ht="12.75" customHeight="1">
      <c r="A114" s="344">
        <v>3</v>
      </c>
      <c r="B114" s="345" t="s">
        <v>2752</v>
      </c>
      <c r="C114" s="344"/>
      <c r="D114" s="344">
        <v>1</v>
      </c>
      <c r="G114" s="344">
        <v>3</v>
      </c>
      <c r="H114" s="345" t="s">
        <v>2752</v>
      </c>
      <c r="I114" s="344">
        <v>1</v>
      </c>
      <c r="J114" s="344"/>
    </row>
    <row r="115" spans="1:10" ht="12.75" customHeight="1">
      <c r="A115" s="344">
        <v>4</v>
      </c>
      <c r="B115" s="345" t="s">
        <v>2410</v>
      </c>
      <c r="C115" s="344"/>
      <c r="D115" s="344">
        <v>1</v>
      </c>
      <c r="G115" s="344">
        <v>4</v>
      </c>
      <c r="H115" s="345" t="s">
        <v>2410</v>
      </c>
      <c r="I115" s="344"/>
      <c r="J115" s="344">
        <v>1</v>
      </c>
    </row>
    <row r="116" spans="1:10" ht="12.75" customHeight="1">
      <c r="A116" s="344">
        <v>5</v>
      </c>
      <c r="B116" s="345" t="s">
        <v>2411</v>
      </c>
      <c r="C116" s="344"/>
      <c r="D116" s="344">
        <v>1</v>
      </c>
      <c r="G116" s="344">
        <v>5</v>
      </c>
      <c r="H116" s="345" t="s">
        <v>2411</v>
      </c>
      <c r="I116" s="344">
        <v>1</v>
      </c>
      <c r="J116" s="344"/>
    </row>
    <row r="117" spans="1:10" ht="12.75" customHeight="1">
      <c r="A117" s="344">
        <v>6</v>
      </c>
      <c r="B117" s="345" t="s">
        <v>2412</v>
      </c>
      <c r="C117" s="344">
        <v>1</v>
      </c>
      <c r="D117" s="344"/>
      <c r="G117" s="344">
        <v>6</v>
      </c>
      <c r="H117" s="345" t="s">
        <v>2412</v>
      </c>
      <c r="I117" s="344">
        <v>1</v>
      </c>
      <c r="J117" s="344"/>
    </row>
    <row r="118" spans="1:10" ht="12.75" customHeight="1">
      <c r="A118" s="344">
        <v>7</v>
      </c>
      <c r="B118" s="345" t="s">
        <v>2413</v>
      </c>
      <c r="C118" s="344">
        <v>1</v>
      </c>
      <c r="D118" s="344"/>
      <c r="G118" s="344">
        <v>7</v>
      </c>
      <c r="H118" s="345" t="s">
        <v>2413</v>
      </c>
      <c r="I118" s="344">
        <v>1</v>
      </c>
      <c r="J118" s="344"/>
    </row>
    <row r="119" spans="1:10" ht="12.75" customHeight="1">
      <c r="A119" s="344">
        <v>8</v>
      </c>
      <c r="B119" s="345" t="s">
        <v>2753</v>
      </c>
      <c r="C119" s="344"/>
      <c r="D119" s="344">
        <v>1</v>
      </c>
      <c r="G119" s="344">
        <v>8</v>
      </c>
      <c r="H119" s="345" t="s">
        <v>2753</v>
      </c>
      <c r="I119" s="344"/>
      <c r="J119" s="344">
        <v>1</v>
      </c>
    </row>
    <row r="120" spans="1:10" ht="12.75" customHeight="1">
      <c r="A120" s="344">
        <v>9</v>
      </c>
      <c r="B120" s="345" t="s">
        <v>2754</v>
      </c>
      <c r="C120" s="344"/>
      <c r="D120" s="344">
        <v>1</v>
      </c>
      <c r="G120" s="344">
        <v>9</v>
      </c>
      <c r="H120" s="345" t="s">
        <v>2754</v>
      </c>
      <c r="I120" s="344"/>
      <c r="J120" s="344">
        <v>1</v>
      </c>
    </row>
    <row r="121" spans="1:10" ht="12.75" customHeight="1">
      <c r="A121" s="344">
        <v>10</v>
      </c>
      <c r="B121" s="345" t="s">
        <v>2755</v>
      </c>
      <c r="C121" s="344"/>
      <c r="D121" s="344">
        <v>1</v>
      </c>
      <c r="G121" s="344">
        <v>10</v>
      </c>
      <c r="H121" s="345" t="s">
        <v>2755</v>
      </c>
      <c r="I121" s="344">
        <v>1</v>
      </c>
      <c r="J121" s="344"/>
    </row>
    <row r="122" spans="1:10" ht="12.75" customHeight="1">
      <c r="A122" s="344">
        <v>11</v>
      </c>
      <c r="B122" s="345" t="s">
        <v>2418</v>
      </c>
      <c r="C122" s="344"/>
      <c r="D122" s="344">
        <v>1</v>
      </c>
      <c r="G122" s="344">
        <v>11</v>
      </c>
      <c r="H122" s="345" t="s">
        <v>2418</v>
      </c>
      <c r="I122" s="344">
        <v>1</v>
      </c>
      <c r="J122" s="344"/>
    </row>
    <row r="123" spans="1:10" ht="12.75" customHeight="1">
      <c r="A123" s="344">
        <v>12</v>
      </c>
      <c r="B123" s="345" t="s">
        <v>2419</v>
      </c>
      <c r="C123" s="344"/>
      <c r="D123" s="344">
        <v>1</v>
      </c>
      <c r="G123" s="344">
        <v>12</v>
      </c>
      <c r="H123" s="345" t="s">
        <v>2419</v>
      </c>
      <c r="I123" s="344">
        <v>1</v>
      </c>
      <c r="J123" s="344"/>
    </row>
    <row r="124" spans="1:10" ht="12.75" customHeight="1">
      <c r="A124" s="344">
        <v>13</v>
      </c>
      <c r="B124" s="345" t="s">
        <v>2420</v>
      </c>
      <c r="C124" s="344"/>
      <c r="D124" s="344">
        <v>1</v>
      </c>
      <c r="G124" s="344">
        <v>13</v>
      </c>
      <c r="H124" s="345" t="s">
        <v>2420</v>
      </c>
      <c r="I124" s="344">
        <v>1</v>
      </c>
      <c r="J124" s="344"/>
    </row>
    <row r="125" spans="1:10" ht="12.75" customHeight="1">
      <c r="A125" s="344">
        <v>14</v>
      </c>
      <c r="B125" s="345" t="s">
        <v>2421</v>
      </c>
      <c r="C125" s="344"/>
      <c r="D125" s="344">
        <v>1</v>
      </c>
      <c r="G125" s="344">
        <v>14</v>
      </c>
      <c r="H125" s="345" t="s">
        <v>2421</v>
      </c>
      <c r="I125" s="344">
        <v>1</v>
      </c>
      <c r="J125" s="344"/>
    </row>
    <row r="126" spans="1:10" ht="12.75" customHeight="1">
      <c r="A126" s="344">
        <v>15</v>
      </c>
      <c r="B126" s="345" t="s">
        <v>2422</v>
      </c>
      <c r="C126" s="344"/>
      <c r="D126" s="344">
        <v>1</v>
      </c>
      <c r="G126" s="344">
        <v>15</v>
      </c>
      <c r="H126" s="345" t="s">
        <v>2422</v>
      </c>
      <c r="I126" s="344">
        <v>1</v>
      </c>
      <c r="J126" s="344"/>
    </row>
    <row r="127" spans="1:10" ht="12.75" customHeight="1">
      <c r="A127" s="344">
        <v>16</v>
      </c>
      <c r="B127" s="345" t="s">
        <v>2756</v>
      </c>
      <c r="C127" s="344"/>
      <c r="D127" s="344">
        <v>1</v>
      </c>
      <c r="G127" s="344">
        <v>16</v>
      </c>
      <c r="H127" s="345" t="s">
        <v>2756</v>
      </c>
      <c r="I127" s="344"/>
      <c r="J127" s="344">
        <v>1</v>
      </c>
    </row>
    <row r="128" spans="1:10" ht="12.75" customHeight="1">
      <c r="A128" s="344">
        <v>17</v>
      </c>
      <c r="B128" s="345" t="s">
        <v>2427</v>
      </c>
      <c r="C128" s="344"/>
      <c r="D128" s="344">
        <v>1</v>
      </c>
      <c r="G128" s="344">
        <v>17</v>
      </c>
      <c r="H128" s="345" t="s">
        <v>2427</v>
      </c>
      <c r="I128" s="344"/>
      <c r="J128" s="344">
        <v>1</v>
      </c>
    </row>
    <row r="129" spans="1:10" ht="12.75" customHeight="1">
      <c r="A129" s="344">
        <v>18</v>
      </c>
      <c r="B129" s="345" t="s">
        <v>2428</v>
      </c>
      <c r="C129" s="344"/>
      <c r="D129" s="344">
        <v>1</v>
      </c>
      <c r="G129" s="344">
        <v>18</v>
      </c>
      <c r="H129" s="345" t="s">
        <v>2428</v>
      </c>
      <c r="I129" s="344">
        <v>1</v>
      </c>
      <c r="J129" s="344"/>
    </row>
    <row r="130" spans="1:10" ht="12.75" customHeight="1">
      <c r="A130" s="344">
        <v>19</v>
      </c>
      <c r="B130" s="345" t="s">
        <v>2757</v>
      </c>
      <c r="C130" s="344"/>
      <c r="D130" s="344">
        <v>1</v>
      </c>
      <c r="G130" s="344">
        <v>19</v>
      </c>
      <c r="H130" s="345" t="s">
        <v>2757</v>
      </c>
      <c r="I130" s="344">
        <v>1</v>
      </c>
      <c r="J130" s="344"/>
    </row>
    <row r="131" spans="1:10" ht="12.75" customHeight="1">
      <c r="A131" s="281"/>
      <c r="B131" s="352" t="s">
        <v>2758</v>
      </c>
      <c r="C131" s="1213">
        <f>SUM(C112:C130)</f>
        <v>4</v>
      </c>
      <c r="D131" s="1049"/>
      <c r="G131" s="281"/>
      <c r="H131" s="352" t="s">
        <v>2758</v>
      </c>
      <c r="I131" s="1213">
        <f>SUM(I112:I130)</f>
        <v>13</v>
      </c>
      <c r="J131" s="1049"/>
    </row>
    <row r="132" spans="1:10" ht="12.75" customHeight="1">
      <c r="A132" s="281"/>
      <c r="B132" s="352" t="s">
        <v>2760</v>
      </c>
      <c r="C132" s="1213">
        <f>SUM(D112:D130)</f>
        <v>15</v>
      </c>
      <c r="D132" s="1049"/>
      <c r="G132" s="281"/>
      <c r="H132" s="352" t="s">
        <v>2760</v>
      </c>
      <c r="I132" s="1213">
        <f>SUM(J112:J130)</f>
        <v>6</v>
      </c>
      <c r="J132" s="1049"/>
    </row>
    <row r="133" spans="1:10" ht="12.75" customHeight="1">
      <c r="A133" s="281"/>
      <c r="B133" s="353" t="s">
        <v>2761</v>
      </c>
      <c r="C133" s="343">
        <f>C131</f>
        <v>4</v>
      </c>
      <c r="D133" s="354" t="s">
        <v>2781</v>
      </c>
      <c r="G133" s="281"/>
      <c r="H133" s="353" t="s">
        <v>2761</v>
      </c>
      <c r="I133" s="343">
        <f>I131</f>
        <v>13</v>
      </c>
      <c r="J133" s="354" t="s">
        <v>2781</v>
      </c>
    </row>
    <row r="134" spans="1:10" ht="12.75" customHeight="1">
      <c r="A134" s="281"/>
      <c r="B134" s="281"/>
      <c r="C134" s="281"/>
      <c r="D134" s="281"/>
    </row>
    <row r="135" spans="1:10" ht="12.75" customHeight="1">
      <c r="A135" s="281"/>
      <c r="B135" s="1214" t="s">
        <v>2798</v>
      </c>
      <c r="C135" s="1215"/>
      <c r="D135" s="1216"/>
      <c r="G135" s="1214" t="s">
        <v>2799</v>
      </c>
      <c r="H135" s="1215"/>
      <c r="I135" s="1216"/>
    </row>
    <row r="136" spans="1:10" ht="12.75" customHeight="1">
      <c r="A136" s="281"/>
      <c r="B136" s="1220" t="s">
        <v>2800</v>
      </c>
      <c r="C136" s="1048"/>
      <c r="D136" s="1221"/>
      <c r="G136" s="1220" t="s">
        <v>2801</v>
      </c>
      <c r="H136" s="1048"/>
      <c r="I136" s="1221"/>
    </row>
    <row r="137" spans="1:10" ht="12.75" customHeight="1">
      <c r="A137" s="281"/>
      <c r="B137" s="1283" t="s">
        <v>2802</v>
      </c>
      <c r="C137" s="1228"/>
      <c r="D137" s="1229"/>
      <c r="G137" s="1283" t="s">
        <v>2803</v>
      </c>
      <c r="H137" s="1228"/>
      <c r="I137" s="1229"/>
    </row>
    <row r="138" spans="1:10" ht="12.75" customHeight="1">
      <c r="A138" s="281"/>
      <c r="B138" s="281"/>
      <c r="C138" s="281"/>
      <c r="D138" s="281"/>
    </row>
    <row r="139" spans="1:10" ht="12.75" customHeight="1">
      <c r="A139" s="359" t="s">
        <v>2735</v>
      </c>
      <c r="B139" s="1230" t="s">
        <v>179</v>
      </c>
      <c r="C139" s="1048"/>
      <c r="D139" s="1049"/>
    </row>
    <row r="140" spans="1:10" ht="12.75" customHeight="1">
      <c r="A140" s="1231" t="s">
        <v>2737</v>
      </c>
      <c r="B140" s="1048"/>
      <c r="C140" s="1048"/>
      <c r="D140" s="1049"/>
    </row>
    <row r="141" spans="1:10" ht="12.75" customHeight="1">
      <c r="A141" s="360"/>
      <c r="B141" s="360"/>
      <c r="C141" s="360"/>
      <c r="D141" s="360"/>
    </row>
    <row r="142" spans="1:10" ht="24" customHeight="1">
      <c r="A142" s="361" t="s">
        <v>2804</v>
      </c>
      <c r="B142" s="1178" t="s">
        <v>2805</v>
      </c>
      <c r="C142" s="1048"/>
      <c r="D142" s="1049"/>
    </row>
    <row r="143" spans="1:10" ht="12.75" customHeight="1">
      <c r="A143" s="1285"/>
      <c r="B143" s="1061"/>
      <c r="C143" s="1061"/>
      <c r="D143" s="1061"/>
    </row>
    <row r="144" spans="1:10" ht="12.75" customHeight="1">
      <c r="A144" s="1235" t="s">
        <v>2745</v>
      </c>
      <c r="B144" s="1048"/>
      <c r="C144" s="1048"/>
      <c r="D144" s="1049"/>
    </row>
    <row r="145" spans="1:4" ht="12.75" customHeight="1">
      <c r="A145" s="362" t="s">
        <v>2746</v>
      </c>
      <c r="B145" s="363" t="s">
        <v>2747</v>
      </c>
      <c r="C145" s="363" t="s">
        <v>2750</v>
      </c>
      <c r="D145" s="363" t="s">
        <v>2749</v>
      </c>
    </row>
    <row r="146" spans="1:4" ht="12.75" customHeight="1">
      <c r="A146" s="350">
        <v>1</v>
      </c>
      <c r="B146" s="364" t="s">
        <v>2405</v>
      </c>
      <c r="C146" s="349">
        <v>1</v>
      </c>
      <c r="D146" s="351"/>
    </row>
    <row r="147" spans="1:4" ht="12.75" customHeight="1">
      <c r="A147" s="350">
        <v>2</v>
      </c>
      <c r="B147" s="364" t="s">
        <v>2408</v>
      </c>
      <c r="C147" s="351"/>
      <c r="D147" s="349">
        <v>1</v>
      </c>
    </row>
    <row r="148" spans="1:4" ht="12.75" customHeight="1">
      <c r="A148" s="350">
        <v>3</v>
      </c>
      <c r="B148" s="364" t="s">
        <v>2752</v>
      </c>
      <c r="C148" s="349">
        <v>1</v>
      </c>
      <c r="D148" s="351"/>
    </row>
    <row r="149" spans="1:4" ht="12.75" customHeight="1">
      <c r="A149" s="350">
        <v>4</v>
      </c>
      <c r="B149" s="364" t="s">
        <v>2410</v>
      </c>
      <c r="C149" s="351"/>
      <c r="D149" s="349">
        <v>1</v>
      </c>
    </row>
    <row r="150" spans="1:4" ht="20.25" customHeight="1">
      <c r="A150" s="350">
        <v>5</v>
      </c>
      <c r="B150" s="364" t="s">
        <v>2411</v>
      </c>
      <c r="C150" s="349">
        <v>1</v>
      </c>
      <c r="D150" s="351"/>
    </row>
    <row r="151" spans="1:4" ht="12.75" customHeight="1">
      <c r="A151" s="350">
        <v>6</v>
      </c>
      <c r="B151" s="364" t="s">
        <v>2412</v>
      </c>
      <c r="C151" s="349">
        <v>1</v>
      </c>
      <c r="D151" s="351"/>
    </row>
    <row r="152" spans="1:4" ht="12.75" customHeight="1">
      <c r="A152" s="350">
        <v>7</v>
      </c>
      <c r="B152" s="364" t="s">
        <v>2413</v>
      </c>
      <c r="C152" s="349">
        <v>1</v>
      </c>
      <c r="D152" s="351"/>
    </row>
    <row r="153" spans="1:4" ht="12.75" customHeight="1">
      <c r="A153" s="350">
        <v>8</v>
      </c>
      <c r="B153" s="364" t="s">
        <v>2753</v>
      </c>
      <c r="C153" s="351"/>
      <c r="D153" s="349">
        <v>1</v>
      </c>
    </row>
    <row r="154" spans="1:4" ht="12.75" customHeight="1">
      <c r="A154" s="350">
        <v>9</v>
      </c>
      <c r="B154" s="364" t="s">
        <v>2416</v>
      </c>
      <c r="C154" s="351"/>
      <c r="D154" s="349">
        <v>1</v>
      </c>
    </row>
    <row r="155" spans="1:4" ht="12.75" customHeight="1">
      <c r="A155" s="350">
        <v>10</v>
      </c>
      <c r="B155" s="364" t="s">
        <v>2755</v>
      </c>
      <c r="C155" s="349">
        <v>1</v>
      </c>
      <c r="D155" s="351"/>
    </row>
    <row r="156" spans="1:4" ht="12.75" customHeight="1">
      <c r="A156" s="350">
        <v>11</v>
      </c>
      <c r="B156" s="364" t="s">
        <v>2418</v>
      </c>
      <c r="C156" s="349">
        <v>1</v>
      </c>
      <c r="D156" s="351"/>
    </row>
    <row r="157" spans="1:4" ht="12.75" customHeight="1">
      <c r="A157" s="350">
        <v>12</v>
      </c>
      <c r="B157" s="364" t="s">
        <v>2419</v>
      </c>
      <c r="C157" s="349">
        <v>1</v>
      </c>
      <c r="D157" s="351"/>
    </row>
    <row r="158" spans="1:4" ht="12.75" customHeight="1">
      <c r="A158" s="350">
        <v>13</v>
      </c>
      <c r="B158" s="364" t="s">
        <v>2420</v>
      </c>
      <c r="C158" s="349">
        <v>1</v>
      </c>
      <c r="D158" s="351"/>
    </row>
    <row r="159" spans="1:4" ht="12.75" customHeight="1">
      <c r="A159" s="350">
        <v>14</v>
      </c>
      <c r="B159" s="364" t="s">
        <v>2421</v>
      </c>
      <c r="C159" s="349">
        <v>1</v>
      </c>
      <c r="D159" s="351"/>
    </row>
    <row r="160" spans="1:4" ht="12.75" customHeight="1">
      <c r="A160" s="350">
        <v>15</v>
      </c>
      <c r="B160" s="364" t="s">
        <v>2422</v>
      </c>
      <c r="C160" s="349">
        <v>1</v>
      </c>
      <c r="D160" s="351"/>
    </row>
    <row r="161" spans="1:10" ht="12.75" customHeight="1">
      <c r="A161" s="350">
        <v>16</v>
      </c>
      <c r="B161" s="364" t="s">
        <v>2756</v>
      </c>
      <c r="C161" s="351"/>
      <c r="D161" s="349">
        <v>1</v>
      </c>
    </row>
    <row r="162" spans="1:10" ht="12.75" customHeight="1">
      <c r="A162" s="350">
        <v>17</v>
      </c>
      <c r="B162" s="364" t="s">
        <v>2427</v>
      </c>
      <c r="C162" s="351"/>
      <c r="D162" s="349">
        <v>1</v>
      </c>
    </row>
    <row r="163" spans="1:10" ht="12.75" customHeight="1">
      <c r="A163" s="350">
        <v>18</v>
      </c>
      <c r="B163" s="364" t="s">
        <v>2428</v>
      </c>
      <c r="C163" s="349">
        <v>1</v>
      </c>
      <c r="D163" s="351"/>
    </row>
    <row r="164" spans="1:10" ht="12.75" customHeight="1">
      <c r="A164" s="350">
        <v>19</v>
      </c>
      <c r="B164" s="364" t="s">
        <v>2757</v>
      </c>
      <c r="C164" s="349">
        <v>1</v>
      </c>
      <c r="D164" s="351"/>
    </row>
    <row r="165" spans="1:10" ht="12.75" customHeight="1">
      <c r="A165" s="365"/>
      <c r="B165" s="366" t="s">
        <v>2759</v>
      </c>
      <c r="C165" s="1236">
        <v>13</v>
      </c>
      <c r="D165" s="1049"/>
    </row>
    <row r="166" spans="1:10" ht="12.75" customHeight="1">
      <c r="A166" s="365"/>
      <c r="B166" s="366" t="s">
        <v>2430</v>
      </c>
      <c r="C166" s="1236">
        <v>6</v>
      </c>
      <c r="D166" s="1049"/>
    </row>
    <row r="167" spans="1:10" ht="12.75" customHeight="1">
      <c r="A167" s="365"/>
      <c r="B167" s="367" t="s">
        <v>2763</v>
      </c>
      <c r="C167" s="363">
        <v>13</v>
      </c>
      <c r="D167" s="368" t="s">
        <v>2781</v>
      </c>
    </row>
    <row r="168" spans="1:10" ht="12.75" customHeight="1">
      <c r="A168" s="365"/>
      <c r="B168" s="365"/>
      <c r="C168" s="365"/>
      <c r="D168" s="365"/>
    </row>
    <row r="169" spans="1:10" ht="12.75" customHeight="1">
      <c r="A169" s="365"/>
      <c r="B169" s="1237" t="s">
        <v>2767</v>
      </c>
      <c r="C169" s="1163"/>
      <c r="D169" s="1055"/>
    </row>
    <row r="170" spans="1:10" ht="12.75" customHeight="1">
      <c r="A170" s="365"/>
      <c r="B170" s="1238" t="s">
        <v>2771</v>
      </c>
      <c r="C170" s="1048"/>
      <c r="D170" s="1049"/>
    </row>
    <row r="171" spans="1:10" ht="12.75" customHeight="1">
      <c r="A171" s="365"/>
      <c r="B171" s="1239" t="s">
        <v>2775</v>
      </c>
      <c r="C171" s="1061"/>
      <c r="D171" s="1059"/>
    </row>
    <row r="172" spans="1:10" ht="12.75" customHeight="1">
      <c r="A172" s="281"/>
      <c r="B172" s="281"/>
      <c r="C172" s="281"/>
      <c r="D172" s="281"/>
    </row>
    <row r="173" spans="1:10" ht="12.75" customHeight="1">
      <c r="A173" s="369" t="s">
        <v>2735</v>
      </c>
      <c r="B173" s="1203" t="s">
        <v>2806</v>
      </c>
      <c r="C173" s="1163"/>
      <c r="D173" s="1055"/>
      <c r="G173" s="370" t="s">
        <v>2735</v>
      </c>
      <c r="H173" s="1287" t="s">
        <v>2806</v>
      </c>
      <c r="I173" s="1048"/>
      <c r="J173" s="1049"/>
    </row>
    <row r="174" spans="1:10" ht="12.75" customHeight="1">
      <c r="A174" s="1204" t="s">
        <v>2736</v>
      </c>
      <c r="B174" s="1205"/>
      <c r="C174" s="1205"/>
      <c r="D174" s="1206"/>
      <c r="G174" s="1231" t="s">
        <v>2737</v>
      </c>
      <c r="H174" s="1048"/>
      <c r="I174" s="1048"/>
      <c r="J174" s="1049"/>
    </row>
    <row r="175" spans="1:10" ht="12.75" customHeight="1">
      <c r="A175" s="371"/>
      <c r="B175" s="372"/>
      <c r="C175" s="372"/>
      <c r="D175" s="372"/>
      <c r="G175" s="373"/>
      <c r="H175" s="373"/>
      <c r="I175" s="373"/>
      <c r="J175" s="373"/>
    </row>
    <row r="176" spans="1:10" ht="12.75" customHeight="1">
      <c r="A176" s="358" t="s">
        <v>2807</v>
      </c>
      <c r="B176" s="1208" t="s">
        <v>2808</v>
      </c>
      <c r="C176" s="1048"/>
      <c r="D176" s="1049"/>
      <c r="G176" s="374" t="s">
        <v>2809</v>
      </c>
      <c r="H176" s="1288" t="s">
        <v>2810</v>
      </c>
      <c r="I176" s="1048"/>
      <c r="J176" s="1049"/>
    </row>
    <row r="177" spans="1:10" ht="12.75" customHeight="1">
      <c r="A177" s="1207"/>
      <c r="B177" s="1061"/>
      <c r="C177" s="1061"/>
      <c r="D177" s="1061"/>
      <c r="G177" s="1242"/>
      <c r="H177" s="1061"/>
      <c r="I177" s="1061"/>
      <c r="J177" s="1061"/>
    </row>
    <row r="178" spans="1:10" ht="12.75" customHeight="1">
      <c r="A178" s="1197" t="s">
        <v>2745</v>
      </c>
      <c r="B178" s="1048"/>
      <c r="C178" s="1048"/>
      <c r="D178" s="1049"/>
      <c r="G178" s="1243" t="s">
        <v>2745</v>
      </c>
      <c r="H178" s="1048"/>
      <c r="I178" s="1048"/>
      <c r="J178" s="1049"/>
    </row>
    <row r="179" spans="1:10" ht="12.75" customHeight="1">
      <c r="A179" s="342" t="s">
        <v>2746</v>
      </c>
      <c r="B179" s="343" t="s">
        <v>2747</v>
      </c>
      <c r="C179" s="343" t="s">
        <v>2748</v>
      </c>
      <c r="D179" s="343" t="s">
        <v>2749</v>
      </c>
      <c r="G179" s="375" t="s">
        <v>2746</v>
      </c>
      <c r="H179" s="376" t="s">
        <v>2747</v>
      </c>
      <c r="I179" s="376" t="s">
        <v>2750</v>
      </c>
      <c r="J179" s="376" t="s">
        <v>2749</v>
      </c>
    </row>
    <row r="180" spans="1:10" ht="12.75" customHeight="1">
      <c r="A180" s="344">
        <v>1</v>
      </c>
      <c r="B180" s="345" t="s">
        <v>2751</v>
      </c>
      <c r="C180" s="344">
        <v>1</v>
      </c>
      <c r="D180" s="344"/>
      <c r="G180" s="377">
        <v>1</v>
      </c>
      <c r="H180" s="378" t="s">
        <v>2405</v>
      </c>
      <c r="I180" s="379">
        <v>1</v>
      </c>
      <c r="J180" s="379"/>
    </row>
    <row r="181" spans="1:10" ht="12.75" customHeight="1">
      <c r="A181" s="344">
        <v>2</v>
      </c>
      <c r="B181" s="345" t="s">
        <v>2408</v>
      </c>
      <c r="C181" s="344">
        <v>1</v>
      </c>
      <c r="D181" s="344"/>
      <c r="G181" s="377">
        <v>2</v>
      </c>
      <c r="H181" s="378" t="s">
        <v>2408</v>
      </c>
      <c r="I181" s="379"/>
      <c r="J181" s="379">
        <v>1</v>
      </c>
    </row>
    <row r="182" spans="1:10" ht="12.75" customHeight="1">
      <c r="A182" s="344">
        <v>3</v>
      </c>
      <c r="B182" s="345" t="s">
        <v>2752</v>
      </c>
      <c r="C182" s="344">
        <v>1</v>
      </c>
      <c r="D182" s="344"/>
      <c r="G182" s="377">
        <v>3</v>
      </c>
      <c r="H182" s="378" t="s">
        <v>2752</v>
      </c>
      <c r="I182" s="379">
        <v>1</v>
      </c>
      <c r="J182" s="379"/>
    </row>
    <row r="183" spans="1:10" ht="12.75" customHeight="1">
      <c r="A183" s="344">
        <v>4</v>
      </c>
      <c r="B183" s="345" t="s">
        <v>2410</v>
      </c>
      <c r="C183" s="344"/>
      <c r="D183" s="344">
        <v>1</v>
      </c>
      <c r="G183" s="377">
        <v>4</v>
      </c>
      <c r="H183" s="378" t="s">
        <v>2410</v>
      </c>
      <c r="I183" s="379"/>
      <c r="J183" s="379">
        <v>1</v>
      </c>
    </row>
    <row r="184" spans="1:10" ht="12.75" customHeight="1">
      <c r="A184" s="344">
        <v>5</v>
      </c>
      <c r="B184" s="345" t="s">
        <v>2411</v>
      </c>
      <c r="C184" s="344">
        <v>1</v>
      </c>
      <c r="D184" s="344"/>
      <c r="G184" s="377">
        <v>5</v>
      </c>
      <c r="H184" s="378" t="s">
        <v>2411</v>
      </c>
      <c r="I184" s="379">
        <v>1</v>
      </c>
      <c r="J184" s="379"/>
    </row>
    <row r="185" spans="1:10" ht="12.75" customHeight="1">
      <c r="A185" s="344">
        <v>6</v>
      </c>
      <c r="B185" s="345" t="s">
        <v>2412</v>
      </c>
      <c r="C185" s="344">
        <v>1</v>
      </c>
      <c r="D185" s="344"/>
      <c r="G185" s="377">
        <v>6</v>
      </c>
      <c r="H185" s="378" t="s">
        <v>2412</v>
      </c>
      <c r="I185" s="379">
        <v>1</v>
      </c>
      <c r="J185" s="379"/>
    </row>
    <row r="186" spans="1:10" ht="12.75" customHeight="1">
      <c r="A186" s="344">
        <v>7</v>
      </c>
      <c r="B186" s="345" t="s">
        <v>2413</v>
      </c>
      <c r="C186" s="344">
        <v>1</v>
      </c>
      <c r="D186" s="344"/>
      <c r="G186" s="377">
        <v>7</v>
      </c>
      <c r="H186" s="378" t="s">
        <v>2413</v>
      </c>
      <c r="I186" s="379">
        <v>1</v>
      </c>
      <c r="J186" s="379"/>
    </row>
    <row r="187" spans="1:10" ht="12.75" customHeight="1">
      <c r="A187" s="344">
        <v>8</v>
      </c>
      <c r="B187" s="345" t="s">
        <v>2753</v>
      </c>
      <c r="C187" s="344"/>
      <c r="D187" s="344">
        <v>1</v>
      </c>
      <c r="G187" s="377">
        <v>8</v>
      </c>
      <c r="H187" s="378" t="s">
        <v>2753</v>
      </c>
      <c r="I187" s="379"/>
      <c r="J187" s="379">
        <v>1</v>
      </c>
    </row>
    <row r="188" spans="1:10" ht="12.75" customHeight="1">
      <c r="A188" s="344">
        <v>9</v>
      </c>
      <c r="B188" s="345" t="s">
        <v>2754</v>
      </c>
      <c r="C188" s="344">
        <v>1</v>
      </c>
      <c r="D188" s="344"/>
      <c r="G188" s="377">
        <v>9</v>
      </c>
      <c r="H188" s="378" t="s">
        <v>2416</v>
      </c>
      <c r="I188" s="379"/>
      <c r="J188" s="379">
        <v>1</v>
      </c>
    </row>
    <row r="189" spans="1:10" ht="12.75" customHeight="1">
      <c r="A189" s="344">
        <v>10</v>
      </c>
      <c r="B189" s="345" t="s">
        <v>2755</v>
      </c>
      <c r="C189" s="344">
        <v>1</v>
      </c>
      <c r="D189" s="344"/>
      <c r="G189" s="377">
        <v>10</v>
      </c>
      <c r="H189" s="378" t="s">
        <v>2755</v>
      </c>
      <c r="I189" s="379">
        <v>1</v>
      </c>
      <c r="J189" s="379"/>
    </row>
    <row r="190" spans="1:10" ht="12.75" customHeight="1">
      <c r="A190" s="344">
        <v>11</v>
      </c>
      <c r="B190" s="345" t="s">
        <v>2418</v>
      </c>
      <c r="C190" s="344">
        <v>1</v>
      </c>
      <c r="D190" s="344"/>
      <c r="G190" s="377">
        <v>11</v>
      </c>
      <c r="H190" s="378" t="s">
        <v>2418</v>
      </c>
      <c r="I190" s="379">
        <v>1</v>
      </c>
      <c r="J190" s="379"/>
    </row>
    <row r="191" spans="1:10" ht="12.75" customHeight="1">
      <c r="A191" s="344">
        <v>12</v>
      </c>
      <c r="B191" s="345" t="s">
        <v>2419</v>
      </c>
      <c r="C191" s="344">
        <v>1</v>
      </c>
      <c r="D191" s="344"/>
      <c r="G191" s="377">
        <v>12</v>
      </c>
      <c r="H191" s="378" t="s">
        <v>2419</v>
      </c>
      <c r="I191" s="379">
        <v>1</v>
      </c>
      <c r="J191" s="379"/>
    </row>
    <row r="192" spans="1:10" ht="12.75" customHeight="1">
      <c r="A192" s="344">
        <v>13</v>
      </c>
      <c r="B192" s="345" t="s">
        <v>2420</v>
      </c>
      <c r="C192" s="344">
        <v>1</v>
      </c>
      <c r="D192" s="344"/>
      <c r="G192" s="377">
        <v>13</v>
      </c>
      <c r="H192" s="378" t="s">
        <v>2420</v>
      </c>
      <c r="I192" s="379">
        <v>1</v>
      </c>
      <c r="J192" s="379"/>
    </row>
    <row r="193" spans="1:10" ht="12.75" customHeight="1">
      <c r="A193" s="344">
        <v>14</v>
      </c>
      <c r="B193" s="345" t="s">
        <v>2421</v>
      </c>
      <c r="C193" s="344">
        <v>1</v>
      </c>
      <c r="D193" s="344"/>
      <c r="G193" s="377">
        <v>14</v>
      </c>
      <c r="H193" s="378" t="s">
        <v>2421</v>
      </c>
      <c r="I193" s="379">
        <v>1</v>
      </c>
      <c r="J193" s="379"/>
    </row>
    <row r="194" spans="1:10" ht="12.75" customHeight="1">
      <c r="A194" s="344">
        <v>15</v>
      </c>
      <c r="B194" s="345" t="s">
        <v>2422</v>
      </c>
      <c r="C194" s="344"/>
      <c r="D194" s="344">
        <v>1</v>
      </c>
      <c r="G194" s="377">
        <v>15</v>
      </c>
      <c r="H194" s="378" t="s">
        <v>2422</v>
      </c>
      <c r="I194" s="379">
        <v>1</v>
      </c>
      <c r="J194" s="379"/>
    </row>
    <row r="195" spans="1:10" ht="12.75" customHeight="1">
      <c r="A195" s="344">
        <v>16</v>
      </c>
      <c r="B195" s="345" t="s">
        <v>2756</v>
      </c>
      <c r="C195" s="344"/>
      <c r="D195" s="344">
        <v>1</v>
      </c>
      <c r="G195" s="377">
        <v>16</v>
      </c>
      <c r="H195" s="378" t="s">
        <v>2756</v>
      </c>
      <c r="I195" s="379"/>
      <c r="J195" s="379">
        <v>1</v>
      </c>
    </row>
    <row r="196" spans="1:10" ht="12.75" customHeight="1">
      <c r="A196" s="344">
        <v>17</v>
      </c>
      <c r="B196" s="345" t="s">
        <v>2427</v>
      </c>
      <c r="C196" s="344">
        <v>1</v>
      </c>
      <c r="D196" s="344"/>
      <c r="G196" s="377">
        <v>17</v>
      </c>
      <c r="H196" s="378" t="s">
        <v>2427</v>
      </c>
      <c r="I196" s="379"/>
      <c r="J196" s="379">
        <v>1</v>
      </c>
    </row>
    <row r="197" spans="1:10" ht="12.75" customHeight="1">
      <c r="A197" s="344">
        <v>18</v>
      </c>
      <c r="B197" s="345" t="s">
        <v>2428</v>
      </c>
      <c r="C197" s="344"/>
      <c r="D197" s="344">
        <v>1</v>
      </c>
      <c r="G197" s="377">
        <v>18</v>
      </c>
      <c r="H197" s="378" t="s">
        <v>2428</v>
      </c>
      <c r="I197" s="379">
        <v>1</v>
      </c>
      <c r="J197" s="379"/>
    </row>
    <row r="198" spans="1:10" ht="12.75" customHeight="1">
      <c r="A198" s="344">
        <v>19</v>
      </c>
      <c r="B198" s="345" t="s">
        <v>2757</v>
      </c>
      <c r="C198" s="344">
        <v>1</v>
      </c>
      <c r="D198" s="344"/>
      <c r="G198" s="377">
        <v>19</v>
      </c>
      <c r="H198" s="378" t="s">
        <v>2757</v>
      </c>
      <c r="I198" s="379">
        <v>1</v>
      </c>
      <c r="J198" s="379"/>
    </row>
    <row r="199" spans="1:10" ht="12.75" customHeight="1">
      <c r="A199" s="281"/>
      <c r="B199" s="352" t="s">
        <v>2758</v>
      </c>
      <c r="C199" s="1213">
        <f>SUM(C180:C198)</f>
        <v>14</v>
      </c>
      <c r="D199" s="1049"/>
      <c r="G199" s="281"/>
      <c r="H199" s="380" t="s">
        <v>2759</v>
      </c>
      <c r="I199" s="1247">
        <v>13</v>
      </c>
      <c r="J199" s="1049"/>
    </row>
    <row r="200" spans="1:10" ht="12.75" customHeight="1">
      <c r="A200" s="281"/>
      <c r="B200" s="352" t="s">
        <v>2760</v>
      </c>
      <c r="C200" s="1213">
        <f>SUM(D180:D198)</f>
        <v>5</v>
      </c>
      <c r="D200" s="1049"/>
      <c r="G200" s="281"/>
      <c r="H200" s="380" t="s">
        <v>2430</v>
      </c>
      <c r="I200" s="1247">
        <v>6</v>
      </c>
      <c r="J200" s="1049"/>
    </row>
    <row r="201" spans="1:10" ht="12.75" customHeight="1">
      <c r="A201" s="281"/>
      <c r="B201" s="353" t="s">
        <v>2761</v>
      </c>
      <c r="C201" s="343">
        <f>C199</f>
        <v>14</v>
      </c>
      <c r="D201" s="354" t="s">
        <v>2781</v>
      </c>
      <c r="G201" s="281"/>
      <c r="H201" s="381" t="s">
        <v>2763</v>
      </c>
      <c r="I201" s="376">
        <v>13</v>
      </c>
      <c r="J201" s="368" t="s">
        <v>2781</v>
      </c>
    </row>
    <row r="202" spans="1:10" ht="12.75" customHeight="1">
      <c r="A202" s="281"/>
      <c r="B202" s="281"/>
      <c r="C202" s="281"/>
      <c r="D202" s="281"/>
      <c r="G202" s="281"/>
      <c r="H202" s="281"/>
      <c r="I202" s="281"/>
      <c r="J202" s="281"/>
    </row>
    <row r="203" spans="1:10" ht="12.75" customHeight="1">
      <c r="A203" s="281"/>
      <c r="B203" s="1214" t="s">
        <v>2811</v>
      </c>
      <c r="C203" s="1215"/>
      <c r="D203" s="1216"/>
      <c r="G203" s="281"/>
      <c r="H203" s="1248" t="s">
        <v>2767</v>
      </c>
      <c r="I203" s="1072"/>
      <c r="J203" s="1068"/>
    </row>
    <row r="204" spans="1:10" ht="12.75" customHeight="1">
      <c r="A204" s="281"/>
      <c r="B204" s="1222" t="s">
        <v>2812</v>
      </c>
      <c r="C204" s="1116"/>
      <c r="D204" s="1223"/>
      <c r="G204" s="281"/>
      <c r="H204" s="1239" t="s">
        <v>2771</v>
      </c>
      <c r="I204" s="1061"/>
      <c r="J204" s="1059"/>
    </row>
    <row r="205" spans="1:10" ht="12.75" customHeight="1">
      <c r="A205" s="281"/>
      <c r="B205" s="1283" t="s">
        <v>2813</v>
      </c>
      <c r="C205" s="1228"/>
      <c r="D205" s="1229"/>
      <c r="G205" s="281"/>
      <c r="H205" s="1239" t="s">
        <v>2775</v>
      </c>
      <c r="I205" s="1061"/>
      <c r="J205" s="1059"/>
    </row>
    <row r="206" spans="1:10" ht="12.75" customHeight="1"/>
    <row r="207" spans="1:10" ht="12.75" customHeight="1">
      <c r="A207" s="369" t="s">
        <v>2735</v>
      </c>
      <c r="B207" s="1203" t="s">
        <v>270</v>
      </c>
      <c r="C207" s="1163"/>
      <c r="D207" s="1055"/>
    </row>
    <row r="208" spans="1:10" ht="12.75" customHeight="1">
      <c r="A208" s="1204" t="s">
        <v>2736</v>
      </c>
      <c r="B208" s="1205"/>
      <c r="C208" s="1205"/>
      <c r="D208" s="1206"/>
    </row>
    <row r="209" spans="1:4" ht="12.75" customHeight="1">
      <c r="A209" s="371"/>
      <c r="B209" s="372"/>
      <c r="C209" s="372"/>
      <c r="D209" s="372"/>
    </row>
    <row r="210" spans="1:4" ht="12.75" customHeight="1">
      <c r="A210" s="382" t="s">
        <v>2814</v>
      </c>
      <c r="B210" s="1232" t="s">
        <v>2815</v>
      </c>
      <c r="C210" s="1163"/>
      <c r="D210" s="1055"/>
    </row>
    <row r="211" spans="1:4" ht="12.75" customHeight="1">
      <c r="A211" s="1209"/>
      <c r="B211" s="1210"/>
      <c r="C211" s="1210"/>
      <c r="D211" s="1210"/>
    </row>
    <row r="212" spans="1:4" ht="12.75" customHeight="1">
      <c r="A212" s="1197" t="s">
        <v>2745</v>
      </c>
      <c r="B212" s="1048"/>
      <c r="C212" s="1048"/>
      <c r="D212" s="1049"/>
    </row>
    <row r="213" spans="1:4" ht="12.75" customHeight="1">
      <c r="A213" s="342" t="s">
        <v>2746</v>
      </c>
      <c r="B213" s="343" t="s">
        <v>2747</v>
      </c>
      <c r="C213" s="343" t="s">
        <v>2748</v>
      </c>
      <c r="D213" s="343" t="s">
        <v>2749</v>
      </c>
    </row>
    <row r="214" spans="1:4" ht="12.75" customHeight="1">
      <c r="A214" s="344">
        <v>1</v>
      </c>
      <c r="B214" s="345" t="s">
        <v>2751</v>
      </c>
      <c r="C214" s="344">
        <v>1</v>
      </c>
      <c r="D214" s="344"/>
    </row>
    <row r="215" spans="1:4" ht="12.75" customHeight="1">
      <c r="A215" s="344">
        <v>2</v>
      </c>
      <c r="B215" s="345" t="s">
        <v>2408</v>
      </c>
      <c r="C215" s="344"/>
      <c r="D215" s="344">
        <v>1</v>
      </c>
    </row>
    <row r="216" spans="1:4" ht="12.75" customHeight="1">
      <c r="A216" s="344">
        <v>3</v>
      </c>
      <c r="B216" s="345" t="s">
        <v>2752</v>
      </c>
      <c r="C216" s="344"/>
      <c r="D216" s="344">
        <v>1</v>
      </c>
    </row>
    <row r="217" spans="1:4" ht="12.75" customHeight="1">
      <c r="A217" s="344">
        <v>4</v>
      </c>
      <c r="B217" s="345" t="s">
        <v>2410</v>
      </c>
      <c r="C217" s="344"/>
      <c r="D217" s="344">
        <v>1</v>
      </c>
    </row>
    <row r="218" spans="1:4" ht="12.75" customHeight="1">
      <c r="A218" s="344">
        <v>5</v>
      </c>
      <c r="B218" s="345" t="s">
        <v>2411</v>
      </c>
      <c r="C218" s="344">
        <v>1</v>
      </c>
      <c r="D218" s="344"/>
    </row>
    <row r="219" spans="1:4" ht="12.75" customHeight="1">
      <c r="A219" s="344">
        <v>6</v>
      </c>
      <c r="B219" s="345" t="s">
        <v>2412</v>
      </c>
      <c r="C219" s="344"/>
      <c r="D219" s="344">
        <v>1</v>
      </c>
    </row>
    <row r="220" spans="1:4" ht="12.75" customHeight="1">
      <c r="A220" s="344">
        <v>7</v>
      </c>
      <c r="B220" s="345" t="s">
        <v>2413</v>
      </c>
      <c r="C220" s="344"/>
      <c r="D220" s="344">
        <v>1</v>
      </c>
    </row>
    <row r="221" spans="1:4" ht="12.75" customHeight="1">
      <c r="A221" s="344">
        <v>8</v>
      </c>
      <c r="B221" s="345" t="s">
        <v>2753</v>
      </c>
      <c r="C221" s="344"/>
      <c r="D221" s="344">
        <v>1</v>
      </c>
    </row>
    <row r="222" spans="1:4" ht="12.75" customHeight="1">
      <c r="A222" s="344">
        <v>9</v>
      </c>
      <c r="B222" s="345" t="s">
        <v>2754</v>
      </c>
      <c r="C222" s="344">
        <v>1</v>
      </c>
      <c r="D222" s="344"/>
    </row>
    <row r="223" spans="1:4" ht="12.75" customHeight="1">
      <c r="A223" s="344">
        <v>10</v>
      </c>
      <c r="B223" s="345" t="s">
        <v>2755</v>
      </c>
      <c r="C223" s="344">
        <v>1</v>
      </c>
      <c r="D223" s="344"/>
    </row>
    <row r="224" spans="1:4" ht="12.75" customHeight="1">
      <c r="A224" s="344">
        <v>11</v>
      </c>
      <c r="B224" s="345" t="s">
        <v>2418</v>
      </c>
      <c r="C224" s="344"/>
      <c r="D224" s="344">
        <v>1</v>
      </c>
    </row>
    <row r="225" spans="1:4" ht="12.75" customHeight="1">
      <c r="A225" s="344">
        <v>12</v>
      </c>
      <c r="B225" s="345" t="s">
        <v>2419</v>
      </c>
      <c r="C225" s="344">
        <v>1</v>
      </c>
      <c r="D225" s="344"/>
    </row>
    <row r="226" spans="1:4" ht="12.75" customHeight="1">
      <c r="A226" s="344">
        <v>13</v>
      </c>
      <c r="B226" s="345" t="s">
        <v>2420</v>
      </c>
      <c r="C226" s="344"/>
      <c r="D226" s="344">
        <v>1</v>
      </c>
    </row>
    <row r="227" spans="1:4" ht="12.75" customHeight="1">
      <c r="A227" s="344">
        <v>14</v>
      </c>
      <c r="B227" s="345" t="s">
        <v>2421</v>
      </c>
      <c r="C227" s="344">
        <v>1</v>
      </c>
      <c r="D227" s="344"/>
    </row>
    <row r="228" spans="1:4" ht="12.75" customHeight="1">
      <c r="A228" s="344">
        <v>15</v>
      </c>
      <c r="B228" s="345" t="s">
        <v>2422</v>
      </c>
      <c r="C228" s="344">
        <v>1</v>
      </c>
      <c r="D228" s="344"/>
    </row>
    <row r="229" spans="1:4" ht="12.75" customHeight="1">
      <c r="A229" s="344">
        <v>16</v>
      </c>
      <c r="B229" s="345" t="s">
        <v>2756</v>
      </c>
      <c r="C229" s="344"/>
      <c r="D229" s="344">
        <v>1</v>
      </c>
    </row>
    <row r="230" spans="1:4" ht="12.75" customHeight="1">
      <c r="A230" s="344">
        <v>17</v>
      </c>
      <c r="B230" s="345" t="s">
        <v>2427</v>
      </c>
      <c r="C230" s="344"/>
      <c r="D230" s="344">
        <v>1</v>
      </c>
    </row>
    <row r="231" spans="1:4" ht="12.75" customHeight="1">
      <c r="A231" s="344">
        <v>18</v>
      </c>
      <c r="B231" s="345" t="s">
        <v>2428</v>
      </c>
      <c r="C231" s="344">
        <v>1</v>
      </c>
      <c r="D231" s="344"/>
    </row>
    <row r="232" spans="1:4" ht="12.75" customHeight="1">
      <c r="A232" s="344">
        <v>19</v>
      </c>
      <c r="B232" s="345" t="s">
        <v>2757</v>
      </c>
      <c r="C232" s="344"/>
      <c r="D232" s="344">
        <v>1</v>
      </c>
    </row>
    <row r="233" spans="1:4" ht="12.75" customHeight="1">
      <c r="A233" s="281"/>
      <c r="B233" s="352" t="s">
        <v>2758</v>
      </c>
      <c r="C233" s="1213">
        <f>SUM(C214:C232)</f>
        <v>8</v>
      </c>
      <c r="D233" s="1049"/>
    </row>
    <row r="234" spans="1:4" ht="12.75" customHeight="1">
      <c r="A234" s="281"/>
      <c r="B234" s="352" t="s">
        <v>2760</v>
      </c>
      <c r="C234" s="1213">
        <f>SUM(D214:D232)</f>
        <v>11</v>
      </c>
      <c r="D234" s="1049"/>
    </row>
    <row r="235" spans="1:4" ht="12.75" customHeight="1">
      <c r="A235" s="281"/>
      <c r="B235" s="353" t="s">
        <v>2761</v>
      </c>
      <c r="C235" s="343">
        <f>C233</f>
        <v>8</v>
      </c>
      <c r="D235" s="354" t="s">
        <v>2762</v>
      </c>
    </row>
    <row r="236" spans="1:4" ht="12.75" customHeight="1">
      <c r="A236" s="281"/>
      <c r="B236" s="281"/>
      <c r="C236" s="281"/>
      <c r="D236" s="281"/>
    </row>
    <row r="237" spans="1:4" ht="12.75" customHeight="1">
      <c r="A237" s="281"/>
      <c r="B237" s="1214" t="s">
        <v>2816</v>
      </c>
      <c r="C237" s="1215"/>
      <c r="D237" s="1216"/>
    </row>
    <row r="238" spans="1:4" ht="12.75" customHeight="1">
      <c r="A238" s="281"/>
      <c r="B238" s="1198" t="s">
        <v>2817</v>
      </c>
      <c r="C238" s="1061"/>
      <c r="D238" s="1199"/>
    </row>
    <row r="239" spans="1:4" ht="12.75" customHeight="1">
      <c r="A239" s="281"/>
      <c r="B239" s="1200" t="s">
        <v>2818</v>
      </c>
      <c r="C239" s="1201"/>
      <c r="D239" s="1202"/>
    </row>
    <row r="240" spans="1:4" ht="12.75" customHeight="1"/>
    <row r="241" spans="1:10" ht="12.75" customHeight="1">
      <c r="A241" s="369" t="s">
        <v>2735</v>
      </c>
      <c r="B241" s="1203" t="s">
        <v>294</v>
      </c>
      <c r="C241" s="1163"/>
      <c r="D241" s="1055"/>
      <c r="G241" s="338" t="s">
        <v>2735</v>
      </c>
      <c r="H241" s="1211" t="s">
        <v>294</v>
      </c>
      <c r="I241" s="1048"/>
      <c r="J241" s="1049"/>
    </row>
    <row r="242" spans="1:10" ht="12.75" customHeight="1">
      <c r="A242" s="1204" t="s">
        <v>2736</v>
      </c>
      <c r="B242" s="1205"/>
      <c r="C242" s="1205"/>
      <c r="D242" s="1206"/>
      <c r="G242" s="1204" t="s">
        <v>2736</v>
      </c>
      <c r="H242" s="1205"/>
      <c r="I242" s="1205"/>
      <c r="J242" s="1206"/>
    </row>
    <row r="243" spans="1:10" ht="12.75" customHeight="1">
      <c r="A243" s="371"/>
      <c r="B243" s="372"/>
      <c r="C243" s="372"/>
      <c r="D243" s="372"/>
      <c r="G243" s="339"/>
      <c r="H243" s="339"/>
      <c r="I243" s="339"/>
      <c r="J243" s="339"/>
    </row>
    <row r="244" spans="1:10" ht="12.75" customHeight="1">
      <c r="A244" s="340" t="s">
        <v>2819</v>
      </c>
      <c r="B244" s="1208" t="s">
        <v>2820</v>
      </c>
      <c r="C244" s="1048"/>
      <c r="D244" s="1049"/>
      <c r="G244" s="358" t="s">
        <v>2821</v>
      </c>
      <c r="H244" s="1286" t="s">
        <v>2822</v>
      </c>
      <c r="I244" s="1048"/>
      <c r="J244" s="1049"/>
    </row>
    <row r="245" spans="1:10" ht="12.75" customHeight="1">
      <c r="A245" s="1207"/>
      <c r="B245" s="1061"/>
      <c r="C245" s="1061"/>
      <c r="D245" s="1061"/>
      <c r="G245" s="1207"/>
      <c r="H245" s="1061"/>
      <c r="I245" s="1061"/>
      <c r="J245" s="1061"/>
    </row>
    <row r="246" spans="1:10" ht="12.75" customHeight="1">
      <c r="A246" s="1197" t="s">
        <v>2745</v>
      </c>
      <c r="B246" s="1048"/>
      <c r="C246" s="1048"/>
      <c r="D246" s="1049"/>
      <c r="G246" s="1197" t="s">
        <v>2745</v>
      </c>
      <c r="H246" s="1048"/>
      <c r="I246" s="1048"/>
      <c r="J246" s="1049"/>
    </row>
    <row r="247" spans="1:10" ht="12.75" customHeight="1">
      <c r="A247" s="342" t="s">
        <v>2746</v>
      </c>
      <c r="B247" s="343" t="s">
        <v>2747</v>
      </c>
      <c r="C247" s="343" t="s">
        <v>2748</v>
      </c>
      <c r="D247" s="343" t="s">
        <v>2749</v>
      </c>
      <c r="G247" s="342" t="s">
        <v>2746</v>
      </c>
      <c r="H247" s="343" t="s">
        <v>2747</v>
      </c>
      <c r="I247" s="343" t="s">
        <v>2748</v>
      </c>
      <c r="J247" s="343" t="s">
        <v>2749</v>
      </c>
    </row>
    <row r="248" spans="1:10" ht="29.25" customHeight="1">
      <c r="A248" s="344">
        <v>1</v>
      </c>
      <c r="B248" s="345" t="s">
        <v>2751</v>
      </c>
      <c r="C248" s="344">
        <v>1</v>
      </c>
      <c r="D248" s="344"/>
      <c r="G248" s="344">
        <v>1</v>
      </c>
      <c r="H248" s="345" t="s">
        <v>2751</v>
      </c>
      <c r="I248" s="344">
        <v>1</v>
      </c>
      <c r="J248" s="344"/>
    </row>
    <row r="249" spans="1:10" ht="12.75" customHeight="1">
      <c r="A249" s="344">
        <v>2</v>
      </c>
      <c r="B249" s="345" t="s">
        <v>2408</v>
      </c>
      <c r="C249" s="344">
        <v>1</v>
      </c>
      <c r="D249" s="344"/>
      <c r="G249" s="344">
        <v>2</v>
      </c>
      <c r="H249" s="345" t="s">
        <v>2408</v>
      </c>
      <c r="I249" s="344"/>
      <c r="J249" s="344">
        <v>1</v>
      </c>
    </row>
    <row r="250" spans="1:10" ht="12.75" customHeight="1">
      <c r="A250" s="344">
        <v>3</v>
      </c>
      <c r="B250" s="345" t="s">
        <v>2752</v>
      </c>
      <c r="C250" s="344">
        <v>1</v>
      </c>
      <c r="D250" s="344"/>
      <c r="G250" s="344">
        <v>3</v>
      </c>
      <c r="H250" s="345" t="s">
        <v>2752</v>
      </c>
      <c r="I250" s="344">
        <v>1</v>
      </c>
      <c r="J250" s="344"/>
    </row>
    <row r="251" spans="1:10" ht="12.75" customHeight="1">
      <c r="A251" s="344">
        <v>4</v>
      </c>
      <c r="B251" s="345" t="s">
        <v>2410</v>
      </c>
      <c r="C251" s="344">
        <v>1</v>
      </c>
      <c r="D251" s="344"/>
      <c r="G251" s="344">
        <v>4</v>
      </c>
      <c r="H251" s="345" t="s">
        <v>2410</v>
      </c>
      <c r="I251" s="344"/>
      <c r="J251" s="344">
        <v>1</v>
      </c>
    </row>
    <row r="252" spans="1:10" ht="12.75" customHeight="1">
      <c r="A252" s="344">
        <v>5</v>
      </c>
      <c r="B252" s="345" t="s">
        <v>2411</v>
      </c>
      <c r="C252" s="344">
        <v>1</v>
      </c>
      <c r="D252" s="344"/>
      <c r="G252" s="344">
        <v>5</v>
      </c>
      <c r="H252" s="345" t="s">
        <v>2411</v>
      </c>
      <c r="I252" s="344">
        <v>1</v>
      </c>
      <c r="J252" s="344"/>
    </row>
    <row r="253" spans="1:10" ht="12.75" customHeight="1">
      <c r="A253" s="344">
        <v>6</v>
      </c>
      <c r="B253" s="345" t="s">
        <v>2412</v>
      </c>
      <c r="C253" s="344"/>
      <c r="D253" s="344">
        <v>1</v>
      </c>
      <c r="G253" s="344">
        <v>6</v>
      </c>
      <c r="H253" s="345" t="s">
        <v>2412</v>
      </c>
      <c r="I253" s="344">
        <v>1</v>
      </c>
      <c r="J253" s="344"/>
    </row>
    <row r="254" spans="1:10" ht="12.75" customHeight="1">
      <c r="A254" s="344">
        <v>7</v>
      </c>
      <c r="B254" s="345" t="s">
        <v>2413</v>
      </c>
      <c r="C254" s="344">
        <v>1</v>
      </c>
      <c r="D254" s="344"/>
      <c r="G254" s="344">
        <v>7</v>
      </c>
      <c r="H254" s="345" t="s">
        <v>2413</v>
      </c>
      <c r="I254" s="344">
        <v>1</v>
      </c>
      <c r="J254" s="344"/>
    </row>
    <row r="255" spans="1:10" ht="12.75" customHeight="1">
      <c r="A255" s="344">
        <v>8</v>
      </c>
      <c r="B255" s="345" t="s">
        <v>2753</v>
      </c>
      <c r="C255" s="344"/>
      <c r="D255" s="344">
        <v>1</v>
      </c>
      <c r="G255" s="344">
        <v>8</v>
      </c>
      <c r="H255" s="345" t="s">
        <v>2753</v>
      </c>
      <c r="I255" s="344"/>
      <c r="J255" s="344">
        <v>1</v>
      </c>
    </row>
    <row r="256" spans="1:10" ht="12.75" customHeight="1">
      <c r="A256" s="344">
        <v>9</v>
      </c>
      <c r="B256" s="345" t="s">
        <v>2754</v>
      </c>
      <c r="C256" s="344"/>
      <c r="D256" s="344">
        <v>1</v>
      </c>
      <c r="G256" s="344">
        <v>9</v>
      </c>
      <c r="H256" s="345" t="s">
        <v>2754</v>
      </c>
      <c r="I256" s="344"/>
      <c r="J256" s="344">
        <v>1</v>
      </c>
    </row>
    <row r="257" spans="1:10" ht="12.75" customHeight="1">
      <c r="A257" s="344">
        <v>10</v>
      </c>
      <c r="B257" s="345" t="s">
        <v>2755</v>
      </c>
      <c r="C257" s="344">
        <v>1</v>
      </c>
      <c r="D257" s="344"/>
      <c r="G257" s="344">
        <v>10</v>
      </c>
      <c r="H257" s="345" t="s">
        <v>2755</v>
      </c>
      <c r="I257" s="344">
        <v>1</v>
      </c>
      <c r="J257" s="344"/>
    </row>
    <row r="258" spans="1:10" ht="12.75" customHeight="1">
      <c r="A258" s="344">
        <v>11</v>
      </c>
      <c r="B258" s="345" t="s">
        <v>2418</v>
      </c>
      <c r="C258" s="344">
        <v>1</v>
      </c>
      <c r="D258" s="344"/>
      <c r="G258" s="344">
        <v>11</v>
      </c>
      <c r="H258" s="345" t="s">
        <v>2418</v>
      </c>
      <c r="I258" s="344">
        <v>1</v>
      </c>
      <c r="J258" s="344"/>
    </row>
    <row r="259" spans="1:10" ht="12.75" customHeight="1">
      <c r="A259" s="344">
        <v>12</v>
      </c>
      <c r="B259" s="345" t="s">
        <v>2419</v>
      </c>
      <c r="C259" s="344">
        <v>1</v>
      </c>
      <c r="D259" s="344"/>
      <c r="G259" s="344">
        <v>12</v>
      </c>
      <c r="H259" s="345" t="s">
        <v>2419</v>
      </c>
      <c r="I259" s="344">
        <v>1</v>
      </c>
      <c r="J259" s="344"/>
    </row>
    <row r="260" spans="1:10" ht="12.75" customHeight="1">
      <c r="A260" s="344">
        <v>13</v>
      </c>
      <c r="B260" s="345" t="s">
        <v>2420</v>
      </c>
      <c r="C260" s="344"/>
      <c r="D260" s="344">
        <v>1</v>
      </c>
      <c r="G260" s="344">
        <v>13</v>
      </c>
      <c r="H260" s="345" t="s">
        <v>2420</v>
      </c>
      <c r="I260" s="344">
        <v>1</v>
      </c>
      <c r="J260" s="344"/>
    </row>
    <row r="261" spans="1:10" ht="12.75" customHeight="1">
      <c r="A261" s="344">
        <v>14</v>
      </c>
      <c r="B261" s="345" t="s">
        <v>2421</v>
      </c>
      <c r="C261" s="344"/>
      <c r="D261" s="344">
        <v>1</v>
      </c>
      <c r="G261" s="344">
        <v>14</v>
      </c>
      <c r="H261" s="345" t="s">
        <v>2421</v>
      </c>
      <c r="I261" s="344">
        <v>1</v>
      </c>
      <c r="J261" s="344"/>
    </row>
    <row r="262" spans="1:10" ht="12.75" customHeight="1">
      <c r="A262" s="344">
        <v>15</v>
      </c>
      <c r="B262" s="345" t="s">
        <v>2422</v>
      </c>
      <c r="C262" s="344">
        <v>1</v>
      </c>
      <c r="D262" s="344"/>
      <c r="G262" s="344">
        <v>15</v>
      </c>
      <c r="H262" s="345" t="s">
        <v>2422</v>
      </c>
      <c r="I262" s="344">
        <v>1</v>
      </c>
      <c r="J262" s="344"/>
    </row>
    <row r="263" spans="1:10" ht="12.75" customHeight="1">
      <c r="A263" s="344">
        <v>16</v>
      </c>
      <c r="B263" s="345" t="s">
        <v>2756</v>
      </c>
      <c r="C263" s="344"/>
      <c r="D263" s="344">
        <v>1</v>
      </c>
      <c r="G263" s="344">
        <v>16</v>
      </c>
      <c r="H263" s="345" t="s">
        <v>2756</v>
      </c>
      <c r="I263" s="344"/>
      <c r="J263" s="344">
        <v>1</v>
      </c>
    </row>
    <row r="264" spans="1:10" ht="12.75" customHeight="1">
      <c r="A264" s="344">
        <v>17</v>
      </c>
      <c r="B264" s="345" t="s">
        <v>2427</v>
      </c>
      <c r="C264" s="344"/>
      <c r="D264" s="344">
        <v>1</v>
      </c>
      <c r="G264" s="344">
        <v>17</v>
      </c>
      <c r="H264" s="345" t="s">
        <v>2427</v>
      </c>
      <c r="I264" s="344"/>
      <c r="J264" s="344">
        <v>1</v>
      </c>
    </row>
    <row r="265" spans="1:10" ht="12.75" customHeight="1">
      <c r="A265" s="344">
        <v>18</v>
      </c>
      <c r="B265" s="345" t="s">
        <v>2428</v>
      </c>
      <c r="C265" s="344">
        <v>1</v>
      </c>
      <c r="D265" s="344"/>
      <c r="G265" s="344">
        <v>18</v>
      </c>
      <c r="H265" s="345" t="s">
        <v>2428</v>
      </c>
      <c r="I265" s="344">
        <v>1</v>
      </c>
      <c r="J265" s="344"/>
    </row>
    <row r="266" spans="1:10" ht="12.75" customHeight="1">
      <c r="A266" s="344">
        <v>19</v>
      </c>
      <c r="B266" s="345" t="s">
        <v>2757</v>
      </c>
      <c r="C266" s="344"/>
      <c r="D266" s="344">
        <v>1</v>
      </c>
      <c r="G266" s="344">
        <v>19</v>
      </c>
      <c r="H266" s="345" t="s">
        <v>2757</v>
      </c>
      <c r="I266" s="344">
        <v>1</v>
      </c>
      <c r="J266" s="344"/>
    </row>
    <row r="267" spans="1:10" ht="12.75" customHeight="1">
      <c r="A267" s="281"/>
      <c r="B267" s="352" t="s">
        <v>2758</v>
      </c>
      <c r="C267" s="1213">
        <f>SUM(C248:C266)</f>
        <v>11</v>
      </c>
      <c r="D267" s="1049"/>
      <c r="H267" s="352" t="s">
        <v>2758</v>
      </c>
      <c r="I267" s="1213">
        <f>SUM(I248:I266)</f>
        <v>13</v>
      </c>
      <c r="J267" s="1049"/>
    </row>
    <row r="268" spans="1:10" ht="12.75" customHeight="1">
      <c r="A268" s="281"/>
      <c r="B268" s="352" t="s">
        <v>2760</v>
      </c>
      <c r="C268" s="1213">
        <f>SUM(D248:D266)</f>
        <v>8</v>
      </c>
      <c r="D268" s="1049"/>
      <c r="H268" s="352" t="s">
        <v>2760</v>
      </c>
      <c r="I268" s="1213">
        <f>SUM(J248:J266)</f>
        <v>6</v>
      </c>
      <c r="J268" s="1049"/>
    </row>
    <row r="269" spans="1:10" ht="12.75" customHeight="1">
      <c r="A269" s="281"/>
      <c r="B269" s="353" t="s">
        <v>2761</v>
      </c>
      <c r="C269" s="343">
        <f>C267</f>
        <v>11</v>
      </c>
      <c r="D269" s="354" t="s">
        <v>2823</v>
      </c>
      <c r="H269" s="353" t="s">
        <v>2761</v>
      </c>
      <c r="I269" s="343">
        <f>I267</f>
        <v>13</v>
      </c>
      <c r="J269" s="354" t="s">
        <v>2781</v>
      </c>
    </row>
    <row r="270" spans="1:10" ht="12.75" customHeight="1">
      <c r="A270" s="281"/>
      <c r="B270" s="281"/>
      <c r="C270" s="281"/>
      <c r="D270" s="281"/>
    </row>
    <row r="271" spans="1:10" ht="12.75" customHeight="1">
      <c r="A271" s="281"/>
      <c r="B271" s="1214" t="s">
        <v>2824</v>
      </c>
      <c r="C271" s="1215"/>
      <c r="D271" s="1216"/>
      <c r="H271" s="1214" t="s">
        <v>2825</v>
      </c>
      <c r="I271" s="1215"/>
      <c r="J271" s="1216"/>
    </row>
    <row r="272" spans="1:10" ht="12.75" customHeight="1">
      <c r="A272" s="281"/>
      <c r="B272" s="1198" t="s">
        <v>2826</v>
      </c>
      <c r="C272" s="1061"/>
      <c r="D272" s="1199"/>
      <c r="H272" s="1198" t="s">
        <v>2827</v>
      </c>
      <c r="I272" s="1061"/>
      <c r="J272" s="1199"/>
    </row>
    <row r="273" spans="1:10" ht="12.75" customHeight="1">
      <c r="A273" s="281"/>
      <c r="B273" s="1200" t="s">
        <v>2828</v>
      </c>
      <c r="C273" s="1201"/>
      <c r="D273" s="1202"/>
      <c r="H273" s="1200" t="s">
        <v>2829</v>
      </c>
      <c r="I273" s="1201"/>
      <c r="J273" s="1202"/>
    </row>
    <row r="274" spans="1:10" ht="12.75" customHeight="1"/>
    <row r="275" spans="1:10" ht="12.75" customHeight="1">
      <c r="A275" s="369" t="s">
        <v>2735</v>
      </c>
      <c r="B275" s="1203" t="s">
        <v>323</v>
      </c>
      <c r="C275" s="1163"/>
      <c r="D275" s="1055"/>
    </row>
    <row r="276" spans="1:10" ht="12.75" customHeight="1">
      <c r="A276" s="1204" t="s">
        <v>2736</v>
      </c>
      <c r="B276" s="1205"/>
      <c r="C276" s="1205"/>
      <c r="D276" s="1206"/>
    </row>
    <row r="277" spans="1:10" ht="12.75" customHeight="1">
      <c r="A277" s="371"/>
      <c r="B277" s="372"/>
      <c r="C277" s="372"/>
      <c r="D277" s="372"/>
    </row>
    <row r="278" spans="1:10" ht="12.75" customHeight="1">
      <c r="A278" s="358" t="s">
        <v>2830</v>
      </c>
      <c r="B278" s="1286" t="s">
        <v>2831</v>
      </c>
      <c r="C278" s="1048"/>
      <c r="D278" s="1049"/>
    </row>
    <row r="279" spans="1:10" ht="12.75" customHeight="1">
      <c r="A279" s="1207"/>
      <c r="B279" s="1061"/>
      <c r="C279" s="1061"/>
      <c r="D279" s="1061"/>
      <c r="E279" s="281"/>
      <c r="F279" s="281"/>
    </row>
    <row r="280" spans="1:10" ht="12.75" customHeight="1">
      <c r="A280" s="1197" t="s">
        <v>2745</v>
      </c>
      <c r="B280" s="1048"/>
      <c r="C280" s="1048"/>
      <c r="D280" s="1049"/>
      <c r="E280" s="281"/>
      <c r="F280" s="281"/>
    </row>
    <row r="281" spans="1:10" ht="12.75" customHeight="1">
      <c r="A281" s="342" t="s">
        <v>2746</v>
      </c>
      <c r="B281" s="343" t="s">
        <v>2747</v>
      </c>
      <c r="C281" s="343" t="s">
        <v>2748</v>
      </c>
      <c r="D281" s="343" t="s">
        <v>2749</v>
      </c>
      <c r="E281" s="281"/>
      <c r="F281" s="281"/>
    </row>
    <row r="282" spans="1:10" ht="12.75" customHeight="1">
      <c r="A282" s="344">
        <v>1</v>
      </c>
      <c r="B282" s="345" t="s">
        <v>2751</v>
      </c>
      <c r="C282" s="344">
        <v>1</v>
      </c>
      <c r="D282" s="344"/>
      <c r="E282" s="281"/>
      <c r="F282" s="281"/>
    </row>
    <row r="283" spans="1:10" ht="12.75" customHeight="1">
      <c r="A283" s="344">
        <v>2</v>
      </c>
      <c r="B283" s="345" t="s">
        <v>2408</v>
      </c>
      <c r="C283" s="344"/>
      <c r="D283" s="344">
        <v>1</v>
      </c>
      <c r="E283" s="281"/>
      <c r="F283" s="281"/>
    </row>
    <row r="284" spans="1:10" ht="12.75" customHeight="1">
      <c r="A284" s="344">
        <v>3</v>
      </c>
      <c r="B284" s="345" t="s">
        <v>2752</v>
      </c>
      <c r="C284" s="344">
        <v>1</v>
      </c>
      <c r="D284" s="344"/>
      <c r="E284" s="281"/>
      <c r="F284" s="281"/>
    </row>
    <row r="285" spans="1:10" ht="12.75" customHeight="1">
      <c r="A285" s="344">
        <v>4</v>
      </c>
      <c r="B285" s="345" t="s">
        <v>2410</v>
      </c>
      <c r="C285" s="344"/>
      <c r="D285" s="344">
        <v>1</v>
      </c>
      <c r="E285" s="281"/>
      <c r="F285" s="281"/>
    </row>
    <row r="286" spans="1:10" ht="12.75" customHeight="1">
      <c r="A286" s="344">
        <v>5</v>
      </c>
      <c r="B286" s="345" t="s">
        <v>2411</v>
      </c>
      <c r="C286" s="344">
        <v>1</v>
      </c>
      <c r="D286" s="344"/>
      <c r="E286" s="281"/>
      <c r="F286" s="281"/>
    </row>
    <row r="287" spans="1:10" ht="12.75" customHeight="1">
      <c r="A287" s="344">
        <v>6</v>
      </c>
      <c r="B287" s="345" t="s">
        <v>2412</v>
      </c>
      <c r="C287" s="344">
        <v>1</v>
      </c>
      <c r="D287" s="344"/>
      <c r="E287" s="281"/>
      <c r="F287" s="281"/>
    </row>
    <row r="288" spans="1:10" ht="12.75" customHeight="1">
      <c r="A288" s="344">
        <v>7</v>
      </c>
      <c r="B288" s="345" t="s">
        <v>2413</v>
      </c>
      <c r="C288" s="344">
        <v>1</v>
      </c>
      <c r="D288" s="344"/>
      <c r="E288" s="281"/>
      <c r="F288" s="281"/>
    </row>
    <row r="289" spans="1:6" ht="12.75" customHeight="1">
      <c r="A289" s="344">
        <v>8</v>
      </c>
      <c r="B289" s="345" t="s">
        <v>2753</v>
      </c>
      <c r="C289" s="344"/>
      <c r="D289" s="344">
        <v>1</v>
      </c>
      <c r="E289" s="281"/>
      <c r="F289" s="281"/>
    </row>
    <row r="290" spans="1:6" ht="12.75" customHeight="1">
      <c r="A290" s="344">
        <v>9</v>
      </c>
      <c r="B290" s="345" t="s">
        <v>2754</v>
      </c>
      <c r="C290" s="344"/>
      <c r="D290" s="344">
        <v>1</v>
      </c>
      <c r="E290" s="281"/>
      <c r="F290" s="281"/>
    </row>
    <row r="291" spans="1:6" ht="12.75" customHeight="1">
      <c r="A291" s="344">
        <v>10</v>
      </c>
      <c r="B291" s="345" t="s">
        <v>2755</v>
      </c>
      <c r="C291" s="344">
        <v>1</v>
      </c>
      <c r="D291" s="344"/>
      <c r="E291" s="281"/>
      <c r="F291" s="281"/>
    </row>
    <row r="292" spans="1:6" ht="12.75" customHeight="1">
      <c r="A292" s="344">
        <v>11</v>
      </c>
      <c r="B292" s="345" t="s">
        <v>2418</v>
      </c>
      <c r="C292" s="344">
        <v>1</v>
      </c>
      <c r="D292" s="344"/>
      <c r="E292" s="281"/>
      <c r="F292" s="281"/>
    </row>
    <row r="293" spans="1:6" ht="12.75" customHeight="1">
      <c r="A293" s="344">
        <v>12</v>
      </c>
      <c r="B293" s="345" t="s">
        <v>2419</v>
      </c>
      <c r="C293" s="344">
        <v>1</v>
      </c>
      <c r="D293" s="344"/>
      <c r="E293" s="281"/>
      <c r="F293" s="281"/>
    </row>
    <row r="294" spans="1:6" ht="12.75" customHeight="1">
      <c r="A294" s="344">
        <v>13</v>
      </c>
      <c r="B294" s="345" t="s">
        <v>2420</v>
      </c>
      <c r="C294" s="344">
        <v>1</v>
      </c>
      <c r="D294" s="344"/>
      <c r="E294" s="281"/>
      <c r="F294" s="281"/>
    </row>
    <row r="295" spans="1:6" ht="12.75" customHeight="1">
      <c r="A295" s="344">
        <v>14</v>
      </c>
      <c r="B295" s="345" t="s">
        <v>2421</v>
      </c>
      <c r="C295" s="344">
        <v>1</v>
      </c>
      <c r="D295" s="344"/>
      <c r="E295" s="281"/>
      <c r="F295" s="281"/>
    </row>
    <row r="296" spans="1:6" ht="12.75" customHeight="1">
      <c r="A296" s="344">
        <v>15</v>
      </c>
      <c r="B296" s="345" t="s">
        <v>2422</v>
      </c>
      <c r="C296" s="344">
        <v>1</v>
      </c>
      <c r="D296" s="344"/>
      <c r="E296" s="281"/>
      <c r="F296" s="281"/>
    </row>
    <row r="297" spans="1:6" ht="12.75" customHeight="1">
      <c r="A297" s="344">
        <v>16</v>
      </c>
      <c r="B297" s="345" t="s">
        <v>2756</v>
      </c>
      <c r="C297" s="344"/>
      <c r="D297" s="344">
        <v>1</v>
      </c>
      <c r="E297" s="281"/>
      <c r="F297" s="281"/>
    </row>
    <row r="298" spans="1:6" ht="12.75" customHeight="1">
      <c r="A298" s="344">
        <v>17</v>
      </c>
      <c r="B298" s="345" t="s">
        <v>2427</v>
      </c>
      <c r="C298" s="344"/>
      <c r="D298" s="344">
        <v>1</v>
      </c>
      <c r="E298" s="281"/>
      <c r="F298" s="281"/>
    </row>
    <row r="299" spans="1:6" ht="12.75" customHeight="1">
      <c r="A299" s="344">
        <v>18</v>
      </c>
      <c r="B299" s="345" t="s">
        <v>2428</v>
      </c>
      <c r="C299" s="344">
        <v>1</v>
      </c>
      <c r="D299" s="344"/>
      <c r="E299" s="281"/>
      <c r="F299" s="281"/>
    </row>
    <row r="300" spans="1:6" ht="12.75" customHeight="1">
      <c r="A300" s="344">
        <v>19</v>
      </c>
      <c r="B300" s="345" t="s">
        <v>2757</v>
      </c>
      <c r="C300" s="344">
        <v>1</v>
      </c>
      <c r="D300" s="344"/>
      <c r="E300" s="281"/>
      <c r="F300" s="281"/>
    </row>
    <row r="301" spans="1:6" ht="12.75" customHeight="1">
      <c r="A301" s="281"/>
      <c r="B301" s="352" t="s">
        <v>2758</v>
      </c>
      <c r="C301" s="1213">
        <f>SUM(C282:C300)</f>
        <v>13</v>
      </c>
      <c r="D301" s="1049"/>
      <c r="E301" s="281"/>
      <c r="F301" s="281"/>
    </row>
    <row r="302" spans="1:6" ht="12.75" customHeight="1">
      <c r="A302" s="281"/>
      <c r="B302" s="352" t="s">
        <v>2760</v>
      </c>
      <c r="C302" s="1213">
        <f>SUM(D282:D300)</f>
        <v>6</v>
      </c>
      <c r="D302" s="1049"/>
      <c r="E302" s="281"/>
      <c r="F302" s="281"/>
    </row>
    <row r="303" spans="1:6" ht="12.75" customHeight="1">
      <c r="A303" s="281"/>
      <c r="B303" s="353" t="s">
        <v>2761</v>
      </c>
      <c r="C303" s="343">
        <f>C301</f>
        <v>13</v>
      </c>
      <c r="D303" s="354" t="s">
        <v>2781</v>
      </c>
      <c r="E303" s="281"/>
      <c r="F303" s="281"/>
    </row>
    <row r="304" spans="1:6" ht="12.75" customHeight="1">
      <c r="A304" s="281"/>
      <c r="B304" s="281"/>
      <c r="C304" s="281"/>
      <c r="D304" s="281"/>
      <c r="E304" s="281"/>
      <c r="F304" s="281"/>
    </row>
    <row r="305" spans="1:17" ht="12.75" customHeight="1">
      <c r="A305" s="281"/>
      <c r="B305" s="1214" t="s">
        <v>2832</v>
      </c>
      <c r="C305" s="1215"/>
      <c r="D305" s="1216"/>
      <c r="E305" s="281"/>
      <c r="F305" s="281"/>
    </row>
    <row r="306" spans="1:17" ht="12.75" customHeight="1">
      <c r="A306" s="281"/>
      <c r="B306" s="1198" t="s">
        <v>2833</v>
      </c>
      <c r="C306" s="1061"/>
      <c r="D306" s="1199"/>
      <c r="E306" s="281"/>
      <c r="F306" s="281"/>
    </row>
    <row r="307" spans="1:17" ht="12.75" customHeight="1">
      <c r="A307" s="281"/>
      <c r="B307" s="1200" t="s">
        <v>2834</v>
      </c>
      <c r="C307" s="1201"/>
      <c r="D307" s="1202"/>
      <c r="E307" s="281"/>
      <c r="F307" s="281"/>
    </row>
    <row r="308" spans="1:17" ht="12.75" customHeight="1">
      <c r="E308" s="281"/>
      <c r="F308" s="281"/>
    </row>
    <row r="309" spans="1:17" ht="12.75" customHeight="1">
      <c r="A309" s="369" t="s">
        <v>2735</v>
      </c>
      <c r="B309" s="1203" t="s">
        <v>2835</v>
      </c>
      <c r="C309" s="1163"/>
      <c r="D309" s="1055"/>
      <c r="E309" s="281"/>
      <c r="F309" s="281"/>
      <c r="G309" s="338" t="s">
        <v>2735</v>
      </c>
      <c r="H309" s="1211" t="s">
        <v>2835</v>
      </c>
      <c r="I309" s="1048"/>
      <c r="J309" s="1049"/>
      <c r="M309" s="338" t="s">
        <v>2735</v>
      </c>
      <c r="N309" s="1211" t="s">
        <v>2835</v>
      </c>
      <c r="O309" s="1048"/>
      <c r="P309" s="1049"/>
    </row>
    <row r="310" spans="1:17" ht="12.75" customHeight="1">
      <c r="A310" s="1204" t="s">
        <v>2736</v>
      </c>
      <c r="B310" s="1205"/>
      <c r="C310" s="1205"/>
      <c r="D310" s="1206"/>
      <c r="E310" s="281"/>
      <c r="F310" s="281"/>
      <c r="G310" s="1204" t="s">
        <v>2736</v>
      </c>
      <c r="H310" s="1205"/>
      <c r="I310" s="1205"/>
      <c r="J310" s="1206"/>
      <c r="M310" s="1204" t="s">
        <v>2736</v>
      </c>
      <c r="N310" s="1205"/>
      <c r="O310" s="1205"/>
      <c r="P310" s="1206"/>
    </row>
    <row r="311" spans="1:17" ht="12.75" customHeight="1">
      <c r="A311" s="371"/>
      <c r="B311" s="372"/>
      <c r="C311" s="372"/>
      <c r="D311" s="372"/>
      <c r="E311" s="281"/>
      <c r="F311" s="281"/>
      <c r="G311" s="339"/>
      <c r="H311" s="339"/>
      <c r="I311" s="339"/>
      <c r="J311" s="339"/>
      <c r="M311" s="339"/>
      <c r="N311" s="339"/>
      <c r="O311" s="339"/>
      <c r="P311" s="339"/>
    </row>
    <row r="312" spans="1:17" ht="12.75" customHeight="1">
      <c r="A312" s="382" t="s">
        <v>2836</v>
      </c>
      <c r="B312" s="1232" t="s">
        <v>2837</v>
      </c>
      <c r="C312" s="1163"/>
      <c r="D312" s="1055"/>
      <c r="G312" s="358" t="s">
        <v>2838</v>
      </c>
      <c r="H312" s="1208" t="s">
        <v>2839</v>
      </c>
      <c r="I312" s="1048"/>
      <c r="J312" s="1049"/>
      <c r="M312" s="383" t="s">
        <v>2840</v>
      </c>
      <c r="N312" s="1208" t="s">
        <v>2841</v>
      </c>
      <c r="O312" s="1048"/>
      <c r="P312" s="1049"/>
    </row>
    <row r="313" spans="1:17" ht="15.75" customHeight="1">
      <c r="A313" s="1209"/>
      <c r="B313" s="1210"/>
      <c r="C313" s="1210"/>
      <c r="D313" s="1210"/>
      <c r="E313" s="281"/>
      <c r="F313" s="281"/>
      <c r="G313" s="1209"/>
      <c r="H313" s="1210"/>
      <c r="I313" s="1210"/>
      <c r="J313" s="1210"/>
      <c r="M313" s="1209"/>
      <c r="N313" s="1210"/>
      <c r="O313" s="1210"/>
      <c r="P313" s="1210"/>
      <c r="Q313" s="281"/>
    </row>
    <row r="314" spans="1:17" ht="12.75" customHeight="1">
      <c r="A314" s="1197" t="s">
        <v>2745</v>
      </c>
      <c r="B314" s="1048"/>
      <c r="C314" s="1048"/>
      <c r="D314" s="1049"/>
      <c r="E314" s="281"/>
      <c r="F314" s="281"/>
      <c r="G314" s="1197" t="s">
        <v>2745</v>
      </c>
      <c r="H314" s="1048"/>
      <c r="I314" s="1048"/>
      <c r="J314" s="1049"/>
      <c r="M314" s="1197" t="s">
        <v>2745</v>
      </c>
      <c r="N314" s="1048"/>
      <c r="O314" s="1048"/>
      <c r="P314" s="1049"/>
      <c r="Q314" s="281"/>
    </row>
    <row r="315" spans="1:17" ht="12.75" customHeight="1">
      <c r="A315" s="342" t="s">
        <v>2746</v>
      </c>
      <c r="B315" s="343" t="s">
        <v>2747</v>
      </c>
      <c r="C315" s="343" t="s">
        <v>2748</v>
      </c>
      <c r="D315" s="343" t="s">
        <v>2749</v>
      </c>
      <c r="E315" s="281"/>
      <c r="F315" s="281"/>
      <c r="G315" s="342" t="s">
        <v>2746</v>
      </c>
      <c r="H315" s="343" t="s">
        <v>2747</v>
      </c>
      <c r="I315" s="343" t="s">
        <v>2748</v>
      </c>
      <c r="J315" s="343" t="s">
        <v>2749</v>
      </c>
      <c r="M315" s="342" t="s">
        <v>2746</v>
      </c>
      <c r="N315" s="343" t="s">
        <v>2747</v>
      </c>
      <c r="O315" s="343" t="s">
        <v>2748</v>
      </c>
      <c r="P315" s="343" t="s">
        <v>2749</v>
      </c>
      <c r="Q315" s="281"/>
    </row>
    <row r="316" spans="1:17" ht="12.75" customHeight="1">
      <c r="A316" s="344">
        <v>1</v>
      </c>
      <c r="B316" s="345" t="s">
        <v>2751</v>
      </c>
      <c r="C316" s="344">
        <v>1</v>
      </c>
      <c r="D316" s="344"/>
      <c r="E316" s="281"/>
      <c r="F316" s="281"/>
      <c r="G316" s="344">
        <v>1</v>
      </c>
      <c r="H316" s="345" t="s">
        <v>2751</v>
      </c>
      <c r="I316" s="344">
        <v>1</v>
      </c>
      <c r="J316" s="344"/>
      <c r="M316" s="344">
        <v>1</v>
      </c>
      <c r="N316" s="345" t="s">
        <v>2751</v>
      </c>
      <c r="O316" s="346">
        <v>1</v>
      </c>
      <c r="P316" s="347"/>
      <c r="Q316" s="281"/>
    </row>
    <row r="317" spans="1:17" ht="12.75" customHeight="1">
      <c r="A317" s="344">
        <v>2</v>
      </c>
      <c r="B317" s="345" t="s">
        <v>2408</v>
      </c>
      <c r="C317" s="344"/>
      <c r="D317" s="344">
        <v>1</v>
      </c>
      <c r="E317" s="281"/>
      <c r="F317" s="281"/>
      <c r="G317" s="344">
        <v>2</v>
      </c>
      <c r="H317" s="345" t="s">
        <v>2408</v>
      </c>
      <c r="I317" s="344"/>
      <c r="J317" s="344">
        <v>1</v>
      </c>
      <c r="M317" s="344">
        <v>2</v>
      </c>
      <c r="N317" s="345" t="s">
        <v>2408</v>
      </c>
      <c r="O317" s="348"/>
      <c r="P317" s="349">
        <v>1</v>
      </c>
      <c r="Q317" s="281"/>
    </row>
    <row r="318" spans="1:17" ht="12.75" customHeight="1">
      <c r="A318" s="344">
        <v>3</v>
      </c>
      <c r="B318" s="345" t="s">
        <v>2752</v>
      </c>
      <c r="C318" s="344"/>
      <c r="D318" s="344">
        <v>1</v>
      </c>
      <c r="E318" s="281"/>
      <c r="F318" s="281"/>
      <c r="G318" s="344">
        <v>3</v>
      </c>
      <c r="H318" s="345" t="s">
        <v>2752</v>
      </c>
      <c r="I318" s="344"/>
      <c r="J318" s="344">
        <v>1</v>
      </c>
      <c r="M318" s="344">
        <v>3</v>
      </c>
      <c r="N318" s="345" t="s">
        <v>2752</v>
      </c>
      <c r="O318" s="350">
        <v>1</v>
      </c>
      <c r="P318" s="351"/>
      <c r="Q318" s="281"/>
    </row>
    <row r="319" spans="1:17" ht="12.75" customHeight="1">
      <c r="A319" s="344">
        <v>4</v>
      </c>
      <c r="B319" s="345" t="s">
        <v>2410</v>
      </c>
      <c r="C319" s="344"/>
      <c r="D319" s="344">
        <v>1</v>
      </c>
      <c r="E319" s="281"/>
      <c r="F319" s="281"/>
      <c r="G319" s="344">
        <v>4</v>
      </c>
      <c r="H319" s="345" t="s">
        <v>2410</v>
      </c>
      <c r="I319" s="344"/>
      <c r="J319" s="344">
        <v>1</v>
      </c>
      <c r="M319" s="344">
        <v>4</v>
      </c>
      <c r="N319" s="345" t="s">
        <v>2410</v>
      </c>
      <c r="O319" s="348"/>
      <c r="P319" s="349">
        <v>1</v>
      </c>
      <c r="Q319" s="281"/>
    </row>
    <row r="320" spans="1:17" ht="12.75" customHeight="1">
      <c r="A320" s="344">
        <v>5</v>
      </c>
      <c r="B320" s="345" t="s">
        <v>2411</v>
      </c>
      <c r="C320" s="344">
        <v>1</v>
      </c>
      <c r="D320" s="344"/>
      <c r="E320" s="281"/>
      <c r="F320" s="281"/>
      <c r="G320" s="344">
        <v>5</v>
      </c>
      <c r="H320" s="345" t="s">
        <v>2411</v>
      </c>
      <c r="I320" s="344">
        <v>1</v>
      </c>
      <c r="J320" s="344"/>
      <c r="M320" s="344">
        <v>5</v>
      </c>
      <c r="N320" s="345" t="s">
        <v>2411</v>
      </c>
      <c r="O320" s="350">
        <v>1</v>
      </c>
      <c r="P320" s="351"/>
      <c r="Q320" s="281"/>
    </row>
    <row r="321" spans="1:17" ht="12.75" customHeight="1">
      <c r="A321" s="344">
        <v>6</v>
      </c>
      <c r="B321" s="345" t="s">
        <v>2412</v>
      </c>
      <c r="C321" s="344">
        <v>1</v>
      </c>
      <c r="D321" s="344"/>
      <c r="E321" s="281"/>
      <c r="F321" s="281"/>
      <c r="G321" s="344">
        <v>6</v>
      </c>
      <c r="H321" s="345" t="s">
        <v>2412</v>
      </c>
      <c r="I321" s="344"/>
      <c r="J321" s="344">
        <v>1</v>
      </c>
      <c r="M321" s="344">
        <v>6</v>
      </c>
      <c r="N321" s="345" t="s">
        <v>2412</v>
      </c>
      <c r="O321" s="350">
        <v>1</v>
      </c>
      <c r="P321" s="351"/>
      <c r="Q321" s="281"/>
    </row>
    <row r="322" spans="1:17" ht="12.75" customHeight="1">
      <c r="A322" s="344">
        <v>7</v>
      </c>
      <c r="B322" s="345" t="s">
        <v>2413</v>
      </c>
      <c r="C322" s="344"/>
      <c r="D322" s="344">
        <v>1</v>
      </c>
      <c r="E322" s="281"/>
      <c r="F322" s="281"/>
      <c r="G322" s="344">
        <v>7</v>
      </c>
      <c r="H322" s="345" t="s">
        <v>2413</v>
      </c>
      <c r="I322" s="344"/>
      <c r="J322" s="344">
        <v>1</v>
      </c>
      <c r="M322" s="344">
        <v>7</v>
      </c>
      <c r="N322" s="345" t="s">
        <v>2413</v>
      </c>
      <c r="O322" s="350">
        <v>1</v>
      </c>
      <c r="P322" s="351"/>
      <c r="Q322" s="281"/>
    </row>
    <row r="323" spans="1:17" ht="12.75" customHeight="1">
      <c r="A323" s="344">
        <v>8</v>
      </c>
      <c r="B323" s="345" t="s">
        <v>2753</v>
      </c>
      <c r="C323" s="344"/>
      <c r="D323" s="344">
        <v>1</v>
      </c>
      <c r="E323" s="281"/>
      <c r="F323" s="281"/>
      <c r="G323" s="344">
        <v>8</v>
      </c>
      <c r="H323" s="345" t="s">
        <v>2753</v>
      </c>
      <c r="I323" s="344"/>
      <c r="J323" s="344">
        <v>1</v>
      </c>
      <c r="M323" s="344">
        <v>8</v>
      </c>
      <c r="N323" s="345" t="s">
        <v>2753</v>
      </c>
      <c r="O323" s="348"/>
      <c r="P323" s="349">
        <v>1</v>
      </c>
      <c r="Q323" s="281"/>
    </row>
    <row r="324" spans="1:17" ht="12.75" customHeight="1">
      <c r="A324" s="344">
        <v>9</v>
      </c>
      <c r="B324" s="345" t="s">
        <v>2754</v>
      </c>
      <c r="C324" s="344"/>
      <c r="D324" s="344">
        <v>1</v>
      </c>
      <c r="E324" s="281"/>
      <c r="F324" s="281"/>
      <c r="G324" s="344">
        <v>9</v>
      </c>
      <c r="H324" s="345" t="s">
        <v>2754</v>
      </c>
      <c r="I324" s="344"/>
      <c r="J324" s="344">
        <v>1</v>
      </c>
      <c r="M324" s="344">
        <v>9</v>
      </c>
      <c r="N324" s="345" t="s">
        <v>2754</v>
      </c>
      <c r="O324" s="348"/>
      <c r="P324" s="349">
        <v>1</v>
      </c>
      <c r="Q324" s="281"/>
    </row>
    <row r="325" spans="1:17" ht="12.75" customHeight="1">
      <c r="A325" s="344">
        <v>10</v>
      </c>
      <c r="B325" s="345" t="s">
        <v>2755</v>
      </c>
      <c r="C325" s="344">
        <v>1</v>
      </c>
      <c r="D325" s="344"/>
      <c r="E325" s="281"/>
      <c r="F325" s="281"/>
      <c r="G325" s="344">
        <v>10</v>
      </c>
      <c r="H325" s="345" t="s">
        <v>2755</v>
      </c>
      <c r="I325" s="344">
        <v>1</v>
      </c>
      <c r="J325" s="344"/>
      <c r="M325" s="344">
        <v>10</v>
      </c>
      <c r="N325" s="345" t="s">
        <v>2755</v>
      </c>
      <c r="O325" s="350">
        <v>1</v>
      </c>
      <c r="P325" s="351"/>
      <c r="Q325" s="281"/>
    </row>
    <row r="326" spans="1:17" ht="12.75" customHeight="1">
      <c r="A326" s="344">
        <v>11</v>
      </c>
      <c r="B326" s="345" t="s">
        <v>2418</v>
      </c>
      <c r="C326" s="344">
        <v>1</v>
      </c>
      <c r="D326" s="344"/>
      <c r="E326" s="281"/>
      <c r="F326" s="281"/>
      <c r="G326" s="344">
        <v>11</v>
      </c>
      <c r="H326" s="345" t="s">
        <v>2418</v>
      </c>
      <c r="I326" s="344">
        <v>1</v>
      </c>
      <c r="J326" s="344"/>
      <c r="M326" s="344">
        <v>11</v>
      </c>
      <c r="N326" s="345" t="s">
        <v>2418</v>
      </c>
      <c r="O326" s="350">
        <v>1</v>
      </c>
      <c r="P326" s="351"/>
      <c r="Q326" s="281"/>
    </row>
    <row r="327" spans="1:17" ht="12.75" customHeight="1">
      <c r="A327" s="344">
        <v>12</v>
      </c>
      <c r="B327" s="345" t="s">
        <v>2419</v>
      </c>
      <c r="C327" s="344">
        <v>1</v>
      </c>
      <c r="D327" s="344"/>
      <c r="E327" s="281"/>
      <c r="F327" s="281"/>
      <c r="G327" s="344">
        <v>12</v>
      </c>
      <c r="H327" s="345" t="s">
        <v>2419</v>
      </c>
      <c r="I327" s="344">
        <v>1</v>
      </c>
      <c r="J327" s="344"/>
      <c r="M327" s="344">
        <v>12</v>
      </c>
      <c r="N327" s="345" t="s">
        <v>2419</v>
      </c>
      <c r="O327" s="350">
        <v>1</v>
      </c>
      <c r="P327" s="351"/>
      <c r="Q327" s="281"/>
    </row>
    <row r="328" spans="1:17" ht="12.75" customHeight="1">
      <c r="A328" s="344">
        <v>13</v>
      </c>
      <c r="B328" s="345" t="s">
        <v>2420</v>
      </c>
      <c r="C328" s="344">
        <v>1</v>
      </c>
      <c r="D328" s="344"/>
      <c r="E328" s="281"/>
      <c r="F328" s="281"/>
      <c r="G328" s="344">
        <v>13</v>
      </c>
      <c r="H328" s="345" t="s">
        <v>2420</v>
      </c>
      <c r="I328" s="344">
        <v>1</v>
      </c>
      <c r="J328" s="344"/>
      <c r="M328" s="344">
        <v>13</v>
      </c>
      <c r="N328" s="345" t="s">
        <v>2420</v>
      </c>
      <c r="O328" s="350">
        <v>1</v>
      </c>
      <c r="P328" s="351"/>
      <c r="Q328" s="281"/>
    </row>
    <row r="329" spans="1:17" ht="12.75" customHeight="1">
      <c r="A329" s="344">
        <v>14</v>
      </c>
      <c r="B329" s="345" t="s">
        <v>2421</v>
      </c>
      <c r="C329" s="344">
        <v>1</v>
      </c>
      <c r="D329" s="344"/>
      <c r="E329" s="281"/>
      <c r="F329" s="281"/>
      <c r="G329" s="344">
        <v>14</v>
      </c>
      <c r="H329" s="345" t="s">
        <v>2421</v>
      </c>
      <c r="I329" s="344">
        <v>1</v>
      </c>
      <c r="J329" s="344"/>
      <c r="M329" s="344">
        <v>14</v>
      </c>
      <c r="N329" s="345" t="s">
        <v>2421</v>
      </c>
      <c r="O329" s="350">
        <v>1</v>
      </c>
      <c r="P329" s="351"/>
      <c r="Q329" s="281"/>
    </row>
    <row r="330" spans="1:17" ht="12.75" customHeight="1">
      <c r="A330" s="344">
        <v>15</v>
      </c>
      <c r="B330" s="345" t="s">
        <v>2422</v>
      </c>
      <c r="C330" s="344"/>
      <c r="D330" s="344">
        <v>1</v>
      </c>
      <c r="E330" s="281"/>
      <c r="F330" s="281"/>
      <c r="G330" s="344">
        <v>15</v>
      </c>
      <c r="H330" s="345" t="s">
        <v>2422</v>
      </c>
      <c r="I330" s="344"/>
      <c r="J330" s="344">
        <v>1</v>
      </c>
      <c r="M330" s="344">
        <v>15</v>
      </c>
      <c r="N330" s="345" t="s">
        <v>2422</v>
      </c>
      <c r="O330" s="350">
        <v>1</v>
      </c>
      <c r="P330" s="351"/>
      <c r="Q330" s="281"/>
    </row>
    <row r="331" spans="1:17" ht="12.75" customHeight="1">
      <c r="A331" s="344">
        <v>16</v>
      </c>
      <c r="B331" s="345" t="s">
        <v>2756</v>
      </c>
      <c r="C331" s="344"/>
      <c r="D331" s="344">
        <v>1</v>
      </c>
      <c r="E331" s="281"/>
      <c r="F331" s="281"/>
      <c r="G331" s="344">
        <v>16</v>
      </c>
      <c r="H331" s="345" t="s">
        <v>2756</v>
      </c>
      <c r="I331" s="344"/>
      <c r="J331" s="344">
        <v>1</v>
      </c>
      <c r="M331" s="344">
        <v>16</v>
      </c>
      <c r="N331" s="345" t="s">
        <v>2756</v>
      </c>
      <c r="O331" s="348"/>
      <c r="P331" s="349">
        <v>1</v>
      </c>
      <c r="Q331" s="281"/>
    </row>
    <row r="332" spans="1:17" ht="12.75" customHeight="1">
      <c r="A332" s="344">
        <v>17</v>
      </c>
      <c r="B332" s="345" t="s">
        <v>2427</v>
      </c>
      <c r="C332" s="344"/>
      <c r="D332" s="344">
        <v>1</v>
      </c>
      <c r="E332" s="281"/>
      <c r="F332" s="281"/>
      <c r="G332" s="344">
        <v>17</v>
      </c>
      <c r="H332" s="345" t="s">
        <v>2427</v>
      </c>
      <c r="I332" s="344"/>
      <c r="J332" s="344">
        <v>1</v>
      </c>
      <c r="M332" s="344">
        <v>17</v>
      </c>
      <c r="N332" s="345" t="s">
        <v>2427</v>
      </c>
      <c r="O332" s="348"/>
      <c r="P332" s="349">
        <v>1</v>
      </c>
      <c r="Q332" s="281"/>
    </row>
    <row r="333" spans="1:17" ht="12.75" customHeight="1">
      <c r="A333" s="344">
        <v>18</v>
      </c>
      <c r="B333" s="345" t="s">
        <v>2428</v>
      </c>
      <c r="C333" s="344"/>
      <c r="D333" s="344">
        <v>1</v>
      </c>
      <c r="E333" s="281"/>
      <c r="F333" s="281"/>
      <c r="G333" s="344">
        <v>18</v>
      </c>
      <c r="H333" s="345" t="s">
        <v>2428</v>
      </c>
      <c r="I333" s="344"/>
      <c r="J333" s="344">
        <v>1</v>
      </c>
      <c r="M333" s="344">
        <v>18</v>
      </c>
      <c r="N333" s="345" t="s">
        <v>2428</v>
      </c>
      <c r="O333" s="350">
        <v>1</v>
      </c>
      <c r="P333" s="351"/>
      <c r="Q333" s="281"/>
    </row>
    <row r="334" spans="1:17" ht="12.75" customHeight="1">
      <c r="A334" s="344">
        <v>19</v>
      </c>
      <c r="B334" s="345" t="s">
        <v>2757</v>
      </c>
      <c r="C334" s="344"/>
      <c r="D334" s="344">
        <v>1</v>
      </c>
      <c r="E334" s="281"/>
      <c r="F334" s="281"/>
      <c r="G334" s="344">
        <v>19</v>
      </c>
      <c r="H334" s="345" t="s">
        <v>2757</v>
      </c>
      <c r="I334" s="344"/>
      <c r="J334" s="344">
        <v>1</v>
      </c>
      <c r="M334" s="344">
        <v>19</v>
      </c>
      <c r="N334" s="345" t="s">
        <v>2757</v>
      </c>
      <c r="O334" s="350">
        <v>1</v>
      </c>
      <c r="P334" s="351"/>
      <c r="Q334" s="281"/>
    </row>
    <row r="335" spans="1:17" ht="12.75" customHeight="1">
      <c r="A335" s="281"/>
      <c r="B335" s="352" t="s">
        <v>2758</v>
      </c>
      <c r="C335" s="1213">
        <f>SUM(C316:C334)</f>
        <v>8</v>
      </c>
      <c r="D335" s="1049"/>
      <c r="E335" s="281"/>
      <c r="F335" s="281"/>
      <c r="G335" s="281"/>
      <c r="H335" s="352" t="s">
        <v>2758</v>
      </c>
      <c r="I335" s="1213">
        <f>SUM(I316:I334)</f>
        <v>7</v>
      </c>
      <c r="J335" s="1049"/>
      <c r="M335" s="281"/>
      <c r="N335" s="352" t="s">
        <v>2758</v>
      </c>
      <c r="O335" s="1212">
        <v>13</v>
      </c>
      <c r="P335" s="1049"/>
      <c r="Q335" s="281"/>
    </row>
    <row r="336" spans="1:17" ht="12.75" customHeight="1">
      <c r="A336" s="281"/>
      <c r="B336" s="352" t="s">
        <v>2760</v>
      </c>
      <c r="C336" s="1289">
        <f>SUM(D316:D334)</f>
        <v>11</v>
      </c>
      <c r="D336" s="1049"/>
      <c r="E336" s="281"/>
      <c r="F336" s="281"/>
      <c r="G336" s="281"/>
      <c r="H336" s="352" t="s">
        <v>2760</v>
      </c>
      <c r="I336" s="1289">
        <f>SUM(J316:J334)</f>
        <v>12</v>
      </c>
      <c r="J336" s="1049"/>
      <c r="M336" s="281"/>
      <c r="N336" s="352" t="s">
        <v>2760</v>
      </c>
      <c r="O336" s="1212">
        <v>6</v>
      </c>
      <c r="P336" s="1049"/>
      <c r="Q336" s="281"/>
    </row>
    <row r="337" spans="1:22" ht="12.75" customHeight="1">
      <c r="A337" s="281"/>
      <c r="B337" s="353" t="s">
        <v>2761</v>
      </c>
      <c r="C337" s="343">
        <f>C335</f>
        <v>8</v>
      </c>
      <c r="D337" s="354" t="s">
        <v>2762</v>
      </c>
      <c r="E337" s="281"/>
      <c r="F337" s="281"/>
      <c r="G337" s="281"/>
      <c r="H337" s="353" t="s">
        <v>2761</v>
      </c>
      <c r="I337" s="343">
        <f>I335</f>
        <v>7</v>
      </c>
      <c r="J337" s="354" t="s">
        <v>2762</v>
      </c>
      <c r="M337" s="281"/>
      <c r="N337" s="353" t="s">
        <v>2761</v>
      </c>
      <c r="O337" s="357">
        <v>13</v>
      </c>
      <c r="P337" s="354" t="s">
        <v>2781</v>
      </c>
      <c r="Q337" s="281"/>
    </row>
    <row r="338" spans="1:22" ht="12.75" customHeight="1">
      <c r="A338" s="281"/>
      <c r="B338" s="281"/>
      <c r="C338" s="281"/>
      <c r="D338" s="281"/>
      <c r="E338" s="281"/>
      <c r="F338" s="281"/>
      <c r="G338" s="281"/>
      <c r="H338" s="281"/>
      <c r="I338" s="281"/>
      <c r="J338" s="281"/>
      <c r="M338" s="281"/>
      <c r="N338" s="281"/>
      <c r="O338" s="281"/>
      <c r="P338" s="281"/>
      <c r="Q338" s="281"/>
    </row>
    <row r="339" spans="1:22" ht="12.75" customHeight="1">
      <c r="A339" s="281"/>
      <c r="B339" s="1214" t="s">
        <v>2842</v>
      </c>
      <c r="C339" s="1215"/>
      <c r="D339" s="1216"/>
      <c r="E339" s="281"/>
      <c r="F339" s="281"/>
      <c r="G339" s="281"/>
      <c r="H339" s="1214" t="s">
        <v>2843</v>
      </c>
      <c r="I339" s="1215"/>
      <c r="J339" s="1216"/>
      <c r="M339" s="281"/>
      <c r="N339" s="1214" t="s">
        <v>2844</v>
      </c>
      <c r="O339" s="1215"/>
      <c r="P339" s="1216"/>
      <c r="Q339" s="281"/>
    </row>
    <row r="340" spans="1:22" ht="12.75" customHeight="1">
      <c r="A340" s="281"/>
      <c r="B340" s="1198" t="s">
        <v>2845</v>
      </c>
      <c r="C340" s="1061"/>
      <c r="D340" s="1199"/>
      <c r="E340" s="281"/>
      <c r="F340" s="281"/>
      <c r="G340" s="281"/>
      <c r="H340" s="1198" t="s">
        <v>2846</v>
      </c>
      <c r="I340" s="1061"/>
      <c r="J340" s="1199"/>
      <c r="M340" s="281"/>
      <c r="N340" s="1198" t="s">
        <v>2847</v>
      </c>
      <c r="O340" s="1061"/>
      <c r="P340" s="1199"/>
      <c r="Q340" s="281"/>
    </row>
    <row r="341" spans="1:22" ht="12.75" customHeight="1">
      <c r="A341" s="281"/>
      <c r="B341" s="1200" t="s">
        <v>2848</v>
      </c>
      <c r="C341" s="1201"/>
      <c r="D341" s="1202"/>
      <c r="E341" s="281"/>
      <c r="F341" s="281"/>
      <c r="G341" s="281"/>
      <c r="H341" s="1200" t="s">
        <v>2849</v>
      </c>
      <c r="I341" s="1201"/>
      <c r="J341" s="1202"/>
      <c r="M341" s="281"/>
      <c r="N341" s="1200" t="s">
        <v>2850</v>
      </c>
      <c r="O341" s="1201"/>
      <c r="P341" s="1202"/>
      <c r="Q341" s="281"/>
    </row>
    <row r="342" spans="1:22" ht="12.75" customHeight="1">
      <c r="E342" s="281"/>
      <c r="F342" s="281"/>
      <c r="Q342" s="281"/>
    </row>
    <row r="343" spans="1:22" ht="12.75" customHeight="1">
      <c r="A343" s="369" t="s">
        <v>2735</v>
      </c>
      <c r="B343" s="1203" t="s">
        <v>2851</v>
      </c>
      <c r="C343" s="1163"/>
      <c r="D343" s="1055"/>
      <c r="E343" s="281"/>
      <c r="F343" s="281"/>
      <c r="G343" s="338" t="s">
        <v>2735</v>
      </c>
      <c r="H343" s="1211" t="s">
        <v>2851</v>
      </c>
      <c r="I343" s="1048"/>
      <c r="J343" s="1049"/>
      <c r="K343" s="281"/>
      <c r="L343" s="281"/>
      <c r="M343" s="338" t="s">
        <v>2735</v>
      </c>
      <c r="N343" s="1211" t="s">
        <v>2851</v>
      </c>
      <c r="O343" s="1048"/>
      <c r="P343" s="1049"/>
      <c r="Q343" s="281"/>
      <c r="S343" s="338" t="s">
        <v>2735</v>
      </c>
      <c r="T343" s="1211" t="s">
        <v>2851</v>
      </c>
      <c r="U343" s="1048"/>
      <c r="V343" s="1049"/>
    </row>
    <row r="344" spans="1:22" ht="12.75" customHeight="1">
      <c r="A344" s="1204" t="s">
        <v>2736</v>
      </c>
      <c r="B344" s="1205"/>
      <c r="C344" s="1205"/>
      <c r="D344" s="1206"/>
      <c r="E344" s="281"/>
      <c r="F344" s="281"/>
      <c r="G344" s="1204" t="s">
        <v>2736</v>
      </c>
      <c r="H344" s="1205"/>
      <c r="I344" s="1205"/>
      <c r="J344" s="1206"/>
      <c r="K344" s="281"/>
      <c r="L344" s="281"/>
      <c r="M344" s="1204" t="s">
        <v>2736</v>
      </c>
      <c r="N344" s="1205"/>
      <c r="O344" s="1205"/>
      <c r="P344" s="1206"/>
      <c r="Q344" s="281"/>
      <c r="S344" s="1204" t="s">
        <v>2736</v>
      </c>
      <c r="T344" s="1205"/>
      <c r="U344" s="1205"/>
      <c r="V344" s="1206"/>
    </row>
    <row r="345" spans="1:22" ht="12.75" customHeight="1">
      <c r="A345" s="371"/>
      <c r="B345" s="372"/>
      <c r="C345" s="372"/>
      <c r="D345" s="372"/>
      <c r="E345" s="281"/>
      <c r="F345" s="281"/>
      <c r="G345" s="339"/>
      <c r="H345" s="339"/>
      <c r="I345" s="339"/>
      <c r="J345" s="339"/>
      <c r="K345" s="281"/>
      <c r="L345" s="281"/>
      <c r="M345" s="339"/>
      <c r="N345" s="339"/>
      <c r="O345" s="339"/>
      <c r="P345" s="339"/>
      <c r="Q345" s="281"/>
      <c r="S345" s="339"/>
      <c r="T345" s="339"/>
      <c r="U345" s="339"/>
      <c r="V345" s="339"/>
    </row>
    <row r="346" spans="1:22" ht="12.75" customHeight="1">
      <c r="A346" s="358" t="s">
        <v>2852</v>
      </c>
      <c r="B346" s="1178" t="s">
        <v>2853</v>
      </c>
      <c r="C346" s="1048"/>
      <c r="D346" s="1049"/>
      <c r="G346" s="340" t="s">
        <v>2854</v>
      </c>
      <c r="H346" s="1208" t="s">
        <v>2855</v>
      </c>
      <c r="I346" s="1048"/>
      <c r="J346" s="1049"/>
      <c r="K346" s="281"/>
      <c r="L346" s="281"/>
      <c r="M346" s="358" t="s">
        <v>2856</v>
      </c>
      <c r="N346" s="1208" t="s">
        <v>2857</v>
      </c>
      <c r="O346" s="1048"/>
      <c r="P346" s="1049"/>
      <c r="S346" s="341" t="s">
        <v>2858</v>
      </c>
      <c r="T346" s="1208" t="s">
        <v>2859</v>
      </c>
      <c r="U346" s="1048"/>
      <c r="V346" s="1049"/>
    </row>
    <row r="347" spans="1:22" ht="12.75" customHeight="1">
      <c r="A347" s="1207"/>
      <c r="B347" s="1061"/>
      <c r="C347" s="1061"/>
      <c r="D347" s="1061"/>
      <c r="G347" s="1209"/>
      <c r="H347" s="1210"/>
      <c r="I347" s="1210"/>
      <c r="J347" s="1210"/>
      <c r="K347" s="281"/>
      <c r="L347" s="281"/>
      <c r="M347" s="1209"/>
      <c r="N347" s="1210"/>
      <c r="O347" s="1210"/>
      <c r="P347" s="1210"/>
      <c r="S347" s="1209"/>
      <c r="T347" s="1210"/>
      <c r="U347" s="1210"/>
      <c r="V347" s="1210"/>
    </row>
    <row r="348" spans="1:22" ht="12.75" customHeight="1">
      <c r="A348" s="1197" t="s">
        <v>2745</v>
      </c>
      <c r="B348" s="1048"/>
      <c r="C348" s="1048"/>
      <c r="D348" s="1049"/>
      <c r="G348" s="1197" t="s">
        <v>2745</v>
      </c>
      <c r="H348" s="1048"/>
      <c r="I348" s="1048"/>
      <c r="J348" s="1049"/>
      <c r="K348" s="281"/>
      <c r="L348" s="281"/>
      <c r="M348" s="1197" t="s">
        <v>2745</v>
      </c>
      <c r="N348" s="1048"/>
      <c r="O348" s="1048"/>
      <c r="P348" s="1049"/>
      <c r="S348" s="1197" t="s">
        <v>2745</v>
      </c>
      <c r="T348" s="1048"/>
      <c r="U348" s="1048"/>
      <c r="V348" s="1049"/>
    </row>
    <row r="349" spans="1:22" ht="12.75" customHeight="1">
      <c r="A349" s="342" t="s">
        <v>2746</v>
      </c>
      <c r="B349" s="343" t="s">
        <v>2747</v>
      </c>
      <c r="C349" s="343" t="s">
        <v>2748</v>
      </c>
      <c r="D349" s="343" t="s">
        <v>2749</v>
      </c>
      <c r="G349" s="342" t="s">
        <v>2746</v>
      </c>
      <c r="H349" s="343" t="s">
        <v>2747</v>
      </c>
      <c r="I349" s="343" t="s">
        <v>2748</v>
      </c>
      <c r="J349" s="343" t="s">
        <v>2749</v>
      </c>
      <c r="K349" s="281"/>
      <c r="L349" s="281"/>
      <c r="M349" s="342" t="s">
        <v>2746</v>
      </c>
      <c r="N349" s="343" t="s">
        <v>2747</v>
      </c>
      <c r="O349" s="343" t="s">
        <v>2748</v>
      </c>
      <c r="P349" s="343" t="s">
        <v>2749</v>
      </c>
      <c r="S349" s="342" t="s">
        <v>2746</v>
      </c>
      <c r="T349" s="343" t="s">
        <v>2747</v>
      </c>
      <c r="U349" s="343" t="s">
        <v>2748</v>
      </c>
      <c r="V349" s="343" t="s">
        <v>2749</v>
      </c>
    </row>
    <row r="350" spans="1:22" ht="12.75" customHeight="1">
      <c r="A350" s="344">
        <v>1</v>
      </c>
      <c r="B350" s="345" t="s">
        <v>2751</v>
      </c>
      <c r="C350" s="344">
        <v>1</v>
      </c>
      <c r="D350" s="344"/>
      <c r="G350" s="344">
        <v>1</v>
      </c>
      <c r="H350" s="345" t="s">
        <v>2751</v>
      </c>
      <c r="I350" s="344">
        <v>1</v>
      </c>
      <c r="J350" s="344"/>
      <c r="K350" s="281"/>
      <c r="L350" s="281"/>
      <c r="M350" s="344">
        <v>1</v>
      </c>
      <c r="N350" s="345" t="s">
        <v>2751</v>
      </c>
      <c r="O350" s="344">
        <v>1</v>
      </c>
      <c r="P350" s="344"/>
      <c r="S350" s="344">
        <v>1</v>
      </c>
      <c r="T350" s="345" t="s">
        <v>2751</v>
      </c>
      <c r="U350" s="346">
        <v>1</v>
      </c>
      <c r="V350" s="347"/>
    </row>
    <row r="351" spans="1:22" ht="12.75" customHeight="1">
      <c r="A351" s="344">
        <v>2</v>
      </c>
      <c r="B351" s="345" t="s">
        <v>2408</v>
      </c>
      <c r="C351" s="344">
        <v>1</v>
      </c>
      <c r="D351" s="344"/>
      <c r="G351" s="344">
        <v>2</v>
      </c>
      <c r="H351" s="345" t="s">
        <v>2408</v>
      </c>
      <c r="I351" s="344">
        <v>1</v>
      </c>
      <c r="J351" s="344"/>
      <c r="K351" s="281"/>
      <c r="L351" s="281"/>
      <c r="M351" s="344">
        <v>2</v>
      </c>
      <c r="N351" s="345" t="s">
        <v>2408</v>
      </c>
      <c r="O351" s="344">
        <v>1</v>
      </c>
      <c r="P351" s="344"/>
      <c r="S351" s="344">
        <v>2</v>
      </c>
      <c r="T351" s="345" t="s">
        <v>2408</v>
      </c>
      <c r="U351" s="348"/>
      <c r="V351" s="349">
        <v>1</v>
      </c>
    </row>
    <row r="352" spans="1:22" ht="12.75" customHeight="1">
      <c r="A352" s="344">
        <v>3</v>
      </c>
      <c r="B352" s="345" t="s">
        <v>2752</v>
      </c>
      <c r="C352" s="344"/>
      <c r="D352" s="344">
        <v>1</v>
      </c>
      <c r="G352" s="344">
        <v>3</v>
      </c>
      <c r="H352" s="345" t="s">
        <v>2752</v>
      </c>
      <c r="I352" s="344"/>
      <c r="J352" s="344">
        <v>1</v>
      </c>
      <c r="K352" s="281"/>
      <c r="L352" s="281"/>
      <c r="M352" s="344">
        <v>3</v>
      </c>
      <c r="N352" s="345" t="s">
        <v>2752</v>
      </c>
      <c r="O352" s="344"/>
      <c r="P352" s="344">
        <v>1</v>
      </c>
      <c r="S352" s="344">
        <v>3</v>
      </c>
      <c r="T352" s="345" t="s">
        <v>2752</v>
      </c>
      <c r="U352" s="350">
        <v>1</v>
      </c>
      <c r="V352" s="351"/>
    </row>
    <row r="353" spans="1:22" ht="12.75" customHeight="1">
      <c r="A353" s="344">
        <v>4</v>
      </c>
      <c r="B353" s="345" t="s">
        <v>2410</v>
      </c>
      <c r="C353" s="344"/>
      <c r="D353" s="344">
        <v>1</v>
      </c>
      <c r="G353" s="344">
        <v>4</v>
      </c>
      <c r="H353" s="345" t="s">
        <v>2410</v>
      </c>
      <c r="I353" s="344"/>
      <c r="J353" s="344">
        <v>1</v>
      </c>
      <c r="K353" s="281"/>
      <c r="L353" s="281"/>
      <c r="M353" s="344">
        <v>4</v>
      </c>
      <c r="N353" s="345" t="s">
        <v>2410</v>
      </c>
      <c r="O353" s="344"/>
      <c r="P353" s="344">
        <v>1</v>
      </c>
      <c r="S353" s="344">
        <v>4</v>
      </c>
      <c r="T353" s="345" t="s">
        <v>2410</v>
      </c>
      <c r="U353" s="348"/>
      <c r="V353" s="349">
        <v>1</v>
      </c>
    </row>
    <row r="354" spans="1:22" ht="12.75" customHeight="1">
      <c r="A354" s="344">
        <v>5</v>
      </c>
      <c r="B354" s="345" t="s">
        <v>2411</v>
      </c>
      <c r="C354" s="344">
        <v>1</v>
      </c>
      <c r="D354" s="344"/>
      <c r="G354" s="344">
        <v>5</v>
      </c>
      <c r="H354" s="345" t="s">
        <v>2411</v>
      </c>
      <c r="I354" s="344">
        <v>1</v>
      </c>
      <c r="J354" s="344"/>
      <c r="K354" s="281"/>
      <c r="L354" s="281"/>
      <c r="M354" s="344">
        <v>5</v>
      </c>
      <c r="N354" s="345" t="s">
        <v>2411</v>
      </c>
      <c r="O354" s="344">
        <v>1</v>
      </c>
      <c r="P354" s="344"/>
      <c r="S354" s="344">
        <v>5</v>
      </c>
      <c r="T354" s="345" t="s">
        <v>2411</v>
      </c>
      <c r="U354" s="350">
        <v>1</v>
      </c>
      <c r="V354" s="351"/>
    </row>
    <row r="355" spans="1:22" ht="12.75" customHeight="1">
      <c r="A355" s="344">
        <v>6</v>
      </c>
      <c r="B355" s="345" t="s">
        <v>2412</v>
      </c>
      <c r="C355" s="344">
        <v>1</v>
      </c>
      <c r="D355" s="344"/>
      <c r="G355" s="344">
        <v>6</v>
      </c>
      <c r="H355" s="345" t="s">
        <v>2412</v>
      </c>
      <c r="I355" s="344">
        <v>1</v>
      </c>
      <c r="J355" s="344"/>
      <c r="K355" s="281"/>
      <c r="L355" s="281"/>
      <c r="M355" s="344">
        <v>6</v>
      </c>
      <c r="N355" s="345" t="s">
        <v>2412</v>
      </c>
      <c r="O355" s="344">
        <v>1</v>
      </c>
      <c r="P355" s="344"/>
      <c r="S355" s="344">
        <v>6</v>
      </c>
      <c r="T355" s="345" t="s">
        <v>2412</v>
      </c>
      <c r="U355" s="350">
        <v>1</v>
      </c>
      <c r="V355" s="351"/>
    </row>
    <row r="356" spans="1:22" ht="12.75" customHeight="1">
      <c r="A356" s="344">
        <v>7</v>
      </c>
      <c r="B356" s="345" t="s">
        <v>2413</v>
      </c>
      <c r="C356" s="344"/>
      <c r="D356" s="344">
        <v>1</v>
      </c>
      <c r="G356" s="344">
        <v>7</v>
      </c>
      <c r="H356" s="345" t="s">
        <v>2413</v>
      </c>
      <c r="I356" s="344"/>
      <c r="J356" s="344">
        <v>1</v>
      </c>
      <c r="K356" s="281"/>
      <c r="L356" s="281"/>
      <c r="M356" s="344">
        <v>7</v>
      </c>
      <c r="N356" s="345" t="s">
        <v>2413</v>
      </c>
      <c r="O356" s="344"/>
      <c r="P356" s="344">
        <v>1</v>
      </c>
      <c r="S356" s="344">
        <v>7</v>
      </c>
      <c r="T356" s="345" t="s">
        <v>2413</v>
      </c>
      <c r="U356" s="350">
        <v>1</v>
      </c>
      <c r="V356" s="351"/>
    </row>
    <row r="357" spans="1:22" ht="12.75" customHeight="1">
      <c r="A357" s="344">
        <v>8</v>
      </c>
      <c r="B357" s="345" t="s">
        <v>2753</v>
      </c>
      <c r="C357" s="344"/>
      <c r="D357" s="344">
        <v>1</v>
      </c>
      <c r="G357" s="344">
        <v>8</v>
      </c>
      <c r="H357" s="345" t="s">
        <v>2753</v>
      </c>
      <c r="I357" s="344"/>
      <c r="J357" s="344">
        <v>1</v>
      </c>
      <c r="K357" s="281"/>
      <c r="L357" s="281"/>
      <c r="M357" s="344">
        <v>8</v>
      </c>
      <c r="N357" s="345" t="s">
        <v>2753</v>
      </c>
      <c r="O357" s="344"/>
      <c r="P357" s="344">
        <v>1</v>
      </c>
      <c r="S357" s="344">
        <v>8</v>
      </c>
      <c r="T357" s="345" t="s">
        <v>2753</v>
      </c>
      <c r="U357" s="348"/>
      <c r="V357" s="349">
        <v>1</v>
      </c>
    </row>
    <row r="358" spans="1:22" ht="12.75" customHeight="1">
      <c r="A358" s="344">
        <v>9</v>
      </c>
      <c r="B358" s="345" t="s">
        <v>2754</v>
      </c>
      <c r="C358" s="344"/>
      <c r="D358" s="344">
        <v>1</v>
      </c>
      <c r="G358" s="344">
        <v>9</v>
      </c>
      <c r="H358" s="345" t="s">
        <v>2754</v>
      </c>
      <c r="I358" s="344">
        <v>1</v>
      </c>
      <c r="J358" s="344"/>
      <c r="K358" s="281"/>
      <c r="L358" s="281"/>
      <c r="M358" s="344">
        <v>9</v>
      </c>
      <c r="N358" s="345" t="s">
        <v>2754</v>
      </c>
      <c r="O358" s="344">
        <v>1</v>
      </c>
      <c r="P358" s="344"/>
      <c r="S358" s="344">
        <v>9</v>
      </c>
      <c r="T358" s="345" t="s">
        <v>2754</v>
      </c>
      <c r="U358" s="348"/>
      <c r="V358" s="349">
        <v>1</v>
      </c>
    </row>
    <row r="359" spans="1:22" ht="12.75" customHeight="1">
      <c r="A359" s="344">
        <v>10</v>
      </c>
      <c r="B359" s="345" t="s">
        <v>2755</v>
      </c>
      <c r="C359" s="344">
        <v>1</v>
      </c>
      <c r="D359" s="344"/>
      <c r="G359" s="344">
        <v>10</v>
      </c>
      <c r="H359" s="345" t="s">
        <v>2755</v>
      </c>
      <c r="I359" s="344">
        <v>1</v>
      </c>
      <c r="J359" s="344"/>
      <c r="K359" s="281"/>
      <c r="L359" s="281"/>
      <c r="M359" s="344">
        <v>10</v>
      </c>
      <c r="N359" s="345" t="s">
        <v>2755</v>
      </c>
      <c r="O359" s="344">
        <v>1</v>
      </c>
      <c r="P359" s="344"/>
      <c r="S359" s="344">
        <v>10</v>
      </c>
      <c r="T359" s="345" t="s">
        <v>2755</v>
      </c>
      <c r="U359" s="350">
        <v>1</v>
      </c>
      <c r="V359" s="351"/>
    </row>
    <row r="360" spans="1:22" ht="12.75" customHeight="1">
      <c r="A360" s="344">
        <v>11</v>
      </c>
      <c r="B360" s="345" t="s">
        <v>2418</v>
      </c>
      <c r="C360" s="344">
        <v>1</v>
      </c>
      <c r="D360" s="344"/>
      <c r="G360" s="344">
        <v>11</v>
      </c>
      <c r="H360" s="345" t="s">
        <v>2418</v>
      </c>
      <c r="I360" s="344">
        <v>1</v>
      </c>
      <c r="J360" s="344"/>
      <c r="K360" s="281"/>
      <c r="L360" s="281"/>
      <c r="M360" s="344">
        <v>11</v>
      </c>
      <c r="N360" s="345" t="s">
        <v>2418</v>
      </c>
      <c r="O360" s="344">
        <v>1</v>
      </c>
      <c r="P360" s="344"/>
      <c r="S360" s="344">
        <v>11</v>
      </c>
      <c r="T360" s="345" t="s">
        <v>2418</v>
      </c>
      <c r="U360" s="350">
        <v>1</v>
      </c>
      <c r="V360" s="351"/>
    </row>
    <row r="361" spans="1:22" ht="12.75" customHeight="1">
      <c r="A361" s="344">
        <v>12</v>
      </c>
      <c r="B361" s="345" t="s">
        <v>2419</v>
      </c>
      <c r="C361" s="344">
        <v>1</v>
      </c>
      <c r="D361" s="344"/>
      <c r="G361" s="344">
        <v>12</v>
      </c>
      <c r="H361" s="345" t="s">
        <v>2419</v>
      </c>
      <c r="I361" s="344">
        <v>1</v>
      </c>
      <c r="J361" s="344"/>
      <c r="K361" s="281"/>
      <c r="L361" s="281"/>
      <c r="M361" s="344">
        <v>12</v>
      </c>
      <c r="N361" s="345" t="s">
        <v>2419</v>
      </c>
      <c r="O361" s="344">
        <v>1</v>
      </c>
      <c r="P361" s="344"/>
      <c r="S361" s="344">
        <v>12</v>
      </c>
      <c r="T361" s="345" t="s">
        <v>2419</v>
      </c>
      <c r="U361" s="350">
        <v>1</v>
      </c>
      <c r="V361" s="351"/>
    </row>
    <row r="362" spans="1:22" ht="12.75" customHeight="1">
      <c r="A362" s="344">
        <v>13</v>
      </c>
      <c r="B362" s="345" t="s">
        <v>2420</v>
      </c>
      <c r="C362" s="344">
        <v>1</v>
      </c>
      <c r="D362" s="344"/>
      <c r="G362" s="344">
        <v>13</v>
      </c>
      <c r="H362" s="345" t="s">
        <v>2420</v>
      </c>
      <c r="I362" s="344">
        <v>1</v>
      </c>
      <c r="J362" s="344"/>
      <c r="K362" s="281"/>
      <c r="L362" s="281"/>
      <c r="M362" s="344">
        <v>13</v>
      </c>
      <c r="N362" s="345" t="s">
        <v>2420</v>
      </c>
      <c r="O362" s="344">
        <v>1</v>
      </c>
      <c r="P362" s="344"/>
      <c r="S362" s="344">
        <v>13</v>
      </c>
      <c r="T362" s="345" t="s">
        <v>2420</v>
      </c>
      <c r="U362" s="350">
        <v>1</v>
      </c>
      <c r="V362" s="351"/>
    </row>
    <row r="363" spans="1:22" ht="12.75" customHeight="1">
      <c r="A363" s="344">
        <v>14</v>
      </c>
      <c r="B363" s="345" t="s">
        <v>2421</v>
      </c>
      <c r="C363" s="344">
        <v>1</v>
      </c>
      <c r="D363" s="344"/>
      <c r="G363" s="344">
        <v>14</v>
      </c>
      <c r="H363" s="345" t="s">
        <v>2421</v>
      </c>
      <c r="I363" s="344">
        <v>1</v>
      </c>
      <c r="J363" s="344"/>
      <c r="K363" s="281"/>
      <c r="L363" s="281"/>
      <c r="M363" s="344">
        <v>14</v>
      </c>
      <c r="N363" s="345" t="s">
        <v>2421</v>
      </c>
      <c r="O363" s="344">
        <v>1</v>
      </c>
      <c r="P363" s="344"/>
      <c r="S363" s="344">
        <v>14</v>
      </c>
      <c r="T363" s="345" t="s">
        <v>2421</v>
      </c>
      <c r="U363" s="350">
        <v>1</v>
      </c>
      <c r="V363" s="351"/>
    </row>
    <row r="364" spans="1:22" ht="12.75" customHeight="1">
      <c r="A364" s="344">
        <v>15</v>
      </c>
      <c r="B364" s="345" t="s">
        <v>2422</v>
      </c>
      <c r="C364" s="344"/>
      <c r="D364" s="344">
        <v>1</v>
      </c>
      <c r="G364" s="344">
        <v>15</v>
      </c>
      <c r="H364" s="345" t="s">
        <v>2422</v>
      </c>
      <c r="I364" s="344"/>
      <c r="J364" s="344">
        <v>1</v>
      </c>
      <c r="K364" s="281"/>
      <c r="L364" s="281"/>
      <c r="M364" s="344">
        <v>15</v>
      </c>
      <c r="N364" s="345" t="s">
        <v>2422</v>
      </c>
      <c r="O364" s="344"/>
      <c r="P364" s="344">
        <v>1</v>
      </c>
      <c r="S364" s="344">
        <v>15</v>
      </c>
      <c r="T364" s="345" t="s">
        <v>2422</v>
      </c>
      <c r="U364" s="350">
        <v>1</v>
      </c>
      <c r="V364" s="351"/>
    </row>
    <row r="365" spans="1:22" ht="12.75" customHeight="1">
      <c r="A365" s="344">
        <v>16</v>
      </c>
      <c r="B365" s="345" t="s">
        <v>2756</v>
      </c>
      <c r="C365" s="344"/>
      <c r="D365" s="344">
        <v>1</v>
      </c>
      <c r="G365" s="344">
        <v>16</v>
      </c>
      <c r="H365" s="345" t="s">
        <v>2756</v>
      </c>
      <c r="I365" s="344"/>
      <c r="J365" s="344">
        <v>1</v>
      </c>
      <c r="K365" s="281"/>
      <c r="L365" s="281"/>
      <c r="M365" s="344">
        <v>16</v>
      </c>
      <c r="N365" s="345" t="s">
        <v>2756</v>
      </c>
      <c r="O365" s="344"/>
      <c r="P365" s="344">
        <v>1</v>
      </c>
      <c r="S365" s="344">
        <v>16</v>
      </c>
      <c r="T365" s="345" t="s">
        <v>2756</v>
      </c>
      <c r="U365" s="348"/>
      <c r="V365" s="349">
        <v>1</v>
      </c>
    </row>
    <row r="366" spans="1:22" ht="12.75" customHeight="1">
      <c r="A366" s="344">
        <v>17</v>
      </c>
      <c r="B366" s="345" t="s">
        <v>2427</v>
      </c>
      <c r="C366" s="344"/>
      <c r="D366" s="344">
        <v>1</v>
      </c>
      <c r="G366" s="344">
        <v>17</v>
      </c>
      <c r="H366" s="345" t="s">
        <v>2427</v>
      </c>
      <c r="I366" s="344"/>
      <c r="J366" s="344">
        <v>1</v>
      </c>
      <c r="K366" s="281"/>
      <c r="L366" s="281"/>
      <c r="M366" s="344">
        <v>17</v>
      </c>
      <c r="N366" s="345" t="s">
        <v>2427</v>
      </c>
      <c r="O366" s="344">
        <v>1</v>
      </c>
      <c r="P366" s="344"/>
      <c r="S366" s="344">
        <v>17</v>
      </c>
      <c r="T366" s="345" t="s">
        <v>2427</v>
      </c>
      <c r="U366" s="348"/>
      <c r="V366" s="349">
        <v>1</v>
      </c>
    </row>
    <row r="367" spans="1:22" ht="12.75" customHeight="1">
      <c r="A367" s="344">
        <v>18</v>
      </c>
      <c r="B367" s="345" t="s">
        <v>2428</v>
      </c>
      <c r="C367" s="344"/>
      <c r="D367" s="344">
        <v>1</v>
      </c>
      <c r="G367" s="344">
        <v>18</v>
      </c>
      <c r="H367" s="345" t="s">
        <v>2428</v>
      </c>
      <c r="I367" s="344"/>
      <c r="J367" s="344">
        <v>1</v>
      </c>
      <c r="K367" s="281"/>
      <c r="L367" s="281"/>
      <c r="M367" s="344">
        <v>18</v>
      </c>
      <c r="N367" s="345" t="s">
        <v>2428</v>
      </c>
      <c r="O367" s="344"/>
      <c r="P367" s="344">
        <v>1</v>
      </c>
      <c r="S367" s="344">
        <v>18</v>
      </c>
      <c r="T367" s="345" t="s">
        <v>2428</v>
      </c>
      <c r="U367" s="350">
        <v>1</v>
      </c>
      <c r="V367" s="351"/>
    </row>
    <row r="368" spans="1:22" ht="12.75" customHeight="1">
      <c r="A368" s="344">
        <v>19</v>
      </c>
      <c r="B368" s="345" t="s">
        <v>2757</v>
      </c>
      <c r="C368" s="344"/>
      <c r="D368" s="344">
        <v>1</v>
      </c>
      <c r="G368" s="344">
        <v>19</v>
      </c>
      <c r="H368" s="345" t="s">
        <v>2757</v>
      </c>
      <c r="I368" s="344"/>
      <c r="J368" s="344">
        <v>1</v>
      </c>
      <c r="K368" s="281"/>
      <c r="L368" s="281"/>
      <c r="M368" s="344">
        <v>19</v>
      </c>
      <c r="N368" s="345" t="s">
        <v>2757</v>
      </c>
      <c r="O368" s="344"/>
      <c r="P368" s="344">
        <v>1</v>
      </c>
      <c r="S368" s="344">
        <v>19</v>
      </c>
      <c r="T368" s="345" t="s">
        <v>2757</v>
      </c>
      <c r="U368" s="350">
        <v>1</v>
      </c>
      <c r="V368" s="351"/>
    </row>
    <row r="369" spans="1:22" ht="12.75" customHeight="1">
      <c r="A369" s="281"/>
      <c r="B369" s="352" t="s">
        <v>2758</v>
      </c>
      <c r="C369" s="1213">
        <f>SUM(C350:C368)</f>
        <v>9</v>
      </c>
      <c r="D369" s="1049"/>
      <c r="G369" s="281"/>
      <c r="H369" s="352" t="s">
        <v>2758</v>
      </c>
      <c r="I369" s="1213">
        <f>SUM(I350:I368)</f>
        <v>10</v>
      </c>
      <c r="J369" s="1049"/>
      <c r="K369" s="281"/>
      <c r="L369" s="281"/>
      <c r="M369" s="281"/>
      <c r="N369" s="352" t="s">
        <v>2758</v>
      </c>
      <c r="O369" s="1213">
        <f>SUM(O350:O368)</f>
        <v>11</v>
      </c>
      <c r="P369" s="1049"/>
      <c r="S369" s="281"/>
      <c r="T369" s="352" t="s">
        <v>2758</v>
      </c>
      <c r="U369" s="1212">
        <v>13</v>
      </c>
      <c r="V369" s="1049"/>
    </row>
    <row r="370" spans="1:22" ht="12.75" customHeight="1">
      <c r="A370" s="281"/>
      <c r="B370" s="352" t="s">
        <v>2760</v>
      </c>
      <c r="C370" s="1213">
        <f>SUM(D350:D368)</f>
        <v>10</v>
      </c>
      <c r="D370" s="1049"/>
      <c r="G370" s="281"/>
      <c r="H370" s="352" t="s">
        <v>2760</v>
      </c>
      <c r="I370" s="1213">
        <f>SUM(J350:J368)</f>
        <v>9</v>
      </c>
      <c r="J370" s="1049"/>
      <c r="K370" s="281"/>
      <c r="L370" s="281"/>
      <c r="M370" s="281"/>
      <c r="N370" s="352" t="s">
        <v>2760</v>
      </c>
      <c r="O370" s="1213">
        <f>SUM(P350:P368)</f>
        <v>8</v>
      </c>
      <c r="P370" s="1049"/>
      <c r="S370" s="281"/>
      <c r="T370" s="352" t="s">
        <v>2760</v>
      </c>
      <c r="U370" s="1212">
        <v>6</v>
      </c>
      <c r="V370" s="1049"/>
    </row>
    <row r="371" spans="1:22" ht="12.75" customHeight="1">
      <c r="A371" s="281"/>
      <c r="B371" s="353" t="s">
        <v>2761</v>
      </c>
      <c r="C371" s="343">
        <f>C369</f>
        <v>9</v>
      </c>
      <c r="D371" s="354" t="s">
        <v>2762</v>
      </c>
      <c r="G371" s="281"/>
      <c r="H371" s="353" t="s">
        <v>2761</v>
      </c>
      <c r="I371" s="343">
        <f>I369</f>
        <v>10</v>
      </c>
      <c r="J371" s="354" t="s">
        <v>2762</v>
      </c>
      <c r="K371" s="281"/>
      <c r="L371" s="281"/>
      <c r="M371" s="281"/>
      <c r="N371" s="353" t="s">
        <v>2761</v>
      </c>
      <c r="O371" s="343">
        <f>O369</f>
        <v>11</v>
      </c>
      <c r="P371" s="354" t="s">
        <v>2762</v>
      </c>
      <c r="S371" s="281"/>
      <c r="T371" s="353" t="s">
        <v>2761</v>
      </c>
      <c r="U371" s="357">
        <v>13</v>
      </c>
      <c r="V371" s="354" t="s">
        <v>2781</v>
      </c>
    </row>
    <row r="372" spans="1:22" ht="12.75" customHeight="1">
      <c r="A372" s="281"/>
      <c r="B372" s="281"/>
      <c r="C372" s="281"/>
      <c r="D372" s="281"/>
      <c r="G372" s="281"/>
      <c r="H372" s="281"/>
      <c r="I372" s="281"/>
      <c r="J372" s="281"/>
      <c r="K372" s="281"/>
      <c r="L372" s="281"/>
      <c r="M372" s="281"/>
      <c r="N372" s="281"/>
      <c r="O372" s="281"/>
      <c r="P372" s="281"/>
      <c r="S372" s="281"/>
      <c r="T372" s="281"/>
      <c r="U372" s="281"/>
      <c r="V372" s="281"/>
    </row>
    <row r="373" spans="1:22" ht="12.75" customHeight="1">
      <c r="A373" s="281"/>
      <c r="B373" s="1217" t="s">
        <v>2860</v>
      </c>
      <c r="C373" s="1218"/>
      <c r="D373" s="1219"/>
      <c r="G373" s="281"/>
      <c r="H373" s="1214" t="s">
        <v>2861</v>
      </c>
      <c r="I373" s="1215"/>
      <c r="J373" s="1216"/>
      <c r="K373" s="281"/>
      <c r="L373" s="281"/>
      <c r="M373" s="281"/>
      <c r="N373" s="1214" t="s">
        <v>2862</v>
      </c>
      <c r="O373" s="1215"/>
      <c r="P373" s="1216"/>
      <c r="S373" s="281"/>
      <c r="T373" s="1214" t="s">
        <v>2863</v>
      </c>
      <c r="U373" s="1215"/>
      <c r="V373" s="1216"/>
    </row>
    <row r="374" spans="1:22" ht="12.75" customHeight="1">
      <c r="A374" s="281"/>
      <c r="B374" s="1220" t="s">
        <v>2864</v>
      </c>
      <c r="C374" s="1048"/>
      <c r="D374" s="1221"/>
      <c r="G374" s="281"/>
      <c r="H374" s="1198" t="s">
        <v>2865</v>
      </c>
      <c r="I374" s="1061"/>
      <c r="J374" s="1199"/>
      <c r="K374" s="281"/>
      <c r="L374" s="281"/>
      <c r="M374" s="281"/>
      <c r="N374" s="1198" t="s">
        <v>2866</v>
      </c>
      <c r="O374" s="1061"/>
      <c r="P374" s="1199"/>
      <c r="S374" s="281"/>
      <c r="T374" s="1198" t="s">
        <v>2867</v>
      </c>
      <c r="U374" s="1061"/>
      <c r="V374" s="1199"/>
    </row>
    <row r="375" spans="1:22" ht="12.75" customHeight="1">
      <c r="A375" s="281"/>
      <c r="B375" s="1200" t="s">
        <v>2868</v>
      </c>
      <c r="C375" s="1201"/>
      <c r="D375" s="1202"/>
      <c r="G375" s="281"/>
      <c r="H375" s="1200" t="s">
        <v>2869</v>
      </c>
      <c r="I375" s="1201"/>
      <c r="J375" s="1202"/>
      <c r="K375" s="281"/>
      <c r="L375" s="281"/>
      <c r="M375" s="281"/>
      <c r="N375" s="1200" t="s">
        <v>2870</v>
      </c>
      <c r="O375" s="1201"/>
      <c r="P375" s="1202"/>
      <c r="S375" s="281"/>
      <c r="T375" s="1200" t="s">
        <v>2871</v>
      </c>
      <c r="U375" s="1201"/>
      <c r="V375" s="1202"/>
    </row>
    <row r="376" spans="1:22" ht="12.75" customHeight="1"/>
    <row r="377" spans="1:22" ht="12.75" customHeight="1">
      <c r="A377" s="369" t="s">
        <v>2735</v>
      </c>
      <c r="B377" s="1203" t="s">
        <v>2872</v>
      </c>
      <c r="C377" s="1163"/>
      <c r="D377" s="1055"/>
      <c r="G377" s="359" t="s">
        <v>2735</v>
      </c>
      <c r="H377" s="1230" t="s">
        <v>2873</v>
      </c>
      <c r="I377" s="1048"/>
      <c r="J377" s="1049"/>
    </row>
    <row r="378" spans="1:22" ht="12.75" customHeight="1">
      <c r="A378" s="1204" t="s">
        <v>2736</v>
      </c>
      <c r="B378" s="1205"/>
      <c r="C378" s="1205"/>
      <c r="D378" s="1206"/>
      <c r="G378" s="1231" t="s">
        <v>2737</v>
      </c>
      <c r="H378" s="1048"/>
      <c r="I378" s="1048"/>
      <c r="J378" s="1049"/>
    </row>
    <row r="379" spans="1:22" ht="12.75" customHeight="1">
      <c r="A379" s="371"/>
      <c r="B379" s="372"/>
      <c r="C379" s="372"/>
      <c r="D379" s="372"/>
      <c r="G379" s="384"/>
      <c r="H379" s="384"/>
      <c r="I379" s="384"/>
      <c r="J379" s="384"/>
    </row>
    <row r="380" spans="1:22" ht="12.75" customHeight="1">
      <c r="A380" s="382" t="s">
        <v>2874</v>
      </c>
      <c r="B380" s="1232" t="s">
        <v>2875</v>
      </c>
      <c r="C380" s="1163"/>
      <c r="D380" s="1055"/>
      <c r="G380" s="361" t="s">
        <v>2876</v>
      </c>
      <c r="H380" s="1233" t="s">
        <v>2841</v>
      </c>
      <c r="I380" s="1048"/>
      <c r="J380" s="1049"/>
    </row>
    <row r="381" spans="1:22" ht="12.75" customHeight="1">
      <c r="A381" s="1209"/>
      <c r="B381" s="1210"/>
      <c r="C381" s="1210"/>
      <c r="D381" s="1210"/>
      <c r="G381" s="1234"/>
      <c r="H381" s="1061"/>
      <c r="I381" s="1061"/>
      <c r="J381" s="1061"/>
    </row>
    <row r="382" spans="1:22" ht="12.75" customHeight="1">
      <c r="A382" s="1197" t="s">
        <v>2745</v>
      </c>
      <c r="B382" s="1048"/>
      <c r="C382" s="1048"/>
      <c r="D382" s="1049"/>
      <c r="G382" s="1235" t="s">
        <v>2745</v>
      </c>
      <c r="H382" s="1048"/>
      <c r="I382" s="1048"/>
      <c r="J382" s="1049"/>
    </row>
    <row r="383" spans="1:22" ht="12.75" customHeight="1">
      <c r="A383" s="342" t="s">
        <v>2746</v>
      </c>
      <c r="B383" s="343" t="s">
        <v>2747</v>
      </c>
      <c r="C383" s="343" t="s">
        <v>2748</v>
      </c>
      <c r="D383" s="343" t="s">
        <v>2749</v>
      </c>
      <c r="G383" s="362" t="s">
        <v>2746</v>
      </c>
      <c r="H383" s="363" t="s">
        <v>2747</v>
      </c>
      <c r="I383" s="363" t="s">
        <v>2750</v>
      </c>
      <c r="J383" s="363" t="s">
        <v>2749</v>
      </c>
    </row>
    <row r="384" spans="1:22" ht="12.75" customHeight="1">
      <c r="A384" s="344">
        <v>1</v>
      </c>
      <c r="B384" s="345" t="s">
        <v>2751</v>
      </c>
      <c r="C384" s="344">
        <v>1</v>
      </c>
      <c r="D384" s="344"/>
      <c r="G384" s="350">
        <v>1</v>
      </c>
      <c r="H384" s="364" t="s">
        <v>2405</v>
      </c>
      <c r="I384" s="349">
        <v>1</v>
      </c>
      <c r="J384" s="385"/>
    </row>
    <row r="385" spans="1:10" ht="12.75" customHeight="1">
      <c r="A385" s="344">
        <v>2</v>
      </c>
      <c r="B385" s="345" t="s">
        <v>2408</v>
      </c>
      <c r="C385" s="344">
        <v>1</v>
      </c>
      <c r="D385" s="344"/>
      <c r="G385" s="350">
        <v>2</v>
      </c>
      <c r="H385" s="364" t="s">
        <v>2408</v>
      </c>
      <c r="I385" s="385"/>
      <c r="J385" s="349">
        <v>1</v>
      </c>
    </row>
    <row r="386" spans="1:10" ht="12.75" customHeight="1">
      <c r="A386" s="344">
        <v>3</v>
      </c>
      <c r="B386" s="345" t="s">
        <v>2752</v>
      </c>
      <c r="C386" s="344"/>
      <c r="D386" s="344">
        <v>1</v>
      </c>
      <c r="G386" s="350">
        <v>3</v>
      </c>
      <c r="H386" s="364" t="s">
        <v>2752</v>
      </c>
      <c r="I386" s="349">
        <v>1</v>
      </c>
      <c r="J386" s="385"/>
    </row>
    <row r="387" spans="1:10" ht="12.75" customHeight="1">
      <c r="A387" s="344">
        <v>4</v>
      </c>
      <c r="B387" s="345" t="s">
        <v>2410</v>
      </c>
      <c r="C387" s="344"/>
      <c r="D387" s="344">
        <v>1</v>
      </c>
      <c r="G387" s="350">
        <v>4</v>
      </c>
      <c r="H387" s="364" t="s">
        <v>2410</v>
      </c>
      <c r="I387" s="385"/>
      <c r="J387" s="349">
        <v>1</v>
      </c>
    </row>
    <row r="388" spans="1:10" ht="12.75" customHeight="1">
      <c r="A388" s="344">
        <v>5</v>
      </c>
      <c r="B388" s="345" t="s">
        <v>2411</v>
      </c>
      <c r="C388" s="344">
        <v>1</v>
      </c>
      <c r="D388" s="344"/>
      <c r="G388" s="350">
        <v>5</v>
      </c>
      <c r="H388" s="364" t="s">
        <v>2411</v>
      </c>
      <c r="I388" s="349">
        <v>1</v>
      </c>
      <c r="J388" s="385"/>
    </row>
    <row r="389" spans="1:10" ht="12.75" customHeight="1">
      <c r="A389" s="344">
        <v>6</v>
      </c>
      <c r="B389" s="345" t="s">
        <v>2412</v>
      </c>
      <c r="C389" s="344">
        <v>1</v>
      </c>
      <c r="D389" s="344"/>
      <c r="G389" s="350">
        <v>6</v>
      </c>
      <c r="H389" s="364" t="s">
        <v>2412</v>
      </c>
      <c r="I389" s="349">
        <v>1</v>
      </c>
      <c r="J389" s="385"/>
    </row>
    <row r="390" spans="1:10" ht="12.75" customHeight="1">
      <c r="A390" s="344">
        <v>7</v>
      </c>
      <c r="B390" s="345" t="s">
        <v>2413</v>
      </c>
      <c r="C390" s="344">
        <v>1</v>
      </c>
      <c r="D390" s="344"/>
      <c r="G390" s="350">
        <v>7</v>
      </c>
      <c r="H390" s="364" t="s">
        <v>2413</v>
      </c>
      <c r="I390" s="349">
        <v>1</v>
      </c>
      <c r="J390" s="385"/>
    </row>
    <row r="391" spans="1:10" ht="12.75" customHeight="1">
      <c r="A391" s="344">
        <v>8</v>
      </c>
      <c r="B391" s="345" t="s">
        <v>2753</v>
      </c>
      <c r="C391" s="344"/>
      <c r="D391" s="344">
        <v>1</v>
      </c>
      <c r="G391" s="350">
        <v>8</v>
      </c>
      <c r="H391" s="364" t="s">
        <v>2753</v>
      </c>
      <c r="I391" s="385"/>
      <c r="J391" s="349">
        <v>1</v>
      </c>
    </row>
    <row r="392" spans="1:10" ht="12.75" customHeight="1">
      <c r="A392" s="344">
        <v>9</v>
      </c>
      <c r="B392" s="345" t="s">
        <v>2754</v>
      </c>
      <c r="C392" s="344">
        <v>1</v>
      </c>
      <c r="D392" s="344"/>
      <c r="G392" s="350">
        <v>9</v>
      </c>
      <c r="H392" s="364" t="s">
        <v>2416</v>
      </c>
      <c r="I392" s="385"/>
      <c r="J392" s="349">
        <v>1</v>
      </c>
    </row>
    <row r="393" spans="1:10" ht="12.75" customHeight="1">
      <c r="A393" s="344">
        <v>10</v>
      </c>
      <c r="B393" s="345" t="s">
        <v>2755</v>
      </c>
      <c r="C393" s="344">
        <v>1</v>
      </c>
      <c r="D393" s="344"/>
      <c r="G393" s="350">
        <v>10</v>
      </c>
      <c r="H393" s="364" t="s">
        <v>2755</v>
      </c>
      <c r="I393" s="349">
        <v>1</v>
      </c>
      <c r="J393" s="385"/>
    </row>
    <row r="394" spans="1:10" ht="12.75" customHeight="1">
      <c r="A394" s="344">
        <v>11</v>
      </c>
      <c r="B394" s="345" t="s">
        <v>2418</v>
      </c>
      <c r="C394" s="344">
        <v>1</v>
      </c>
      <c r="D394" s="344"/>
      <c r="G394" s="350">
        <v>11</v>
      </c>
      <c r="H394" s="364" t="s">
        <v>2418</v>
      </c>
      <c r="I394" s="349">
        <v>1</v>
      </c>
      <c r="J394" s="385"/>
    </row>
    <row r="395" spans="1:10" ht="12.75" customHeight="1">
      <c r="A395" s="344">
        <v>12</v>
      </c>
      <c r="B395" s="345" t="s">
        <v>2419</v>
      </c>
      <c r="C395" s="344">
        <v>1</v>
      </c>
      <c r="D395" s="344"/>
      <c r="G395" s="350">
        <v>12</v>
      </c>
      <c r="H395" s="364" t="s">
        <v>2419</v>
      </c>
      <c r="I395" s="349">
        <v>1</v>
      </c>
      <c r="J395" s="385"/>
    </row>
    <row r="396" spans="1:10" ht="12.75" customHeight="1">
      <c r="A396" s="344">
        <v>13</v>
      </c>
      <c r="B396" s="345" t="s">
        <v>2420</v>
      </c>
      <c r="C396" s="344">
        <v>1</v>
      </c>
      <c r="D396" s="344"/>
      <c r="G396" s="350">
        <v>13</v>
      </c>
      <c r="H396" s="364" t="s">
        <v>2420</v>
      </c>
      <c r="I396" s="349">
        <v>1</v>
      </c>
      <c r="J396" s="385"/>
    </row>
    <row r="397" spans="1:10" ht="12.75" customHeight="1">
      <c r="A397" s="344">
        <v>14</v>
      </c>
      <c r="B397" s="345" t="s">
        <v>2421</v>
      </c>
      <c r="C397" s="344">
        <v>1</v>
      </c>
      <c r="D397" s="344"/>
      <c r="G397" s="350">
        <v>14</v>
      </c>
      <c r="H397" s="364" t="s">
        <v>2421</v>
      </c>
      <c r="I397" s="349">
        <v>1</v>
      </c>
      <c r="J397" s="385"/>
    </row>
    <row r="398" spans="1:10" ht="12.75" customHeight="1">
      <c r="A398" s="344">
        <v>15</v>
      </c>
      <c r="B398" s="345" t="s">
        <v>2422</v>
      </c>
      <c r="C398" s="344">
        <v>1</v>
      </c>
      <c r="D398" s="344"/>
      <c r="G398" s="350">
        <v>15</v>
      </c>
      <c r="H398" s="364" t="s">
        <v>2422</v>
      </c>
      <c r="I398" s="349">
        <v>1</v>
      </c>
      <c r="J398" s="385"/>
    </row>
    <row r="399" spans="1:10" ht="12.75" customHeight="1">
      <c r="A399" s="344">
        <v>16</v>
      </c>
      <c r="B399" s="345" t="s">
        <v>2756</v>
      </c>
      <c r="C399" s="344"/>
      <c r="D399" s="344">
        <v>1</v>
      </c>
      <c r="G399" s="350">
        <v>16</v>
      </c>
      <c r="H399" s="364" t="s">
        <v>2756</v>
      </c>
      <c r="I399" s="385"/>
      <c r="J399" s="349">
        <v>1</v>
      </c>
    </row>
    <row r="400" spans="1:10" ht="12.75" customHeight="1">
      <c r="A400" s="344">
        <v>17</v>
      </c>
      <c r="B400" s="345" t="s">
        <v>2427</v>
      </c>
      <c r="C400" s="344"/>
      <c r="D400" s="344">
        <v>1</v>
      </c>
      <c r="G400" s="350">
        <v>17</v>
      </c>
      <c r="H400" s="364" t="s">
        <v>2427</v>
      </c>
      <c r="I400" s="385"/>
      <c r="J400" s="349">
        <v>1</v>
      </c>
    </row>
    <row r="401" spans="1:10" ht="12.75" customHeight="1">
      <c r="A401" s="344">
        <v>18</v>
      </c>
      <c r="B401" s="345" t="s">
        <v>2428</v>
      </c>
      <c r="C401" s="344"/>
      <c r="D401" s="344">
        <v>1</v>
      </c>
      <c r="G401" s="350">
        <v>18</v>
      </c>
      <c r="H401" s="364" t="s">
        <v>2428</v>
      </c>
      <c r="I401" s="349">
        <v>1</v>
      </c>
      <c r="J401" s="385"/>
    </row>
    <row r="402" spans="1:10" ht="12.75" customHeight="1">
      <c r="A402" s="344">
        <v>19</v>
      </c>
      <c r="B402" s="345" t="s">
        <v>2757</v>
      </c>
      <c r="C402" s="344"/>
      <c r="D402" s="344">
        <v>1</v>
      </c>
      <c r="G402" s="350">
        <v>19</v>
      </c>
      <c r="H402" s="364" t="s">
        <v>2757</v>
      </c>
      <c r="I402" s="349">
        <v>1</v>
      </c>
      <c r="J402" s="385"/>
    </row>
    <row r="403" spans="1:10" ht="12.75" customHeight="1">
      <c r="A403" s="281"/>
      <c r="B403" s="352" t="s">
        <v>2758</v>
      </c>
      <c r="C403" s="1213">
        <f>SUM(C384:C402)</f>
        <v>12</v>
      </c>
      <c r="D403" s="1049"/>
      <c r="G403" s="305"/>
      <c r="H403" s="366" t="s">
        <v>2759</v>
      </c>
      <c r="I403" s="1236">
        <v>13</v>
      </c>
      <c r="J403" s="1049"/>
    </row>
    <row r="404" spans="1:10" ht="12.75" customHeight="1">
      <c r="A404" s="281"/>
      <c r="B404" s="352" t="s">
        <v>2760</v>
      </c>
      <c r="C404" s="1213">
        <f>SUM(D384:D402)</f>
        <v>7</v>
      </c>
      <c r="D404" s="1049"/>
      <c r="G404" s="305"/>
      <c r="H404" s="366" t="s">
        <v>2430</v>
      </c>
      <c r="I404" s="1236">
        <v>6</v>
      </c>
      <c r="J404" s="1049"/>
    </row>
    <row r="405" spans="1:10" ht="12.75" customHeight="1">
      <c r="A405" s="281"/>
      <c r="B405" s="353" t="s">
        <v>2761</v>
      </c>
      <c r="C405" s="343">
        <f>C403</f>
        <v>12</v>
      </c>
      <c r="D405" s="354" t="s">
        <v>2781</v>
      </c>
      <c r="G405" s="305"/>
      <c r="H405" s="367" t="s">
        <v>2763</v>
      </c>
      <c r="I405" s="363">
        <v>13</v>
      </c>
      <c r="J405" s="354" t="s">
        <v>2781</v>
      </c>
    </row>
    <row r="406" spans="1:10" ht="12.75" customHeight="1">
      <c r="A406" s="281"/>
      <c r="B406" s="281"/>
      <c r="C406" s="281"/>
      <c r="D406" s="281"/>
      <c r="G406" s="305"/>
      <c r="H406" s="305"/>
      <c r="I406" s="305"/>
      <c r="J406" s="305"/>
    </row>
    <row r="407" spans="1:10" ht="12.75" customHeight="1">
      <c r="A407" s="281"/>
      <c r="B407" s="1214" t="s">
        <v>2877</v>
      </c>
      <c r="C407" s="1215"/>
      <c r="D407" s="1216"/>
      <c r="G407" s="305"/>
      <c r="H407" s="1237" t="s">
        <v>2767</v>
      </c>
      <c r="I407" s="1163"/>
      <c r="J407" s="1055"/>
    </row>
    <row r="408" spans="1:10" ht="12.75" customHeight="1">
      <c r="A408" s="281"/>
      <c r="B408" s="1222" t="s">
        <v>2878</v>
      </c>
      <c r="C408" s="1116"/>
      <c r="D408" s="1223"/>
      <c r="G408" s="305"/>
      <c r="H408" s="1238" t="s">
        <v>2771</v>
      </c>
      <c r="I408" s="1048"/>
      <c r="J408" s="1049"/>
    </row>
    <row r="409" spans="1:10" ht="12.75" customHeight="1">
      <c r="A409" s="281"/>
      <c r="B409" s="1224" t="s">
        <v>2879</v>
      </c>
      <c r="C409" s="1225"/>
      <c r="D409" s="1226"/>
      <c r="G409" s="305"/>
      <c r="H409" s="1239" t="s">
        <v>2775</v>
      </c>
      <c r="I409" s="1061"/>
      <c r="J409" s="1059"/>
    </row>
    <row r="410" spans="1:10" ht="12.75" customHeight="1">
      <c r="A410" s="1227" t="s">
        <v>2736</v>
      </c>
      <c r="B410" s="1228"/>
      <c r="C410" s="1228"/>
      <c r="D410" s="1229"/>
    </row>
    <row r="411" spans="1:10" ht="12.75" customHeight="1"/>
    <row r="412" spans="1:10" ht="12.75" customHeight="1">
      <c r="A412" s="369" t="s">
        <v>2735</v>
      </c>
      <c r="B412" s="1203" t="s">
        <v>2880</v>
      </c>
      <c r="C412" s="1163"/>
      <c r="D412" s="1055"/>
      <c r="G412" s="359" t="s">
        <v>2735</v>
      </c>
      <c r="H412" s="1230" t="s">
        <v>2881</v>
      </c>
      <c r="I412" s="1048"/>
      <c r="J412" s="1049"/>
    </row>
    <row r="413" spans="1:10" ht="12.75" customHeight="1">
      <c r="A413" s="1204" t="s">
        <v>2736</v>
      </c>
      <c r="B413" s="1205"/>
      <c r="C413" s="1205"/>
      <c r="D413" s="1206"/>
      <c r="G413" s="1231" t="s">
        <v>2737</v>
      </c>
      <c r="H413" s="1048"/>
      <c r="I413" s="1048"/>
      <c r="J413" s="1049"/>
    </row>
    <row r="414" spans="1:10" ht="12.75" customHeight="1">
      <c r="A414" s="371"/>
      <c r="B414" s="372"/>
      <c r="C414" s="372"/>
      <c r="D414" s="372"/>
      <c r="G414" s="384"/>
      <c r="H414" s="384"/>
      <c r="I414" s="384"/>
      <c r="J414" s="384"/>
    </row>
    <row r="415" spans="1:10" ht="12.75" customHeight="1">
      <c r="A415" s="650" t="s">
        <v>3174</v>
      </c>
      <c r="B415" s="1232" t="s">
        <v>2882</v>
      </c>
      <c r="C415" s="1163"/>
      <c r="D415" s="1055"/>
      <c r="G415" s="361" t="s">
        <v>2883</v>
      </c>
      <c r="H415" s="1233" t="s">
        <v>2841</v>
      </c>
      <c r="I415" s="1048"/>
      <c r="J415" s="1049"/>
    </row>
    <row r="416" spans="1:10" ht="12.75" customHeight="1">
      <c r="A416" s="1209"/>
      <c r="B416" s="1210"/>
      <c r="C416" s="1210"/>
      <c r="D416" s="1210"/>
      <c r="G416" s="1234"/>
      <c r="H416" s="1061"/>
      <c r="I416" s="1061"/>
      <c r="J416" s="1061"/>
    </row>
    <row r="417" spans="1:10" ht="12.75" customHeight="1">
      <c r="A417" s="1197" t="s">
        <v>2745</v>
      </c>
      <c r="B417" s="1048"/>
      <c r="C417" s="1048"/>
      <c r="D417" s="1049"/>
      <c r="G417" s="1235" t="s">
        <v>2745</v>
      </c>
      <c r="H417" s="1048"/>
      <c r="I417" s="1048"/>
      <c r="J417" s="1049"/>
    </row>
    <row r="418" spans="1:10" ht="12.75" customHeight="1">
      <c r="A418" s="342" t="s">
        <v>2746</v>
      </c>
      <c r="B418" s="343" t="s">
        <v>2747</v>
      </c>
      <c r="C418" s="343" t="s">
        <v>2748</v>
      </c>
      <c r="D418" s="343" t="s">
        <v>2749</v>
      </c>
      <c r="G418" s="362" t="s">
        <v>2746</v>
      </c>
      <c r="H418" s="363" t="s">
        <v>2747</v>
      </c>
      <c r="I418" s="363" t="s">
        <v>2750</v>
      </c>
      <c r="J418" s="363" t="s">
        <v>2749</v>
      </c>
    </row>
    <row r="419" spans="1:10" ht="12.75" customHeight="1">
      <c r="A419" s="344">
        <v>1</v>
      </c>
      <c r="B419" s="345" t="s">
        <v>2751</v>
      </c>
      <c r="C419" s="344">
        <v>1</v>
      </c>
      <c r="D419" s="344"/>
      <c r="G419" s="350">
        <v>1</v>
      </c>
      <c r="H419" s="364" t="s">
        <v>2405</v>
      </c>
      <c r="I419" s="349">
        <v>1</v>
      </c>
      <c r="J419" s="385"/>
    </row>
    <row r="420" spans="1:10" ht="12.75" customHeight="1">
      <c r="A420" s="344">
        <v>2</v>
      </c>
      <c r="B420" s="345" t="s">
        <v>2408</v>
      </c>
      <c r="C420" s="344">
        <v>1</v>
      </c>
      <c r="D420" s="344"/>
      <c r="G420" s="350">
        <v>2</v>
      </c>
      <c r="H420" s="364" t="s">
        <v>2408</v>
      </c>
      <c r="I420" s="385"/>
      <c r="J420" s="349">
        <v>1</v>
      </c>
    </row>
    <row r="421" spans="1:10" ht="12.75" customHeight="1">
      <c r="A421" s="344">
        <v>3</v>
      </c>
      <c r="B421" s="345" t="s">
        <v>2752</v>
      </c>
      <c r="C421" s="344">
        <v>1</v>
      </c>
      <c r="D421" s="344"/>
      <c r="G421" s="350">
        <v>3</v>
      </c>
      <c r="H421" s="364" t="s">
        <v>2752</v>
      </c>
      <c r="I421" s="349">
        <v>1</v>
      </c>
      <c r="J421" s="385"/>
    </row>
    <row r="422" spans="1:10" ht="12.75" customHeight="1">
      <c r="A422" s="344">
        <v>4</v>
      </c>
      <c r="B422" s="345" t="s">
        <v>2410</v>
      </c>
      <c r="C422" s="344">
        <v>1</v>
      </c>
      <c r="D422" s="344"/>
      <c r="G422" s="350">
        <v>4</v>
      </c>
      <c r="H422" s="364" t="s">
        <v>2410</v>
      </c>
      <c r="I422" s="385"/>
      <c r="J422" s="349">
        <v>1</v>
      </c>
    </row>
    <row r="423" spans="1:10" ht="12.75" customHeight="1">
      <c r="A423" s="344">
        <v>5</v>
      </c>
      <c r="B423" s="345" t="s">
        <v>2411</v>
      </c>
      <c r="C423" s="344">
        <v>1</v>
      </c>
      <c r="D423" s="344"/>
      <c r="G423" s="350">
        <v>5</v>
      </c>
      <c r="H423" s="364" t="s">
        <v>2411</v>
      </c>
      <c r="I423" s="349">
        <v>1</v>
      </c>
      <c r="J423" s="385"/>
    </row>
    <row r="424" spans="1:10" ht="12.75" customHeight="1">
      <c r="A424" s="344">
        <v>6</v>
      </c>
      <c r="B424" s="345" t="s">
        <v>2412</v>
      </c>
      <c r="C424" s="344">
        <v>1</v>
      </c>
      <c r="D424" s="344"/>
      <c r="G424" s="350">
        <v>6</v>
      </c>
      <c r="H424" s="364" t="s">
        <v>2412</v>
      </c>
      <c r="I424" s="349">
        <v>1</v>
      </c>
      <c r="J424" s="385"/>
    </row>
    <row r="425" spans="1:10" ht="12.75" customHeight="1">
      <c r="A425" s="344">
        <v>7</v>
      </c>
      <c r="B425" s="345" t="s">
        <v>2413</v>
      </c>
      <c r="C425" s="344">
        <v>1</v>
      </c>
      <c r="D425" s="344"/>
      <c r="G425" s="350">
        <v>7</v>
      </c>
      <c r="H425" s="364" t="s">
        <v>2413</v>
      </c>
      <c r="I425" s="349">
        <v>1</v>
      </c>
      <c r="J425" s="385"/>
    </row>
    <row r="426" spans="1:10" ht="12.75" customHeight="1">
      <c r="A426" s="344">
        <v>8</v>
      </c>
      <c r="B426" s="345" t="s">
        <v>2884</v>
      </c>
      <c r="C426" s="344">
        <v>1</v>
      </c>
      <c r="D426" s="344"/>
      <c r="G426" s="350">
        <v>8</v>
      </c>
      <c r="H426" s="364" t="s">
        <v>2753</v>
      </c>
      <c r="I426" s="385"/>
      <c r="J426" s="349">
        <v>1</v>
      </c>
    </row>
    <row r="427" spans="1:10" ht="12.75" customHeight="1">
      <c r="A427" s="344">
        <v>9</v>
      </c>
      <c r="B427" s="345" t="s">
        <v>2754</v>
      </c>
      <c r="C427" s="344">
        <v>1</v>
      </c>
      <c r="D427" s="344"/>
      <c r="G427" s="350">
        <v>9</v>
      </c>
      <c r="H427" s="364" t="s">
        <v>2416</v>
      </c>
      <c r="I427" s="385"/>
      <c r="J427" s="349">
        <v>1</v>
      </c>
    </row>
    <row r="428" spans="1:10" ht="15" customHeight="1">
      <c r="A428" s="344">
        <v>10</v>
      </c>
      <c r="B428" s="345" t="s">
        <v>2755</v>
      </c>
      <c r="C428" s="344">
        <v>1</v>
      </c>
      <c r="D428" s="344"/>
      <c r="G428" s="350">
        <v>10</v>
      </c>
      <c r="H428" s="364" t="s">
        <v>2755</v>
      </c>
      <c r="I428" s="349">
        <v>1</v>
      </c>
      <c r="J428" s="385"/>
    </row>
    <row r="429" spans="1:10" ht="15" customHeight="1">
      <c r="A429" s="344">
        <v>11</v>
      </c>
      <c r="B429" s="345" t="s">
        <v>2418</v>
      </c>
      <c r="C429" s="344">
        <v>1</v>
      </c>
      <c r="D429" s="344"/>
      <c r="G429" s="350">
        <v>11</v>
      </c>
      <c r="H429" s="364" t="s">
        <v>2418</v>
      </c>
      <c r="I429" s="349">
        <v>1</v>
      </c>
      <c r="J429" s="385"/>
    </row>
    <row r="430" spans="1:10" ht="15" customHeight="1">
      <c r="A430" s="344">
        <v>12</v>
      </c>
      <c r="B430" s="345" t="s">
        <v>2419</v>
      </c>
      <c r="C430" s="344">
        <v>1</v>
      </c>
      <c r="D430" s="344"/>
      <c r="G430" s="350">
        <v>12</v>
      </c>
      <c r="H430" s="364" t="s">
        <v>2419</v>
      </c>
      <c r="I430" s="349">
        <v>1</v>
      </c>
      <c r="J430" s="385"/>
    </row>
    <row r="431" spans="1:10" ht="15" customHeight="1">
      <c r="A431" s="344">
        <v>13</v>
      </c>
      <c r="B431" s="345" t="s">
        <v>2420</v>
      </c>
      <c r="C431" s="344">
        <v>1</v>
      </c>
      <c r="D431" s="344"/>
      <c r="G431" s="350">
        <v>13</v>
      </c>
      <c r="H431" s="364" t="s">
        <v>2420</v>
      </c>
      <c r="I431" s="349">
        <v>1</v>
      </c>
      <c r="J431" s="385"/>
    </row>
    <row r="432" spans="1:10" ht="15" customHeight="1">
      <c r="A432" s="344">
        <v>14</v>
      </c>
      <c r="B432" s="345" t="s">
        <v>2421</v>
      </c>
      <c r="C432" s="344">
        <v>1</v>
      </c>
      <c r="D432" s="344"/>
      <c r="G432" s="350">
        <v>14</v>
      </c>
      <c r="H432" s="364" t="s">
        <v>2421</v>
      </c>
      <c r="I432" s="349">
        <v>1</v>
      </c>
      <c r="J432" s="385"/>
    </row>
    <row r="433" spans="1:10" ht="15" customHeight="1">
      <c r="A433" s="344">
        <v>15</v>
      </c>
      <c r="B433" s="345" t="s">
        <v>2422</v>
      </c>
      <c r="C433" s="344">
        <v>1</v>
      </c>
      <c r="D433" s="344"/>
      <c r="G433" s="350">
        <v>15</v>
      </c>
      <c r="H433" s="364" t="s">
        <v>2422</v>
      </c>
      <c r="I433" s="349">
        <v>1</v>
      </c>
      <c r="J433" s="385"/>
    </row>
    <row r="434" spans="1:10" ht="15" customHeight="1">
      <c r="A434" s="344">
        <v>16</v>
      </c>
      <c r="B434" s="345" t="s">
        <v>2756</v>
      </c>
      <c r="C434" s="344"/>
      <c r="D434" s="344">
        <v>1</v>
      </c>
      <c r="G434" s="350">
        <v>16</v>
      </c>
      <c r="H434" s="364" t="s">
        <v>2756</v>
      </c>
      <c r="I434" s="385"/>
      <c r="J434" s="349">
        <v>1</v>
      </c>
    </row>
    <row r="435" spans="1:10" ht="15" customHeight="1">
      <c r="A435" s="344">
        <v>17</v>
      </c>
      <c r="B435" s="345" t="s">
        <v>2427</v>
      </c>
      <c r="C435" s="344">
        <v>1</v>
      </c>
      <c r="D435" s="344"/>
      <c r="G435" s="350">
        <v>17</v>
      </c>
      <c r="H435" s="364" t="s">
        <v>2427</v>
      </c>
      <c r="I435" s="385"/>
      <c r="J435" s="349">
        <v>1</v>
      </c>
    </row>
    <row r="436" spans="1:10" ht="15" customHeight="1">
      <c r="A436" s="344">
        <v>18</v>
      </c>
      <c r="B436" s="345" t="s">
        <v>2428</v>
      </c>
      <c r="C436" s="344">
        <v>1</v>
      </c>
      <c r="D436" s="344"/>
      <c r="G436" s="350">
        <v>18</v>
      </c>
      <c r="H436" s="364" t="s">
        <v>2428</v>
      </c>
      <c r="I436" s="349">
        <v>1</v>
      </c>
      <c r="J436" s="385"/>
    </row>
    <row r="437" spans="1:10" ht="15" customHeight="1">
      <c r="A437" s="344">
        <v>19</v>
      </c>
      <c r="B437" s="345" t="s">
        <v>2757</v>
      </c>
      <c r="C437" s="344"/>
      <c r="D437" s="344">
        <v>1</v>
      </c>
      <c r="G437" s="350">
        <v>19</v>
      </c>
      <c r="H437" s="364" t="s">
        <v>2757</v>
      </c>
      <c r="I437" s="349">
        <v>1</v>
      </c>
      <c r="J437" s="385"/>
    </row>
    <row r="438" spans="1:10" ht="15" customHeight="1">
      <c r="A438" s="281"/>
      <c r="B438" s="352" t="s">
        <v>2758</v>
      </c>
      <c r="C438" s="1213">
        <f>SUM(C419:C437)</f>
        <v>17</v>
      </c>
      <c r="D438" s="1049"/>
      <c r="G438" s="305"/>
      <c r="H438" s="366" t="s">
        <v>2759</v>
      </c>
      <c r="I438" s="1236">
        <v>13</v>
      </c>
      <c r="J438" s="1049"/>
    </row>
    <row r="439" spans="1:10" ht="15" customHeight="1">
      <c r="A439" s="281"/>
      <c r="B439" s="352" t="s">
        <v>2760</v>
      </c>
      <c r="C439" s="1213">
        <f>SUM(D419:D437)</f>
        <v>2</v>
      </c>
      <c r="D439" s="1049"/>
      <c r="G439" s="305"/>
      <c r="H439" s="366" t="s">
        <v>2430</v>
      </c>
      <c r="I439" s="1236">
        <v>6</v>
      </c>
      <c r="J439" s="1049"/>
    </row>
    <row r="440" spans="1:10" ht="15" customHeight="1">
      <c r="A440" s="281"/>
      <c r="B440" s="353" t="s">
        <v>2761</v>
      </c>
      <c r="C440" s="343">
        <f>C438</f>
        <v>17</v>
      </c>
      <c r="D440" s="354" t="s">
        <v>2781</v>
      </c>
      <c r="G440" s="305"/>
      <c r="H440" s="367" t="s">
        <v>2763</v>
      </c>
      <c r="I440" s="363">
        <v>13</v>
      </c>
      <c r="J440" s="354" t="s">
        <v>2781</v>
      </c>
    </row>
    <row r="441" spans="1:10" ht="15" customHeight="1">
      <c r="A441" s="281"/>
      <c r="B441" s="281"/>
      <c r="C441" s="281"/>
      <c r="D441" s="281"/>
      <c r="G441" s="305"/>
      <c r="H441" s="305"/>
      <c r="I441" s="305"/>
      <c r="J441" s="305"/>
    </row>
    <row r="442" spans="1:10" ht="15" customHeight="1">
      <c r="A442" s="281"/>
      <c r="B442" s="1214" t="s">
        <v>2885</v>
      </c>
      <c r="C442" s="1215"/>
      <c r="D442" s="1216"/>
      <c r="G442" s="305"/>
      <c r="H442" s="1237" t="s">
        <v>2767</v>
      </c>
      <c r="I442" s="1163"/>
      <c r="J442" s="1055"/>
    </row>
    <row r="443" spans="1:10" ht="15" customHeight="1">
      <c r="A443" s="281"/>
      <c r="B443" s="1198" t="s">
        <v>2886</v>
      </c>
      <c r="C443" s="1061"/>
      <c r="D443" s="1199"/>
      <c r="G443" s="305"/>
      <c r="H443" s="1238" t="s">
        <v>2771</v>
      </c>
      <c r="I443" s="1048"/>
      <c r="J443" s="1049"/>
    </row>
    <row r="444" spans="1:10" ht="15" customHeight="1">
      <c r="A444" s="281"/>
      <c r="B444" s="1222" t="s">
        <v>2887</v>
      </c>
      <c r="C444" s="1116"/>
      <c r="D444" s="1223"/>
      <c r="G444" s="305"/>
      <c r="H444" s="1239" t="s">
        <v>2775</v>
      </c>
      <c r="I444" s="1061"/>
      <c r="J444" s="1059"/>
    </row>
    <row r="445" spans="1:10" ht="15" customHeight="1">
      <c r="A445" s="1227" t="s">
        <v>2736</v>
      </c>
      <c r="B445" s="1228"/>
      <c r="C445" s="1228"/>
      <c r="D445" s="1229"/>
    </row>
    <row r="447" spans="1:10" ht="15" customHeight="1">
      <c r="A447" s="369" t="s">
        <v>2735</v>
      </c>
      <c r="B447" s="1203" t="s">
        <v>2888</v>
      </c>
      <c r="C447" s="1163"/>
      <c r="D447" s="1055"/>
    </row>
    <row r="448" spans="1:10" ht="15" customHeight="1">
      <c r="A448" s="1204" t="s">
        <v>2736</v>
      </c>
      <c r="B448" s="1205"/>
      <c r="C448" s="1205"/>
      <c r="D448" s="1206"/>
    </row>
    <row r="449" spans="1:4" ht="15" customHeight="1">
      <c r="A449" s="371"/>
      <c r="B449" s="372"/>
      <c r="C449" s="372"/>
      <c r="D449" s="372"/>
    </row>
    <row r="450" spans="1:4" ht="15" customHeight="1">
      <c r="A450" s="386" t="s">
        <v>2889</v>
      </c>
      <c r="B450" s="1232" t="s">
        <v>2890</v>
      </c>
      <c r="C450" s="1163"/>
      <c r="D450" s="1055"/>
    </row>
    <row r="451" spans="1:4" ht="15.75" customHeight="1">
      <c r="A451" s="1209"/>
      <c r="B451" s="1210"/>
      <c r="C451" s="1210"/>
      <c r="D451" s="1210"/>
    </row>
    <row r="452" spans="1:4" ht="15" customHeight="1">
      <c r="A452" s="1197" t="s">
        <v>2745</v>
      </c>
      <c r="B452" s="1048"/>
      <c r="C452" s="1048"/>
      <c r="D452" s="1049"/>
    </row>
    <row r="453" spans="1:4" ht="15" customHeight="1">
      <c r="A453" s="342" t="s">
        <v>2746</v>
      </c>
      <c r="B453" s="343" t="s">
        <v>2747</v>
      </c>
      <c r="C453" s="343" t="s">
        <v>2748</v>
      </c>
      <c r="D453" s="343" t="s">
        <v>2749</v>
      </c>
    </row>
    <row r="454" spans="1:4" ht="15" customHeight="1">
      <c r="A454" s="344">
        <v>1</v>
      </c>
      <c r="B454" s="345" t="s">
        <v>2751</v>
      </c>
      <c r="C454" s="344">
        <v>1</v>
      </c>
      <c r="D454" s="344"/>
    </row>
    <row r="455" spans="1:4" ht="15" customHeight="1">
      <c r="A455" s="344">
        <v>2</v>
      </c>
      <c r="B455" s="345" t="s">
        <v>2408</v>
      </c>
      <c r="C455" s="344"/>
      <c r="D455" s="344">
        <v>1</v>
      </c>
    </row>
    <row r="456" spans="1:4" ht="15" customHeight="1">
      <c r="A456" s="344">
        <v>3</v>
      </c>
      <c r="B456" s="345" t="s">
        <v>2752</v>
      </c>
      <c r="C456" s="344">
        <v>1</v>
      </c>
      <c r="D456" s="344"/>
    </row>
    <row r="457" spans="1:4" ht="15" customHeight="1">
      <c r="A457" s="344">
        <v>4</v>
      </c>
      <c r="B457" s="345" t="s">
        <v>2410</v>
      </c>
      <c r="C457" s="344"/>
      <c r="D457" s="344">
        <v>1</v>
      </c>
    </row>
    <row r="458" spans="1:4" ht="15" customHeight="1">
      <c r="A458" s="344">
        <v>5</v>
      </c>
      <c r="B458" s="345" t="s">
        <v>2411</v>
      </c>
      <c r="C458" s="344">
        <v>1</v>
      </c>
      <c r="D458" s="344"/>
    </row>
    <row r="459" spans="1:4" ht="15" customHeight="1">
      <c r="A459" s="344">
        <v>6</v>
      </c>
      <c r="B459" s="345" t="s">
        <v>2412</v>
      </c>
      <c r="C459" s="344">
        <v>1</v>
      </c>
      <c r="D459" s="344"/>
    </row>
    <row r="460" spans="1:4" ht="15" customHeight="1">
      <c r="A460" s="344">
        <v>7</v>
      </c>
      <c r="B460" s="345" t="s">
        <v>2413</v>
      </c>
      <c r="C460" s="344">
        <v>1</v>
      </c>
      <c r="D460" s="344"/>
    </row>
    <row r="461" spans="1:4" ht="15" customHeight="1">
      <c r="A461" s="344">
        <v>8</v>
      </c>
      <c r="B461" s="345" t="s">
        <v>2753</v>
      </c>
      <c r="C461" s="344">
        <v>1</v>
      </c>
      <c r="D461" s="344"/>
    </row>
    <row r="462" spans="1:4" ht="15" customHeight="1">
      <c r="A462" s="344">
        <v>9</v>
      </c>
      <c r="B462" s="345" t="s">
        <v>2754</v>
      </c>
      <c r="C462" s="344">
        <v>1</v>
      </c>
      <c r="D462" s="344"/>
    </row>
    <row r="463" spans="1:4" ht="15" customHeight="1">
      <c r="A463" s="344">
        <v>10</v>
      </c>
      <c r="B463" s="345" t="s">
        <v>2755</v>
      </c>
      <c r="C463" s="344">
        <v>1</v>
      </c>
      <c r="D463" s="344"/>
    </row>
    <row r="464" spans="1:4" ht="15" customHeight="1">
      <c r="A464" s="344">
        <v>11</v>
      </c>
      <c r="B464" s="345" t="s">
        <v>2418</v>
      </c>
      <c r="C464" s="344"/>
      <c r="D464" s="344">
        <v>1</v>
      </c>
    </row>
    <row r="465" spans="1:4" ht="15" customHeight="1">
      <c r="A465" s="344">
        <v>12</v>
      </c>
      <c r="B465" s="345" t="s">
        <v>2419</v>
      </c>
      <c r="C465" s="344">
        <v>1</v>
      </c>
      <c r="D465" s="344"/>
    </row>
    <row r="466" spans="1:4" ht="15" customHeight="1">
      <c r="A466" s="344">
        <v>13</v>
      </c>
      <c r="B466" s="345" t="s">
        <v>2420</v>
      </c>
      <c r="C466" s="344">
        <v>1</v>
      </c>
      <c r="D466" s="344"/>
    </row>
    <row r="467" spans="1:4" ht="15" customHeight="1">
      <c r="A467" s="344">
        <v>14</v>
      </c>
      <c r="B467" s="345" t="s">
        <v>2421</v>
      </c>
      <c r="C467" s="344">
        <v>1</v>
      </c>
      <c r="D467" s="344"/>
    </row>
    <row r="468" spans="1:4" ht="15" customHeight="1">
      <c r="A468" s="344">
        <v>15</v>
      </c>
      <c r="B468" s="345" t="s">
        <v>2422</v>
      </c>
      <c r="C468" s="344">
        <v>1</v>
      </c>
      <c r="D468" s="344"/>
    </row>
    <row r="469" spans="1:4" ht="15" customHeight="1">
      <c r="A469" s="344">
        <v>16</v>
      </c>
      <c r="B469" s="345" t="s">
        <v>2756</v>
      </c>
      <c r="C469" s="344"/>
      <c r="D469" s="344">
        <v>1</v>
      </c>
    </row>
    <row r="470" spans="1:4" ht="15" customHeight="1">
      <c r="A470" s="344">
        <v>17</v>
      </c>
      <c r="B470" s="345" t="s">
        <v>2427</v>
      </c>
      <c r="C470" s="344">
        <v>1</v>
      </c>
      <c r="D470" s="344"/>
    </row>
    <row r="471" spans="1:4" ht="15" customHeight="1">
      <c r="A471" s="344">
        <v>18</v>
      </c>
      <c r="B471" s="345" t="s">
        <v>2428</v>
      </c>
      <c r="C471" s="344">
        <v>1</v>
      </c>
      <c r="D471" s="344"/>
    </row>
    <row r="472" spans="1:4" ht="15" customHeight="1">
      <c r="A472" s="344">
        <v>19</v>
      </c>
      <c r="B472" s="345" t="s">
        <v>2757</v>
      </c>
      <c r="C472" s="344">
        <v>1</v>
      </c>
      <c r="D472" s="344"/>
    </row>
    <row r="473" spans="1:4" ht="15" customHeight="1">
      <c r="A473" s="281"/>
      <c r="B473" s="352" t="s">
        <v>2758</v>
      </c>
      <c r="C473" s="1213">
        <f>SUM(C454:C472)</f>
        <v>15</v>
      </c>
      <c r="D473" s="1049"/>
    </row>
    <row r="474" spans="1:4" ht="15" customHeight="1">
      <c r="A474" s="281"/>
      <c r="B474" s="352" t="s">
        <v>2760</v>
      </c>
      <c r="C474" s="1213">
        <f>SUM(D454:D472)</f>
        <v>4</v>
      </c>
      <c r="D474" s="1049"/>
    </row>
    <row r="475" spans="1:4" ht="15" customHeight="1">
      <c r="A475" s="281"/>
      <c r="B475" s="353" t="s">
        <v>2761</v>
      </c>
      <c r="C475" s="343">
        <f>C473</f>
        <v>15</v>
      </c>
      <c r="D475" s="354" t="s">
        <v>2781</v>
      </c>
    </row>
    <row r="476" spans="1:4" ht="15" customHeight="1">
      <c r="A476" s="281"/>
      <c r="B476" s="281"/>
      <c r="C476" s="281"/>
      <c r="D476" s="281"/>
    </row>
    <row r="477" spans="1:4" ht="15" customHeight="1">
      <c r="A477" s="281"/>
      <c r="B477" s="1214" t="s">
        <v>2891</v>
      </c>
      <c r="C477" s="1215"/>
      <c r="D477" s="1216"/>
    </row>
    <row r="478" spans="1:4" ht="15" customHeight="1">
      <c r="A478" s="281"/>
      <c r="B478" s="1198" t="s">
        <v>2892</v>
      </c>
      <c r="C478" s="1061"/>
      <c r="D478" s="1199"/>
    </row>
    <row r="479" spans="1:4" ht="15" customHeight="1">
      <c r="A479" s="281"/>
      <c r="B479" s="1222" t="s">
        <v>2893</v>
      </c>
      <c r="C479" s="1116"/>
      <c r="D479" s="1223"/>
    </row>
    <row r="480" spans="1:4" ht="15" customHeight="1">
      <c r="A480" s="1227" t="s">
        <v>2736</v>
      </c>
      <c r="B480" s="1228"/>
      <c r="C480" s="1228"/>
      <c r="D480" s="1229"/>
    </row>
    <row r="482" spans="1:10" ht="15" customHeight="1">
      <c r="A482" s="369" t="s">
        <v>2735</v>
      </c>
      <c r="B482" s="1203" t="s">
        <v>428</v>
      </c>
      <c r="C482" s="1163"/>
      <c r="D482" s="1055"/>
      <c r="G482" s="387" t="s">
        <v>2735</v>
      </c>
      <c r="H482" s="1240" t="s">
        <v>428</v>
      </c>
      <c r="I482" s="1048"/>
      <c r="J482" s="1049"/>
    </row>
    <row r="483" spans="1:10" ht="15" customHeight="1">
      <c r="A483" s="1204" t="s">
        <v>2736</v>
      </c>
      <c r="B483" s="1205"/>
      <c r="C483" s="1205"/>
      <c r="D483" s="1206"/>
      <c r="G483" s="1231" t="s">
        <v>2737</v>
      </c>
      <c r="H483" s="1048"/>
      <c r="I483" s="1048"/>
      <c r="J483" s="1049"/>
    </row>
    <row r="484" spans="1:10" ht="15" customHeight="1">
      <c r="A484" s="371"/>
      <c r="B484" s="372"/>
      <c r="C484" s="372"/>
      <c r="D484" s="372"/>
      <c r="G484" s="373"/>
      <c r="H484" s="373"/>
      <c r="I484" s="373"/>
      <c r="J484" s="373"/>
    </row>
    <row r="485" spans="1:10" ht="15" customHeight="1">
      <c r="A485" s="651" t="s">
        <v>3175</v>
      </c>
      <c r="B485" s="1208" t="s">
        <v>2894</v>
      </c>
      <c r="C485" s="1048"/>
      <c r="D485" s="1049"/>
      <c r="G485" s="388" t="s">
        <v>2895</v>
      </c>
      <c r="H485" s="1241" t="s">
        <v>2896</v>
      </c>
      <c r="I485" s="1048"/>
      <c r="J485" s="1049"/>
    </row>
    <row r="486" spans="1:10" ht="15" customHeight="1">
      <c r="A486" s="1207"/>
      <c r="B486" s="1061"/>
      <c r="C486" s="1061"/>
      <c r="D486" s="1061"/>
      <c r="G486" s="1242"/>
      <c r="H486" s="1061"/>
      <c r="I486" s="1061"/>
      <c r="J486" s="1061"/>
    </row>
    <row r="487" spans="1:10" ht="15.75" customHeight="1">
      <c r="A487" s="1197" t="s">
        <v>2745</v>
      </c>
      <c r="B487" s="1048"/>
      <c r="C487" s="1048"/>
      <c r="D487" s="1049"/>
      <c r="G487" s="1243" t="s">
        <v>2745</v>
      </c>
      <c r="H487" s="1048"/>
      <c r="I487" s="1048"/>
      <c r="J487" s="1049"/>
    </row>
    <row r="488" spans="1:10" ht="15" customHeight="1">
      <c r="A488" s="342" t="s">
        <v>2746</v>
      </c>
      <c r="B488" s="343" t="s">
        <v>2747</v>
      </c>
      <c r="C488" s="343" t="s">
        <v>2748</v>
      </c>
      <c r="D488" s="343" t="s">
        <v>2749</v>
      </c>
      <c r="G488" s="389" t="s">
        <v>2746</v>
      </c>
      <c r="H488" s="376" t="s">
        <v>2747</v>
      </c>
      <c r="I488" s="376" t="s">
        <v>2750</v>
      </c>
      <c r="J488" s="376" t="s">
        <v>2749</v>
      </c>
    </row>
    <row r="489" spans="1:10" ht="15" customHeight="1">
      <c r="A489" s="344">
        <v>1</v>
      </c>
      <c r="B489" s="345" t="s">
        <v>2751</v>
      </c>
      <c r="C489" s="390">
        <v>1</v>
      </c>
      <c r="D489" s="344"/>
      <c r="G489" s="377">
        <v>1</v>
      </c>
      <c r="H489" s="378" t="s">
        <v>2405</v>
      </c>
      <c r="I489" s="379">
        <v>1</v>
      </c>
      <c r="J489" s="379"/>
    </row>
    <row r="490" spans="1:10" ht="15" customHeight="1">
      <c r="A490" s="344">
        <v>2</v>
      </c>
      <c r="B490" s="345" t="s">
        <v>2408</v>
      </c>
      <c r="C490" s="390">
        <v>1</v>
      </c>
      <c r="D490" s="344"/>
      <c r="G490" s="377">
        <v>2</v>
      </c>
      <c r="H490" s="378" t="s">
        <v>2408</v>
      </c>
      <c r="I490" s="379"/>
      <c r="J490" s="379">
        <v>1</v>
      </c>
    </row>
    <row r="491" spans="1:10" ht="15" customHeight="1">
      <c r="A491" s="344">
        <v>3</v>
      </c>
      <c r="B491" s="345" t="s">
        <v>2752</v>
      </c>
      <c r="C491" s="390">
        <v>1</v>
      </c>
      <c r="D491" s="344"/>
      <c r="G491" s="377">
        <v>3</v>
      </c>
      <c r="H491" s="378" t="s">
        <v>2752</v>
      </c>
      <c r="I491" s="379">
        <v>1</v>
      </c>
      <c r="J491" s="379"/>
    </row>
    <row r="492" spans="1:10" ht="15" customHeight="1">
      <c r="A492" s="391">
        <v>4</v>
      </c>
      <c r="B492" s="345" t="s">
        <v>2410</v>
      </c>
      <c r="C492" s="390">
        <v>1</v>
      </c>
      <c r="D492" s="344"/>
      <c r="G492" s="377">
        <v>4</v>
      </c>
      <c r="H492" s="378" t="s">
        <v>2410</v>
      </c>
      <c r="I492" s="379"/>
      <c r="J492" s="379">
        <v>1</v>
      </c>
    </row>
    <row r="493" spans="1:10" ht="15" customHeight="1">
      <c r="A493" s="344">
        <v>5</v>
      </c>
      <c r="B493" s="345" t="s">
        <v>2411</v>
      </c>
      <c r="C493" s="390">
        <v>1</v>
      </c>
      <c r="D493" s="344"/>
      <c r="G493" s="377">
        <v>5</v>
      </c>
      <c r="H493" s="378" t="s">
        <v>2411</v>
      </c>
      <c r="I493" s="379">
        <v>1</v>
      </c>
      <c r="J493" s="379"/>
    </row>
    <row r="494" spans="1:10" ht="15" customHeight="1">
      <c r="A494" s="344">
        <v>6</v>
      </c>
      <c r="B494" s="345" t="s">
        <v>2412</v>
      </c>
      <c r="C494" s="344"/>
      <c r="D494" s="390">
        <v>1</v>
      </c>
      <c r="G494" s="377">
        <v>6</v>
      </c>
      <c r="H494" s="378" t="s">
        <v>2412</v>
      </c>
      <c r="I494" s="379">
        <v>1</v>
      </c>
      <c r="J494" s="379"/>
    </row>
    <row r="495" spans="1:10" ht="15" customHeight="1">
      <c r="A495" s="344">
        <v>7</v>
      </c>
      <c r="B495" s="345" t="s">
        <v>2413</v>
      </c>
      <c r="C495" s="390">
        <v>1</v>
      </c>
      <c r="D495" s="344"/>
      <c r="G495" s="377">
        <v>7</v>
      </c>
      <c r="H495" s="378" t="s">
        <v>2413</v>
      </c>
      <c r="I495" s="379">
        <v>1</v>
      </c>
      <c r="J495" s="379"/>
    </row>
    <row r="496" spans="1:10" ht="15" customHeight="1">
      <c r="A496" s="344">
        <v>8</v>
      </c>
      <c r="B496" s="345" t="s">
        <v>2753</v>
      </c>
      <c r="C496" s="390">
        <v>1</v>
      </c>
      <c r="D496" s="392"/>
      <c r="G496" s="377">
        <v>8</v>
      </c>
      <c r="H496" s="378" t="s">
        <v>2753</v>
      </c>
      <c r="I496" s="379"/>
      <c r="J496" s="379">
        <v>1</v>
      </c>
    </row>
    <row r="497" spans="1:10" ht="15" customHeight="1">
      <c r="A497" s="344">
        <v>9</v>
      </c>
      <c r="B497" s="345" t="s">
        <v>2754</v>
      </c>
      <c r="C497" s="393">
        <v>1</v>
      </c>
      <c r="D497" s="344"/>
      <c r="G497" s="377">
        <v>9</v>
      </c>
      <c r="H497" s="378" t="s">
        <v>2416</v>
      </c>
      <c r="I497" s="379"/>
      <c r="J497" s="379">
        <v>1</v>
      </c>
    </row>
    <row r="498" spans="1:10" ht="15" customHeight="1">
      <c r="A498" s="344">
        <v>10</v>
      </c>
      <c r="B498" s="345" t="s">
        <v>2755</v>
      </c>
      <c r="C498" s="393">
        <v>1</v>
      </c>
      <c r="D498" s="344"/>
      <c r="G498" s="377">
        <v>10</v>
      </c>
      <c r="H498" s="378" t="s">
        <v>2755</v>
      </c>
      <c r="I498" s="379">
        <v>1</v>
      </c>
      <c r="J498" s="379"/>
    </row>
    <row r="499" spans="1:10" ht="15" customHeight="1">
      <c r="A499" s="344">
        <v>11</v>
      </c>
      <c r="B499" s="345" t="s">
        <v>2418</v>
      </c>
      <c r="C499" s="393">
        <v>1</v>
      </c>
      <c r="D499" s="344"/>
      <c r="G499" s="377">
        <v>11</v>
      </c>
      <c r="H499" s="378" t="s">
        <v>2418</v>
      </c>
      <c r="I499" s="379">
        <v>1</v>
      </c>
      <c r="J499" s="379"/>
    </row>
    <row r="500" spans="1:10" ht="15" customHeight="1">
      <c r="A500" s="392">
        <v>12</v>
      </c>
      <c r="B500" s="394" t="s">
        <v>2419</v>
      </c>
      <c r="C500" s="395">
        <v>1</v>
      </c>
      <c r="D500" s="344"/>
      <c r="G500" s="377">
        <v>12</v>
      </c>
      <c r="H500" s="378" t="s">
        <v>2419</v>
      </c>
      <c r="I500" s="379">
        <v>1</v>
      </c>
      <c r="J500" s="379"/>
    </row>
    <row r="501" spans="1:10" ht="15" customHeight="1">
      <c r="A501" s="344"/>
      <c r="B501" s="394" t="s">
        <v>2419</v>
      </c>
      <c r="C501" s="395">
        <v>1</v>
      </c>
      <c r="D501" s="344"/>
      <c r="G501" s="377">
        <v>13</v>
      </c>
      <c r="H501" s="378" t="s">
        <v>2420</v>
      </c>
      <c r="I501" s="379">
        <v>1</v>
      </c>
      <c r="J501" s="379"/>
    </row>
    <row r="502" spans="1:10" ht="15" customHeight="1">
      <c r="A502" s="344"/>
      <c r="B502" s="394" t="s">
        <v>2419</v>
      </c>
      <c r="C502" s="395">
        <v>1</v>
      </c>
      <c r="D502" s="344"/>
      <c r="G502" s="377">
        <v>14</v>
      </c>
      <c r="H502" s="378" t="s">
        <v>2421</v>
      </c>
      <c r="I502" s="379">
        <v>1</v>
      </c>
      <c r="J502" s="379"/>
    </row>
    <row r="503" spans="1:10" ht="15" customHeight="1">
      <c r="A503" s="396">
        <v>13</v>
      </c>
      <c r="B503" s="397" t="s">
        <v>2420</v>
      </c>
      <c r="C503" s="398">
        <v>1</v>
      </c>
      <c r="D503" s="344"/>
      <c r="G503" s="377">
        <v>15</v>
      </c>
      <c r="H503" s="378" t="s">
        <v>2422</v>
      </c>
      <c r="I503" s="379">
        <v>1</v>
      </c>
      <c r="J503" s="379"/>
    </row>
    <row r="504" spans="1:10" ht="15" customHeight="1">
      <c r="A504" s="344">
        <v>14</v>
      </c>
      <c r="B504" s="345" t="s">
        <v>2420</v>
      </c>
      <c r="C504" s="393">
        <v>1</v>
      </c>
      <c r="D504" s="344"/>
      <c r="G504" s="377">
        <v>16</v>
      </c>
      <c r="H504" s="378" t="s">
        <v>2756</v>
      </c>
      <c r="I504" s="379"/>
      <c r="J504" s="379">
        <v>1</v>
      </c>
    </row>
    <row r="505" spans="1:10" ht="15" customHeight="1">
      <c r="A505" s="344">
        <v>15</v>
      </c>
      <c r="B505" s="345" t="s">
        <v>2420</v>
      </c>
      <c r="C505" s="393">
        <v>1</v>
      </c>
      <c r="D505" s="344"/>
      <c r="G505" s="377">
        <v>17</v>
      </c>
      <c r="H505" s="378" t="s">
        <v>2427</v>
      </c>
      <c r="I505" s="379"/>
      <c r="J505" s="379">
        <v>1</v>
      </c>
    </row>
    <row r="506" spans="1:10" ht="15" customHeight="1">
      <c r="A506" s="344">
        <v>16</v>
      </c>
      <c r="B506" s="345" t="s">
        <v>2756</v>
      </c>
      <c r="C506" s="399"/>
      <c r="D506" s="390">
        <v>1</v>
      </c>
      <c r="G506" s="377">
        <v>18</v>
      </c>
      <c r="H506" s="378" t="s">
        <v>2428</v>
      </c>
      <c r="I506" s="379">
        <v>1</v>
      </c>
      <c r="J506" s="379"/>
    </row>
    <row r="507" spans="1:10" ht="15" customHeight="1">
      <c r="A507" s="344">
        <v>17</v>
      </c>
      <c r="B507" s="345" t="s">
        <v>2427</v>
      </c>
      <c r="C507" s="393">
        <v>1</v>
      </c>
      <c r="D507" s="344"/>
      <c r="G507" s="377">
        <v>19</v>
      </c>
      <c r="H507" s="378" t="s">
        <v>2757</v>
      </c>
      <c r="I507" s="379">
        <v>1</v>
      </c>
      <c r="J507" s="379"/>
    </row>
    <row r="508" spans="1:10" ht="15" customHeight="1">
      <c r="A508" s="344">
        <v>18</v>
      </c>
      <c r="B508" s="345" t="s">
        <v>2428</v>
      </c>
      <c r="C508" s="393">
        <v>1</v>
      </c>
      <c r="D508" s="344"/>
      <c r="G508" s="400"/>
      <c r="H508" s="380" t="s">
        <v>2759</v>
      </c>
      <c r="I508" s="1247">
        <v>13</v>
      </c>
      <c r="J508" s="1049"/>
    </row>
    <row r="509" spans="1:10" ht="15" customHeight="1">
      <c r="A509" s="344">
        <v>19</v>
      </c>
      <c r="B509" s="345" t="s">
        <v>2757</v>
      </c>
      <c r="C509" s="399"/>
      <c r="D509" s="390">
        <v>1</v>
      </c>
      <c r="G509" s="400"/>
      <c r="H509" s="380" t="s">
        <v>2430</v>
      </c>
      <c r="I509" s="1247">
        <v>6</v>
      </c>
      <c r="J509" s="1049"/>
    </row>
    <row r="510" spans="1:10" ht="15" customHeight="1">
      <c r="A510" s="281"/>
      <c r="B510" s="352" t="s">
        <v>2758</v>
      </c>
      <c r="C510" s="1213">
        <f>+SUM(C489:C509)</f>
        <v>18</v>
      </c>
      <c r="D510" s="1049"/>
      <c r="G510" s="400"/>
      <c r="H510" s="381" t="s">
        <v>2763</v>
      </c>
      <c r="I510" s="376">
        <v>13</v>
      </c>
      <c r="J510" s="368" t="s">
        <v>2781</v>
      </c>
    </row>
    <row r="511" spans="1:10" ht="15" customHeight="1">
      <c r="A511" s="281"/>
      <c r="B511" s="352" t="s">
        <v>2760</v>
      </c>
      <c r="C511" s="1213">
        <f>+SUM(D489:D509)</f>
        <v>3</v>
      </c>
      <c r="D511" s="1049"/>
      <c r="G511" s="400"/>
      <c r="H511" s="400"/>
      <c r="I511" s="400"/>
      <c r="J511" s="400"/>
    </row>
    <row r="512" spans="1:10" ht="15" customHeight="1">
      <c r="A512" s="281"/>
      <c r="B512" s="353" t="s">
        <v>2761</v>
      </c>
      <c r="C512" s="343">
        <f>C510</f>
        <v>18</v>
      </c>
      <c r="D512" s="354" t="s">
        <v>2781</v>
      </c>
      <c r="G512" s="400"/>
      <c r="H512" s="1248" t="s">
        <v>2767</v>
      </c>
      <c r="I512" s="1072"/>
      <c r="J512" s="1068"/>
    </row>
    <row r="513" spans="1:10" ht="15" customHeight="1">
      <c r="A513" s="281"/>
      <c r="B513" s="281"/>
      <c r="C513" s="281"/>
      <c r="D513" s="281"/>
      <c r="G513" s="400"/>
      <c r="H513" s="1249" t="s">
        <v>2771</v>
      </c>
      <c r="I513" s="1116"/>
      <c r="J513" s="1057"/>
    </row>
    <row r="514" spans="1:10" ht="15" customHeight="1">
      <c r="A514" s="281"/>
      <c r="B514" s="1214" t="s">
        <v>2897</v>
      </c>
      <c r="C514" s="1215"/>
      <c r="D514" s="1216"/>
      <c r="G514" s="400"/>
      <c r="H514" s="1250" t="s">
        <v>2775</v>
      </c>
      <c r="I514" s="1064"/>
      <c r="J514" s="1251"/>
    </row>
    <row r="515" spans="1:10" ht="15" customHeight="1">
      <c r="A515" s="281"/>
      <c r="B515" s="1198" t="s">
        <v>2898</v>
      </c>
      <c r="C515" s="1061"/>
      <c r="D515" s="1199"/>
    </row>
    <row r="516" spans="1:10" ht="15" customHeight="1">
      <c r="A516" s="281"/>
      <c r="B516" s="1200" t="s">
        <v>2899</v>
      </c>
      <c r="C516" s="1201"/>
      <c r="D516" s="1202"/>
    </row>
    <row r="518" spans="1:10" ht="15" customHeight="1">
      <c r="A518" s="369" t="s">
        <v>2735</v>
      </c>
      <c r="B518" s="1203" t="s">
        <v>457</v>
      </c>
      <c r="C518" s="1163"/>
      <c r="D518" s="1055"/>
      <c r="G518" s="369" t="s">
        <v>2735</v>
      </c>
      <c r="H518" s="1203" t="s">
        <v>457</v>
      </c>
      <c r="I518" s="1163"/>
      <c r="J518" s="1055"/>
    </row>
    <row r="519" spans="1:10" ht="15" customHeight="1">
      <c r="A519" s="1204" t="s">
        <v>2736</v>
      </c>
      <c r="B519" s="1205"/>
      <c r="C519" s="1205"/>
      <c r="D519" s="1206"/>
      <c r="G519" s="1204" t="s">
        <v>2736</v>
      </c>
      <c r="H519" s="1205"/>
      <c r="I519" s="1205"/>
      <c r="J519" s="1206"/>
    </row>
    <row r="520" spans="1:10" ht="15" customHeight="1">
      <c r="A520" s="371"/>
      <c r="B520" s="372"/>
      <c r="C520" s="372"/>
      <c r="D520" s="372"/>
      <c r="G520" s="371"/>
      <c r="H520" s="372"/>
      <c r="I520" s="372"/>
      <c r="J520" s="372"/>
    </row>
    <row r="521" spans="1:10" ht="15.75" customHeight="1">
      <c r="A521" s="358" t="s">
        <v>2900</v>
      </c>
      <c r="B521" s="1178" t="s">
        <v>2901</v>
      </c>
      <c r="C521" s="1048"/>
      <c r="D521" s="1049"/>
      <c r="G521" s="652" t="s">
        <v>2902</v>
      </c>
      <c r="H521" s="1178" t="s">
        <v>2903</v>
      </c>
      <c r="I521" s="1048"/>
      <c r="J521" s="1049"/>
    </row>
    <row r="522" spans="1:10" ht="15" customHeight="1">
      <c r="A522" s="1207"/>
      <c r="B522" s="1061"/>
      <c r="C522" s="1061"/>
      <c r="D522" s="1061"/>
      <c r="G522" s="1207"/>
      <c r="H522" s="1061"/>
      <c r="I522" s="1061"/>
      <c r="J522" s="1061"/>
    </row>
    <row r="523" spans="1:10" ht="15" customHeight="1">
      <c r="A523" s="1197" t="s">
        <v>2745</v>
      </c>
      <c r="B523" s="1048"/>
      <c r="C523" s="1048"/>
      <c r="D523" s="1049"/>
      <c r="G523" s="1197" t="s">
        <v>2745</v>
      </c>
      <c r="H523" s="1048"/>
      <c r="I523" s="1048"/>
      <c r="J523" s="1049"/>
    </row>
    <row r="524" spans="1:10" ht="15" customHeight="1">
      <c r="A524" s="342" t="s">
        <v>2746</v>
      </c>
      <c r="B524" s="343" t="s">
        <v>2747</v>
      </c>
      <c r="C524" s="343" t="s">
        <v>2748</v>
      </c>
      <c r="D524" s="343" t="s">
        <v>2749</v>
      </c>
      <c r="G524" s="342" t="s">
        <v>2746</v>
      </c>
      <c r="H524" s="343" t="s">
        <v>2747</v>
      </c>
      <c r="I524" s="343" t="s">
        <v>2748</v>
      </c>
      <c r="J524" s="343" t="s">
        <v>2749</v>
      </c>
    </row>
    <row r="525" spans="1:10" ht="15" customHeight="1">
      <c r="A525" s="344">
        <v>1</v>
      </c>
      <c r="B525" s="345" t="s">
        <v>2751</v>
      </c>
      <c r="C525" s="344">
        <v>1</v>
      </c>
      <c r="D525" s="344"/>
      <c r="G525" s="344">
        <v>1</v>
      </c>
      <c r="H525" s="345" t="s">
        <v>2751</v>
      </c>
      <c r="I525" s="346">
        <v>1</v>
      </c>
      <c r="J525" s="347"/>
    </row>
    <row r="526" spans="1:10" ht="15" customHeight="1">
      <c r="A526" s="344">
        <v>2</v>
      </c>
      <c r="B526" s="345" t="s">
        <v>2408</v>
      </c>
      <c r="C526" s="344">
        <v>1</v>
      </c>
      <c r="D526" s="344"/>
      <c r="G526" s="344">
        <v>2</v>
      </c>
      <c r="H526" s="345" t="s">
        <v>2408</v>
      </c>
      <c r="I526" s="348"/>
      <c r="J526" s="349">
        <v>1</v>
      </c>
    </row>
    <row r="527" spans="1:10" ht="15" customHeight="1">
      <c r="A527" s="344">
        <v>3</v>
      </c>
      <c r="B527" s="345" t="s">
        <v>2752</v>
      </c>
      <c r="C527" s="344"/>
      <c r="D527" s="344">
        <v>1</v>
      </c>
      <c r="G527" s="344">
        <v>3</v>
      </c>
      <c r="H527" s="345" t="s">
        <v>2752</v>
      </c>
      <c r="I527" s="350">
        <v>1</v>
      </c>
      <c r="J527" s="351"/>
    </row>
    <row r="528" spans="1:10" ht="15" customHeight="1">
      <c r="A528" s="344">
        <v>4</v>
      </c>
      <c r="B528" s="345" t="s">
        <v>2410</v>
      </c>
      <c r="C528" s="344"/>
      <c r="D528" s="344">
        <v>1</v>
      </c>
      <c r="G528" s="344">
        <v>4</v>
      </c>
      <c r="H528" s="345" t="s">
        <v>2410</v>
      </c>
      <c r="I528" s="348"/>
      <c r="J528" s="349">
        <v>1</v>
      </c>
    </row>
    <row r="529" spans="1:10" ht="15" customHeight="1">
      <c r="A529" s="344">
        <v>5</v>
      </c>
      <c r="B529" s="345" t="s">
        <v>2411</v>
      </c>
      <c r="C529" s="344">
        <v>1</v>
      </c>
      <c r="D529" s="344"/>
      <c r="G529" s="344">
        <v>5</v>
      </c>
      <c r="H529" s="345" t="s">
        <v>2411</v>
      </c>
      <c r="I529" s="350">
        <v>1</v>
      </c>
      <c r="J529" s="351"/>
    </row>
    <row r="530" spans="1:10" ht="15" customHeight="1">
      <c r="A530" s="344">
        <v>6</v>
      </c>
      <c r="B530" s="345" t="s">
        <v>2412</v>
      </c>
      <c r="C530" s="344"/>
      <c r="D530" s="344">
        <v>1</v>
      </c>
      <c r="G530" s="344">
        <v>6</v>
      </c>
      <c r="H530" s="345" t="s">
        <v>2412</v>
      </c>
      <c r="I530" s="350">
        <v>1</v>
      </c>
      <c r="J530" s="351"/>
    </row>
    <row r="531" spans="1:10" ht="15" customHeight="1">
      <c r="A531" s="344">
        <v>7</v>
      </c>
      <c r="B531" s="345" t="s">
        <v>2413</v>
      </c>
      <c r="C531" s="344"/>
      <c r="D531" s="344">
        <v>1</v>
      </c>
      <c r="G531" s="344">
        <v>7</v>
      </c>
      <c r="H531" s="345" t="s">
        <v>2413</v>
      </c>
      <c r="I531" s="350">
        <v>1</v>
      </c>
      <c r="J531" s="351"/>
    </row>
    <row r="532" spans="1:10" ht="15" customHeight="1">
      <c r="A532" s="344">
        <v>8</v>
      </c>
      <c r="B532" s="345" t="s">
        <v>2753</v>
      </c>
      <c r="C532" s="344"/>
      <c r="D532" s="344">
        <v>1</v>
      </c>
      <c r="G532" s="344">
        <v>8</v>
      </c>
      <c r="H532" s="345" t="s">
        <v>2753</v>
      </c>
      <c r="I532" s="348"/>
      <c r="J532" s="349">
        <v>1</v>
      </c>
    </row>
    <row r="533" spans="1:10" ht="15" customHeight="1">
      <c r="A533" s="344">
        <v>9</v>
      </c>
      <c r="B533" s="345" t="s">
        <v>2754</v>
      </c>
      <c r="C533" s="344">
        <v>1</v>
      </c>
      <c r="D533" s="344"/>
      <c r="G533" s="344">
        <v>9</v>
      </c>
      <c r="H533" s="345" t="s">
        <v>2754</v>
      </c>
      <c r="I533" s="348"/>
      <c r="J533" s="349">
        <v>1</v>
      </c>
    </row>
    <row r="534" spans="1:10" ht="15" customHeight="1">
      <c r="A534" s="344">
        <v>10</v>
      </c>
      <c r="B534" s="345" t="s">
        <v>2755</v>
      </c>
      <c r="C534" s="344">
        <v>1</v>
      </c>
      <c r="D534" s="344"/>
      <c r="G534" s="344">
        <v>10</v>
      </c>
      <c r="H534" s="345" t="s">
        <v>2755</v>
      </c>
      <c r="I534" s="350">
        <v>1</v>
      </c>
      <c r="J534" s="351"/>
    </row>
    <row r="535" spans="1:10" ht="15" customHeight="1">
      <c r="A535" s="344">
        <v>11</v>
      </c>
      <c r="B535" s="345" t="s">
        <v>2418</v>
      </c>
      <c r="C535" s="344">
        <v>1</v>
      </c>
      <c r="D535" s="344"/>
      <c r="G535" s="344">
        <v>11</v>
      </c>
      <c r="H535" s="345" t="s">
        <v>2418</v>
      </c>
      <c r="I535" s="350">
        <v>1</v>
      </c>
      <c r="J535" s="351"/>
    </row>
    <row r="536" spans="1:10" ht="15" customHeight="1">
      <c r="A536" s="344">
        <v>12</v>
      </c>
      <c r="B536" s="345" t="s">
        <v>2419</v>
      </c>
      <c r="C536" s="344">
        <v>1</v>
      </c>
      <c r="D536" s="344"/>
      <c r="G536" s="344">
        <v>12</v>
      </c>
      <c r="H536" s="345" t="s">
        <v>2419</v>
      </c>
      <c r="I536" s="350">
        <v>1</v>
      </c>
      <c r="J536" s="351"/>
    </row>
    <row r="537" spans="1:10" ht="15" customHeight="1">
      <c r="A537" s="344">
        <v>13</v>
      </c>
      <c r="B537" s="345" t="s">
        <v>2420</v>
      </c>
      <c r="C537" s="344"/>
      <c r="D537" s="344">
        <v>1</v>
      </c>
      <c r="G537" s="344">
        <v>13</v>
      </c>
      <c r="H537" s="345" t="s">
        <v>2420</v>
      </c>
      <c r="I537" s="350">
        <v>1</v>
      </c>
      <c r="J537" s="351"/>
    </row>
    <row r="538" spans="1:10" ht="15" customHeight="1">
      <c r="A538" s="344">
        <v>14</v>
      </c>
      <c r="B538" s="345" t="s">
        <v>2421</v>
      </c>
      <c r="C538" s="344"/>
      <c r="D538" s="344">
        <v>1</v>
      </c>
      <c r="G538" s="344">
        <v>14</v>
      </c>
      <c r="H538" s="345" t="s">
        <v>2421</v>
      </c>
      <c r="I538" s="350">
        <v>1</v>
      </c>
      <c r="J538" s="351"/>
    </row>
    <row r="539" spans="1:10" ht="15" customHeight="1">
      <c r="A539" s="344">
        <v>15</v>
      </c>
      <c r="B539" s="345" t="s">
        <v>2422</v>
      </c>
      <c r="C539" s="344"/>
      <c r="D539" s="344">
        <v>1</v>
      </c>
      <c r="G539" s="344">
        <v>15</v>
      </c>
      <c r="H539" s="345" t="s">
        <v>2422</v>
      </c>
      <c r="I539" s="350">
        <v>1</v>
      </c>
      <c r="J539" s="351"/>
    </row>
    <row r="540" spans="1:10" ht="15" customHeight="1">
      <c r="A540" s="344">
        <v>16</v>
      </c>
      <c r="B540" s="345" t="s">
        <v>2756</v>
      </c>
      <c r="C540" s="344"/>
      <c r="D540" s="344">
        <v>1</v>
      </c>
      <c r="G540" s="344">
        <v>16</v>
      </c>
      <c r="H540" s="345" t="s">
        <v>2756</v>
      </c>
      <c r="I540" s="348"/>
      <c r="J540" s="349">
        <v>1</v>
      </c>
    </row>
    <row r="541" spans="1:10" ht="15" customHeight="1">
      <c r="A541" s="344">
        <v>17</v>
      </c>
      <c r="B541" s="345" t="s">
        <v>2427</v>
      </c>
      <c r="C541" s="344"/>
      <c r="D541" s="344">
        <v>1</v>
      </c>
      <c r="G541" s="344">
        <v>17</v>
      </c>
      <c r="H541" s="345" t="s">
        <v>2427</v>
      </c>
      <c r="I541" s="348"/>
      <c r="J541" s="349">
        <v>1</v>
      </c>
    </row>
    <row r="542" spans="1:10" ht="15" customHeight="1">
      <c r="A542" s="344">
        <v>18</v>
      </c>
      <c r="B542" s="345" t="s">
        <v>2428</v>
      </c>
      <c r="C542" s="344"/>
      <c r="D542" s="344">
        <v>1</v>
      </c>
      <c r="G542" s="344">
        <v>18</v>
      </c>
      <c r="H542" s="345" t="s">
        <v>2428</v>
      </c>
      <c r="I542" s="350">
        <v>1</v>
      </c>
      <c r="J542" s="351"/>
    </row>
    <row r="543" spans="1:10" ht="15" customHeight="1">
      <c r="A543" s="344">
        <v>19</v>
      </c>
      <c r="B543" s="345" t="s">
        <v>2757</v>
      </c>
      <c r="C543" s="344"/>
      <c r="D543" s="344">
        <v>1</v>
      </c>
      <c r="G543" s="344">
        <v>19</v>
      </c>
      <c r="H543" s="345" t="s">
        <v>2757</v>
      </c>
      <c r="I543" s="350">
        <v>1</v>
      </c>
      <c r="J543" s="351"/>
    </row>
    <row r="544" spans="1:10" ht="15" customHeight="1">
      <c r="A544" s="281"/>
      <c r="B544" s="352" t="s">
        <v>2758</v>
      </c>
      <c r="C544" s="1213">
        <f>SUM(C525:C543)</f>
        <v>7</v>
      </c>
      <c r="D544" s="1049"/>
      <c r="G544" s="281"/>
      <c r="H544" s="352" t="s">
        <v>2758</v>
      </c>
      <c r="I544" s="1212">
        <v>13</v>
      </c>
      <c r="J544" s="1049"/>
    </row>
    <row r="545" spans="1:10" ht="15" customHeight="1">
      <c r="A545" s="281"/>
      <c r="B545" s="352" t="s">
        <v>2760</v>
      </c>
      <c r="C545" s="1213">
        <f>SUM(D525:D543)</f>
        <v>12</v>
      </c>
      <c r="D545" s="1049"/>
      <c r="G545" s="281"/>
      <c r="H545" s="352" t="s">
        <v>2760</v>
      </c>
      <c r="I545" s="1212">
        <v>6</v>
      </c>
      <c r="J545" s="1049"/>
    </row>
    <row r="546" spans="1:10" ht="15" customHeight="1">
      <c r="A546" s="281"/>
      <c r="B546" s="353" t="s">
        <v>2761</v>
      </c>
      <c r="C546" s="343">
        <f>C544</f>
        <v>7</v>
      </c>
      <c r="D546" s="354" t="s">
        <v>2762</v>
      </c>
      <c r="G546" s="281"/>
      <c r="H546" s="353" t="s">
        <v>2761</v>
      </c>
      <c r="I546" s="357">
        <v>13</v>
      </c>
      <c r="J546" s="401" t="s">
        <v>2781</v>
      </c>
    </row>
    <row r="547" spans="1:10" ht="15" customHeight="1">
      <c r="A547" s="281"/>
      <c r="B547" s="281"/>
      <c r="C547" s="281"/>
      <c r="D547" s="281"/>
    </row>
    <row r="548" spans="1:10" ht="15" customHeight="1">
      <c r="A548" s="281"/>
      <c r="B548" s="1214" t="s">
        <v>2904</v>
      </c>
      <c r="C548" s="1215"/>
      <c r="D548" s="1216"/>
      <c r="H548" s="1214" t="s">
        <v>2905</v>
      </c>
      <c r="I548" s="1215"/>
      <c r="J548" s="1216"/>
    </row>
    <row r="549" spans="1:10" ht="15" customHeight="1">
      <c r="A549" s="281"/>
      <c r="B549" s="1198" t="s">
        <v>2906</v>
      </c>
      <c r="C549" s="1061"/>
      <c r="D549" s="1199"/>
      <c r="H549" s="1198" t="s">
        <v>2907</v>
      </c>
      <c r="I549" s="1061"/>
      <c r="J549" s="1199"/>
    </row>
    <row r="550" spans="1:10" ht="15" customHeight="1">
      <c r="A550" s="281"/>
      <c r="B550" s="1200" t="s">
        <v>2908</v>
      </c>
      <c r="C550" s="1201"/>
      <c r="D550" s="1202"/>
      <c r="H550" s="1200" t="s">
        <v>2909</v>
      </c>
      <c r="I550" s="1201"/>
      <c r="J550" s="1202"/>
    </row>
    <row r="552" spans="1:10" ht="15" customHeight="1">
      <c r="A552" s="359" t="s">
        <v>2735</v>
      </c>
      <c r="B552" s="1230" t="s">
        <v>2910</v>
      </c>
      <c r="C552" s="1048"/>
      <c r="D552" s="1049"/>
      <c r="G552" s="402"/>
    </row>
    <row r="553" spans="1:10" ht="15" customHeight="1">
      <c r="A553" s="1231" t="s">
        <v>2737</v>
      </c>
      <c r="B553" s="1048"/>
      <c r="C553" s="1048"/>
      <c r="D553" s="1049"/>
      <c r="G553" s="402"/>
    </row>
    <row r="554" spans="1:10" ht="15" customHeight="1">
      <c r="A554" s="360"/>
      <c r="B554" s="360"/>
      <c r="C554" s="360"/>
      <c r="D554" s="360"/>
      <c r="G554" s="402"/>
    </row>
    <row r="555" spans="1:10" ht="15" customHeight="1">
      <c r="A555" s="361" t="s">
        <v>2911</v>
      </c>
      <c r="B555" s="1244" t="s">
        <v>2912</v>
      </c>
      <c r="C555" s="1048"/>
      <c r="D555" s="1049"/>
      <c r="G555" s="402"/>
    </row>
    <row r="556" spans="1:10" ht="15" customHeight="1">
      <c r="A556" s="1263"/>
      <c r="B556" s="1061"/>
      <c r="C556" s="1061"/>
      <c r="D556" s="1061"/>
      <c r="G556" s="402"/>
    </row>
    <row r="557" spans="1:10" ht="15" customHeight="1">
      <c r="A557" s="1235" t="s">
        <v>2745</v>
      </c>
      <c r="B557" s="1048"/>
      <c r="C557" s="1048"/>
      <c r="D557" s="1049"/>
      <c r="G557" s="402"/>
    </row>
    <row r="558" spans="1:10" ht="15" customHeight="1">
      <c r="A558" s="362" t="s">
        <v>2746</v>
      </c>
      <c r="B558" s="363" t="s">
        <v>2747</v>
      </c>
      <c r="C558" s="363" t="s">
        <v>2750</v>
      </c>
      <c r="D558" s="363" t="s">
        <v>2749</v>
      </c>
      <c r="G558" s="402"/>
    </row>
    <row r="559" spans="1:10" ht="15" customHeight="1">
      <c r="A559" s="350">
        <v>1</v>
      </c>
      <c r="B559" s="364" t="s">
        <v>2405</v>
      </c>
      <c r="C559" s="349">
        <v>1</v>
      </c>
      <c r="D559" s="351"/>
      <c r="G559" s="402"/>
    </row>
    <row r="560" spans="1:10" ht="15" customHeight="1">
      <c r="A560" s="350">
        <v>2</v>
      </c>
      <c r="B560" s="364" t="s">
        <v>2408</v>
      </c>
      <c r="C560" s="351"/>
      <c r="D560" s="349">
        <v>1</v>
      </c>
      <c r="G560" s="402"/>
    </row>
    <row r="561" spans="1:7" ht="15" customHeight="1">
      <c r="A561" s="350">
        <v>3</v>
      </c>
      <c r="B561" s="364" t="s">
        <v>2752</v>
      </c>
      <c r="C561" s="349">
        <v>1</v>
      </c>
      <c r="D561" s="351"/>
      <c r="G561" s="402"/>
    </row>
    <row r="562" spans="1:7" ht="15" customHeight="1">
      <c r="A562" s="350">
        <v>4</v>
      </c>
      <c r="B562" s="364" t="s">
        <v>2410</v>
      </c>
      <c r="C562" s="351"/>
      <c r="D562" s="349">
        <v>1</v>
      </c>
      <c r="G562" s="402"/>
    </row>
    <row r="563" spans="1:7" ht="15" customHeight="1">
      <c r="A563" s="350">
        <v>5</v>
      </c>
      <c r="B563" s="364" t="s">
        <v>2411</v>
      </c>
      <c r="C563" s="349">
        <v>1</v>
      </c>
      <c r="D563" s="351"/>
      <c r="G563" s="402"/>
    </row>
    <row r="564" spans="1:7" ht="15" customHeight="1">
      <c r="A564" s="350">
        <v>6</v>
      </c>
      <c r="B564" s="364" t="s">
        <v>2412</v>
      </c>
      <c r="C564" s="349">
        <v>1</v>
      </c>
      <c r="D564" s="351"/>
      <c r="G564" s="402"/>
    </row>
    <row r="565" spans="1:7" ht="15" customHeight="1">
      <c r="A565" s="350">
        <v>7</v>
      </c>
      <c r="B565" s="364" t="s">
        <v>2413</v>
      </c>
      <c r="C565" s="349">
        <v>1</v>
      </c>
      <c r="D565" s="351"/>
      <c r="G565" s="402"/>
    </row>
    <row r="566" spans="1:7" ht="15" customHeight="1">
      <c r="A566" s="350">
        <v>8</v>
      </c>
      <c r="B566" s="364" t="s">
        <v>2753</v>
      </c>
      <c r="C566" s="351"/>
      <c r="D566" s="349">
        <v>1</v>
      </c>
      <c r="G566" s="402"/>
    </row>
    <row r="567" spans="1:7" ht="15" customHeight="1">
      <c r="A567" s="350">
        <v>9</v>
      </c>
      <c r="B567" s="364" t="s">
        <v>2416</v>
      </c>
      <c r="C567" s="351"/>
      <c r="D567" s="349">
        <v>1</v>
      </c>
      <c r="G567" s="402"/>
    </row>
    <row r="568" spans="1:7" ht="15" customHeight="1">
      <c r="A568" s="350">
        <v>10</v>
      </c>
      <c r="B568" s="364" t="s">
        <v>2755</v>
      </c>
      <c r="C568" s="349">
        <v>1</v>
      </c>
      <c r="D568" s="351"/>
      <c r="G568" s="402"/>
    </row>
    <row r="569" spans="1:7" ht="15" customHeight="1">
      <c r="A569" s="350">
        <v>11</v>
      </c>
      <c r="B569" s="364" t="s">
        <v>2418</v>
      </c>
      <c r="C569" s="349">
        <v>1</v>
      </c>
      <c r="D569" s="351"/>
      <c r="G569" s="402"/>
    </row>
    <row r="570" spans="1:7" ht="15" customHeight="1">
      <c r="A570" s="350">
        <v>12</v>
      </c>
      <c r="B570" s="364" t="s">
        <v>2419</v>
      </c>
      <c r="C570" s="349">
        <v>1</v>
      </c>
      <c r="D570" s="351"/>
      <c r="G570" s="402"/>
    </row>
    <row r="571" spans="1:7" ht="15" customHeight="1">
      <c r="A571" s="350">
        <v>13</v>
      </c>
      <c r="B571" s="364" t="s">
        <v>2420</v>
      </c>
      <c r="C571" s="349">
        <v>1</v>
      </c>
      <c r="D571" s="351"/>
      <c r="G571" s="402"/>
    </row>
    <row r="572" spans="1:7" ht="15" customHeight="1">
      <c r="A572" s="350">
        <v>14</v>
      </c>
      <c r="B572" s="364" t="s">
        <v>2421</v>
      </c>
      <c r="C572" s="349">
        <v>1</v>
      </c>
      <c r="D572" s="351"/>
      <c r="G572" s="402"/>
    </row>
    <row r="573" spans="1:7" ht="15" customHeight="1">
      <c r="A573" s="350">
        <v>15</v>
      </c>
      <c r="B573" s="364" t="s">
        <v>2422</v>
      </c>
      <c r="C573" s="349">
        <v>1</v>
      </c>
      <c r="D573" s="351"/>
      <c r="G573" s="402"/>
    </row>
    <row r="574" spans="1:7" ht="15" customHeight="1">
      <c r="A574" s="350">
        <v>16</v>
      </c>
      <c r="B574" s="364" t="s">
        <v>2756</v>
      </c>
      <c r="C574" s="351"/>
      <c r="D574" s="349">
        <v>1</v>
      </c>
      <c r="G574" s="402"/>
    </row>
    <row r="575" spans="1:7" ht="15" customHeight="1">
      <c r="A575" s="350">
        <v>17</v>
      </c>
      <c r="B575" s="364" t="s">
        <v>2427</v>
      </c>
      <c r="C575" s="351"/>
      <c r="D575" s="349">
        <v>1</v>
      </c>
      <c r="G575" s="402"/>
    </row>
    <row r="576" spans="1:7" ht="15" customHeight="1">
      <c r="A576" s="350">
        <v>18</v>
      </c>
      <c r="B576" s="364" t="s">
        <v>2428</v>
      </c>
      <c r="C576" s="349">
        <v>1</v>
      </c>
      <c r="D576" s="351"/>
      <c r="G576" s="402"/>
    </row>
    <row r="577" spans="1:10" ht="15" customHeight="1">
      <c r="A577" s="350">
        <v>19</v>
      </c>
      <c r="B577" s="364" t="s">
        <v>2757</v>
      </c>
      <c r="C577" s="349">
        <v>1</v>
      </c>
      <c r="D577" s="351"/>
      <c r="G577" s="402"/>
    </row>
    <row r="578" spans="1:10" ht="15" customHeight="1">
      <c r="A578" s="365"/>
      <c r="B578" s="366" t="s">
        <v>2759</v>
      </c>
      <c r="C578" s="1236">
        <v>13</v>
      </c>
      <c r="D578" s="1049"/>
      <c r="G578" s="402"/>
    </row>
    <row r="579" spans="1:10" ht="15" customHeight="1">
      <c r="A579" s="365"/>
      <c r="B579" s="366" t="s">
        <v>2430</v>
      </c>
      <c r="C579" s="1236">
        <v>6</v>
      </c>
      <c r="D579" s="1049"/>
      <c r="G579" s="402"/>
    </row>
    <row r="580" spans="1:10" ht="15" customHeight="1">
      <c r="A580" s="365"/>
      <c r="B580" s="367" t="s">
        <v>2763</v>
      </c>
      <c r="C580" s="363">
        <v>13</v>
      </c>
      <c r="D580" s="403" t="s">
        <v>2781</v>
      </c>
      <c r="G580" s="402"/>
    </row>
    <row r="581" spans="1:10" ht="15" customHeight="1">
      <c r="A581" s="365"/>
      <c r="B581" s="365"/>
      <c r="C581" s="365"/>
      <c r="D581" s="365"/>
      <c r="G581" s="402"/>
    </row>
    <row r="582" spans="1:10" ht="15" customHeight="1">
      <c r="A582" s="365"/>
      <c r="B582" s="1237" t="s">
        <v>2767</v>
      </c>
      <c r="C582" s="1163"/>
      <c r="D582" s="1055"/>
      <c r="G582" s="402"/>
    </row>
    <row r="583" spans="1:10" ht="15" customHeight="1">
      <c r="A583" s="365"/>
      <c r="B583" s="1238" t="s">
        <v>2771</v>
      </c>
      <c r="C583" s="1048"/>
      <c r="D583" s="1049"/>
      <c r="G583" s="402"/>
    </row>
    <row r="584" spans="1:10" ht="15" customHeight="1">
      <c r="A584" s="365"/>
      <c r="B584" s="1239" t="s">
        <v>2775</v>
      </c>
      <c r="C584" s="1061"/>
      <c r="D584" s="1059"/>
      <c r="G584" s="402"/>
    </row>
    <row r="585" spans="1:10" ht="15" customHeight="1">
      <c r="A585" s="404"/>
      <c r="G585" s="402"/>
    </row>
    <row r="586" spans="1:10" ht="21" customHeight="1">
      <c r="A586" s="369" t="s">
        <v>2735</v>
      </c>
      <c r="B586" s="1245" t="s">
        <v>515</v>
      </c>
      <c r="C586" s="1163"/>
      <c r="D586" s="1055"/>
      <c r="G586" s="359" t="s">
        <v>2735</v>
      </c>
      <c r="H586" s="1246" t="s">
        <v>515</v>
      </c>
      <c r="I586" s="1048"/>
      <c r="J586" s="1049"/>
    </row>
    <row r="587" spans="1:10" ht="15" customHeight="1">
      <c r="A587" s="1204" t="s">
        <v>2736</v>
      </c>
      <c r="B587" s="1205"/>
      <c r="C587" s="1205"/>
      <c r="D587" s="1206"/>
      <c r="G587" s="1231" t="s">
        <v>2737</v>
      </c>
      <c r="H587" s="1048"/>
      <c r="I587" s="1048"/>
      <c r="J587" s="1049"/>
    </row>
    <row r="588" spans="1:10" ht="15" customHeight="1">
      <c r="A588" s="371"/>
      <c r="B588" s="372"/>
      <c r="C588" s="372"/>
      <c r="D588" s="372"/>
      <c r="G588" s="384"/>
      <c r="H588" s="384"/>
      <c r="I588" s="384"/>
      <c r="J588" s="384"/>
    </row>
    <row r="589" spans="1:10" ht="15" customHeight="1">
      <c r="A589" s="358" t="s">
        <v>2913</v>
      </c>
      <c r="B589" s="1208" t="s">
        <v>2914</v>
      </c>
      <c r="C589" s="1048"/>
      <c r="D589" s="1049"/>
      <c r="G589" s="361" t="s">
        <v>2915</v>
      </c>
      <c r="H589" s="1244" t="s">
        <v>2916</v>
      </c>
      <c r="I589" s="1048"/>
      <c r="J589" s="1049"/>
    </row>
    <row r="590" spans="1:10" ht="15" customHeight="1">
      <c r="A590" s="1207"/>
      <c r="B590" s="1061"/>
      <c r="C590" s="1061"/>
      <c r="D590" s="1061"/>
      <c r="G590" s="1234"/>
      <c r="H590" s="1061"/>
      <c r="I590" s="1061"/>
      <c r="J590" s="1061"/>
    </row>
    <row r="591" spans="1:10" ht="15" customHeight="1">
      <c r="A591" s="1197" t="s">
        <v>2745</v>
      </c>
      <c r="B591" s="1048"/>
      <c r="C591" s="1048"/>
      <c r="D591" s="1049"/>
      <c r="G591" s="1235" t="s">
        <v>2745</v>
      </c>
      <c r="H591" s="1048"/>
      <c r="I591" s="1048"/>
      <c r="J591" s="1049"/>
    </row>
    <row r="592" spans="1:10" ht="15" customHeight="1">
      <c r="A592" s="342" t="s">
        <v>2746</v>
      </c>
      <c r="B592" s="343" t="s">
        <v>2747</v>
      </c>
      <c r="C592" s="343" t="s">
        <v>2748</v>
      </c>
      <c r="D592" s="343" t="s">
        <v>2749</v>
      </c>
      <c r="G592" s="362" t="s">
        <v>2746</v>
      </c>
      <c r="H592" s="363" t="s">
        <v>2747</v>
      </c>
      <c r="I592" s="363" t="s">
        <v>2750</v>
      </c>
      <c r="J592" s="363" t="s">
        <v>2749</v>
      </c>
    </row>
    <row r="593" spans="1:10" ht="15" customHeight="1">
      <c r="A593" s="344">
        <v>1</v>
      </c>
      <c r="B593" s="345" t="s">
        <v>2751</v>
      </c>
      <c r="C593" s="344">
        <v>1</v>
      </c>
      <c r="D593" s="344"/>
      <c r="G593" s="350">
        <v>1</v>
      </c>
      <c r="H593" s="364" t="s">
        <v>2405</v>
      </c>
      <c r="I593" s="349">
        <v>1</v>
      </c>
      <c r="J593" s="385"/>
    </row>
    <row r="594" spans="1:10" ht="15" customHeight="1">
      <c r="A594" s="344">
        <v>2</v>
      </c>
      <c r="B594" s="345" t="s">
        <v>2408</v>
      </c>
      <c r="C594" s="344">
        <v>1</v>
      </c>
      <c r="D594" s="344"/>
      <c r="G594" s="350">
        <v>2</v>
      </c>
      <c r="H594" s="364" t="s">
        <v>2408</v>
      </c>
      <c r="I594" s="385"/>
      <c r="J594" s="349">
        <v>1</v>
      </c>
    </row>
    <row r="595" spans="1:10" ht="15" customHeight="1">
      <c r="A595" s="344">
        <v>3</v>
      </c>
      <c r="B595" s="345" t="s">
        <v>2752</v>
      </c>
      <c r="C595" s="344"/>
      <c r="D595" s="344">
        <v>1</v>
      </c>
      <c r="G595" s="350">
        <v>3</v>
      </c>
      <c r="H595" s="364" t="s">
        <v>2752</v>
      </c>
      <c r="I595" s="349">
        <v>1</v>
      </c>
      <c r="J595" s="385"/>
    </row>
    <row r="596" spans="1:10" ht="15" customHeight="1">
      <c r="A596" s="344">
        <v>4</v>
      </c>
      <c r="B596" s="345" t="s">
        <v>2410</v>
      </c>
      <c r="C596" s="344"/>
      <c r="D596" s="344">
        <v>1</v>
      </c>
      <c r="G596" s="350">
        <v>4</v>
      </c>
      <c r="H596" s="364" t="s">
        <v>2410</v>
      </c>
      <c r="I596" s="385"/>
      <c r="J596" s="349">
        <v>1</v>
      </c>
    </row>
    <row r="597" spans="1:10" ht="15" customHeight="1">
      <c r="A597" s="344">
        <v>5</v>
      </c>
      <c r="B597" s="345" t="s">
        <v>2411</v>
      </c>
      <c r="C597" s="344">
        <v>1</v>
      </c>
      <c r="D597" s="344"/>
      <c r="G597" s="350">
        <v>5</v>
      </c>
      <c r="H597" s="364" t="s">
        <v>2411</v>
      </c>
      <c r="I597" s="349">
        <v>1</v>
      </c>
      <c r="J597" s="385"/>
    </row>
    <row r="598" spans="1:10" ht="15" customHeight="1">
      <c r="A598" s="344">
        <v>6</v>
      </c>
      <c r="B598" s="345" t="s">
        <v>2412</v>
      </c>
      <c r="C598" s="344">
        <v>1</v>
      </c>
      <c r="D598" s="344"/>
      <c r="G598" s="350">
        <v>6</v>
      </c>
      <c r="H598" s="364" t="s">
        <v>2412</v>
      </c>
      <c r="I598" s="349">
        <v>1</v>
      </c>
      <c r="J598" s="385"/>
    </row>
    <row r="599" spans="1:10" ht="15" customHeight="1">
      <c r="A599" s="344">
        <v>7</v>
      </c>
      <c r="B599" s="345" t="s">
        <v>2413</v>
      </c>
      <c r="C599" s="344">
        <v>1</v>
      </c>
      <c r="D599" s="344"/>
      <c r="G599" s="350">
        <v>7</v>
      </c>
      <c r="H599" s="364" t="s">
        <v>2413</v>
      </c>
      <c r="I599" s="349">
        <v>1</v>
      </c>
      <c r="J599" s="385"/>
    </row>
    <row r="600" spans="1:10" ht="15" customHeight="1">
      <c r="A600" s="344">
        <v>8</v>
      </c>
      <c r="B600" s="345" t="s">
        <v>2753</v>
      </c>
      <c r="C600" s="344">
        <v>1</v>
      </c>
      <c r="D600" s="344"/>
      <c r="G600" s="350">
        <v>8</v>
      </c>
      <c r="H600" s="364" t="s">
        <v>2753</v>
      </c>
      <c r="I600" s="385"/>
      <c r="J600" s="349">
        <v>1</v>
      </c>
    </row>
    <row r="601" spans="1:10" ht="15" customHeight="1">
      <c r="A601" s="344">
        <v>9</v>
      </c>
      <c r="B601" s="345" t="s">
        <v>2754</v>
      </c>
      <c r="C601" s="344"/>
      <c r="D601" s="344">
        <v>1</v>
      </c>
      <c r="G601" s="350">
        <v>9</v>
      </c>
      <c r="H601" s="364" t="s">
        <v>2416</v>
      </c>
      <c r="I601" s="385"/>
      <c r="J601" s="349">
        <v>1</v>
      </c>
    </row>
    <row r="602" spans="1:10" ht="15" customHeight="1">
      <c r="A602" s="344">
        <v>10</v>
      </c>
      <c r="B602" s="345" t="s">
        <v>2755</v>
      </c>
      <c r="C602" s="344">
        <v>1</v>
      </c>
      <c r="D602" s="344"/>
      <c r="G602" s="350">
        <v>10</v>
      </c>
      <c r="H602" s="364" t="s">
        <v>2755</v>
      </c>
      <c r="I602" s="349">
        <v>1</v>
      </c>
      <c r="J602" s="385"/>
    </row>
    <row r="603" spans="1:10" ht="15" customHeight="1">
      <c r="A603" s="344">
        <v>11</v>
      </c>
      <c r="B603" s="345" t="s">
        <v>2418</v>
      </c>
      <c r="C603" s="344">
        <v>1</v>
      </c>
      <c r="D603" s="344"/>
      <c r="G603" s="350">
        <v>11</v>
      </c>
      <c r="H603" s="364" t="s">
        <v>2418</v>
      </c>
      <c r="I603" s="349">
        <v>1</v>
      </c>
      <c r="J603" s="385"/>
    </row>
    <row r="604" spans="1:10" ht="15" customHeight="1">
      <c r="A604" s="344">
        <v>12</v>
      </c>
      <c r="B604" s="345" t="s">
        <v>2419</v>
      </c>
      <c r="C604" s="344">
        <v>1</v>
      </c>
      <c r="D604" s="344"/>
      <c r="G604" s="350">
        <v>12</v>
      </c>
      <c r="H604" s="364" t="s">
        <v>2419</v>
      </c>
      <c r="I604" s="349">
        <v>1</v>
      </c>
      <c r="J604" s="385"/>
    </row>
    <row r="605" spans="1:10" ht="15" customHeight="1">
      <c r="A605" s="344">
        <v>13</v>
      </c>
      <c r="B605" s="345" t="s">
        <v>2420</v>
      </c>
      <c r="C605" s="344"/>
      <c r="D605" s="344">
        <v>1</v>
      </c>
      <c r="G605" s="350">
        <v>13</v>
      </c>
      <c r="H605" s="364" t="s">
        <v>2420</v>
      </c>
      <c r="I605" s="349">
        <v>1</v>
      </c>
      <c r="J605" s="385"/>
    </row>
    <row r="606" spans="1:10" ht="15" customHeight="1">
      <c r="A606" s="344">
        <v>14</v>
      </c>
      <c r="B606" s="345" t="s">
        <v>2421</v>
      </c>
      <c r="C606" s="344"/>
      <c r="D606" s="344">
        <v>1</v>
      </c>
      <c r="G606" s="350">
        <v>14</v>
      </c>
      <c r="H606" s="364" t="s">
        <v>2421</v>
      </c>
      <c r="I606" s="349">
        <v>1</v>
      </c>
      <c r="J606" s="385"/>
    </row>
    <row r="607" spans="1:10" ht="15" customHeight="1">
      <c r="A607" s="344">
        <v>15</v>
      </c>
      <c r="B607" s="345" t="s">
        <v>2422</v>
      </c>
      <c r="C607" s="344">
        <v>1</v>
      </c>
      <c r="D607" s="344"/>
      <c r="G607" s="350">
        <v>15</v>
      </c>
      <c r="H607" s="364" t="s">
        <v>2422</v>
      </c>
      <c r="I607" s="349">
        <v>1</v>
      </c>
      <c r="J607" s="385"/>
    </row>
    <row r="608" spans="1:10" ht="15" customHeight="1">
      <c r="A608" s="344">
        <v>16</v>
      </c>
      <c r="B608" s="345" t="s">
        <v>2756</v>
      </c>
      <c r="C608" s="344"/>
      <c r="D608" s="344">
        <v>1</v>
      </c>
      <c r="G608" s="350">
        <v>16</v>
      </c>
      <c r="H608" s="364" t="s">
        <v>2756</v>
      </c>
      <c r="I608" s="385"/>
      <c r="J608" s="349">
        <v>1</v>
      </c>
    </row>
    <row r="609" spans="1:10" ht="15" customHeight="1">
      <c r="A609" s="344">
        <v>17</v>
      </c>
      <c r="B609" s="345" t="s">
        <v>2427</v>
      </c>
      <c r="C609" s="344">
        <v>1</v>
      </c>
      <c r="D609" s="344"/>
      <c r="G609" s="350">
        <v>17</v>
      </c>
      <c r="H609" s="364" t="s">
        <v>2427</v>
      </c>
      <c r="I609" s="385"/>
      <c r="J609" s="349">
        <v>1</v>
      </c>
    </row>
    <row r="610" spans="1:10" ht="15" customHeight="1">
      <c r="A610" s="344">
        <v>18</v>
      </c>
      <c r="B610" s="345" t="s">
        <v>2428</v>
      </c>
      <c r="C610" s="344">
        <v>1</v>
      </c>
      <c r="D610" s="344"/>
      <c r="G610" s="350">
        <v>18</v>
      </c>
      <c r="H610" s="364" t="s">
        <v>2428</v>
      </c>
      <c r="I610" s="349">
        <v>1</v>
      </c>
      <c r="J610" s="385"/>
    </row>
    <row r="611" spans="1:10" ht="15" customHeight="1">
      <c r="A611" s="344">
        <v>19</v>
      </c>
      <c r="B611" s="345" t="s">
        <v>2757</v>
      </c>
      <c r="C611" s="344"/>
      <c r="D611" s="344">
        <v>1</v>
      </c>
      <c r="G611" s="350">
        <v>19</v>
      </c>
      <c r="H611" s="364" t="s">
        <v>2757</v>
      </c>
      <c r="I611" s="349">
        <v>1</v>
      </c>
      <c r="J611" s="385"/>
    </row>
    <row r="612" spans="1:10" ht="15" customHeight="1">
      <c r="A612" s="281"/>
      <c r="B612" s="352" t="s">
        <v>2758</v>
      </c>
      <c r="C612" s="1213">
        <f>SUM(C593:C611)</f>
        <v>12</v>
      </c>
      <c r="D612" s="1049"/>
      <c r="G612" s="305"/>
      <c r="H612" s="366" t="s">
        <v>2759</v>
      </c>
      <c r="I612" s="1236">
        <v>13</v>
      </c>
      <c r="J612" s="1049"/>
    </row>
    <row r="613" spans="1:10" ht="15" customHeight="1">
      <c r="A613" s="281"/>
      <c r="B613" s="352" t="s">
        <v>2760</v>
      </c>
      <c r="C613" s="1213">
        <f>SUM(D593:D611)</f>
        <v>7</v>
      </c>
      <c r="D613" s="1049"/>
      <c r="G613" s="305"/>
      <c r="H613" s="366" t="s">
        <v>2430</v>
      </c>
      <c r="I613" s="1236">
        <v>6</v>
      </c>
      <c r="J613" s="1049"/>
    </row>
    <row r="614" spans="1:10" ht="15" customHeight="1">
      <c r="A614" s="281"/>
      <c r="B614" s="353" t="s">
        <v>2761</v>
      </c>
      <c r="C614" s="343">
        <f>C612</f>
        <v>12</v>
      </c>
      <c r="D614" s="354" t="s">
        <v>2781</v>
      </c>
      <c r="G614" s="305"/>
      <c r="H614" s="367" t="s">
        <v>2763</v>
      </c>
      <c r="I614" s="363">
        <v>13</v>
      </c>
      <c r="J614" s="403" t="s">
        <v>2781</v>
      </c>
    </row>
    <row r="615" spans="1:10" ht="15" customHeight="1">
      <c r="A615" s="281"/>
      <c r="B615" s="281"/>
      <c r="C615" s="281"/>
      <c r="D615" s="281"/>
      <c r="G615" s="305"/>
      <c r="H615" s="305"/>
      <c r="I615" s="305"/>
      <c r="J615" s="305"/>
    </row>
    <row r="616" spans="1:10" ht="15" customHeight="1">
      <c r="A616" s="281"/>
      <c r="B616" s="1214" t="s">
        <v>2917</v>
      </c>
      <c r="C616" s="1215"/>
      <c r="D616" s="1216"/>
      <c r="G616" s="305"/>
      <c r="H616" s="1237" t="s">
        <v>2767</v>
      </c>
      <c r="I616" s="1163"/>
      <c r="J616" s="1055"/>
    </row>
    <row r="617" spans="1:10" ht="15" customHeight="1">
      <c r="A617" s="281"/>
      <c r="B617" s="1198" t="s">
        <v>2918</v>
      </c>
      <c r="C617" s="1061"/>
      <c r="D617" s="1199"/>
      <c r="G617" s="305"/>
      <c r="H617" s="1238" t="s">
        <v>2771</v>
      </c>
      <c r="I617" s="1048"/>
      <c r="J617" s="1049"/>
    </row>
    <row r="618" spans="1:10" ht="15" customHeight="1">
      <c r="A618" s="281"/>
      <c r="B618" s="1200" t="s">
        <v>2919</v>
      </c>
      <c r="C618" s="1201"/>
      <c r="D618" s="1202"/>
      <c r="G618" s="305"/>
      <c r="H618" s="1239" t="s">
        <v>2775</v>
      </c>
      <c r="I618" s="1061"/>
      <c r="J618" s="1059"/>
    </row>
    <row r="619" spans="1:10" ht="15" customHeight="1">
      <c r="A619" s="281"/>
      <c r="B619" s="281"/>
      <c r="C619" s="281"/>
      <c r="D619" s="281"/>
    </row>
    <row r="620" spans="1:10" ht="15" customHeight="1">
      <c r="A620" s="369" t="s">
        <v>2735</v>
      </c>
      <c r="B620" s="1203" t="s">
        <v>534</v>
      </c>
      <c r="C620" s="1163"/>
      <c r="D620" s="1055"/>
      <c r="G620" s="405" t="s">
        <v>2735</v>
      </c>
      <c r="H620" s="1257" t="s">
        <v>534</v>
      </c>
      <c r="I620" s="1258"/>
      <c r="J620" s="1259"/>
    </row>
    <row r="621" spans="1:10" ht="15" customHeight="1">
      <c r="A621" s="1204" t="s">
        <v>2736</v>
      </c>
      <c r="B621" s="1205"/>
      <c r="C621" s="1205"/>
      <c r="D621" s="1206"/>
      <c r="G621" s="1260" t="s">
        <v>2736</v>
      </c>
      <c r="H621" s="1201"/>
      <c r="I621" s="1201"/>
      <c r="J621" s="1202"/>
    </row>
    <row r="622" spans="1:10" ht="15" customHeight="1">
      <c r="A622" s="371"/>
      <c r="B622" s="372"/>
      <c r="C622" s="372"/>
      <c r="D622" s="372"/>
      <c r="G622" s="406"/>
      <c r="H622" s="407"/>
      <c r="I622" s="407"/>
      <c r="J622" s="407"/>
    </row>
    <row r="623" spans="1:10" ht="15.75" customHeight="1">
      <c r="A623" s="340" t="s">
        <v>2920</v>
      </c>
      <c r="B623" s="1178" t="s">
        <v>2921</v>
      </c>
      <c r="C623" s="1048"/>
      <c r="D623" s="1049"/>
      <c r="G623" s="408" t="s">
        <v>2922</v>
      </c>
      <c r="H623" s="1261" t="s">
        <v>2841</v>
      </c>
      <c r="I623" s="1061"/>
      <c r="J623" s="1059"/>
    </row>
    <row r="624" spans="1:10" ht="15.75" customHeight="1">
      <c r="A624" s="1207"/>
      <c r="B624" s="1061"/>
      <c r="C624" s="1061"/>
      <c r="D624" s="1061"/>
      <c r="G624" s="1234"/>
      <c r="H624" s="1061"/>
      <c r="I624" s="1061"/>
      <c r="J624" s="1061"/>
    </row>
    <row r="625" spans="1:10" ht="15.75" customHeight="1">
      <c r="A625" s="1197" t="s">
        <v>2745</v>
      </c>
      <c r="B625" s="1048"/>
      <c r="C625" s="1048"/>
      <c r="D625" s="1049"/>
      <c r="G625" s="1262" t="s">
        <v>2745</v>
      </c>
      <c r="H625" s="1061"/>
      <c r="I625" s="1061"/>
      <c r="J625" s="1059"/>
    </row>
    <row r="626" spans="1:10" ht="15.75" customHeight="1">
      <c r="A626" s="342" t="s">
        <v>2746</v>
      </c>
      <c r="B626" s="343" t="s">
        <v>2747</v>
      </c>
      <c r="C626" s="343" t="s">
        <v>2748</v>
      </c>
      <c r="D626" s="343" t="s">
        <v>2749</v>
      </c>
      <c r="G626" s="409" t="s">
        <v>2746</v>
      </c>
      <c r="H626" s="410" t="s">
        <v>2747</v>
      </c>
      <c r="I626" s="410" t="s">
        <v>2748</v>
      </c>
      <c r="J626" s="410" t="s">
        <v>2749</v>
      </c>
    </row>
    <row r="627" spans="1:10" ht="15.75" customHeight="1">
      <c r="A627" s="344">
        <v>1</v>
      </c>
      <c r="B627" s="345" t="s">
        <v>2751</v>
      </c>
      <c r="C627" s="344">
        <v>1</v>
      </c>
      <c r="D627" s="344"/>
      <c r="G627" s="411">
        <v>1</v>
      </c>
      <c r="H627" s="412" t="s">
        <v>2751</v>
      </c>
      <c r="I627" s="346">
        <v>1</v>
      </c>
      <c r="J627" s="413"/>
    </row>
    <row r="628" spans="1:10" ht="15.75" customHeight="1">
      <c r="A628" s="344">
        <v>2</v>
      </c>
      <c r="B628" s="345" t="s">
        <v>2408</v>
      </c>
      <c r="C628" s="344">
        <v>1</v>
      </c>
      <c r="D628" s="344"/>
      <c r="G628" s="411">
        <v>2</v>
      </c>
      <c r="H628" s="412" t="s">
        <v>2408</v>
      </c>
      <c r="I628" s="414"/>
      <c r="J628" s="349">
        <v>1</v>
      </c>
    </row>
    <row r="629" spans="1:10" ht="15.75" customHeight="1">
      <c r="A629" s="344">
        <v>3</v>
      </c>
      <c r="B629" s="345" t="s">
        <v>2752</v>
      </c>
      <c r="C629" s="344"/>
      <c r="D629" s="344">
        <v>1</v>
      </c>
      <c r="G629" s="411">
        <v>3</v>
      </c>
      <c r="H629" s="412" t="s">
        <v>2752</v>
      </c>
      <c r="I629" s="350">
        <v>1</v>
      </c>
      <c r="J629" s="385"/>
    </row>
    <row r="630" spans="1:10" ht="15.75" customHeight="1">
      <c r="A630" s="344">
        <v>4</v>
      </c>
      <c r="B630" s="345" t="s">
        <v>2410</v>
      </c>
      <c r="C630" s="344"/>
      <c r="D630" s="344">
        <v>1</v>
      </c>
      <c r="G630" s="411">
        <v>4</v>
      </c>
      <c r="H630" s="412" t="s">
        <v>2410</v>
      </c>
      <c r="I630" s="414"/>
      <c r="J630" s="349">
        <v>1</v>
      </c>
    </row>
    <row r="631" spans="1:10" ht="15.75" customHeight="1">
      <c r="A631" s="344">
        <v>5</v>
      </c>
      <c r="B631" s="345" t="s">
        <v>2411</v>
      </c>
      <c r="C631" s="344"/>
      <c r="D631" s="344">
        <v>1</v>
      </c>
      <c r="G631" s="411">
        <v>5</v>
      </c>
      <c r="H631" s="412" t="s">
        <v>2411</v>
      </c>
      <c r="I631" s="350">
        <v>1</v>
      </c>
      <c r="J631" s="385"/>
    </row>
    <row r="632" spans="1:10" ht="15.75" customHeight="1">
      <c r="A632" s="344">
        <v>6</v>
      </c>
      <c r="B632" s="345" t="s">
        <v>2412</v>
      </c>
      <c r="C632" s="344">
        <v>1</v>
      </c>
      <c r="D632" s="344"/>
      <c r="G632" s="411">
        <v>6</v>
      </c>
      <c r="H632" s="412" t="s">
        <v>2412</v>
      </c>
      <c r="I632" s="350">
        <v>1</v>
      </c>
      <c r="J632" s="385"/>
    </row>
    <row r="633" spans="1:10" ht="15.75" customHeight="1">
      <c r="A633" s="344">
        <v>7</v>
      </c>
      <c r="B633" s="345" t="s">
        <v>2413</v>
      </c>
      <c r="C633" s="344">
        <v>1</v>
      </c>
      <c r="D633" s="344"/>
      <c r="G633" s="411">
        <v>7</v>
      </c>
      <c r="H633" s="412" t="s">
        <v>2413</v>
      </c>
      <c r="I633" s="350">
        <v>1</v>
      </c>
      <c r="J633" s="385"/>
    </row>
    <row r="634" spans="1:10" ht="15.75" customHeight="1">
      <c r="A634" s="391">
        <v>8</v>
      </c>
      <c r="B634" s="345" t="s">
        <v>2753</v>
      </c>
      <c r="C634" s="344">
        <v>1</v>
      </c>
      <c r="D634" s="344"/>
      <c r="G634" s="415">
        <v>8</v>
      </c>
      <c r="H634" s="412" t="s">
        <v>2753</v>
      </c>
      <c r="I634" s="414"/>
      <c r="J634" s="349">
        <v>1</v>
      </c>
    </row>
    <row r="635" spans="1:10" ht="15.75" customHeight="1">
      <c r="A635" s="344">
        <v>9</v>
      </c>
      <c r="B635" s="345" t="s">
        <v>2754</v>
      </c>
      <c r="C635" s="344"/>
      <c r="D635" s="344">
        <v>1</v>
      </c>
      <c r="G635" s="411">
        <v>9</v>
      </c>
      <c r="H635" s="412" t="s">
        <v>2754</v>
      </c>
      <c r="I635" s="414"/>
      <c r="J635" s="349">
        <v>1</v>
      </c>
    </row>
    <row r="636" spans="1:10" ht="15.75" customHeight="1">
      <c r="A636" s="344">
        <v>10</v>
      </c>
      <c r="B636" s="345" t="s">
        <v>2755</v>
      </c>
      <c r="C636" s="344">
        <v>1</v>
      </c>
      <c r="D636" s="344"/>
      <c r="G636" s="411">
        <v>10</v>
      </c>
      <c r="H636" s="412" t="s">
        <v>2755</v>
      </c>
      <c r="I636" s="350">
        <v>1</v>
      </c>
      <c r="J636" s="385"/>
    </row>
    <row r="637" spans="1:10" ht="15.75" customHeight="1">
      <c r="A637" s="344">
        <v>11</v>
      </c>
      <c r="B637" s="345" t="s">
        <v>2418</v>
      </c>
      <c r="C637" s="344">
        <v>1</v>
      </c>
      <c r="D637" s="344"/>
      <c r="G637" s="411">
        <v>11</v>
      </c>
      <c r="H637" s="412" t="s">
        <v>2418</v>
      </c>
      <c r="I637" s="350">
        <v>1</v>
      </c>
      <c r="J637" s="385"/>
    </row>
    <row r="638" spans="1:10" ht="15.75" customHeight="1">
      <c r="A638" s="344">
        <v>12</v>
      </c>
      <c r="B638" s="345" t="s">
        <v>2419</v>
      </c>
      <c r="C638" s="344">
        <v>1</v>
      </c>
      <c r="D638" s="344"/>
      <c r="G638" s="411">
        <v>12</v>
      </c>
      <c r="H638" s="412" t="s">
        <v>2419</v>
      </c>
      <c r="I638" s="350">
        <v>1</v>
      </c>
      <c r="J638" s="385"/>
    </row>
    <row r="639" spans="1:10" ht="15.75" customHeight="1">
      <c r="A639" s="344">
        <v>13</v>
      </c>
      <c r="B639" s="345" t="s">
        <v>2420</v>
      </c>
      <c r="C639" s="344">
        <v>1</v>
      </c>
      <c r="D639" s="344"/>
      <c r="G639" s="411">
        <v>13</v>
      </c>
      <c r="H639" s="412" t="s">
        <v>2420</v>
      </c>
      <c r="I639" s="350">
        <v>1</v>
      </c>
      <c r="J639" s="385"/>
    </row>
    <row r="640" spans="1:10" ht="15.75" customHeight="1">
      <c r="A640" s="344">
        <v>14</v>
      </c>
      <c r="B640" s="345" t="s">
        <v>2421</v>
      </c>
      <c r="C640" s="344">
        <v>1</v>
      </c>
      <c r="D640" s="344"/>
      <c r="G640" s="411">
        <v>14</v>
      </c>
      <c r="H640" s="412" t="s">
        <v>2421</v>
      </c>
      <c r="I640" s="350">
        <v>1</v>
      </c>
      <c r="J640" s="385"/>
    </row>
    <row r="641" spans="1:10" ht="15.75" customHeight="1">
      <c r="A641" s="344">
        <v>15</v>
      </c>
      <c r="B641" s="345" t="s">
        <v>2422</v>
      </c>
      <c r="C641" s="344"/>
      <c r="D641" s="344">
        <v>1</v>
      </c>
      <c r="G641" s="411">
        <v>15</v>
      </c>
      <c r="H641" s="412" t="s">
        <v>2422</v>
      </c>
      <c r="I641" s="350">
        <v>1</v>
      </c>
      <c r="J641" s="385"/>
    </row>
    <row r="642" spans="1:10" ht="15.75" customHeight="1">
      <c r="A642" s="344">
        <v>16</v>
      </c>
      <c r="B642" s="345" t="s">
        <v>2756</v>
      </c>
      <c r="C642" s="344"/>
      <c r="D642" s="344">
        <v>1</v>
      </c>
      <c r="G642" s="411">
        <v>16</v>
      </c>
      <c r="H642" s="412" t="s">
        <v>2756</v>
      </c>
      <c r="I642" s="414"/>
      <c r="J642" s="349">
        <v>1</v>
      </c>
    </row>
    <row r="643" spans="1:10" ht="15.75" customHeight="1">
      <c r="A643" s="344">
        <v>17</v>
      </c>
      <c r="B643" s="345" t="s">
        <v>2427</v>
      </c>
      <c r="C643" s="344"/>
      <c r="D643" s="344">
        <v>1</v>
      </c>
      <c r="G643" s="411">
        <v>17</v>
      </c>
      <c r="H643" s="412" t="s">
        <v>2427</v>
      </c>
      <c r="I643" s="414"/>
      <c r="J643" s="349">
        <v>1</v>
      </c>
    </row>
    <row r="644" spans="1:10" ht="15.75" customHeight="1">
      <c r="A644" s="344">
        <v>18</v>
      </c>
      <c r="B644" s="345" t="s">
        <v>2428</v>
      </c>
      <c r="C644" s="344"/>
      <c r="D644" s="344">
        <v>1</v>
      </c>
      <c r="G644" s="411">
        <v>18</v>
      </c>
      <c r="H644" s="412" t="s">
        <v>2428</v>
      </c>
      <c r="I644" s="350">
        <v>1</v>
      </c>
      <c r="J644" s="385"/>
    </row>
    <row r="645" spans="1:10" ht="15.75" customHeight="1">
      <c r="A645" s="344">
        <v>19</v>
      </c>
      <c r="B645" s="345" t="s">
        <v>2757</v>
      </c>
      <c r="C645" s="344"/>
      <c r="D645" s="344">
        <v>1</v>
      </c>
      <c r="G645" s="411">
        <v>19</v>
      </c>
      <c r="H645" s="412" t="s">
        <v>2757</v>
      </c>
      <c r="I645" s="350">
        <v>1</v>
      </c>
      <c r="J645" s="385"/>
    </row>
    <row r="646" spans="1:10" ht="15.75" customHeight="1">
      <c r="A646" s="281"/>
      <c r="B646" s="352" t="s">
        <v>2758</v>
      </c>
      <c r="C646" s="1213">
        <f>SUM(C627:C645)</f>
        <v>10</v>
      </c>
      <c r="D646" s="1049"/>
      <c r="G646" s="416"/>
      <c r="H646" s="417" t="s">
        <v>2758</v>
      </c>
      <c r="I646" s="1212">
        <v>13</v>
      </c>
      <c r="J646" s="1049"/>
    </row>
    <row r="647" spans="1:10" ht="15.75" customHeight="1">
      <c r="A647" s="281"/>
      <c r="B647" s="352" t="s">
        <v>2760</v>
      </c>
      <c r="C647" s="1213">
        <f>SUM(D627:D645)</f>
        <v>9</v>
      </c>
      <c r="D647" s="1049"/>
      <c r="G647" s="416"/>
      <c r="H647" s="417" t="s">
        <v>2760</v>
      </c>
      <c r="I647" s="1212">
        <v>6</v>
      </c>
      <c r="J647" s="1049"/>
    </row>
    <row r="648" spans="1:10" ht="15.75" customHeight="1">
      <c r="A648" s="281"/>
      <c r="B648" s="353" t="s">
        <v>2761</v>
      </c>
      <c r="C648" s="343">
        <f>C646</f>
        <v>10</v>
      </c>
      <c r="D648" s="354" t="s">
        <v>2762</v>
      </c>
      <c r="G648" s="416"/>
      <c r="H648" s="418" t="s">
        <v>2761</v>
      </c>
      <c r="I648" s="357">
        <v>13</v>
      </c>
      <c r="J648" s="403" t="s">
        <v>2781</v>
      </c>
    </row>
    <row r="649" spans="1:10" ht="15.75" customHeight="1">
      <c r="A649" s="281"/>
      <c r="B649" s="281"/>
      <c r="C649" s="281"/>
      <c r="D649" s="281"/>
      <c r="G649" s="419"/>
      <c r="H649" s="420"/>
      <c r="I649" s="420"/>
      <c r="J649" s="420"/>
    </row>
    <row r="650" spans="1:10" ht="15.75" customHeight="1">
      <c r="A650" s="281"/>
      <c r="B650" s="1214" t="s">
        <v>2923</v>
      </c>
      <c r="C650" s="1215"/>
      <c r="D650" s="1216"/>
      <c r="G650" s="421"/>
      <c r="H650" s="1252" t="s">
        <v>2924</v>
      </c>
      <c r="I650" s="1253"/>
      <c r="J650" s="1254"/>
    </row>
    <row r="651" spans="1:10" ht="15.75" customHeight="1">
      <c r="A651" s="281"/>
      <c r="B651" s="1198" t="s">
        <v>2925</v>
      </c>
      <c r="C651" s="1061"/>
      <c r="D651" s="1199"/>
      <c r="G651" s="421"/>
      <c r="H651" s="1255" t="s">
        <v>2926</v>
      </c>
      <c r="I651" s="1061"/>
      <c r="J651" s="1199"/>
    </row>
    <row r="652" spans="1:10" ht="15.75" customHeight="1">
      <c r="A652" s="281"/>
      <c r="B652" s="1200" t="s">
        <v>2927</v>
      </c>
      <c r="C652" s="1201"/>
      <c r="D652" s="1202"/>
      <c r="G652" s="421"/>
      <c r="H652" s="1256" t="s">
        <v>2928</v>
      </c>
      <c r="I652" s="1201"/>
      <c r="J652" s="1202"/>
    </row>
    <row r="653" spans="1:10" ht="15.75" customHeight="1"/>
    <row r="654" spans="1:10" ht="15.75" customHeight="1"/>
    <row r="655" spans="1:10" ht="15.75" customHeight="1"/>
    <row r="656" spans="1:10"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sheetData>
  <mergeCells count="385">
    <mergeCell ref="B238:D238"/>
    <mergeCell ref="B239:D239"/>
    <mergeCell ref="B241:D241"/>
    <mergeCell ref="A242:D242"/>
    <mergeCell ref="H312:J312"/>
    <mergeCell ref="I335:J335"/>
    <mergeCell ref="I336:J336"/>
    <mergeCell ref="H339:J339"/>
    <mergeCell ref="H340:J340"/>
    <mergeCell ref="A310:D310"/>
    <mergeCell ref="B312:D312"/>
    <mergeCell ref="A313:D313"/>
    <mergeCell ref="A314:D314"/>
    <mergeCell ref="C335:D335"/>
    <mergeCell ref="C336:D336"/>
    <mergeCell ref="B339:D339"/>
    <mergeCell ref="H273:J273"/>
    <mergeCell ref="H309:J309"/>
    <mergeCell ref="G310:J310"/>
    <mergeCell ref="G313:J313"/>
    <mergeCell ref="G314:J314"/>
    <mergeCell ref="H271:J271"/>
    <mergeCell ref="H272:J272"/>
    <mergeCell ref="A280:D280"/>
    <mergeCell ref="H173:J173"/>
    <mergeCell ref="G174:J174"/>
    <mergeCell ref="A174:D174"/>
    <mergeCell ref="B176:D176"/>
    <mergeCell ref="A177:D177"/>
    <mergeCell ref="A178:D178"/>
    <mergeCell ref="C199:D199"/>
    <mergeCell ref="C200:D200"/>
    <mergeCell ref="B203:D203"/>
    <mergeCell ref="H176:J176"/>
    <mergeCell ref="G177:J177"/>
    <mergeCell ref="G178:J178"/>
    <mergeCell ref="I199:J199"/>
    <mergeCell ref="I200:J200"/>
    <mergeCell ref="H203:J203"/>
    <mergeCell ref="H204:J204"/>
    <mergeCell ref="H205:J205"/>
    <mergeCell ref="H241:J241"/>
    <mergeCell ref="G242:J242"/>
    <mergeCell ref="H244:J244"/>
    <mergeCell ref="G245:J245"/>
    <mergeCell ref="G246:J246"/>
    <mergeCell ref="I267:J267"/>
    <mergeCell ref="I268:J268"/>
    <mergeCell ref="M348:P348"/>
    <mergeCell ref="S348:V348"/>
    <mergeCell ref="N341:P341"/>
    <mergeCell ref="N343:P343"/>
    <mergeCell ref="T343:V343"/>
    <mergeCell ref="M344:P344"/>
    <mergeCell ref="S344:V344"/>
    <mergeCell ref="N346:P346"/>
    <mergeCell ref="M347:P347"/>
    <mergeCell ref="N312:P312"/>
    <mergeCell ref="M313:P313"/>
    <mergeCell ref="M314:P314"/>
    <mergeCell ref="O335:P335"/>
    <mergeCell ref="O336:P336"/>
    <mergeCell ref="N339:P339"/>
    <mergeCell ref="N340:P340"/>
    <mergeCell ref="T346:V346"/>
    <mergeCell ref="S347:V347"/>
    <mergeCell ref="C301:D301"/>
    <mergeCell ref="C302:D302"/>
    <mergeCell ref="B305:D305"/>
    <mergeCell ref="B306:D306"/>
    <mergeCell ref="B307:D307"/>
    <mergeCell ref="B309:D309"/>
    <mergeCell ref="N309:P309"/>
    <mergeCell ref="M310:P310"/>
    <mergeCell ref="C267:D267"/>
    <mergeCell ref="C268:D268"/>
    <mergeCell ref="B271:D271"/>
    <mergeCell ref="B272:D272"/>
    <mergeCell ref="B273:D273"/>
    <mergeCell ref="B275:D275"/>
    <mergeCell ref="A276:D276"/>
    <mergeCell ref="B278:D278"/>
    <mergeCell ref="A279:D279"/>
    <mergeCell ref="B139:D139"/>
    <mergeCell ref="A140:D140"/>
    <mergeCell ref="B142:D142"/>
    <mergeCell ref="A143:D143"/>
    <mergeCell ref="A144:D144"/>
    <mergeCell ref="C165:D165"/>
    <mergeCell ref="B244:D244"/>
    <mergeCell ref="A245:D245"/>
    <mergeCell ref="A246:D246"/>
    <mergeCell ref="C166:D166"/>
    <mergeCell ref="B169:D169"/>
    <mergeCell ref="B170:D170"/>
    <mergeCell ref="B171:D171"/>
    <mergeCell ref="B173:D173"/>
    <mergeCell ref="B204:D204"/>
    <mergeCell ref="B205:D205"/>
    <mergeCell ref="B207:D207"/>
    <mergeCell ref="A208:D208"/>
    <mergeCell ref="B210:D210"/>
    <mergeCell ref="A211:D211"/>
    <mergeCell ref="A212:D212"/>
    <mergeCell ref="C233:D233"/>
    <mergeCell ref="C234:D234"/>
    <mergeCell ref="B237:D237"/>
    <mergeCell ref="B103:D103"/>
    <mergeCell ref="B105:D105"/>
    <mergeCell ref="A106:D106"/>
    <mergeCell ref="G135:I135"/>
    <mergeCell ref="G136:I136"/>
    <mergeCell ref="G137:I137"/>
    <mergeCell ref="H105:J105"/>
    <mergeCell ref="G106:J106"/>
    <mergeCell ref="H108:J108"/>
    <mergeCell ref="G109:J109"/>
    <mergeCell ref="G110:J110"/>
    <mergeCell ref="I131:J131"/>
    <mergeCell ref="I132:J132"/>
    <mergeCell ref="B108:D108"/>
    <mergeCell ref="A109:D109"/>
    <mergeCell ref="A110:D110"/>
    <mergeCell ref="C131:D131"/>
    <mergeCell ref="C132:D132"/>
    <mergeCell ref="B135:D135"/>
    <mergeCell ref="B136:D136"/>
    <mergeCell ref="B137:D137"/>
    <mergeCell ref="B71:D71"/>
    <mergeCell ref="A72:D72"/>
    <mergeCell ref="B74:D74"/>
    <mergeCell ref="A75:D75"/>
    <mergeCell ref="A76:D76"/>
    <mergeCell ref="C97:D97"/>
    <mergeCell ref="C98:D98"/>
    <mergeCell ref="B101:D101"/>
    <mergeCell ref="B102:D102"/>
    <mergeCell ref="B67:D67"/>
    <mergeCell ref="B68:D68"/>
    <mergeCell ref="A69:D69"/>
    <mergeCell ref="C62:D62"/>
    <mergeCell ref="I62:J62"/>
    <mergeCell ref="C63:D63"/>
    <mergeCell ref="I63:J63"/>
    <mergeCell ref="B66:D66"/>
    <mergeCell ref="H66:J66"/>
    <mergeCell ref="H67:J67"/>
    <mergeCell ref="H68:J68"/>
    <mergeCell ref="G69:J69"/>
    <mergeCell ref="T34:V34"/>
    <mergeCell ref="Y34:AA34"/>
    <mergeCell ref="G6:J6"/>
    <mergeCell ref="G7:J7"/>
    <mergeCell ref="C28:D28"/>
    <mergeCell ref="O28:P28"/>
    <mergeCell ref="Z28:AA28"/>
    <mergeCell ref="C29:D29"/>
    <mergeCell ref="O29:P29"/>
    <mergeCell ref="Z29:AA29"/>
    <mergeCell ref="I28:J28"/>
    <mergeCell ref="I29:J29"/>
    <mergeCell ref="B32:D32"/>
    <mergeCell ref="H32:J32"/>
    <mergeCell ref="N32:P32"/>
    <mergeCell ref="H33:J33"/>
    <mergeCell ref="N33:P33"/>
    <mergeCell ref="M6:P6"/>
    <mergeCell ref="A7:D7"/>
    <mergeCell ref="M7:P7"/>
    <mergeCell ref="U28:V28"/>
    <mergeCell ref="U29:V29"/>
    <mergeCell ref="T32:V32"/>
    <mergeCell ref="Y32:AA32"/>
    <mergeCell ref="T33:V33"/>
    <mergeCell ref="Y33:AA33"/>
    <mergeCell ref="A40:D40"/>
    <mergeCell ref="G40:J40"/>
    <mergeCell ref="A41:D41"/>
    <mergeCell ref="G41:J41"/>
    <mergeCell ref="T2:V2"/>
    <mergeCell ref="S3:V3"/>
    <mergeCell ref="T5:V5"/>
    <mergeCell ref="Y5:AA5"/>
    <mergeCell ref="S6:V6"/>
    <mergeCell ref="X6:AA6"/>
    <mergeCell ref="S7:V7"/>
    <mergeCell ref="X7:AA7"/>
    <mergeCell ref="B2:D2"/>
    <mergeCell ref="H2:J2"/>
    <mergeCell ref="N2:P2"/>
    <mergeCell ref="Y2:AA2"/>
    <mergeCell ref="G3:J3"/>
    <mergeCell ref="M3:P3"/>
    <mergeCell ref="X3:AA3"/>
    <mergeCell ref="A3:D3"/>
    <mergeCell ref="B5:D5"/>
    <mergeCell ref="H5:J5"/>
    <mergeCell ref="N5:P5"/>
    <mergeCell ref="A6:D6"/>
    <mergeCell ref="B33:D33"/>
    <mergeCell ref="B34:D34"/>
    <mergeCell ref="H34:J34"/>
    <mergeCell ref="N34:P34"/>
    <mergeCell ref="B36:D36"/>
    <mergeCell ref="H36:J36"/>
    <mergeCell ref="G37:J37"/>
    <mergeCell ref="A37:D37"/>
    <mergeCell ref="B39:D39"/>
    <mergeCell ref="H39:J39"/>
    <mergeCell ref="A553:D553"/>
    <mergeCell ref="A591:D591"/>
    <mergeCell ref="G591:J591"/>
    <mergeCell ref="B555:D555"/>
    <mergeCell ref="A556:D556"/>
    <mergeCell ref="A557:D557"/>
    <mergeCell ref="C578:D578"/>
    <mergeCell ref="C579:D579"/>
    <mergeCell ref="B582:D582"/>
    <mergeCell ref="B583:D583"/>
    <mergeCell ref="A523:D523"/>
    <mergeCell ref="G523:J523"/>
    <mergeCell ref="I544:J544"/>
    <mergeCell ref="C544:D544"/>
    <mergeCell ref="C545:D545"/>
    <mergeCell ref="B548:D548"/>
    <mergeCell ref="B549:D549"/>
    <mergeCell ref="B550:D550"/>
    <mergeCell ref="B552:D552"/>
    <mergeCell ref="B516:D516"/>
    <mergeCell ref="B518:D518"/>
    <mergeCell ref="H518:J518"/>
    <mergeCell ref="A519:D519"/>
    <mergeCell ref="G519:J519"/>
    <mergeCell ref="B521:D521"/>
    <mergeCell ref="H521:J521"/>
    <mergeCell ref="A522:D522"/>
    <mergeCell ref="G522:J522"/>
    <mergeCell ref="B623:D623"/>
    <mergeCell ref="A624:D624"/>
    <mergeCell ref="A625:D625"/>
    <mergeCell ref="H617:J617"/>
    <mergeCell ref="H618:J618"/>
    <mergeCell ref="C646:D646"/>
    <mergeCell ref="C647:D647"/>
    <mergeCell ref="B650:D650"/>
    <mergeCell ref="B651:D651"/>
    <mergeCell ref="B652:D652"/>
    <mergeCell ref="C612:D612"/>
    <mergeCell ref="C613:D613"/>
    <mergeCell ref="B616:D616"/>
    <mergeCell ref="B617:D617"/>
    <mergeCell ref="B618:D618"/>
    <mergeCell ref="B620:D620"/>
    <mergeCell ref="A621:D621"/>
    <mergeCell ref="I646:J646"/>
    <mergeCell ref="I647:J647"/>
    <mergeCell ref="H650:J650"/>
    <mergeCell ref="H651:J651"/>
    <mergeCell ref="H652:J652"/>
    <mergeCell ref="I545:J545"/>
    <mergeCell ref="H548:J548"/>
    <mergeCell ref="H549:J549"/>
    <mergeCell ref="H550:J550"/>
    <mergeCell ref="I612:J612"/>
    <mergeCell ref="I613:J613"/>
    <mergeCell ref="H616:J616"/>
    <mergeCell ref="H620:J620"/>
    <mergeCell ref="G621:J621"/>
    <mergeCell ref="H623:J623"/>
    <mergeCell ref="G624:J624"/>
    <mergeCell ref="G625:J625"/>
    <mergeCell ref="H482:J482"/>
    <mergeCell ref="A483:D483"/>
    <mergeCell ref="G483:J483"/>
    <mergeCell ref="H485:J485"/>
    <mergeCell ref="G486:J486"/>
    <mergeCell ref="G487:J487"/>
    <mergeCell ref="H589:J589"/>
    <mergeCell ref="G590:J590"/>
    <mergeCell ref="B584:D584"/>
    <mergeCell ref="B586:D586"/>
    <mergeCell ref="H586:J586"/>
    <mergeCell ref="A587:D587"/>
    <mergeCell ref="G587:J587"/>
    <mergeCell ref="B589:D589"/>
    <mergeCell ref="A590:D590"/>
    <mergeCell ref="I508:J508"/>
    <mergeCell ref="I509:J509"/>
    <mergeCell ref="C510:D510"/>
    <mergeCell ref="C511:D511"/>
    <mergeCell ref="H512:J512"/>
    <mergeCell ref="H513:J513"/>
    <mergeCell ref="H514:J514"/>
    <mergeCell ref="B514:D514"/>
    <mergeCell ref="B515:D515"/>
    <mergeCell ref="B485:D485"/>
    <mergeCell ref="A486:D486"/>
    <mergeCell ref="A487:D487"/>
    <mergeCell ref="B450:D450"/>
    <mergeCell ref="C473:D473"/>
    <mergeCell ref="C474:D474"/>
    <mergeCell ref="B477:D477"/>
    <mergeCell ref="B478:D478"/>
    <mergeCell ref="B479:D479"/>
    <mergeCell ref="A480:D480"/>
    <mergeCell ref="B482:D482"/>
    <mergeCell ref="A413:D413"/>
    <mergeCell ref="B415:D415"/>
    <mergeCell ref="A416:D416"/>
    <mergeCell ref="A417:D417"/>
    <mergeCell ref="A445:D445"/>
    <mergeCell ref="B447:D447"/>
    <mergeCell ref="A448:D448"/>
    <mergeCell ref="A451:D451"/>
    <mergeCell ref="A452:D452"/>
    <mergeCell ref="C438:D438"/>
    <mergeCell ref="G416:J416"/>
    <mergeCell ref="G417:J417"/>
    <mergeCell ref="I404:J404"/>
    <mergeCell ref="H407:J407"/>
    <mergeCell ref="H408:J408"/>
    <mergeCell ref="H409:J409"/>
    <mergeCell ref="H412:J412"/>
    <mergeCell ref="G413:J413"/>
    <mergeCell ref="H415:J415"/>
    <mergeCell ref="I438:J438"/>
    <mergeCell ref="C439:D439"/>
    <mergeCell ref="I439:J439"/>
    <mergeCell ref="B442:D442"/>
    <mergeCell ref="H442:J442"/>
    <mergeCell ref="H443:J443"/>
    <mergeCell ref="H444:J444"/>
    <mergeCell ref="B443:D443"/>
    <mergeCell ref="B444:D444"/>
    <mergeCell ref="C403:D403"/>
    <mergeCell ref="C404:D404"/>
    <mergeCell ref="B407:D407"/>
    <mergeCell ref="B408:D408"/>
    <mergeCell ref="B409:D409"/>
    <mergeCell ref="A410:D410"/>
    <mergeCell ref="B412:D412"/>
    <mergeCell ref="C369:D369"/>
    <mergeCell ref="I369:J369"/>
    <mergeCell ref="B377:D377"/>
    <mergeCell ref="H377:J377"/>
    <mergeCell ref="A378:D378"/>
    <mergeCell ref="G378:J378"/>
    <mergeCell ref="B380:D380"/>
    <mergeCell ref="H380:J380"/>
    <mergeCell ref="A381:D381"/>
    <mergeCell ref="G381:J381"/>
    <mergeCell ref="A382:D382"/>
    <mergeCell ref="G382:J382"/>
    <mergeCell ref="I403:J403"/>
    <mergeCell ref="U369:V369"/>
    <mergeCell ref="C370:D370"/>
    <mergeCell ref="I370:J370"/>
    <mergeCell ref="U370:V370"/>
    <mergeCell ref="N373:P373"/>
    <mergeCell ref="N374:P374"/>
    <mergeCell ref="N375:P375"/>
    <mergeCell ref="T375:V375"/>
    <mergeCell ref="O369:P369"/>
    <mergeCell ref="O370:P370"/>
    <mergeCell ref="B373:D373"/>
    <mergeCell ref="H373:J373"/>
    <mergeCell ref="T373:V373"/>
    <mergeCell ref="H374:J374"/>
    <mergeCell ref="T374:V374"/>
    <mergeCell ref="B374:D374"/>
    <mergeCell ref="B375:D375"/>
    <mergeCell ref="H375:J375"/>
    <mergeCell ref="A348:D348"/>
    <mergeCell ref="G348:J348"/>
    <mergeCell ref="B340:D340"/>
    <mergeCell ref="B341:D341"/>
    <mergeCell ref="B343:D343"/>
    <mergeCell ref="A344:D344"/>
    <mergeCell ref="G344:J344"/>
    <mergeCell ref="B346:D346"/>
    <mergeCell ref="A347:D347"/>
    <mergeCell ref="H346:J346"/>
    <mergeCell ref="G347:J347"/>
    <mergeCell ref="H341:J341"/>
    <mergeCell ref="H343:J343"/>
  </mergeCells>
  <conditionalFormatting sqref="V30">
    <cfRule type="containsText" dxfId="74" priority="1" operator="containsText" text="MAYOR">
      <formula>NOT(ISERROR(SEARCH(("MAYOR"),(V30))))</formula>
    </cfRule>
  </conditionalFormatting>
  <conditionalFormatting sqref="V30">
    <cfRule type="containsText" dxfId="73" priority="2" operator="containsText" text="MODERADO">
      <formula>NOT(ISERROR(SEARCH(("MODERADO"),(V30))))</formula>
    </cfRule>
  </conditionalFormatting>
  <conditionalFormatting sqref="V30">
    <cfRule type="containsText" dxfId="72" priority="3" operator="containsText" text="CATASTRÓFICO">
      <formula>NOT(ISERROR(SEARCH(("CATASTRÓFICO"),(V30))))</formula>
    </cfRule>
  </conditionalFormatting>
  <conditionalFormatting sqref="D30">
    <cfRule type="containsText" dxfId="71" priority="4" operator="containsText" text="MAYOR">
      <formula>NOT(ISERROR(SEARCH(("MAYOR"),(D30))))</formula>
    </cfRule>
  </conditionalFormatting>
  <conditionalFormatting sqref="D30">
    <cfRule type="containsText" dxfId="70" priority="5" operator="containsText" text="MODERADO">
      <formula>NOT(ISERROR(SEARCH(("MODERADO"),(D30))))</formula>
    </cfRule>
  </conditionalFormatting>
  <conditionalFormatting sqref="D30">
    <cfRule type="containsText" dxfId="69" priority="6" operator="containsText" text="CATASTRÓFICO">
      <formula>NOT(ISERROR(SEARCH(("CATASTRÓFICO"),(D30))))</formula>
    </cfRule>
  </conditionalFormatting>
  <conditionalFormatting sqref="J30">
    <cfRule type="containsText" dxfId="68" priority="7" operator="containsText" text="MAYOR">
      <formula>NOT(ISERROR(SEARCH(("MAYOR"),(J30))))</formula>
    </cfRule>
  </conditionalFormatting>
  <conditionalFormatting sqref="J30">
    <cfRule type="containsText" dxfId="67" priority="8" operator="containsText" text="MODERADO">
      <formula>NOT(ISERROR(SEARCH(("MODERADO"),(J30))))</formula>
    </cfRule>
  </conditionalFormatting>
  <conditionalFormatting sqref="J30">
    <cfRule type="containsText" dxfId="66" priority="9" operator="containsText" text="CATASTRÓFICO">
      <formula>NOT(ISERROR(SEARCH(("CATASTRÓFICO"),(J30))))</formula>
    </cfRule>
  </conditionalFormatting>
  <conditionalFormatting sqref="P30">
    <cfRule type="containsText" dxfId="65" priority="10" operator="containsText" text="MAYOR">
      <formula>NOT(ISERROR(SEARCH(("MAYOR"),(P30))))</formula>
    </cfRule>
  </conditionalFormatting>
  <conditionalFormatting sqref="P30">
    <cfRule type="containsText" dxfId="64" priority="11" operator="containsText" text="MODERADO">
      <formula>NOT(ISERROR(SEARCH(("MODERADO"),(P30))))</formula>
    </cfRule>
  </conditionalFormatting>
  <conditionalFormatting sqref="P30">
    <cfRule type="containsText" dxfId="63" priority="12" operator="containsText" text="CATASTRÓFICO">
      <formula>NOT(ISERROR(SEARCH(("CATASTRÓFICO"),(P30))))</formula>
    </cfRule>
  </conditionalFormatting>
  <conditionalFormatting sqref="D99">
    <cfRule type="containsText" dxfId="62" priority="13" operator="containsText" text="MAYOR">
      <formula>NOT(ISERROR(SEARCH(("MAYOR"),(D99))))</formula>
    </cfRule>
  </conditionalFormatting>
  <conditionalFormatting sqref="D99">
    <cfRule type="containsText" dxfId="61" priority="14" operator="containsText" text="MODERADO">
      <formula>NOT(ISERROR(SEARCH(("MODERADO"),(D99))))</formula>
    </cfRule>
  </conditionalFormatting>
  <conditionalFormatting sqref="D99">
    <cfRule type="containsText" dxfId="60" priority="15" operator="containsText" text="CATASTRÓFICO">
      <formula>NOT(ISERROR(SEARCH(("CATASTRÓFICO"),(D99))))</formula>
    </cfRule>
  </conditionalFormatting>
  <conditionalFormatting sqref="D64 J64">
    <cfRule type="containsText" dxfId="59" priority="16" operator="containsText" text="MAYOR">
      <formula>NOT(ISERROR(SEARCH(("MAYOR"),(D64))))</formula>
    </cfRule>
  </conditionalFormatting>
  <conditionalFormatting sqref="D64 J64">
    <cfRule type="containsText" dxfId="58" priority="17" operator="containsText" text="MODERADO">
      <formula>NOT(ISERROR(SEARCH(("MODERADO"),(D64))))</formula>
    </cfRule>
  </conditionalFormatting>
  <conditionalFormatting sqref="D64 J64">
    <cfRule type="containsText" dxfId="57" priority="18" operator="containsText" text="CATASTRÓFICO">
      <formula>NOT(ISERROR(SEARCH(("CATASTRÓFICO"),(D64))))</formula>
    </cfRule>
  </conditionalFormatting>
  <conditionalFormatting sqref="D475">
    <cfRule type="containsText" dxfId="56" priority="19" operator="containsText" text="MAYOR">
      <formula>NOT(ISERROR(SEARCH(("MAYOR"),(D475))))</formula>
    </cfRule>
  </conditionalFormatting>
  <conditionalFormatting sqref="D475">
    <cfRule type="containsText" dxfId="55" priority="20" operator="containsText" text="MODERADO">
      <formula>NOT(ISERROR(SEARCH(("MODERADO"),(D475))))</formula>
    </cfRule>
  </conditionalFormatting>
  <conditionalFormatting sqref="D475">
    <cfRule type="containsText" dxfId="54" priority="21" operator="containsText" text="CATASTRÓFICO">
      <formula>NOT(ISERROR(SEARCH(("CATASTRÓFICO"),(D475))))</formula>
    </cfRule>
  </conditionalFormatting>
  <conditionalFormatting sqref="D133">
    <cfRule type="containsText" dxfId="53" priority="22" operator="containsText" text="MAYOR">
      <formula>NOT(ISERROR(SEARCH(("MAYOR"),(D133))))</formula>
    </cfRule>
  </conditionalFormatting>
  <conditionalFormatting sqref="D133">
    <cfRule type="containsText" dxfId="52" priority="23" operator="containsText" text="MODERADO">
      <formula>NOT(ISERROR(SEARCH(("MODERADO"),(D133))))</formula>
    </cfRule>
  </conditionalFormatting>
  <conditionalFormatting sqref="D133">
    <cfRule type="containsText" dxfId="51" priority="24" operator="containsText" text="CATASTRÓFICO">
      <formula>NOT(ISERROR(SEARCH(("CATASTRÓFICO"),(D133))))</formula>
    </cfRule>
  </conditionalFormatting>
  <conditionalFormatting sqref="D201">
    <cfRule type="containsText" dxfId="50" priority="25" operator="containsText" text="MAYOR">
      <formula>NOT(ISERROR(SEARCH(("MAYOR"),(D201))))</formula>
    </cfRule>
  </conditionalFormatting>
  <conditionalFormatting sqref="D201">
    <cfRule type="containsText" dxfId="49" priority="26" operator="containsText" text="MODERADO">
      <formula>NOT(ISERROR(SEARCH(("MODERADO"),(D201))))</formula>
    </cfRule>
  </conditionalFormatting>
  <conditionalFormatting sqref="D201">
    <cfRule type="containsText" dxfId="48" priority="27" operator="containsText" text="CATASTRÓFICO">
      <formula>NOT(ISERROR(SEARCH(("CATASTRÓFICO"),(D201))))</formula>
    </cfRule>
  </conditionalFormatting>
  <conditionalFormatting sqref="D235">
    <cfRule type="containsText" dxfId="47" priority="28" operator="containsText" text="MAYOR">
      <formula>NOT(ISERROR(SEARCH(("MAYOR"),(D235))))</formula>
    </cfRule>
  </conditionalFormatting>
  <conditionalFormatting sqref="D235">
    <cfRule type="containsText" dxfId="46" priority="29" operator="containsText" text="MODERADO">
      <formula>NOT(ISERROR(SEARCH(("MODERADO"),(D235))))</formula>
    </cfRule>
  </conditionalFormatting>
  <conditionalFormatting sqref="D235">
    <cfRule type="containsText" dxfId="45" priority="30" operator="containsText" text="CATASTRÓFICO">
      <formula>NOT(ISERROR(SEARCH(("CATASTRÓFICO"),(D235))))</formula>
    </cfRule>
  </conditionalFormatting>
  <conditionalFormatting sqref="D269">
    <cfRule type="containsText" dxfId="44" priority="31" operator="containsText" text="MAYOR">
      <formula>NOT(ISERROR(SEARCH(("MAYOR"),(D269))))</formula>
    </cfRule>
  </conditionalFormatting>
  <conditionalFormatting sqref="D269">
    <cfRule type="containsText" dxfId="43" priority="32" operator="containsText" text="MODERADO">
      <formula>NOT(ISERROR(SEARCH(("MODERADO"),(D269))))</formula>
    </cfRule>
  </conditionalFormatting>
  <conditionalFormatting sqref="D269">
    <cfRule type="containsText" dxfId="42" priority="33" operator="containsText" text="CATASTRÓFICO">
      <formula>NOT(ISERROR(SEARCH(("CATASTRÓFICO"),(D269))))</formula>
    </cfRule>
  </conditionalFormatting>
  <conditionalFormatting sqref="D648">
    <cfRule type="containsText" dxfId="41" priority="34" operator="containsText" text="MAYOR">
      <formula>NOT(ISERROR(SEARCH(("MAYOR"),(D648))))</formula>
    </cfRule>
  </conditionalFormatting>
  <conditionalFormatting sqref="D648">
    <cfRule type="containsText" dxfId="40" priority="35" operator="containsText" text="MODERADO">
      <formula>NOT(ISERROR(SEARCH(("MODERADO"),(D648))))</formula>
    </cfRule>
  </conditionalFormatting>
  <conditionalFormatting sqref="D648">
    <cfRule type="containsText" dxfId="39" priority="36" operator="containsText" text="CATASTRÓFICO">
      <formula>NOT(ISERROR(SEARCH(("CATASTRÓFICO"),(D648))))</formula>
    </cfRule>
  </conditionalFormatting>
  <conditionalFormatting sqref="D440 J440">
    <cfRule type="containsText" dxfId="38" priority="37" operator="containsText" text="MAYOR">
      <formula>NOT(ISERROR(SEARCH(("MAYOR"),(D440))))</formula>
    </cfRule>
  </conditionalFormatting>
  <conditionalFormatting sqref="D440 J440">
    <cfRule type="containsText" dxfId="37" priority="38" operator="containsText" text="MODERADO">
      <formula>NOT(ISERROR(SEARCH(("MODERADO"),(D440))))</formula>
    </cfRule>
  </conditionalFormatting>
  <conditionalFormatting sqref="D440 J440">
    <cfRule type="containsText" dxfId="36" priority="39" operator="containsText" text="CATASTRÓFICO">
      <formula>NOT(ISERROR(SEARCH(("CATASTRÓFICO"),(D440))))</formula>
    </cfRule>
  </conditionalFormatting>
  <conditionalFormatting sqref="D337">
    <cfRule type="containsText" dxfId="35" priority="40" operator="containsText" text="MAYOR">
      <formula>NOT(ISERROR(SEARCH(("MAYOR"),(D337))))</formula>
    </cfRule>
  </conditionalFormatting>
  <conditionalFormatting sqref="D337">
    <cfRule type="containsText" dxfId="34" priority="41" operator="containsText" text="MODERADO">
      <formula>NOT(ISERROR(SEARCH(("MODERADO"),(D337))))</formula>
    </cfRule>
  </conditionalFormatting>
  <conditionalFormatting sqref="D337">
    <cfRule type="containsText" dxfId="33" priority="42" operator="containsText" text="CATASTRÓFICO">
      <formula>NOT(ISERROR(SEARCH(("CATASTRÓFICO"),(D337))))</formula>
    </cfRule>
  </conditionalFormatting>
  <conditionalFormatting sqref="J337 P337">
    <cfRule type="containsText" dxfId="32" priority="43" operator="containsText" text="MAYOR">
      <formula>NOT(ISERROR(SEARCH(("MAYOR"),(J337))))</formula>
    </cfRule>
  </conditionalFormatting>
  <conditionalFormatting sqref="J337 P337">
    <cfRule type="containsText" dxfId="31" priority="44" operator="containsText" text="MODERADO">
      <formula>NOT(ISERROR(SEARCH(("MODERADO"),(J337))))</formula>
    </cfRule>
  </conditionalFormatting>
  <conditionalFormatting sqref="J337 P337">
    <cfRule type="containsText" dxfId="30" priority="45" operator="containsText" text="CATASTRÓFICO">
      <formula>NOT(ISERROR(SEARCH(("CATASTRÓFICO"),(J337))))</formula>
    </cfRule>
  </conditionalFormatting>
  <conditionalFormatting sqref="D371">
    <cfRule type="containsText" dxfId="29" priority="46" operator="containsText" text="MAYOR">
      <formula>NOT(ISERROR(SEARCH(("MAYOR"),(D371))))</formula>
    </cfRule>
  </conditionalFormatting>
  <conditionalFormatting sqref="D371">
    <cfRule type="containsText" dxfId="28" priority="47" operator="containsText" text="MODERADO">
      <formula>NOT(ISERROR(SEARCH(("MODERADO"),(D371))))</formula>
    </cfRule>
  </conditionalFormatting>
  <conditionalFormatting sqref="D371">
    <cfRule type="containsText" dxfId="27" priority="48" operator="containsText" text="CATASTRÓFICO">
      <formula>NOT(ISERROR(SEARCH(("CATASTRÓFICO"),(D371))))</formula>
    </cfRule>
  </conditionalFormatting>
  <conditionalFormatting sqref="J371 V371">
    <cfRule type="containsText" dxfId="26" priority="49" operator="containsText" text="MAYOR">
      <formula>NOT(ISERROR(SEARCH(("MAYOR"),(J371))))</formula>
    </cfRule>
  </conditionalFormatting>
  <conditionalFormatting sqref="J371 V371">
    <cfRule type="containsText" dxfId="25" priority="50" operator="containsText" text="MODERADO">
      <formula>NOT(ISERROR(SEARCH(("MODERADO"),(J371))))</formula>
    </cfRule>
  </conditionalFormatting>
  <conditionalFormatting sqref="J371 V371">
    <cfRule type="containsText" dxfId="24" priority="51" operator="containsText" text="CATASTRÓFICO">
      <formula>NOT(ISERROR(SEARCH(("CATASTRÓFICO"),(J371))))</formula>
    </cfRule>
  </conditionalFormatting>
  <conditionalFormatting sqref="P371">
    <cfRule type="containsText" dxfId="23" priority="52" operator="containsText" text="MAYOR">
      <formula>NOT(ISERROR(SEARCH(("MAYOR"),(P371))))</formula>
    </cfRule>
  </conditionalFormatting>
  <conditionalFormatting sqref="P371">
    <cfRule type="containsText" dxfId="22" priority="53" operator="containsText" text="MODERADO">
      <formula>NOT(ISERROR(SEARCH(("MODERADO"),(P371))))</formula>
    </cfRule>
  </conditionalFormatting>
  <conditionalFormatting sqref="P371">
    <cfRule type="containsText" dxfId="21" priority="54" operator="containsText" text="CATASTRÓFICO">
      <formula>NOT(ISERROR(SEARCH(("CATASTRÓFICO"),(P371))))</formula>
    </cfRule>
  </conditionalFormatting>
  <conditionalFormatting sqref="P337 V371 D405 J405">
    <cfRule type="containsText" dxfId="20" priority="55" operator="containsText" text="MAYOR">
      <formula>NOT(ISERROR(SEARCH(("MAYOR"),(P337))))</formula>
    </cfRule>
  </conditionalFormatting>
  <conditionalFormatting sqref="P337 V371 D405 J405">
    <cfRule type="containsText" dxfId="19" priority="56" operator="containsText" text="MODERADO">
      <formula>NOT(ISERROR(SEARCH(("MODERADO"),(P337))))</formula>
    </cfRule>
  </conditionalFormatting>
  <conditionalFormatting sqref="P337 V371 D405 J405">
    <cfRule type="containsText" dxfId="18" priority="57" operator="containsText" text="CATASTRÓFICO">
      <formula>NOT(ISERROR(SEARCH(("CATASTRÓFICO"),(P337))))</formula>
    </cfRule>
  </conditionalFormatting>
  <conditionalFormatting sqref="D614">
    <cfRule type="containsText" dxfId="17" priority="58" operator="containsText" text="MAYOR">
      <formula>NOT(ISERROR(SEARCH(("MAYOR"),(D614))))</formula>
    </cfRule>
  </conditionalFormatting>
  <conditionalFormatting sqref="D614">
    <cfRule type="containsText" dxfId="16" priority="59" operator="containsText" text="MODERADO">
      <formula>NOT(ISERROR(SEARCH(("MODERADO"),(D614))))</formula>
    </cfRule>
  </conditionalFormatting>
  <conditionalFormatting sqref="D614">
    <cfRule type="containsText" dxfId="15" priority="60" operator="containsText" text="CATASTRÓFICO">
      <formula>NOT(ISERROR(SEARCH(("CATASTRÓFICO"),(D614))))</formula>
    </cfRule>
  </conditionalFormatting>
  <conditionalFormatting sqref="D512">
    <cfRule type="containsText" dxfId="14" priority="61" operator="containsText" text="MAYOR">
      <formula>NOT(ISERROR(SEARCH(("MAYOR"),(D512))))</formula>
    </cfRule>
  </conditionalFormatting>
  <conditionalFormatting sqref="D512">
    <cfRule type="containsText" dxfId="13" priority="62" operator="containsText" text="MODERADO">
      <formula>NOT(ISERROR(SEARCH(("MODERADO"),(D512))))</formula>
    </cfRule>
  </conditionalFormatting>
  <conditionalFormatting sqref="D512">
    <cfRule type="containsText" dxfId="12" priority="63" operator="containsText" text="CATASTRÓFICO">
      <formula>NOT(ISERROR(SEARCH(("CATASTRÓFICO"),(D512))))</formula>
    </cfRule>
  </conditionalFormatting>
  <conditionalFormatting sqref="D546 J546">
    <cfRule type="containsText" dxfId="11" priority="64" operator="containsText" text="MAYOR">
      <formula>NOT(ISERROR(SEARCH(("MAYOR"),(D546))))</formula>
    </cfRule>
  </conditionalFormatting>
  <conditionalFormatting sqref="D546 J546">
    <cfRule type="containsText" dxfId="10" priority="65" operator="containsText" text="MODERADO">
      <formula>NOT(ISERROR(SEARCH(("MODERADO"),(D546))))</formula>
    </cfRule>
  </conditionalFormatting>
  <conditionalFormatting sqref="D546 J546">
    <cfRule type="containsText" dxfId="9" priority="66" operator="containsText" text="CATASTRÓFICO">
      <formula>NOT(ISERROR(SEARCH(("CATASTRÓFICO"),(D546))))</formula>
    </cfRule>
  </conditionalFormatting>
  <conditionalFormatting sqref="J269">
    <cfRule type="containsText" dxfId="8" priority="67" operator="containsText" text="MAYOR">
      <formula>NOT(ISERROR(SEARCH(("MAYOR"),(J269))))</formula>
    </cfRule>
  </conditionalFormatting>
  <conditionalFormatting sqref="J269">
    <cfRule type="containsText" dxfId="7" priority="68" operator="containsText" text="MODERADO">
      <formula>NOT(ISERROR(SEARCH(("MODERADO"),(J269))))</formula>
    </cfRule>
  </conditionalFormatting>
  <conditionalFormatting sqref="J269">
    <cfRule type="containsText" dxfId="6" priority="69" operator="containsText" text="CATASTRÓFICO">
      <formula>NOT(ISERROR(SEARCH(("CATASTRÓFICO"),(J269))))</formula>
    </cfRule>
  </conditionalFormatting>
  <conditionalFormatting sqref="J64 J133">
    <cfRule type="containsText" dxfId="5" priority="70" operator="containsText" text="MAYOR">
      <formula>NOT(ISERROR(SEARCH(("MAYOR"),(J64))))</formula>
    </cfRule>
  </conditionalFormatting>
  <conditionalFormatting sqref="J64 J133">
    <cfRule type="containsText" dxfId="4" priority="71" operator="containsText" text="MODERADO">
      <formula>NOT(ISERROR(SEARCH(("MODERADO"),(J64))))</formula>
    </cfRule>
  </conditionalFormatting>
  <conditionalFormatting sqref="J64 J133">
    <cfRule type="containsText" dxfId="3" priority="72" operator="containsText" text="CATASTRÓFICO">
      <formula>NOT(ISERROR(SEARCH(("CATASTRÓFICO"),(J64))))</formula>
    </cfRule>
  </conditionalFormatting>
  <conditionalFormatting sqref="D303">
    <cfRule type="containsText" dxfId="2" priority="73" operator="containsText" text="MAYOR">
      <formula>NOT(ISERROR(SEARCH(("MAYOR"),(D303))))</formula>
    </cfRule>
  </conditionalFormatting>
  <conditionalFormatting sqref="D303">
    <cfRule type="containsText" dxfId="1" priority="74" operator="containsText" text="MODERADO">
      <formula>NOT(ISERROR(SEARCH(("MODERADO"),(D303))))</formula>
    </cfRule>
  </conditionalFormatting>
  <conditionalFormatting sqref="D303">
    <cfRule type="containsText" dxfId="0" priority="75" operator="containsText" text="CATASTRÓFICO">
      <formula>NOT(ISERROR(SEARCH(("CATASTRÓFICO"),(D303))))</formula>
    </cfRule>
  </conditionalFormatting>
  <dataValidations count="1">
    <dataValidation type="decimal" allowBlank="1" showErrorMessage="1" sqref="C9:D27 I9:J27 O9:P27 U9:V27 C43:D61 I43:J61 C78:D96 C112:D130 I112:J130 C180:D198 C214:D232 C248:D266 I248:J266 C282:D300 C316:D334 I316:J334 O316:P334 C350:D368 I350:J368 O350:P368 U350:V368 C384:D402 C419:D437 C454:D472 C489:D509 C525:D543 I525:J543 C593:D611 C627:D645">
      <formula1>0</formula1>
      <formula2>1</formula2>
    </dataValidation>
  </dataValidations>
  <pageMargins left="0.7" right="0.7" top="0.75" bottom="0.75" header="0" footer="0"/>
  <pageSetup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A5" sqref="A5"/>
    </sheetView>
  </sheetViews>
  <sheetFormatPr baseColWidth="10" defaultColWidth="14.42578125" defaultRowHeight="15" customHeight="1"/>
  <cols>
    <col min="1" max="1" width="2.28515625" customWidth="1"/>
    <col min="2" max="2" width="6.28515625" customWidth="1"/>
    <col min="3" max="3" width="30.28515625" customWidth="1"/>
    <col min="4" max="4" width="30.140625" customWidth="1"/>
    <col min="5" max="5" width="60.7109375" customWidth="1"/>
    <col min="6" max="6" width="33" customWidth="1"/>
    <col min="7" max="7" width="37.140625" customWidth="1"/>
    <col min="8" max="8" width="27.42578125" customWidth="1"/>
    <col min="9" max="9" width="42" customWidth="1"/>
    <col min="10" max="10" width="27.42578125" customWidth="1"/>
    <col min="11" max="11" width="47.42578125" customWidth="1"/>
    <col min="12" max="12" width="27.42578125" customWidth="1"/>
    <col min="13" max="13" width="40.42578125" customWidth="1"/>
    <col min="14" max="14" width="27.42578125" customWidth="1"/>
    <col min="15" max="15" width="48.42578125" customWidth="1"/>
    <col min="16" max="16" width="27.42578125" customWidth="1"/>
    <col min="17" max="26" width="11.42578125" customWidth="1"/>
  </cols>
  <sheetData>
    <row r="1" spans="1:26" ht="12.75" customHeight="1">
      <c r="A1" s="281"/>
      <c r="B1" s="422"/>
      <c r="C1" s="281"/>
      <c r="D1" s="281"/>
      <c r="E1" s="281"/>
      <c r="F1" s="281"/>
      <c r="G1" s="281"/>
      <c r="H1" s="281"/>
      <c r="I1" s="281"/>
      <c r="J1" s="281"/>
      <c r="K1" s="281"/>
      <c r="L1" s="281"/>
      <c r="M1" s="281"/>
      <c r="N1" s="281"/>
      <c r="O1" s="281"/>
      <c r="P1" s="281"/>
      <c r="Q1" s="281"/>
      <c r="R1" s="281"/>
      <c r="S1" s="281"/>
      <c r="T1" s="281"/>
      <c r="U1" s="281"/>
      <c r="V1" s="281"/>
      <c r="W1" s="281"/>
      <c r="X1" s="281"/>
      <c r="Y1" s="281"/>
      <c r="Z1" s="281"/>
    </row>
    <row r="2" spans="1:26" ht="12.75" customHeight="1">
      <c r="A2" s="281"/>
      <c r="B2" s="422"/>
      <c r="C2" s="281"/>
      <c r="D2" s="281"/>
      <c r="E2" s="281"/>
      <c r="F2" s="281"/>
      <c r="G2" s="281"/>
      <c r="H2" s="281"/>
      <c r="I2" s="281"/>
      <c r="J2" s="281"/>
      <c r="K2" s="281"/>
      <c r="L2" s="281"/>
      <c r="M2" s="281"/>
      <c r="N2" s="281"/>
      <c r="O2" s="281"/>
      <c r="P2" s="281"/>
      <c r="Q2" s="281"/>
      <c r="R2" s="281"/>
      <c r="S2" s="281"/>
      <c r="T2" s="281"/>
      <c r="U2" s="281"/>
      <c r="V2" s="281"/>
      <c r="W2" s="281"/>
      <c r="X2" s="281"/>
      <c r="Y2" s="281"/>
      <c r="Z2" s="281"/>
    </row>
    <row r="3" spans="1:26" ht="26.25" customHeight="1">
      <c r="A3" s="423"/>
      <c r="B3" s="424"/>
      <c r="C3" s="425" t="s">
        <v>844</v>
      </c>
      <c r="D3" s="425" t="s">
        <v>2929</v>
      </c>
      <c r="E3" s="425" t="s">
        <v>2930</v>
      </c>
      <c r="F3" s="425" t="s">
        <v>2929</v>
      </c>
      <c r="G3" s="425" t="s">
        <v>2931</v>
      </c>
      <c r="H3" s="425" t="s">
        <v>2929</v>
      </c>
      <c r="I3" s="425" t="s">
        <v>2932</v>
      </c>
      <c r="J3" s="425" t="s">
        <v>2929</v>
      </c>
      <c r="K3" s="425" t="s">
        <v>2933</v>
      </c>
      <c r="L3" s="425" t="s">
        <v>2929</v>
      </c>
      <c r="M3" s="425" t="s">
        <v>2934</v>
      </c>
      <c r="N3" s="425" t="s">
        <v>2929</v>
      </c>
      <c r="O3" s="425" t="s">
        <v>2935</v>
      </c>
      <c r="P3" s="425" t="s">
        <v>2929</v>
      </c>
      <c r="Q3" s="423"/>
      <c r="R3" s="423"/>
      <c r="S3" s="423"/>
      <c r="T3" s="423"/>
      <c r="U3" s="423"/>
      <c r="V3" s="423"/>
      <c r="W3" s="423"/>
      <c r="X3" s="423"/>
      <c r="Y3" s="423"/>
      <c r="Z3" s="423"/>
    </row>
    <row r="4" spans="1:26" ht="42" customHeight="1">
      <c r="A4" s="281"/>
      <c r="B4" s="233">
        <v>1</v>
      </c>
      <c r="C4" s="426" t="s">
        <v>2806</v>
      </c>
      <c r="D4" s="427" t="s">
        <v>2936</v>
      </c>
      <c r="E4" s="1290" t="s">
        <v>2537</v>
      </c>
      <c r="F4" s="1292" t="s">
        <v>2937</v>
      </c>
      <c r="G4" s="428" t="s">
        <v>2938</v>
      </c>
      <c r="H4" s="429" t="s">
        <v>2939</v>
      </c>
      <c r="I4" s="428" t="s">
        <v>2940</v>
      </c>
      <c r="J4" s="430" t="s">
        <v>2941</v>
      </c>
      <c r="K4" s="431" t="s">
        <v>2942</v>
      </c>
      <c r="L4" s="432" t="s">
        <v>2943</v>
      </c>
      <c r="M4" s="433" t="s">
        <v>2132</v>
      </c>
      <c r="N4" s="434" t="s">
        <v>2944</v>
      </c>
      <c r="O4" s="435" t="s">
        <v>2945</v>
      </c>
      <c r="P4" s="436" t="s">
        <v>2946</v>
      </c>
      <c r="Q4" s="281"/>
      <c r="R4" s="281"/>
      <c r="S4" s="281"/>
      <c r="T4" s="281"/>
      <c r="U4" s="281"/>
      <c r="V4" s="281"/>
      <c r="W4" s="281"/>
      <c r="X4" s="281"/>
      <c r="Y4" s="281"/>
      <c r="Z4" s="281"/>
    </row>
    <row r="5" spans="1:26" ht="27" customHeight="1">
      <c r="A5" s="281"/>
      <c r="B5" s="233">
        <v>2</v>
      </c>
      <c r="C5" s="426" t="s">
        <v>2323</v>
      </c>
      <c r="D5" s="427" t="s">
        <v>2947</v>
      </c>
      <c r="E5" s="1291"/>
      <c r="F5" s="1293"/>
      <c r="G5" s="437" t="s">
        <v>2948</v>
      </c>
      <c r="H5" s="436" t="s">
        <v>2949</v>
      </c>
      <c r="I5" s="438" t="s">
        <v>2950</v>
      </c>
      <c r="J5" s="439" t="s">
        <v>2951</v>
      </c>
      <c r="K5" s="437" t="s">
        <v>2952</v>
      </c>
      <c r="L5" s="440">
        <v>81</v>
      </c>
      <c r="M5" s="441" t="s">
        <v>2953</v>
      </c>
      <c r="N5" s="442" t="s">
        <v>2954</v>
      </c>
      <c r="O5" s="437" t="s">
        <v>2955</v>
      </c>
      <c r="P5" s="443" t="s">
        <v>2956</v>
      </c>
      <c r="Q5" s="281"/>
      <c r="R5" s="281"/>
      <c r="S5" s="281"/>
      <c r="T5" s="281"/>
      <c r="U5" s="281"/>
      <c r="V5" s="281"/>
      <c r="W5" s="281"/>
      <c r="X5" s="281"/>
      <c r="Y5" s="281"/>
      <c r="Z5" s="281"/>
    </row>
    <row r="6" spans="1:26" ht="27" customHeight="1">
      <c r="A6" s="281"/>
      <c r="B6" s="233">
        <v>3</v>
      </c>
      <c r="C6" s="426" t="s">
        <v>2957</v>
      </c>
      <c r="D6" s="444" t="s">
        <v>2958</v>
      </c>
      <c r="E6" s="437" t="s">
        <v>2959</v>
      </c>
      <c r="F6" s="445" t="s">
        <v>2960</v>
      </c>
      <c r="G6" s="437" t="s">
        <v>2961</v>
      </c>
      <c r="H6" s="436" t="s">
        <v>2962</v>
      </c>
      <c r="I6" s="438" t="s">
        <v>2963</v>
      </c>
      <c r="J6" s="439" t="s">
        <v>2964</v>
      </c>
      <c r="K6" s="437" t="s">
        <v>2965</v>
      </c>
      <c r="L6" s="440">
        <v>170</v>
      </c>
      <c r="M6" s="441" t="s">
        <v>2077</v>
      </c>
      <c r="N6" s="442" t="s">
        <v>2966</v>
      </c>
      <c r="O6" s="437" t="s">
        <v>1919</v>
      </c>
      <c r="P6" s="443" t="s">
        <v>2967</v>
      </c>
      <c r="Q6" s="281"/>
      <c r="R6" s="281"/>
      <c r="S6" s="281"/>
      <c r="T6" s="281"/>
      <c r="U6" s="281"/>
      <c r="V6" s="281"/>
      <c r="W6" s="281"/>
      <c r="X6" s="281"/>
      <c r="Y6" s="281"/>
      <c r="Z6" s="281"/>
    </row>
    <row r="7" spans="1:26" ht="36.75" customHeight="1">
      <c r="A7" s="281"/>
      <c r="B7" s="233">
        <v>4</v>
      </c>
      <c r="C7" s="446" t="s">
        <v>2968</v>
      </c>
      <c r="D7" s="444" t="s">
        <v>2969</v>
      </c>
      <c r="E7" s="437" t="s">
        <v>2970</v>
      </c>
      <c r="F7" s="445" t="s">
        <v>2971</v>
      </c>
      <c r="G7" s="437" t="s">
        <v>2972</v>
      </c>
      <c r="H7" s="436" t="s">
        <v>2973</v>
      </c>
      <c r="I7" s="438" t="s">
        <v>2974</v>
      </c>
      <c r="J7" s="439" t="s">
        <v>2975</v>
      </c>
      <c r="K7" s="437" t="s">
        <v>2976</v>
      </c>
      <c r="L7" s="440">
        <v>73</v>
      </c>
      <c r="M7" s="441" t="s">
        <v>2977</v>
      </c>
      <c r="N7" s="442" t="s">
        <v>2978</v>
      </c>
      <c r="O7" s="437" t="s">
        <v>2979</v>
      </c>
      <c r="P7" s="443" t="s">
        <v>2980</v>
      </c>
      <c r="Q7" s="281"/>
      <c r="R7" s="281"/>
      <c r="S7" s="281"/>
      <c r="T7" s="281"/>
      <c r="U7" s="281"/>
      <c r="V7" s="281"/>
      <c r="W7" s="281"/>
      <c r="X7" s="281"/>
      <c r="Y7" s="281"/>
      <c r="Z7" s="281"/>
    </row>
    <row r="8" spans="1:26" ht="27" customHeight="1">
      <c r="A8" s="281"/>
      <c r="B8" s="233">
        <v>5</v>
      </c>
      <c r="C8" s="426" t="s">
        <v>2981</v>
      </c>
      <c r="D8" s="436" t="s">
        <v>2982</v>
      </c>
      <c r="E8" s="437" t="s">
        <v>2983</v>
      </c>
      <c r="F8" s="445" t="s">
        <v>2984</v>
      </c>
      <c r="G8" s="437" t="s">
        <v>2985</v>
      </c>
      <c r="H8" s="436" t="s">
        <v>2986</v>
      </c>
      <c r="I8" s="438" t="s">
        <v>2987</v>
      </c>
      <c r="J8" s="439" t="s">
        <v>2988</v>
      </c>
      <c r="K8" s="447" t="s">
        <v>2989</v>
      </c>
      <c r="L8" s="440">
        <v>85</v>
      </c>
      <c r="M8" s="441" t="s">
        <v>2990</v>
      </c>
      <c r="N8" s="442" t="s">
        <v>2991</v>
      </c>
      <c r="O8" s="437" t="s">
        <v>2992</v>
      </c>
      <c r="P8" s="443" t="s">
        <v>2993</v>
      </c>
      <c r="Q8" s="281"/>
      <c r="R8" s="281"/>
      <c r="S8" s="281"/>
      <c r="T8" s="281"/>
      <c r="U8" s="281"/>
      <c r="V8" s="281"/>
      <c r="W8" s="281"/>
      <c r="X8" s="281"/>
      <c r="Y8" s="281"/>
      <c r="Z8" s="281"/>
    </row>
    <row r="9" spans="1:26" ht="27" customHeight="1">
      <c r="A9" s="281"/>
      <c r="B9" s="233">
        <v>6</v>
      </c>
      <c r="C9" s="426" t="s">
        <v>2994</v>
      </c>
      <c r="D9" s="448" t="s">
        <v>2995</v>
      </c>
      <c r="E9" s="437" t="s">
        <v>2996</v>
      </c>
      <c r="F9" s="445" t="s">
        <v>2997</v>
      </c>
      <c r="G9" s="437" t="s">
        <v>2998</v>
      </c>
      <c r="H9" s="444" t="s">
        <v>3359</v>
      </c>
      <c r="I9" s="438" t="s">
        <v>2999</v>
      </c>
      <c r="J9" s="439" t="s">
        <v>3000</v>
      </c>
      <c r="K9" s="437" t="s">
        <v>2687</v>
      </c>
      <c r="L9" s="440">
        <v>78</v>
      </c>
      <c r="M9" s="441" t="s">
        <v>3001</v>
      </c>
      <c r="N9" s="442" t="s">
        <v>3002</v>
      </c>
      <c r="O9" s="437" t="s">
        <v>3003</v>
      </c>
      <c r="P9" s="443" t="s">
        <v>3004</v>
      </c>
      <c r="Q9" s="281"/>
      <c r="R9" s="281"/>
      <c r="S9" s="281"/>
      <c r="T9" s="281"/>
      <c r="U9" s="281"/>
      <c r="V9" s="281"/>
      <c r="W9" s="281"/>
      <c r="X9" s="281"/>
      <c r="Y9" s="281"/>
      <c r="Z9" s="281"/>
    </row>
    <row r="10" spans="1:26" ht="27" customHeight="1">
      <c r="A10" s="281"/>
      <c r="B10" s="233">
        <v>7</v>
      </c>
      <c r="C10" s="426" t="s">
        <v>3005</v>
      </c>
      <c r="D10" s="448" t="s">
        <v>3352</v>
      </c>
      <c r="E10" s="437" t="s">
        <v>3006</v>
      </c>
      <c r="F10" s="445" t="s">
        <v>3007</v>
      </c>
      <c r="G10" s="437" t="s">
        <v>3008</v>
      </c>
      <c r="H10" s="436" t="s">
        <v>3009</v>
      </c>
      <c r="I10" s="438" t="s">
        <v>3010</v>
      </c>
      <c r="J10" s="439">
        <v>88</v>
      </c>
      <c r="K10" s="437" t="s">
        <v>3011</v>
      </c>
      <c r="L10" s="440">
        <v>89</v>
      </c>
      <c r="M10" s="441" t="s">
        <v>3012</v>
      </c>
      <c r="N10" s="442" t="s">
        <v>3013</v>
      </c>
      <c r="O10" s="437" t="s">
        <v>1893</v>
      </c>
      <c r="P10" s="443" t="s">
        <v>3014</v>
      </c>
      <c r="Q10" s="281"/>
      <c r="R10" s="281"/>
      <c r="S10" s="281"/>
      <c r="T10" s="281"/>
      <c r="U10" s="281"/>
      <c r="V10" s="281"/>
      <c r="W10" s="281"/>
      <c r="X10" s="281"/>
      <c r="Y10" s="281"/>
      <c r="Z10" s="281"/>
    </row>
    <row r="11" spans="1:26" ht="27" customHeight="1">
      <c r="A11" s="281"/>
      <c r="B11" s="233">
        <v>8</v>
      </c>
      <c r="C11" s="426" t="s">
        <v>2872</v>
      </c>
      <c r="D11" s="444" t="s">
        <v>3015</v>
      </c>
      <c r="E11" s="437" t="s">
        <v>3016</v>
      </c>
      <c r="F11" s="445" t="s">
        <v>3017</v>
      </c>
      <c r="G11" s="437" t="s">
        <v>3018</v>
      </c>
      <c r="H11" s="436" t="s">
        <v>3019</v>
      </c>
      <c r="I11" s="438" t="s">
        <v>3020</v>
      </c>
      <c r="J11" s="439">
        <v>88</v>
      </c>
      <c r="K11" s="437" t="s">
        <v>2679</v>
      </c>
      <c r="L11" s="440" t="s">
        <v>3021</v>
      </c>
      <c r="M11" s="449" t="s">
        <v>2121</v>
      </c>
      <c r="N11" s="450" t="s">
        <v>3022</v>
      </c>
      <c r="O11" s="437" t="s">
        <v>1960</v>
      </c>
      <c r="P11" s="443" t="s">
        <v>3023</v>
      </c>
      <c r="Q11" s="281"/>
      <c r="R11" s="281"/>
      <c r="S11" s="281"/>
      <c r="T11" s="281"/>
      <c r="U11" s="281"/>
      <c r="V11" s="281"/>
      <c r="W11" s="281"/>
      <c r="X11" s="281"/>
      <c r="Y11" s="281"/>
      <c r="Z11" s="281"/>
    </row>
    <row r="12" spans="1:26" ht="27" customHeight="1">
      <c r="A12" s="281"/>
      <c r="B12" s="233">
        <v>9</v>
      </c>
      <c r="C12" s="426" t="s">
        <v>3024</v>
      </c>
      <c r="D12" s="444" t="s">
        <v>3025</v>
      </c>
      <c r="E12" s="437" t="s">
        <v>3026</v>
      </c>
      <c r="F12" s="445" t="s">
        <v>3027</v>
      </c>
      <c r="G12" s="437" t="s">
        <v>3028</v>
      </c>
      <c r="H12" s="436" t="s">
        <v>3029</v>
      </c>
      <c r="I12" s="438" t="s">
        <v>3030</v>
      </c>
      <c r="J12" s="451">
        <v>88</v>
      </c>
      <c r="K12" s="437" t="s">
        <v>3031</v>
      </c>
      <c r="L12" s="440">
        <v>84</v>
      </c>
      <c r="M12" s="150"/>
      <c r="N12" s="452"/>
      <c r="O12" s="453" t="s">
        <v>1977</v>
      </c>
      <c r="P12" s="454" t="s">
        <v>3032</v>
      </c>
      <c r="Q12" s="281"/>
      <c r="R12" s="281"/>
      <c r="S12" s="281"/>
      <c r="T12" s="281"/>
      <c r="U12" s="281"/>
      <c r="V12" s="281"/>
      <c r="W12" s="281"/>
      <c r="X12" s="281"/>
      <c r="Y12" s="281"/>
      <c r="Z12" s="281"/>
    </row>
    <row r="13" spans="1:26" ht="27" customHeight="1">
      <c r="A13" s="281"/>
      <c r="B13" s="233">
        <v>10</v>
      </c>
      <c r="C13" s="426" t="s">
        <v>2835</v>
      </c>
      <c r="D13" s="444" t="s">
        <v>3033</v>
      </c>
      <c r="E13" s="669" t="s">
        <v>3034</v>
      </c>
      <c r="F13" s="445" t="s">
        <v>3035</v>
      </c>
      <c r="G13" s="437" t="s">
        <v>3036</v>
      </c>
      <c r="H13" s="436" t="s">
        <v>3037</v>
      </c>
      <c r="I13" s="422"/>
      <c r="J13" s="422"/>
      <c r="K13" s="437" t="s">
        <v>3038</v>
      </c>
      <c r="L13" s="440">
        <v>26</v>
      </c>
      <c r="M13" s="422"/>
      <c r="N13" s="452"/>
      <c r="O13" s="422"/>
      <c r="P13" s="455"/>
      <c r="Q13" s="281"/>
      <c r="R13" s="281"/>
      <c r="S13" s="281"/>
      <c r="T13" s="281"/>
      <c r="U13" s="281"/>
      <c r="V13" s="281"/>
      <c r="W13" s="281"/>
      <c r="X13" s="281"/>
      <c r="Y13" s="281"/>
      <c r="Z13" s="281"/>
    </row>
    <row r="14" spans="1:26" ht="30" customHeight="1">
      <c r="A14" s="281"/>
      <c r="B14" s="233">
        <v>11</v>
      </c>
      <c r="C14" s="446" t="s">
        <v>3039</v>
      </c>
      <c r="D14" s="427" t="s">
        <v>3040</v>
      </c>
      <c r="E14" s="437" t="s">
        <v>3041</v>
      </c>
      <c r="F14" s="445" t="s">
        <v>3042</v>
      </c>
      <c r="G14" s="437" t="s">
        <v>3043</v>
      </c>
      <c r="H14" s="436" t="s">
        <v>3044</v>
      </c>
      <c r="I14" s="422"/>
      <c r="J14" s="422"/>
      <c r="K14" s="437" t="s">
        <v>3045</v>
      </c>
      <c r="L14" s="440">
        <v>76</v>
      </c>
      <c r="M14" s="422"/>
      <c r="N14" s="452"/>
      <c r="O14" s="422"/>
      <c r="P14" s="455"/>
      <c r="Q14" s="281"/>
      <c r="R14" s="281"/>
      <c r="S14" s="281"/>
      <c r="T14" s="281"/>
      <c r="U14" s="281"/>
      <c r="V14" s="281"/>
      <c r="W14" s="281"/>
      <c r="X14" s="281"/>
      <c r="Y14" s="281"/>
      <c r="Z14" s="281"/>
    </row>
    <row r="15" spans="1:26" ht="27" customHeight="1">
      <c r="A15" s="281"/>
      <c r="B15" s="233">
        <v>12</v>
      </c>
      <c r="C15" s="426" t="s">
        <v>3046</v>
      </c>
      <c r="D15" s="427" t="s">
        <v>3047</v>
      </c>
      <c r="E15" s="437" t="s">
        <v>3048</v>
      </c>
      <c r="F15" s="445" t="s">
        <v>3049</v>
      </c>
      <c r="G15" s="456" t="s">
        <v>3050</v>
      </c>
      <c r="H15" s="457" t="s">
        <v>3051</v>
      </c>
      <c r="I15" s="422"/>
      <c r="J15" s="422"/>
      <c r="K15" s="437" t="s">
        <v>3052</v>
      </c>
      <c r="L15" s="440">
        <v>83</v>
      </c>
      <c r="M15" s="422"/>
      <c r="N15" s="452"/>
      <c r="O15" s="422"/>
      <c r="P15" s="455"/>
      <c r="Q15" s="281"/>
      <c r="R15" s="281"/>
      <c r="S15" s="281"/>
      <c r="T15" s="281"/>
      <c r="U15" s="281"/>
      <c r="V15" s="281"/>
      <c r="W15" s="281"/>
      <c r="X15" s="281"/>
      <c r="Y15" s="281"/>
      <c r="Z15" s="281"/>
    </row>
    <row r="16" spans="1:26" ht="27" customHeight="1">
      <c r="A16" s="281"/>
      <c r="B16" s="233">
        <v>13</v>
      </c>
      <c r="C16" s="458" t="s">
        <v>3053</v>
      </c>
      <c r="D16" s="459" t="s">
        <v>3054</v>
      </c>
      <c r="E16" s="453" t="s">
        <v>3055</v>
      </c>
      <c r="F16" s="460" t="s">
        <v>3056</v>
      </c>
      <c r="G16" s="453" t="s">
        <v>3057</v>
      </c>
      <c r="H16" s="461" t="s">
        <v>3058</v>
      </c>
      <c r="I16" s="422"/>
      <c r="J16" s="422"/>
      <c r="K16" s="437" t="s">
        <v>3059</v>
      </c>
      <c r="L16" s="440">
        <v>79</v>
      </c>
      <c r="M16" s="422"/>
      <c r="N16" s="452"/>
      <c r="O16" s="422"/>
      <c r="P16" s="455"/>
      <c r="Q16" s="281"/>
      <c r="R16" s="281"/>
      <c r="S16" s="281"/>
      <c r="T16" s="281"/>
      <c r="U16" s="281"/>
      <c r="V16" s="281"/>
      <c r="W16" s="281"/>
      <c r="X16" s="281"/>
      <c r="Y16" s="281"/>
      <c r="Z16" s="281"/>
    </row>
    <row r="17" spans="1:26" ht="27" customHeight="1">
      <c r="A17" s="281"/>
      <c r="B17" s="233">
        <v>14</v>
      </c>
      <c r="C17" s="446" t="s">
        <v>3060</v>
      </c>
      <c r="D17" s="444" t="s">
        <v>3061</v>
      </c>
      <c r="E17" s="422"/>
      <c r="F17" s="422"/>
      <c r="G17" s="422"/>
      <c r="H17" s="422"/>
      <c r="I17" s="422"/>
      <c r="J17" s="422"/>
      <c r="K17" s="437" t="s">
        <v>3062</v>
      </c>
      <c r="L17" s="440">
        <v>74</v>
      </c>
      <c r="M17" s="422"/>
      <c r="N17" s="452"/>
      <c r="O17" s="422"/>
      <c r="P17" s="455"/>
      <c r="Q17" s="281"/>
      <c r="R17" s="281"/>
      <c r="S17" s="281"/>
      <c r="T17" s="281"/>
      <c r="U17" s="281"/>
      <c r="V17" s="281"/>
      <c r="W17" s="281"/>
      <c r="X17" s="281"/>
      <c r="Y17" s="281"/>
      <c r="Z17" s="281"/>
    </row>
    <row r="18" spans="1:26" ht="27" customHeight="1">
      <c r="A18" s="281"/>
      <c r="B18" s="233">
        <v>15</v>
      </c>
      <c r="C18" s="446" t="s">
        <v>3063</v>
      </c>
      <c r="D18" s="444" t="s">
        <v>3064</v>
      </c>
      <c r="E18" s="422"/>
      <c r="F18" s="422"/>
      <c r="G18" s="422"/>
      <c r="H18" s="422"/>
      <c r="I18" s="422"/>
      <c r="J18" s="422"/>
      <c r="K18" s="453" t="s">
        <v>3065</v>
      </c>
      <c r="L18" s="462">
        <v>75</v>
      </c>
      <c r="M18" s="422"/>
      <c r="N18" s="452"/>
      <c r="O18" s="422"/>
      <c r="P18" s="455"/>
      <c r="Q18" s="281"/>
      <c r="R18" s="281"/>
      <c r="S18" s="281"/>
      <c r="T18" s="281"/>
      <c r="U18" s="281"/>
      <c r="V18" s="281"/>
      <c r="W18" s="281"/>
      <c r="X18" s="281"/>
      <c r="Y18" s="281"/>
      <c r="Z18" s="281"/>
    </row>
    <row r="19" spans="1:26" ht="27" customHeight="1">
      <c r="A19" s="281"/>
      <c r="B19" s="233">
        <v>16</v>
      </c>
      <c r="C19" s="446" t="s">
        <v>3066</v>
      </c>
      <c r="D19" s="444" t="s">
        <v>3067</v>
      </c>
      <c r="E19" s="422"/>
      <c r="F19" s="422"/>
      <c r="G19" s="422"/>
      <c r="H19" s="422"/>
      <c r="I19" s="422"/>
      <c r="J19" s="422"/>
      <c r="K19" s="463"/>
      <c r="L19" s="464"/>
      <c r="M19" s="422"/>
      <c r="N19" s="452"/>
      <c r="O19" s="422"/>
      <c r="P19" s="455"/>
      <c r="Q19" s="281"/>
      <c r="R19" s="281"/>
      <c r="S19" s="281"/>
      <c r="T19" s="281"/>
      <c r="U19" s="281"/>
      <c r="V19" s="281"/>
      <c r="W19" s="281"/>
      <c r="X19" s="281"/>
      <c r="Y19" s="281"/>
      <c r="Z19" s="281"/>
    </row>
    <row r="20" spans="1:26" ht="27" customHeight="1">
      <c r="A20" s="281"/>
      <c r="B20" s="233">
        <v>17</v>
      </c>
      <c r="C20" s="446" t="s">
        <v>3068</v>
      </c>
      <c r="D20" s="444" t="s">
        <v>3069</v>
      </c>
      <c r="E20" s="422"/>
      <c r="F20" s="422"/>
      <c r="G20" s="422"/>
      <c r="H20" s="422"/>
      <c r="I20" s="422"/>
      <c r="J20" s="422"/>
      <c r="K20" s="463"/>
      <c r="L20" s="464"/>
      <c r="M20" s="422"/>
      <c r="N20" s="452"/>
      <c r="O20" s="422"/>
      <c r="P20" s="455"/>
      <c r="Q20" s="281"/>
      <c r="R20" s="281"/>
      <c r="S20" s="281"/>
      <c r="T20" s="281"/>
      <c r="U20" s="281"/>
      <c r="V20" s="281"/>
      <c r="W20" s="281"/>
      <c r="X20" s="281"/>
      <c r="Y20" s="281"/>
      <c r="Z20" s="281"/>
    </row>
    <row r="21" spans="1:26" ht="27" customHeight="1">
      <c r="A21" s="281"/>
      <c r="B21" s="233">
        <v>18</v>
      </c>
      <c r="C21" s="465" t="s">
        <v>3070</v>
      </c>
      <c r="D21" s="427" t="s">
        <v>3071</v>
      </c>
      <c r="E21" s="422"/>
      <c r="F21" s="422"/>
      <c r="G21" s="422"/>
      <c r="H21" s="422"/>
      <c r="I21" s="422"/>
      <c r="J21" s="422"/>
      <c r="K21" s="463"/>
      <c r="L21" s="464"/>
      <c r="M21" s="422"/>
      <c r="N21" s="452"/>
      <c r="O21" s="422"/>
      <c r="P21" s="455"/>
      <c r="Q21" s="281"/>
      <c r="R21" s="281"/>
      <c r="S21" s="281"/>
      <c r="T21" s="281"/>
      <c r="U21" s="281"/>
      <c r="V21" s="281"/>
      <c r="W21" s="281"/>
      <c r="X21" s="281"/>
      <c r="Y21" s="281"/>
      <c r="Z21" s="281"/>
    </row>
    <row r="22" spans="1:26" ht="27" customHeight="1">
      <c r="A22" s="281"/>
      <c r="B22" s="233">
        <v>19</v>
      </c>
      <c r="C22" s="465" t="s">
        <v>3072</v>
      </c>
      <c r="D22" s="427">
        <v>192</v>
      </c>
      <c r="E22" s="422"/>
      <c r="F22" s="422"/>
      <c r="G22" s="422"/>
      <c r="H22" s="422"/>
      <c r="I22" s="422"/>
      <c r="J22" s="422"/>
      <c r="K22" s="463"/>
      <c r="L22" s="464"/>
      <c r="M22" s="422"/>
      <c r="N22" s="452"/>
      <c r="O22" s="422"/>
      <c r="P22" s="455"/>
      <c r="Q22" s="281"/>
      <c r="R22" s="281"/>
      <c r="S22" s="281"/>
      <c r="T22" s="281"/>
      <c r="U22" s="281"/>
      <c r="V22" s="281"/>
      <c r="W22" s="281"/>
      <c r="X22" s="281"/>
      <c r="Y22" s="281"/>
      <c r="Z22" s="281"/>
    </row>
    <row r="23" spans="1:26" ht="27" customHeight="1">
      <c r="A23" s="281"/>
      <c r="B23" s="281"/>
      <c r="C23" s="422"/>
      <c r="D23" s="466"/>
      <c r="E23" s="422"/>
      <c r="F23" s="422"/>
      <c r="G23" s="422"/>
      <c r="H23" s="422"/>
      <c r="I23" s="422"/>
      <c r="J23" s="422"/>
      <c r="K23" s="463"/>
      <c r="L23" s="464"/>
      <c r="M23" s="422"/>
      <c r="N23" s="452"/>
      <c r="O23" s="422"/>
      <c r="P23" s="455"/>
      <c r="Q23" s="281"/>
      <c r="R23" s="281"/>
      <c r="S23" s="281"/>
      <c r="T23" s="281"/>
      <c r="U23" s="281"/>
      <c r="V23" s="281"/>
      <c r="W23" s="281"/>
      <c r="X23" s="281"/>
      <c r="Y23" s="281"/>
      <c r="Z23" s="281"/>
    </row>
    <row r="24" spans="1:26" ht="27" customHeight="1">
      <c r="A24" s="281"/>
      <c r="B24" s="281"/>
      <c r="C24" s="422"/>
      <c r="D24" s="1294" t="s">
        <v>3073</v>
      </c>
      <c r="E24" s="1205"/>
      <c r="F24" s="1206"/>
      <c r="G24" s="422"/>
      <c r="H24" s="422"/>
      <c r="I24" s="422"/>
      <c r="J24" s="422"/>
      <c r="K24" s="422"/>
      <c r="L24" s="422"/>
      <c r="M24" s="422"/>
      <c r="N24" s="452"/>
      <c r="O24" s="422"/>
      <c r="P24" s="455"/>
      <c r="Q24" s="281"/>
      <c r="R24" s="281"/>
      <c r="S24" s="281"/>
      <c r="T24" s="281"/>
      <c r="U24" s="281"/>
      <c r="V24" s="281"/>
      <c r="W24" s="281"/>
      <c r="X24" s="281"/>
      <c r="Y24" s="281"/>
      <c r="Z24" s="281"/>
    </row>
    <row r="25" spans="1:26" ht="27" customHeight="1">
      <c r="A25" s="281"/>
      <c r="B25" s="281"/>
      <c r="C25" s="422"/>
      <c r="D25" s="1295" t="s">
        <v>3074</v>
      </c>
      <c r="E25" s="1218"/>
      <c r="F25" s="1219"/>
      <c r="G25" s="466"/>
      <c r="H25" s="422"/>
      <c r="I25" s="422"/>
      <c r="J25" s="422"/>
      <c r="K25" s="422"/>
      <c r="L25" s="422"/>
      <c r="M25" s="422"/>
      <c r="N25" s="422"/>
      <c r="O25" s="422"/>
      <c r="P25" s="422"/>
      <c r="Q25" s="281"/>
      <c r="R25" s="281"/>
      <c r="S25" s="281"/>
      <c r="T25" s="281"/>
      <c r="U25" s="281"/>
      <c r="V25" s="281"/>
      <c r="W25" s="281"/>
      <c r="X25" s="281"/>
      <c r="Y25" s="281"/>
      <c r="Z25" s="281"/>
    </row>
    <row r="26" spans="1:26" ht="12.75" customHeight="1">
      <c r="A26" s="281"/>
      <c r="B26" s="281"/>
      <c r="C26" s="422"/>
      <c r="D26" s="1296"/>
      <c r="E26" s="1201"/>
      <c r="F26" s="1202"/>
      <c r="G26" s="422"/>
      <c r="H26" s="422"/>
      <c r="I26" s="422"/>
      <c r="J26" s="422"/>
      <c r="K26" s="422"/>
      <c r="L26" s="422"/>
      <c r="M26" s="422"/>
      <c r="N26" s="422"/>
      <c r="O26" s="422"/>
      <c r="P26" s="422"/>
      <c r="Q26" s="281"/>
      <c r="R26" s="281"/>
      <c r="S26" s="281"/>
      <c r="T26" s="281"/>
      <c r="U26" s="281"/>
      <c r="V26" s="281"/>
      <c r="W26" s="281"/>
      <c r="X26" s="281"/>
      <c r="Y26" s="281"/>
      <c r="Z26" s="281"/>
    </row>
    <row r="27" spans="1:26" ht="12.75" customHeight="1">
      <c r="A27" s="281"/>
      <c r="B27" s="281"/>
      <c r="C27" s="422"/>
      <c r="D27" s="466"/>
      <c r="E27" s="422"/>
      <c r="F27" s="422"/>
      <c r="G27" s="422"/>
      <c r="H27" s="422"/>
      <c r="I27" s="422"/>
      <c r="J27" s="422"/>
      <c r="K27" s="422"/>
      <c r="L27" s="422"/>
      <c r="M27" s="422"/>
      <c r="N27" s="422"/>
      <c r="O27" s="422"/>
      <c r="P27" s="422"/>
      <c r="Q27" s="281"/>
      <c r="R27" s="281"/>
      <c r="S27" s="281"/>
      <c r="T27" s="281"/>
      <c r="U27" s="281"/>
      <c r="V27" s="281"/>
      <c r="W27" s="281"/>
      <c r="X27" s="281"/>
      <c r="Y27" s="281"/>
      <c r="Z27" s="281"/>
    </row>
    <row r="28" spans="1:26" ht="12.75" customHeight="1">
      <c r="A28" s="281"/>
      <c r="B28" s="281"/>
      <c r="C28" s="422"/>
      <c r="D28" s="466"/>
      <c r="E28" s="422"/>
      <c r="F28" s="422"/>
      <c r="G28" s="422"/>
      <c r="H28" s="422"/>
      <c r="I28" s="422"/>
      <c r="J28" s="422"/>
      <c r="K28" s="422"/>
      <c r="L28" s="422"/>
      <c r="M28" s="422"/>
      <c r="N28" s="422"/>
      <c r="O28" s="422"/>
      <c r="P28" s="422"/>
      <c r="Q28" s="281"/>
      <c r="R28" s="281"/>
      <c r="S28" s="281"/>
      <c r="T28" s="281"/>
      <c r="U28" s="281"/>
      <c r="V28" s="281"/>
      <c r="W28" s="281"/>
      <c r="X28" s="281"/>
      <c r="Y28" s="281"/>
      <c r="Z28" s="281"/>
    </row>
    <row r="29" spans="1:26" ht="12.75" customHeight="1">
      <c r="A29" s="281"/>
      <c r="B29" s="281"/>
      <c r="C29" s="422"/>
      <c r="D29" s="466"/>
      <c r="E29" s="422"/>
      <c r="F29" s="422"/>
      <c r="G29" s="422"/>
      <c r="H29" s="422"/>
      <c r="I29" s="422"/>
      <c r="J29" s="422"/>
      <c r="K29" s="422"/>
      <c r="L29" s="422"/>
      <c r="M29" s="422"/>
      <c r="N29" s="422"/>
      <c r="O29" s="422"/>
      <c r="P29" s="422"/>
      <c r="Q29" s="281"/>
      <c r="R29" s="281"/>
      <c r="S29" s="281"/>
      <c r="T29" s="281"/>
      <c r="U29" s="281"/>
      <c r="V29" s="281"/>
      <c r="W29" s="281"/>
      <c r="X29" s="281"/>
      <c r="Y29" s="281"/>
      <c r="Z29" s="281"/>
    </row>
    <row r="30" spans="1:26" ht="12.75" customHeight="1">
      <c r="A30" s="281"/>
      <c r="B30" s="281"/>
      <c r="C30" s="422"/>
      <c r="D30" s="466"/>
      <c r="E30" s="422"/>
      <c r="F30" s="422"/>
      <c r="G30" s="422"/>
      <c r="H30" s="422"/>
      <c r="I30" s="422"/>
      <c r="J30" s="422"/>
      <c r="K30" s="422"/>
      <c r="L30" s="422"/>
      <c r="M30" s="422"/>
      <c r="N30" s="422"/>
      <c r="O30" s="422"/>
      <c r="P30" s="422"/>
      <c r="Q30" s="281"/>
      <c r="R30" s="281"/>
      <c r="S30" s="281"/>
      <c r="T30" s="281"/>
      <c r="U30" s="281"/>
      <c r="V30" s="281"/>
      <c r="W30" s="281"/>
      <c r="X30" s="281"/>
      <c r="Y30" s="281"/>
      <c r="Z30" s="281"/>
    </row>
    <row r="31" spans="1:26" ht="12.75" customHeight="1">
      <c r="A31" s="281"/>
      <c r="B31" s="281"/>
      <c r="C31" s="422"/>
      <c r="D31" s="466"/>
      <c r="E31" s="422"/>
      <c r="F31" s="422"/>
      <c r="G31" s="422"/>
      <c r="H31" s="422"/>
      <c r="I31" s="422"/>
      <c r="J31" s="422"/>
      <c r="K31" s="422"/>
      <c r="L31" s="422"/>
      <c r="M31" s="422"/>
      <c r="N31" s="422"/>
      <c r="O31" s="422"/>
      <c r="P31" s="422"/>
      <c r="Q31" s="281"/>
      <c r="R31" s="281"/>
      <c r="S31" s="281"/>
      <c r="T31" s="281"/>
      <c r="U31" s="281"/>
      <c r="V31" s="281"/>
      <c r="W31" s="281"/>
      <c r="X31" s="281"/>
      <c r="Y31" s="281"/>
      <c r="Z31" s="281"/>
    </row>
    <row r="32" spans="1:26" ht="12.75" customHeight="1">
      <c r="A32" s="281"/>
      <c r="B32" s="281"/>
      <c r="C32" s="422"/>
      <c r="D32" s="422"/>
      <c r="E32" s="422"/>
      <c r="F32" s="422"/>
      <c r="G32" s="422"/>
      <c r="H32" s="422"/>
      <c r="I32" s="422"/>
      <c r="J32" s="422"/>
      <c r="K32" s="422"/>
      <c r="L32" s="422"/>
      <c r="M32" s="422"/>
      <c r="N32" s="422"/>
      <c r="O32" s="422"/>
      <c r="P32" s="422"/>
      <c r="Q32" s="281"/>
      <c r="R32" s="281"/>
      <c r="S32" s="281"/>
      <c r="T32" s="281"/>
      <c r="U32" s="281"/>
      <c r="V32" s="281"/>
      <c r="W32" s="281"/>
      <c r="X32" s="281"/>
      <c r="Y32" s="281"/>
      <c r="Z32" s="281"/>
    </row>
    <row r="33" spans="1:26" ht="12.75" customHeight="1">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row>
    <row r="34" spans="1:26" ht="12.75" customHeight="1">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row>
    <row r="35" spans="1:26" ht="12.75" customHeight="1">
      <c r="A35" s="281"/>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row>
    <row r="36" spans="1:26" ht="12.75" customHeight="1">
      <c r="A36" s="281"/>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row>
    <row r="37" spans="1:26" ht="12.75" customHeight="1">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row>
    <row r="38" spans="1:26" ht="12.75" customHeight="1">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row>
    <row r="39" spans="1:26" ht="12.75" customHeight="1">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row>
    <row r="40" spans="1:26" ht="12.75" customHeight="1">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row>
    <row r="41" spans="1:26" ht="12.75" customHeight="1">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row>
    <row r="42" spans="1:26" ht="12.75" customHeight="1">
      <c r="A42" s="281"/>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row>
    <row r="43" spans="1:26" ht="12.75" customHeight="1">
      <c r="A43" s="281"/>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row>
    <row r="44" spans="1:26" ht="12.75" customHeight="1">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row>
    <row r="45" spans="1:26" ht="12.75" customHeight="1">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row>
    <row r="46" spans="1:26" ht="12.75" customHeight="1">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row>
    <row r="47" spans="1:26" ht="12.75" customHeight="1">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row>
    <row r="48" spans="1:26" ht="12.75" customHeight="1">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row>
    <row r="49" spans="1:26" ht="12.75" customHeight="1">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6" ht="12.75" customHeight="1">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row>
    <row r="51" spans="1:26" ht="12.75" customHeight="1">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row>
    <row r="52" spans="1:26" ht="12.75" customHeight="1">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row>
    <row r="53" spans="1:26" ht="12.75" customHeight="1">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row>
    <row r="54" spans="1:26" ht="12.75" customHeight="1">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row>
    <row r="55" spans="1:26" ht="12.75" customHeight="1">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row>
    <row r="56" spans="1:26" ht="12.75" customHeight="1">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row>
    <row r="57" spans="1:26" ht="12.75" customHeight="1">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row>
    <row r="58" spans="1:26" ht="12.75" customHeight="1">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6" ht="12.75" customHeight="1">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row>
    <row r="60" spans="1:26" ht="12.75" customHeight="1">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row>
    <row r="61" spans="1:26" ht="12.75" customHeight="1">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row>
    <row r="62" spans="1:26" ht="12.75" customHeight="1">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row>
    <row r="63" spans="1:26" ht="12.75" customHeight="1">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row>
    <row r="64" spans="1:26" ht="12.75" customHeight="1">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row>
    <row r="65" spans="1:26" ht="12.75" customHeight="1">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12.75" customHeight="1">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row>
    <row r="67" spans="1:26" ht="12.75" customHeight="1">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row>
    <row r="68" spans="1:26" ht="12.75" customHeight="1">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row>
    <row r="69" spans="1:26" ht="12.75" customHeight="1">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row>
    <row r="70" spans="1:26" ht="12.75" customHeight="1">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row>
    <row r="71" spans="1:26" ht="12.75" customHeight="1">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row>
    <row r="72" spans="1:26" ht="12.75" customHeight="1">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row>
    <row r="73" spans="1:26" ht="12.75" customHeight="1">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row>
    <row r="74" spans="1:26" ht="12.75" customHeight="1">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row>
    <row r="75" spans="1:26" ht="12.75" customHeight="1">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row>
    <row r="76" spans="1:26" ht="12.75" customHeight="1">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row>
    <row r="77" spans="1:26" ht="12.75" customHeight="1">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row>
    <row r="78" spans="1:26" ht="12.75" customHeight="1">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row>
    <row r="79" spans="1:26" ht="12.75" customHeight="1">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row>
    <row r="80" spans="1:26" ht="12.75" customHeight="1">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row>
    <row r="81" spans="1:26" ht="12.75" customHeight="1">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row>
    <row r="82" spans="1:26" ht="12.75" customHeight="1">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row>
    <row r="83" spans="1:26" ht="12.75" customHeight="1">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row>
    <row r="84" spans="1:26" ht="12.75" customHeight="1">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row>
    <row r="85" spans="1:26" ht="12.75" customHeight="1">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row>
    <row r="86" spans="1:26" ht="12.75" customHeight="1">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row>
    <row r="87" spans="1:26" ht="12.75" customHeight="1">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row>
    <row r="88" spans="1:26" ht="12.75" customHeight="1">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row>
    <row r="89" spans="1:26" ht="12.75" customHeight="1">
      <c r="A89" s="281"/>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row>
    <row r="90" spans="1:26" ht="12.75" customHeight="1">
      <c r="A90" s="281"/>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row>
    <row r="91" spans="1:26" ht="12.75" customHeight="1">
      <c r="A91" s="281"/>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row>
    <row r="92" spans="1:26" ht="12.75" customHeight="1">
      <c r="A92" s="281"/>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row>
    <row r="93" spans="1:26" ht="12.75" customHeight="1">
      <c r="A93" s="281"/>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row>
    <row r="94" spans="1:26" ht="12.75" customHeight="1">
      <c r="A94" s="281"/>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row>
    <row r="95" spans="1:26" ht="12.75" customHeight="1">
      <c r="A95" s="281"/>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row>
    <row r="96" spans="1:26" ht="12.75" customHeight="1">
      <c r="A96" s="281"/>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row>
    <row r="97" spans="1:26" ht="12.75" customHeight="1">
      <c r="A97" s="281"/>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row>
    <row r="98" spans="1:26" ht="12.75" customHeight="1">
      <c r="A98" s="281"/>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row>
    <row r="99" spans="1:26" ht="12.75" customHeight="1">
      <c r="A99" s="281"/>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row>
    <row r="100" spans="1:26" ht="12.75" customHeight="1">
      <c r="A100" s="281"/>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row>
    <row r="101" spans="1:26" ht="12.75" customHeight="1">
      <c r="A101" s="281"/>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row>
    <row r="102" spans="1:26" ht="12.75" customHeight="1">
      <c r="A102" s="281"/>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row>
    <row r="103" spans="1:26" ht="12.75" customHeight="1">
      <c r="A103" s="281"/>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row>
    <row r="104" spans="1:26" ht="12.75" customHeight="1">
      <c r="A104" s="281"/>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row>
    <row r="105" spans="1:26" ht="12.75" customHeight="1">
      <c r="A105" s="281"/>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row>
    <row r="106" spans="1:26" ht="12.75" customHeight="1">
      <c r="A106" s="281"/>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row>
    <row r="107" spans="1:26" ht="12.75" customHeight="1">
      <c r="A107" s="281"/>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row>
    <row r="108" spans="1:26" ht="12.75" customHeight="1">
      <c r="A108" s="281"/>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row>
    <row r="109" spans="1:26" ht="12.75" customHeight="1">
      <c r="A109" s="281"/>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row>
    <row r="110" spans="1:26" ht="12.75" customHeight="1">
      <c r="A110" s="281"/>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row>
    <row r="111" spans="1:26" ht="12.75" customHeight="1">
      <c r="A111" s="281"/>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row>
    <row r="112" spans="1:26" ht="12.75" customHeight="1">
      <c r="A112" s="281"/>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row>
    <row r="113" spans="1:26" ht="12.75" customHeight="1">
      <c r="A113" s="281"/>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row>
    <row r="114" spans="1:26" ht="12.75" customHeight="1">
      <c r="A114" s="281"/>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row>
    <row r="115" spans="1:26" ht="12.75" customHeight="1">
      <c r="A115" s="281"/>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row>
    <row r="116" spans="1:26" ht="12.75" customHeight="1">
      <c r="A116" s="281"/>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row>
    <row r="117" spans="1:26" ht="12.75" customHeight="1">
      <c r="A117" s="281"/>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row>
    <row r="118" spans="1:26" ht="12.75" customHeight="1">
      <c r="A118" s="281"/>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row>
    <row r="119" spans="1:26" ht="12.75" customHeight="1">
      <c r="A119" s="281"/>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row>
    <row r="120" spans="1:26" ht="12.75" customHeight="1">
      <c r="A120" s="281"/>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row>
    <row r="121" spans="1:26" ht="12.75" customHeight="1">
      <c r="A121" s="281"/>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row>
    <row r="122" spans="1:26" ht="12.75" customHeight="1">
      <c r="A122" s="281"/>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row>
    <row r="123" spans="1:26" ht="12.75" customHeight="1">
      <c r="A123" s="281"/>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row>
    <row r="124" spans="1:26" ht="12.75" customHeight="1">
      <c r="A124" s="281"/>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row>
    <row r="125" spans="1:26" ht="12.75" customHeight="1">
      <c r="A125" s="281"/>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row>
    <row r="126" spans="1:26" ht="12.75" customHeight="1">
      <c r="A126" s="281"/>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row>
    <row r="127" spans="1:26" ht="12.75" customHeight="1">
      <c r="A127" s="281"/>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row>
    <row r="128" spans="1:26" ht="12.75" customHeight="1">
      <c r="A128" s="281"/>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row>
    <row r="129" spans="1:26" ht="12.75" customHeight="1">
      <c r="A129" s="281"/>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row>
    <row r="130" spans="1:26" ht="12.75" customHeight="1">
      <c r="A130" s="281"/>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row>
    <row r="131" spans="1:26" ht="12.75" customHeight="1">
      <c r="A131" s="281"/>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row>
    <row r="132" spans="1:26" ht="12.75" customHeight="1">
      <c r="A132" s="281"/>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row>
    <row r="133" spans="1:26" ht="12.75" customHeight="1">
      <c r="A133" s="281"/>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row>
    <row r="134" spans="1:26" ht="12.75" customHeight="1">
      <c r="A134" s="281"/>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row>
    <row r="135" spans="1:26" ht="12.75" customHeight="1">
      <c r="A135" s="281"/>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row>
    <row r="136" spans="1:26" ht="12.75" customHeight="1">
      <c r="A136" s="281"/>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row>
    <row r="137" spans="1:26" ht="12.75" customHeight="1">
      <c r="A137" s="281"/>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row>
    <row r="138" spans="1:26" ht="12.75" customHeight="1">
      <c r="A138" s="281"/>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row>
    <row r="139" spans="1:26" ht="12.75" customHeight="1">
      <c r="A139" s="281"/>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row>
    <row r="140" spans="1:26" ht="12.75" customHeight="1">
      <c r="A140" s="281"/>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row>
    <row r="141" spans="1:26" ht="12.75" customHeight="1">
      <c r="A141" s="281"/>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row>
    <row r="142" spans="1:26" ht="12.75" customHeight="1">
      <c r="A142" s="281"/>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row>
    <row r="143" spans="1:26" ht="12.75" customHeight="1">
      <c r="A143" s="281"/>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row>
    <row r="144" spans="1:26" ht="12.75" customHeight="1">
      <c r="A144" s="281"/>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row>
    <row r="145" spans="1:26" ht="12.75" customHeight="1">
      <c r="A145" s="281"/>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row>
    <row r="146" spans="1:26" ht="12.75" customHeight="1">
      <c r="A146" s="281"/>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row>
    <row r="147" spans="1:26" ht="12.75" customHeight="1">
      <c r="A147" s="281"/>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row>
    <row r="148" spans="1:26" ht="12.75" customHeight="1">
      <c r="A148" s="281"/>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row>
    <row r="149" spans="1:26" ht="12.75" customHeight="1">
      <c r="A149" s="281"/>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row>
    <row r="150" spans="1:26" ht="12.75" customHeight="1">
      <c r="A150" s="281"/>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row>
    <row r="151" spans="1:26" ht="12.75" customHeight="1">
      <c r="A151" s="281"/>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row>
    <row r="152" spans="1:26" ht="12.75" customHeight="1">
      <c r="A152" s="281"/>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row>
    <row r="153" spans="1:26" ht="12.75" customHeight="1">
      <c r="A153" s="281"/>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row>
    <row r="154" spans="1:26" ht="12.75" customHeight="1">
      <c r="A154" s="281"/>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row>
    <row r="155" spans="1:26" ht="12.75" customHeight="1">
      <c r="A155" s="281"/>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row>
    <row r="156" spans="1:26" ht="12.75" customHeight="1">
      <c r="A156" s="281"/>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row>
    <row r="157" spans="1:26" ht="12.75" customHeight="1">
      <c r="A157" s="281"/>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row>
    <row r="158" spans="1:26" ht="12.75" customHeight="1">
      <c r="A158" s="281"/>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row>
    <row r="159" spans="1:26" ht="12.75" customHeight="1">
      <c r="A159" s="281"/>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row>
    <row r="160" spans="1:26" ht="12.75" customHeight="1">
      <c r="A160" s="281"/>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row>
    <row r="161" spans="1:26" ht="12.75" customHeight="1">
      <c r="A161" s="281"/>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row>
    <row r="162" spans="1:26" ht="12.75" customHeight="1">
      <c r="A162" s="281"/>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row>
    <row r="163" spans="1:26" ht="12.75" customHeight="1">
      <c r="A163" s="281"/>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row>
    <row r="164" spans="1:26" ht="12.75" customHeight="1">
      <c r="A164" s="281"/>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row>
    <row r="165" spans="1:26" ht="12.75" customHeight="1">
      <c r="A165" s="281"/>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row>
    <row r="166" spans="1:26" ht="12.75" customHeight="1">
      <c r="A166" s="281"/>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row>
    <row r="167" spans="1:26" ht="12.75" customHeight="1">
      <c r="A167" s="281"/>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row>
    <row r="168" spans="1:26" ht="12.75" customHeight="1">
      <c r="A168" s="281"/>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row>
    <row r="169" spans="1:26" ht="12.75" customHeight="1">
      <c r="A169" s="281"/>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row>
    <row r="170" spans="1:26" ht="12.75" customHeight="1">
      <c r="A170" s="281"/>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row>
    <row r="171" spans="1:26" ht="12.75" customHeight="1">
      <c r="A171" s="281"/>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row>
    <row r="172" spans="1:26" ht="12.75" customHeight="1">
      <c r="A172" s="281"/>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row>
    <row r="173" spans="1:26" ht="12.75" customHeight="1">
      <c r="A173" s="281"/>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row>
    <row r="174" spans="1:26" ht="12.75" customHeight="1">
      <c r="A174" s="281"/>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row>
    <row r="175" spans="1:26" ht="12.75" customHeight="1">
      <c r="A175" s="281"/>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row>
    <row r="176" spans="1:26" ht="12.75" customHeight="1">
      <c r="A176" s="281"/>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row>
    <row r="177" spans="1:26" ht="12.75" customHeight="1">
      <c r="A177" s="281"/>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row>
    <row r="178" spans="1:26" ht="12.75" customHeight="1">
      <c r="A178" s="281"/>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row>
    <row r="179" spans="1:26" ht="12.75" customHeight="1">
      <c r="A179" s="281"/>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row>
    <row r="180" spans="1:26" ht="12.75" customHeight="1">
      <c r="A180" s="281"/>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row>
    <row r="181" spans="1:26" ht="12.75" customHeight="1">
      <c r="A181" s="281"/>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row>
    <row r="182" spans="1:26" ht="12.75" customHeight="1">
      <c r="A182" s="281"/>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row>
    <row r="183" spans="1:26" ht="12.75" customHeight="1">
      <c r="A183" s="281"/>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row>
    <row r="184" spans="1:26" ht="12.75" customHeight="1">
      <c r="A184" s="281"/>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row>
    <row r="185" spans="1:26" ht="12.75" customHeight="1">
      <c r="A185" s="281"/>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row>
    <row r="186" spans="1:26" ht="12.75" customHeight="1">
      <c r="A186" s="281"/>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row>
    <row r="187" spans="1:26" ht="12.75" customHeight="1">
      <c r="A187" s="281"/>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row>
    <row r="188" spans="1:26" ht="12.75" customHeight="1">
      <c r="A188" s="281"/>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row>
    <row r="189" spans="1:26" ht="12.75" customHeight="1">
      <c r="A189" s="281"/>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row>
    <row r="190" spans="1:26" ht="12.75" customHeight="1">
      <c r="A190" s="281"/>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row>
    <row r="191" spans="1:26" ht="12.75" customHeight="1">
      <c r="A191" s="281"/>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row>
    <row r="192" spans="1:26" ht="12.75" customHeight="1">
      <c r="A192" s="281"/>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row>
    <row r="193" spans="1:26" ht="12.75" customHeight="1">
      <c r="A193" s="281"/>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row>
    <row r="194" spans="1:26" ht="12.75" customHeight="1">
      <c r="A194" s="281"/>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row>
    <row r="195" spans="1:26" ht="12.75" customHeight="1">
      <c r="A195" s="281"/>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row>
    <row r="196" spans="1:26" ht="12.75" customHeight="1">
      <c r="A196" s="281"/>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row>
    <row r="197" spans="1:26" ht="12.75" customHeight="1">
      <c r="A197" s="281"/>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row>
    <row r="198" spans="1:26" ht="12.75" customHeight="1">
      <c r="A198" s="281"/>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row>
    <row r="199" spans="1:26" ht="12.75" customHeight="1">
      <c r="A199" s="281"/>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row>
    <row r="200" spans="1:26" ht="12.75" customHeight="1">
      <c r="A200" s="281"/>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row>
    <row r="201" spans="1:26" ht="12.75" customHeight="1">
      <c r="A201" s="281"/>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row>
    <row r="202" spans="1:26" ht="12.75" customHeight="1">
      <c r="A202" s="281"/>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row>
    <row r="203" spans="1:26" ht="12.75" customHeight="1">
      <c r="A203" s="281"/>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row>
    <row r="204" spans="1:26" ht="12.75" customHeight="1">
      <c r="A204" s="281"/>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row>
    <row r="205" spans="1:26" ht="12.75" customHeight="1">
      <c r="A205" s="281"/>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row>
    <row r="206" spans="1:26" ht="12.75" customHeight="1">
      <c r="A206" s="281"/>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row>
    <row r="207" spans="1:26" ht="12.75" customHeight="1">
      <c r="A207" s="281"/>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row>
    <row r="208" spans="1:26" ht="12.75" customHeight="1">
      <c r="A208" s="281"/>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row>
    <row r="209" spans="1:26" ht="12.75" customHeight="1">
      <c r="A209" s="281"/>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row>
    <row r="210" spans="1:26" ht="12.75" customHeight="1">
      <c r="A210" s="281"/>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row>
    <row r="211" spans="1:26" ht="12.75" customHeight="1">
      <c r="A211" s="281"/>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row>
    <row r="212" spans="1:26" ht="12.75" customHeight="1">
      <c r="A212" s="281"/>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row>
    <row r="213" spans="1:26" ht="12.75" customHeight="1">
      <c r="A213" s="281"/>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row>
    <row r="214" spans="1:26" ht="12.75" customHeight="1">
      <c r="A214" s="281"/>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row>
    <row r="215" spans="1:26" ht="12.75" customHeight="1">
      <c r="A215" s="281"/>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row>
    <row r="216" spans="1:26" ht="12.75" customHeight="1">
      <c r="A216" s="281"/>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row>
    <row r="217" spans="1:26" ht="12.75" customHeight="1">
      <c r="A217" s="281"/>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row>
    <row r="218" spans="1:26" ht="12.75" customHeight="1">
      <c r="A218" s="281"/>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row>
    <row r="219" spans="1:26" ht="12.75" customHeight="1">
      <c r="A219" s="281"/>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row>
    <row r="220" spans="1:26" ht="12.75" customHeight="1">
      <c r="A220" s="281"/>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row>
    <row r="221" spans="1:26" ht="12.75" customHeight="1">
      <c r="A221" s="281"/>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row>
    <row r="222" spans="1:26" ht="12.75" customHeight="1">
      <c r="A222" s="281"/>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row>
    <row r="223" spans="1:26" ht="12.75" customHeight="1">
      <c r="A223" s="281"/>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row>
    <row r="224" spans="1:26" ht="12.75" customHeight="1">
      <c r="A224" s="281"/>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row>
    <row r="225" spans="1:26" ht="12.75" customHeight="1">
      <c r="A225" s="281"/>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row>
    <row r="226" spans="1:26" ht="15.75" customHeight="1"/>
    <row r="227" spans="1:26" ht="15.75" customHeight="1"/>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E4:E5"/>
    <mergeCell ref="F4:F5"/>
    <mergeCell ref="D24:F24"/>
    <mergeCell ref="D25:F26"/>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2" width="10.85546875" customWidth="1"/>
    <col min="3" max="3" width="16.7109375" customWidth="1"/>
    <col min="4" max="4" width="10.28515625" customWidth="1"/>
    <col min="5" max="5" width="16.85546875" customWidth="1"/>
    <col min="6" max="7" width="15.42578125" customWidth="1"/>
    <col min="8" max="8" width="17" customWidth="1"/>
    <col min="9" max="9" width="16.85546875" customWidth="1"/>
    <col min="10" max="10" width="19.140625" customWidth="1"/>
    <col min="11" max="11" width="10.85546875" customWidth="1"/>
    <col min="12" max="13" width="15.7109375" customWidth="1"/>
    <col min="14" max="15" width="17.28515625" customWidth="1"/>
    <col min="16" max="16" width="15.85546875" customWidth="1"/>
    <col min="17" max="17" width="17.7109375" customWidth="1"/>
    <col min="18" max="18" width="18.140625" customWidth="1"/>
    <col min="19" max="26" width="10.85546875" customWidth="1"/>
  </cols>
  <sheetData>
    <row r="1" spans="1:26" ht="50.25" customHeight="1">
      <c r="A1" s="467"/>
      <c r="B1" s="467"/>
      <c r="C1" s="1297" t="s">
        <v>3075</v>
      </c>
      <c r="D1" s="1061"/>
      <c r="E1" s="1061"/>
      <c r="F1" s="1061"/>
      <c r="G1" s="1061"/>
      <c r="H1" s="1061"/>
      <c r="I1" s="1061"/>
      <c r="J1" s="467"/>
      <c r="K1" s="467"/>
      <c r="L1" s="467"/>
      <c r="M1" s="1297" t="s">
        <v>3076</v>
      </c>
      <c r="N1" s="1061"/>
      <c r="O1" s="1061"/>
      <c r="P1" s="1061"/>
      <c r="Q1" s="1061"/>
      <c r="R1" s="467"/>
      <c r="S1" s="468"/>
      <c r="T1" s="468"/>
      <c r="U1" s="468"/>
      <c r="V1" s="468"/>
      <c r="W1" s="468"/>
      <c r="X1" s="468"/>
      <c r="Y1" s="468"/>
      <c r="Z1" s="468"/>
    </row>
    <row r="2" spans="1:26" ht="38.25" customHeight="1">
      <c r="A2" s="467"/>
      <c r="B2" s="467"/>
      <c r="C2" s="1298" t="s">
        <v>3077</v>
      </c>
      <c r="D2" s="1048"/>
      <c r="E2" s="1048"/>
      <c r="F2" s="1048"/>
      <c r="G2" s="1048"/>
      <c r="H2" s="1048"/>
      <c r="I2" s="1049"/>
      <c r="J2" s="467"/>
      <c r="K2" s="467"/>
      <c r="L2" s="467"/>
      <c r="M2" s="1298" t="s">
        <v>3078</v>
      </c>
      <c r="N2" s="1048"/>
      <c r="O2" s="1048"/>
      <c r="P2" s="1048"/>
      <c r="Q2" s="1049"/>
      <c r="R2" s="467"/>
      <c r="S2" s="468"/>
      <c r="T2" s="468"/>
      <c r="U2" s="468"/>
      <c r="V2" s="468"/>
      <c r="W2" s="468"/>
      <c r="X2" s="468"/>
      <c r="Y2" s="468"/>
      <c r="Z2" s="468"/>
    </row>
    <row r="3" spans="1:26" ht="16.5" customHeight="1">
      <c r="A3" s="467"/>
      <c r="B3" s="467"/>
      <c r="C3" s="1299"/>
      <c r="D3" s="1048"/>
      <c r="E3" s="1048"/>
      <c r="F3" s="1048"/>
      <c r="G3" s="1048"/>
      <c r="H3" s="1048"/>
      <c r="I3" s="1049"/>
      <c r="J3" s="467"/>
      <c r="K3" s="467"/>
      <c r="L3" s="467"/>
      <c r="M3" s="1299"/>
      <c r="N3" s="1048"/>
      <c r="O3" s="1048"/>
      <c r="P3" s="1048"/>
      <c r="Q3" s="1049"/>
      <c r="R3" s="467"/>
      <c r="S3" s="468"/>
      <c r="T3" s="468"/>
      <c r="U3" s="468"/>
      <c r="V3" s="468"/>
      <c r="W3" s="468"/>
      <c r="X3" s="468"/>
      <c r="Y3" s="468"/>
      <c r="Z3" s="468"/>
    </row>
    <row r="4" spans="1:26" ht="45" customHeight="1">
      <c r="A4" s="1300" t="s">
        <v>3079</v>
      </c>
      <c r="B4" s="469"/>
      <c r="C4" s="470" t="s">
        <v>3080</v>
      </c>
      <c r="D4" s="471">
        <v>5</v>
      </c>
      <c r="E4" s="472"/>
      <c r="F4" s="472"/>
      <c r="G4" s="473"/>
      <c r="H4" s="473"/>
      <c r="I4" s="473"/>
      <c r="J4" s="467"/>
      <c r="K4" s="1300" t="s">
        <v>3079</v>
      </c>
      <c r="L4" s="469"/>
      <c r="M4" s="470" t="s">
        <v>3080</v>
      </c>
      <c r="N4" s="471">
        <v>5</v>
      </c>
      <c r="O4" s="473"/>
      <c r="P4" s="473"/>
      <c r="Q4" s="473"/>
      <c r="R4" s="467"/>
      <c r="S4" s="468"/>
      <c r="T4" s="468"/>
      <c r="U4" s="468"/>
      <c r="V4" s="468"/>
      <c r="W4" s="468"/>
      <c r="X4" s="468"/>
      <c r="Y4" s="468"/>
      <c r="Z4" s="468"/>
    </row>
    <row r="5" spans="1:26" ht="38.25" customHeight="1">
      <c r="A5" s="1116"/>
      <c r="B5" s="469"/>
      <c r="C5" s="470" t="s">
        <v>3081</v>
      </c>
      <c r="D5" s="471">
        <v>4</v>
      </c>
      <c r="E5" s="474"/>
      <c r="F5" s="472"/>
      <c r="G5" s="472"/>
      <c r="H5" s="473"/>
      <c r="I5" s="473"/>
      <c r="J5" s="467"/>
      <c r="K5" s="1116"/>
      <c r="L5" s="469"/>
      <c r="M5" s="470" t="s">
        <v>3081</v>
      </c>
      <c r="N5" s="471">
        <v>4</v>
      </c>
      <c r="O5" s="472"/>
      <c r="P5" s="473"/>
      <c r="Q5" s="473"/>
      <c r="R5" s="467"/>
      <c r="S5" s="468"/>
      <c r="T5" s="468"/>
      <c r="U5" s="468"/>
      <c r="V5" s="468"/>
      <c r="W5" s="468"/>
      <c r="X5" s="468"/>
      <c r="Y5" s="468"/>
      <c r="Z5" s="468"/>
    </row>
    <row r="6" spans="1:26" ht="37.5" customHeight="1">
      <c r="A6" s="1116"/>
      <c r="B6" s="469"/>
      <c r="C6" s="470" t="s">
        <v>3082</v>
      </c>
      <c r="D6" s="471">
        <v>3</v>
      </c>
      <c r="E6" s="475"/>
      <c r="F6" s="474"/>
      <c r="G6" s="472"/>
      <c r="H6" s="473"/>
      <c r="I6" s="473"/>
      <c r="J6" s="467"/>
      <c r="K6" s="1116"/>
      <c r="L6" s="469"/>
      <c r="M6" s="470" t="s">
        <v>3082</v>
      </c>
      <c r="N6" s="471">
        <v>3</v>
      </c>
      <c r="O6" s="472"/>
      <c r="P6" s="473"/>
      <c r="Q6" s="473"/>
      <c r="R6" s="467"/>
      <c r="S6" s="468"/>
      <c r="T6" s="468"/>
      <c r="U6" s="468"/>
      <c r="V6" s="468"/>
      <c r="W6" s="468"/>
      <c r="X6" s="468"/>
      <c r="Y6" s="468"/>
      <c r="Z6" s="468"/>
    </row>
    <row r="7" spans="1:26" ht="48.75" customHeight="1">
      <c r="A7" s="1116"/>
      <c r="B7" s="469"/>
      <c r="C7" s="470" t="s">
        <v>3083</v>
      </c>
      <c r="D7" s="471">
        <v>2</v>
      </c>
      <c r="E7" s="475"/>
      <c r="F7" s="475"/>
      <c r="G7" s="474"/>
      <c r="H7" s="472"/>
      <c r="I7" s="473"/>
      <c r="J7" s="467"/>
      <c r="K7" s="1116"/>
      <c r="L7" s="469"/>
      <c r="M7" s="470" t="s">
        <v>3083</v>
      </c>
      <c r="N7" s="471">
        <v>2</v>
      </c>
      <c r="O7" s="474"/>
      <c r="P7" s="472"/>
      <c r="Q7" s="473"/>
      <c r="R7" s="467"/>
      <c r="S7" s="468"/>
      <c r="T7" s="468"/>
      <c r="U7" s="468"/>
      <c r="V7" s="468"/>
      <c r="W7" s="468"/>
      <c r="X7" s="468"/>
      <c r="Y7" s="468"/>
      <c r="Z7" s="468"/>
    </row>
    <row r="8" spans="1:26" ht="45.75" customHeight="1">
      <c r="A8" s="1116"/>
      <c r="B8" s="469"/>
      <c r="C8" s="470" t="s">
        <v>3084</v>
      </c>
      <c r="D8" s="471">
        <v>1</v>
      </c>
      <c r="E8" s="475"/>
      <c r="F8" s="475"/>
      <c r="G8" s="474"/>
      <c r="H8" s="472"/>
      <c r="I8" s="473"/>
      <c r="J8" s="467"/>
      <c r="K8" s="1116"/>
      <c r="L8" s="469"/>
      <c r="M8" s="470" t="s">
        <v>3084</v>
      </c>
      <c r="N8" s="471">
        <v>1</v>
      </c>
      <c r="O8" s="474"/>
      <c r="P8" s="472"/>
      <c r="Q8" s="473"/>
      <c r="R8" s="467"/>
      <c r="S8" s="468"/>
      <c r="T8" s="468"/>
      <c r="U8" s="468"/>
      <c r="V8" s="468"/>
      <c r="W8" s="468"/>
      <c r="X8" s="468"/>
      <c r="Y8" s="468"/>
      <c r="Z8" s="468"/>
    </row>
    <row r="9" spans="1:26" ht="16.5" customHeight="1">
      <c r="A9" s="467"/>
      <c r="B9" s="467"/>
      <c r="C9" s="476"/>
      <c r="D9" s="477"/>
      <c r="E9" s="471">
        <v>1</v>
      </c>
      <c r="F9" s="471">
        <v>2</v>
      </c>
      <c r="G9" s="471">
        <v>3</v>
      </c>
      <c r="H9" s="471">
        <v>4</v>
      </c>
      <c r="I9" s="471">
        <v>5</v>
      </c>
      <c r="J9" s="467"/>
      <c r="K9" s="467"/>
      <c r="L9" s="467"/>
      <c r="M9" s="476"/>
      <c r="N9" s="477"/>
      <c r="O9" s="471">
        <v>3</v>
      </c>
      <c r="P9" s="471">
        <v>4</v>
      </c>
      <c r="Q9" s="471">
        <v>5</v>
      </c>
      <c r="R9" s="467"/>
      <c r="S9" s="468"/>
      <c r="T9" s="468"/>
      <c r="U9" s="468"/>
      <c r="V9" s="468"/>
      <c r="W9" s="468"/>
      <c r="X9" s="468"/>
      <c r="Y9" s="468"/>
      <c r="Z9" s="468"/>
    </row>
    <row r="10" spans="1:26" ht="16.5" customHeight="1">
      <c r="A10" s="467"/>
      <c r="B10" s="467"/>
      <c r="C10" s="478"/>
      <c r="D10" s="478"/>
      <c r="E10" s="471" t="s">
        <v>3085</v>
      </c>
      <c r="F10" s="471" t="s">
        <v>3086</v>
      </c>
      <c r="G10" s="471" t="s">
        <v>1084</v>
      </c>
      <c r="H10" s="471" t="s">
        <v>3087</v>
      </c>
      <c r="I10" s="479" t="s">
        <v>3088</v>
      </c>
      <c r="J10" s="467"/>
      <c r="K10" s="467"/>
      <c r="L10" s="467"/>
      <c r="M10" s="478"/>
      <c r="N10" s="478"/>
      <c r="O10" s="471" t="s">
        <v>1084</v>
      </c>
      <c r="P10" s="471" t="s">
        <v>3087</v>
      </c>
      <c r="Q10" s="479" t="s">
        <v>3088</v>
      </c>
      <c r="R10" s="467"/>
      <c r="S10" s="468"/>
      <c r="T10" s="468"/>
      <c r="U10" s="468"/>
      <c r="V10" s="468"/>
      <c r="W10" s="468"/>
      <c r="X10" s="468"/>
      <c r="Y10" s="468"/>
      <c r="Z10" s="468"/>
    </row>
    <row r="11" spans="1:26" ht="16.5" customHeight="1">
      <c r="A11" s="467"/>
      <c r="B11" s="467"/>
      <c r="C11" s="478"/>
      <c r="D11" s="478"/>
      <c r="E11" s="478"/>
      <c r="F11" s="478"/>
      <c r="G11" s="478"/>
      <c r="H11" s="467"/>
      <c r="I11" s="467"/>
      <c r="J11" s="467"/>
      <c r="K11" s="467"/>
      <c r="L11" s="467"/>
      <c r="M11" s="478"/>
      <c r="N11" s="478"/>
      <c r="O11" s="478"/>
      <c r="P11" s="467"/>
      <c r="Q11" s="467"/>
      <c r="R11" s="467"/>
      <c r="S11" s="468"/>
      <c r="T11" s="468"/>
      <c r="U11" s="468"/>
      <c r="V11" s="468"/>
      <c r="W11" s="468"/>
      <c r="X11" s="468"/>
      <c r="Y11" s="468"/>
      <c r="Z11" s="468"/>
    </row>
    <row r="12" spans="1:26" ht="16.5" customHeight="1">
      <c r="A12" s="467"/>
      <c r="B12" s="467"/>
      <c r="C12" s="478"/>
      <c r="D12" s="478"/>
      <c r="E12" s="478"/>
      <c r="F12" s="478"/>
      <c r="G12" s="478"/>
      <c r="H12" s="467"/>
      <c r="I12" s="467"/>
      <c r="J12" s="467"/>
      <c r="K12" s="467"/>
      <c r="L12" s="467"/>
      <c r="M12" s="478"/>
      <c r="N12" s="478"/>
      <c r="O12" s="478"/>
      <c r="P12" s="467"/>
      <c r="Q12" s="467"/>
      <c r="R12" s="467"/>
      <c r="S12" s="468"/>
      <c r="T12" s="468"/>
      <c r="U12" s="468"/>
      <c r="V12" s="468"/>
      <c r="W12" s="468"/>
      <c r="X12" s="468"/>
      <c r="Y12" s="468"/>
      <c r="Z12" s="468"/>
    </row>
    <row r="13" spans="1:26" ht="16.5" customHeight="1">
      <c r="A13" s="467"/>
      <c r="B13" s="467"/>
      <c r="C13" s="1301" t="s">
        <v>3089</v>
      </c>
      <c r="D13" s="1086"/>
      <c r="E13" s="1086"/>
      <c r="F13" s="1086"/>
      <c r="G13" s="1086"/>
      <c r="H13" s="1086"/>
      <c r="I13" s="1302"/>
      <c r="J13" s="467"/>
      <c r="K13" s="467"/>
      <c r="L13" s="467"/>
      <c r="M13" s="1301" t="s">
        <v>3089</v>
      </c>
      <c r="N13" s="1086"/>
      <c r="O13" s="1086"/>
      <c r="P13" s="1086"/>
      <c r="Q13" s="1302"/>
      <c r="R13" s="467"/>
      <c r="S13" s="468"/>
      <c r="T13" s="468"/>
      <c r="U13" s="468"/>
      <c r="V13" s="468"/>
      <c r="W13" s="468"/>
      <c r="X13" s="468"/>
      <c r="Y13" s="468"/>
      <c r="Z13" s="468"/>
    </row>
    <row r="14" spans="1:26" ht="16.5" customHeight="1">
      <c r="A14" s="467"/>
      <c r="B14" s="467"/>
      <c r="C14" s="478"/>
      <c r="D14" s="478"/>
      <c r="E14" s="478"/>
      <c r="F14" s="478"/>
      <c r="G14" s="478"/>
      <c r="H14" s="467"/>
      <c r="I14" s="467"/>
      <c r="J14" s="467"/>
      <c r="K14" s="467"/>
      <c r="L14" s="467"/>
      <c r="M14" s="467"/>
      <c r="N14" s="467"/>
      <c r="O14" s="467"/>
      <c r="P14" s="467"/>
      <c r="Q14" s="467"/>
      <c r="R14" s="467"/>
      <c r="S14" s="468"/>
      <c r="T14" s="468"/>
      <c r="U14" s="468"/>
      <c r="V14" s="468"/>
      <c r="W14" s="468"/>
      <c r="X14" s="468"/>
      <c r="Y14" s="468"/>
      <c r="Z14" s="468"/>
    </row>
    <row r="15" spans="1:26" ht="16.5" customHeight="1">
      <c r="A15" s="467"/>
      <c r="B15" s="467"/>
      <c r="C15" s="478"/>
      <c r="D15" s="478"/>
      <c r="E15" s="478"/>
      <c r="F15" s="478"/>
      <c r="G15" s="478"/>
      <c r="H15" s="467"/>
      <c r="I15" s="467"/>
      <c r="J15" s="467"/>
      <c r="K15" s="467"/>
      <c r="L15" s="467"/>
      <c r="M15" s="467"/>
      <c r="N15" s="467"/>
      <c r="O15" s="467"/>
      <c r="P15" s="467"/>
      <c r="Q15" s="467"/>
      <c r="R15" s="467"/>
      <c r="S15" s="468"/>
      <c r="T15" s="468"/>
      <c r="U15" s="468"/>
      <c r="V15" s="468"/>
      <c r="W15" s="468"/>
      <c r="X15" s="468"/>
      <c r="Y15" s="468"/>
      <c r="Z15" s="468"/>
    </row>
    <row r="16" spans="1:26" ht="16.5" customHeight="1">
      <c r="A16" s="467"/>
      <c r="B16" s="467"/>
      <c r="C16" s="478"/>
      <c r="D16" s="478"/>
      <c r="E16" s="478"/>
      <c r="F16" s="478"/>
      <c r="G16" s="478"/>
      <c r="H16" s="467"/>
      <c r="I16" s="467"/>
      <c r="J16" s="467"/>
      <c r="K16" s="467"/>
      <c r="L16" s="467"/>
      <c r="M16" s="467"/>
      <c r="N16" s="467"/>
      <c r="O16" s="467"/>
      <c r="P16" s="467"/>
      <c r="Q16" s="467"/>
      <c r="R16" s="467"/>
      <c r="S16" s="468"/>
      <c r="T16" s="468"/>
      <c r="U16" s="468"/>
      <c r="V16" s="468"/>
      <c r="W16" s="468"/>
      <c r="X16" s="468"/>
      <c r="Y16" s="468"/>
      <c r="Z16" s="468"/>
    </row>
    <row r="17" spans="1:26" ht="16.5" customHeight="1">
      <c r="A17" s="467"/>
      <c r="B17" s="467"/>
      <c r="C17" s="478"/>
      <c r="D17" s="478"/>
      <c r="E17" s="478"/>
      <c r="F17" s="478"/>
      <c r="G17" s="478"/>
      <c r="H17" s="467"/>
      <c r="I17" s="467"/>
      <c r="J17" s="467"/>
      <c r="K17" s="467"/>
      <c r="L17" s="467"/>
      <c r="M17" s="467"/>
      <c r="N17" s="467"/>
      <c r="O17" s="467"/>
      <c r="P17" s="467"/>
      <c r="Q17" s="467"/>
      <c r="R17" s="467"/>
      <c r="S17" s="468"/>
      <c r="T17" s="468"/>
      <c r="U17" s="468"/>
      <c r="V17" s="468"/>
      <c r="W17" s="468"/>
      <c r="X17" s="468"/>
      <c r="Y17" s="468"/>
      <c r="Z17" s="468"/>
    </row>
    <row r="18" spans="1:26" ht="16.5" customHeight="1">
      <c r="A18" s="467"/>
      <c r="B18" s="467"/>
      <c r="C18" s="478"/>
      <c r="D18" s="478"/>
      <c r="E18" s="480" t="s">
        <v>998</v>
      </c>
      <c r="F18" s="475"/>
      <c r="J18" s="467"/>
      <c r="K18" s="467"/>
      <c r="L18" s="467"/>
      <c r="M18" s="467"/>
      <c r="N18" s="467"/>
      <c r="O18" s="84" t="s">
        <v>835</v>
      </c>
      <c r="P18" s="474"/>
      <c r="Q18" s="467"/>
      <c r="R18" s="467"/>
      <c r="S18" s="468"/>
      <c r="T18" s="468"/>
      <c r="U18" s="468"/>
      <c r="V18" s="468"/>
      <c r="W18" s="468"/>
      <c r="X18" s="468"/>
      <c r="Y18" s="468"/>
      <c r="Z18" s="468"/>
    </row>
    <row r="19" spans="1:26" ht="16.5" customHeight="1">
      <c r="A19" s="468"/>
      <c r="B19" s="468"/>
      <c r="C19" s="481"/>
      <c r="D19" s="481"/>
      <c r="E19" s="84" t="s">
        <v>835</v>
      </c>
      <c r="F19" s="474"/>
      <c r="G19" s="481"/>
      <c r="H19" s="468"/>
      <c r="I19" s="468"/>
      <c r="J19" s="468"/>
      <c r="K19" s="468"/>
      <c r="L19" s="468"/>
      <c r="M19" s="468"/>
      <c r="N19" s="468"/>
      <c r="O19" s="84" t="s">
        <v>810</v>
      </c>
      <c r="P19" s="472"/>
      <c r="Q19" s="468"/>
      <c r="R19" s="468"/>
      <c r="S19" s="468"/>
      <c r="T19" s="468"/>
      <c r="U19" s="468"/>
      <c r="V19" s="468"/>
      <c r="W19" s="468"/>
      <c r="X19" s="468"/>
      <c r="Y19" s="468"/>
      <c r="Z19" s="468"/>
    </row>
    <row r="20" spans="1:26" ht="16.5" customHeight="1">
      <c r="A20" s="468"/>
      <c r="B20" s="468"/>
      <c r="C20" s="481"/>
      <c r="D20" s="481"/>
      <c r="E20" s="84" t="s">
        <v>810</v>
      </c>
      <c r="F20" s="472"/>
      <c r="G20" s="481"/>
      <c r="H20" s="468"/>
      <c r="I20" s="468"/>
      <c r="J20" s="468"/>
      <c r="K20" s="468"/>
      <c r="L20" s="468"/>
      <c r="M20" s="468"/>
      <c r="N20" s="468"/>
      <c r="O20" s="84" t="s">
        <v>805</v>
      </c>
      <c r="P20" s="473"/>
      <c r="Q20" s="468"/>
      <c r="R20" s="468"/>
      <c r="S20" s="468"/>
      <c r="T20" s="468"/>
      <c r="U20" s="468"/>
      <c r="V20" s="468"/>
      <c r="W20" s="468"/>
      <c r="X20" s="468"/>
      <c r="Y20" s="468"/>
      <c r="Z20" s="468"/>
    </row>
    <row r="21" spans="1:26" ht="16.5" customHeight="1">
      <c r="A21" s="468"/>
      <c r="B21" s="468"/>
      <c r="C21" s="481"/>
      <c r="D21" s="481"/>
      <c r="E21" s="84" t="s">
        <v>805</v>
      </c>
      <c r="F21" s="473"/>
      <c r="G21" s="481"/>
      <c r="H21" s="468"/>
      <c r="I21" s="468"/>
      <c r="J21" s="468"/>
      <c r="K21" s="468"/>
      <c r="L21" s="468"/>
      <c r="M21" s="468"/>
      <c r="N21" s="468"/>
      <c r="O21" s="468"/>
      <c r="P21" s="468"/>
      <c r="Q21" s="468"/>
      <c r="R21" s="468"/>
      <c r="S21" s="468"/>
      <c r="T21" s="468"/>
      <c r="U21" s="468"/>
      <c r="V21" s="468"/>
      <c r="W21" s="468"/>
      <c r="X21" s="468"/>
      <c r="Y21" s="468"/>
      <c r="Z21" s="468"/>
    </row>
    <row r="22" spans="1:26" ht="16.5" customHeight="1">
      <c r="A22" s="468"/>
      <c r="B22" s="468"/>
      <c r="C22" s="481"/>
      <c r="D22" s="481"/>
      <c r="E22" s="481"/>
      <c r="F22" s="481"/>
      <c r="G22" s="481"/>
      <c r="H22" s="468"/>
      <c r="I22" s="468"/>
      <c r="J22" s="468"/>
      <c r="K22" s="468"/>
      <c r="L22" s="468"/>
      <c r="M22" s="468"/>
      <c r="N22" s="468"/>
      <c r="O22" s="468"/>
      <c r="P22" s="468"/>
      <c r="Q22" s="468"/>
      <c r="R22" s="468"/>
      <c r="S22" s="468"/>
      <c r="T22" s="468"/>
      <c r="U22" s="468"/>
      <c r="V22" s="468"/>
      <c r="W22" s="468"/>
      <c r="X22" s="468"/>
      <c r="Y22" s="468"/>
      <c r="Z22" s="468"/>
    </row>
    <row r="23" spans="1:26" ht="16.5" customHeight="1">
      <c r="A23" s="468"/>
      <c r="B23" s="468"/>
      <c r="C23" s="481"/>
      <c r="D23" s="481"/>
      <c r="E23" s="481"/>
      <c r="F23" s="481"/>
      <c r="G23" s="481"/>
      <c r="H23" s="468"/>
      <c r="I23" s="468"/>
      <c r="J23" s="468"/>
      <c r="K23" s="468"/>
      <c r="L23" s="468"/>
      <c r="M23" s="468"/>
      <c r="N23" s="468"/>
      <c r="O23" s="468"/>
      <c r="P23" s="468"/>
      <c r="Q23" s="468"/>
      <c r="R23" s="468"/>
      <c r="S23" s="468"/>
      <c r="T23" s="468"/>
      <c r="U23" s="468"/>
      <c r="V23" s="468"/>
      <c r="W23" s="468"/>
      <c r="X23" s="468"/>
      <c r="Y23" s="468"/>
      <c r="Z23" s="468"/>
    </row>
    <row r="24" spans="1:26" ht="16.5" customHeight="1">
      <c r="A24" s="468"/>
      <c r="B24" s="468"/>
      <c r="C24" s="481"/>
      <c r="D24" s="481"/>
      <c r="E24" s="481"/>
      <c r="F24" s="481"/>
      <c r="G24" s="481"/>
      <c r="H24" s="468"/>
      <c r="I24" s="468"/>
      <c r="J24" s="468"/>
      <c r="K24" s="468"/>
      <c r="L24" s="468"/>
      <c r="M24" s="468"/>
      <c r="N24" s="468"/>
      <c r="O24" s="468"/>
      <c r="P24" s="468"/>
      <c r="Q24" s="468"/>
      <c r="R24" s="468"/>
      <c r="S24" s="468"/>
      <c r="T24" s="468"/>
      <c r="U24" s="468"/>
      <c r="V24" s="468"/>
      <c r="W24" s="468"/>
      <c r="X24" s="468"/>
      <c r="Y24" s="468"/>
      <c r="Z24" s="468"/>
    </row>
    <row r="25" spans="1:26" ht="16.5" customHeight="1">
      <c r="A25" s="468"/>
      <c r="B25" s="468"/>
      <c r="C25" s="481"/>
      <c r="D25" s="481"/>
      <c r="E25" s="481"/>
      <c r="F25" s="481"/>
      <c r="G25" s="481"/>
      <c r="H25" s="468"/>
      <c r="I25" s="468"/>
      <c r="J25" s="468"/>
      <c r="K25" s="468"/>
      <c r="L25" s="468"/>
      <c r="M25" s="468"/>
      <c r="N25" s="468"/>
      <c r="O25" s="468"/>
      <c r="P25" s="468"/>
      <c r="Q25" s="468"/>
      <c r="R25" s="468"/>
      <c r="S25" s="468"/>
      <c r="T25" s="468"/>
      <c r="U25" s="468"/>
      <c r="V25" s="468"/>
      <c r="W25" s="468"/>
      <c r="X25" s="468"/>
      <c r="Y25" s="468"/>
      <c r="Z25" s="468"/>
    </row>
    <row r="26" spans="1:26" ht="16.5" customHeight="1">
      <c r="A26" s="468"/>
      <c r="B26" s="468"/>
      <c r="C26" s="481"/>
      <c r="D26" s="481"/>
      <c r="E26" s="481"/>
      <c r="F26" s="481"/>
      <c r="G26" s="481"/>
      <c r="H26" s="468"/>
      <c r="I26" s="468"/>
      <c r="J26" s="468"/>
      <c r="K26" s="468"/>
      <c r="L26" s="468"/>
      <c r="M26" s="468"/>
      <c r="N26" s="468"/>
      <c r="O26" s="468"/>
      <c r="P26" s="468"/>
      <c r="Q26" s="468"/>
      <c r="R26" s="468"/>
      <c r="S26" s="468"/>
      <c r="T26" s="468"/>
      <c r="U26" s="468"/>
      <c r="V26" s="468"/>
      <c r="W26" s="468"/>
      <c r="X26" s="468"/>
      <c r="Y26" s="468"/>
      <c r="Z26" s="468"/>
    </row>
    <row r="27" spans="1:26" ht="16.5" customHeight="1">
      <c r="A27" s="468"/>
      <c r="B27" s="468"/>
      <c r="C27" s="481"/>
      <c r="D27" s="481"/>
      <c r="E27" s="481"/>
      <c r="F27" s="481"/>
      <c r="G27" s="481"/>
      <c r="H27" s="468"/>
      <c r="I27" s="468"/>
      <c r="J27" s="468"/>
      <c r="K27" s="468"/>
      <c r="L27" s="468"/>
      <c r="M27" s="468"/>
      <c r="N27" s="468"/>
      <c r="O27" s="468"/>
      <c r="P27" s="468"/>
      <c r="Q27" s="468"/>
      <c r="R27" s="468"/>
      <c r="S27" s="468"/>
      <c r="T27" s="468"/>
      <c r="U27" s="468"/>
      <c r="V27" s="468"/>
      <c r="W27" s="468"/>
      <c r="X27" s="468"/>
      <c r="Y27" s="468"/>
      <c r="Z27" s="468"/>
    </row>
    <row r="28" spans="1:26" ht="16.5" customHeight="1">
      <c r="A28" s="468"/>
      <c r="B28" s="468"/>
      <c r="C28" s="481"/>
      <c r="D28" s="481"/>
      <c r="E28" s="481"/>
      <c r="F28" s="481"/>
      <c r="G28" s="481"/>
      <c r="H28" s="468"/>
      <c r="I28" s="468"/>
      <c r="J28" s="468"/>
      <c r="K28" s="468"/>
      <c r="L28" s="468"/>
      <c r="M28" s="468"/>
      <c r="N28" s="468"/>
      <c r="O28" s="468"/>
      <c r="P28" s="468"/>
      <c r="Q28" s="468"/>
      <c r="R28" s="468"/>
      <c r="S28" s="468"/>
      <c r="T28" s="468"/>
      <c r="U28" s="468"/>
      <c r="V28" s="468"/>
      <c r="W28" s="468"/>
      <c r="X28" s="468"/>
      <c r="Y28" s="468"/>
      <c r="Z28" s="468"/>
    </row>
    <row r="29" spans="1:26" ht="16.5" customHeight="1">
      <c r="A29" s="468"/>
      <c r="B29" s="468"/>
      <c r="C29" s="481"/>
      <c r="D29" s="481"/>
      <c r="E29" s="481"/>
      <c r="F29" s="481"/>
      <c r="G29" s="481"/>
      <c r="H29" s="468"/>
      <c r="I29" s="468"/>
      <c r="J29" s="468"/>
      <c r="K29" s="468"/>
      <c r="L29" s="468"/>
      <c r="M29" s="468"/>
      <c r="N29" s="468"/>
      <c r="O29" s="468"/>
      <c r="P29" s="468"/>
      <c r="Q29" s="468"/>
      <c r="R29" s="468"/>
      <c r="S29" s="468"/>
      <c r="T29" s="468"/>
      <c r="U29" s="468"/>
      <c r="V29" s="468"/>
      <c r="W29" s="468"/>
      <c r="X29" s="468"/>
      <c r="Y29" s="468"/>
      <c r="Z29" s="468"/>
    </row>
    <row r="30" spans="1:26" ht="16.5" customHeight="1">
      <c r="A30" s="468"/>
      <c r="B30" s="468"/>
      <c r="C30" s="481"/>
      <c r="D30" s="481"/>
      <c r="E30" s="481"/>
      <c r="F30" s="481"/>
      <c r="G30" s="481"/>
      <c r="H30" s="468"/>
      <c r="I30" s="468"/>
      <c r="J30" s="468"/>
      <c r="K30" s="468"/>
      <c r="L30" s="468"/>
      <c r="M30" s="468"/>
      <c r="N30" s="468"/>
      <c r="O30" s="468"/>
      <c r="P30" s="468"/>
      <c r="Q30" s="468"/>
      <c r="R30" s="468"/>
      <c r="S30" s="468"/>
      <c r="T30" s="468"/>
      <c r="U30" s="468"/>
      <c r="V30" s="468"/>
      <c r="W30" s="468"/>
      <c r="X30" s="468"/>
      <c r="Y30" s="468"/>
      <c r="Z30" s="468"/>
    </row>
    <row r="31" spans="1:26" ht="16.5" customHeight="1">
      <c r="A31" s="468"/>
      <c r="B31" s="468"/>
      <c r="C31" s="481"/>
      <c r="D31" s="481"/>
      <c r="E31" s="481"/>
      <c r="F31" s="481"/>
      <c r="G31" s="481"/>
      <c r="H31" s="468"/>
      <c r="I31" s="468"/>
      <c r="J31" s="468"/>
      <c r="K31" s="468"/>
      <c r="L31" s="468"/>
      <c r="M31" s="468"/>
      <c r="N31" s="468"/>
      <c r="O31" s="468"/>
      <c r="P31" s="468"/>
      <c r="Q31" s="468"/>
      <c r="R31" s="468"/>
      <c r="S31" s="468"/>
      <c r="T31" s="468"/>
      <c r="U31" s="468"/>
      <c r="V31" s="468"/>
      <c r="W31" s="468"/>
      <c r="X31" s="468"/>
      <c r="Y31" s="468"/>
      <c r="Z31" s="468"/>
    </row>
    <row r="32" spans="1:26" ht="16.5" customHeight="1">
      <c r="A32" s="468"/>
      <c r="B32" s="468"/>
      <c r="C32" s="481"/>
      <c r="D32" s="481"/>
      <c r="E32" s="481"/>
      <c r="F32" s="481"/>
      <c r="G32" s="481"/>
      <c r="H32" s="468"/>
      <c r="I32" s="468"/>
      <c r="J32" s="468"/>
      <c r="K32" s="468"/>
      <c r="L32" s="468"/>
      <c r="M32" s="468"/>
      <c r="N32" s="468"/>
      <c r="O32" s="468"/>
      <c r="P32" s="468"/>
      <c r="Q32" s="468"/>
      <c r="R32" s="468"/>
      <c r="S32" s="468"/>
      <c r="T32" s="468"/>
      <c r="U32" s="468"/>
      <c r="V32" s="468"/>
      <c r="W32" s="468"/>
      <c r="X32" s="468"/>
      <c r="Y32" s="468"/>
      <c r="Z32" s="468"/>
    </row>
    <row r="33" spans="1:26" ht="16.5" customHeight="1">
      <c r="A33" s="468"/>
      <c r="B33" s="468"/>
      <c r="C33" s="481"/>
      <c r="D33" s="481"/>
      <c r="E33" s="481"/>
      <c r="F33" s="481"/>
      <c r="G33" s="481"/>
      <c r="H33" s="468"/>
      <c r="I33" s="468"/>
      <c r="J33" s="468"/>
      <c r="K33" s="468"/>
      <c r="L33" s="468"/>
      <c r="M33" s="468"/>
      <c r="N33" s="468"/>
      <c r="O33" s="468"/>
      <c r="P33" s="468"/>
      <c r="Q33" s="468"/>
      <c r="R33" s="468"/>
      <c r="S33" s="468"/>
      <c r="T33" s="468"/>
      <c r="U33" s="468"/>
      <c r="V33" s="468"/>
      <c r="W33" s="468"/>
      <c r="X33" s="468"/>
      <c r="Y33" s="468"/>
      <c r="Z33" s="468"/>
    </row>
    <row r="34" spans="1:26" ht="16.5" customHeight="1">
      <c r="A34" s="468"/>
      <c r="B34" s="468"/>
      <c r="C34" s="481"/>
      <c r="D34" s="481"/>
      <c r="E34" s="481"/>
      <c r="F34" s="481"/>
      <c r="G34" s="481"/>
      <c r="H34" s="468"/>
      <c r="I34" s="468"/>
      <c r="J34" s="468"/>
      <c r="K34" s="468"/>
      <c r="L34" s="468"/>
      <c r="M34" s="468"/>
      <c r="N34" s="468"/>
      <c r="O34" s="468"/>
      <c r="P34" s="468"/>
      <c r="Q34" s="468"/>
      <c r="R34" s="468"/>
      <c r="S34" s="468"/>
      <c r="T34" s="468"/>
      <c r="U34" s="468"/>
      <c r="V34" s="468"/>
      <c r="W34" s="468"/>
      <c r="X34" s="468"/>
      <c r="Y34" s="468"/>
      <c r="Z34" s="468"/>
    </row>
    <row r="35" spans="1:26" ht="16.5" customHeight="1">
      <c r="A35" s="468"/>
      <c r="B35" s="468"/>
      <c r="C35" s="481"/>
      <c r="D35" s="481"/>
      <c r="E35" s="481"/>
      <c r="F35" s="481"/>
      <c r="G35" s="481"/>
      <c r="H35" s="468"/>
      <c r="I35" s="468"/>
      <c r="J35" s="468"/>
      <c r="K35" s="468"/>
      <c r="L35" s="468"/>
      <c r="M35" s="468"/>
      <c r="N35" s="468"/>
      <c r="O35" s="468"/>
      <c r="P35" s="468"/>
      <c r="Q35" s="468"/>
      <c r="R35" s="468"/>
      <c r="S35" s="468"/>
      <c r="T35" s="468"/>
      <c r="U35" s="468"/>
      <c r="V35" s="468"/>
      <c r="W35" s="468"/>
      <c r="X35" s="468"/>
      <c r="Y35" s="468"/>
      <c r="Z35" s="468"/>
    </row>
    <row r="36" spans="1:26" ht="16.5" customHeight="1">
      <c r="A36" s="468"/>
      <c r="B36" s="468"/>
      <c r="C36" s="481"/>
      <c r="D36" s="481"/>
      <c r="E36" s="481"/>
      <c r="F36" s="481"/>
      <c r="G36" s="481"/>
      <c r="H36" s="468"/>
      <c r="I36" s="468"/>
      <c r="J36" s="468"/>
      <c r="K36" s="468"/>
      <c r="L36" s="468"/>
      <c r="M36" s="468"/>
      <c r="N36" s="468"/>
      <c r="O36" s="468"/>
      <c r="P36" s="468"/>
      <c r="Q36" s="468"/>
      <c r="R36" s="468"/>
      <c r="S36" s="468"/>
      <c r="T36" s="468"/>
      <c r="U36" s="468"/>
      <c r="V36" s="468"/>
      <c r="W36" s="468"/>
      <c r="X36" s="468"/>
      <c r="Y36" s="468"/>
      <c r="Z36" s="468"/>
    </row>
    <row r="37" spans="1:26" ht="16.5" customHeight="1">
      <c r="A37" s="468"/>
      <c r="B37" s="468"/>
      <c r="C37" s="481"/>
      <c r="D37" s="481"/>
      <c r="E37" s="481"/>
      <c r="F37" s="481"/>
      <c r="G37" s="481"/>
      <c r="H37" s="468"/>
      <c r="I37" s="468"/>
      <c r="J37" s="468"/>
      <c r="K37" s="468"/>
      <c r="L37" s="468"/>
      <c r="M37" s="468"/>
      <c r="N37" s="468"/>
      <c r="O37" s="468"/>
      <c r="P37" s="468"/>
      <c r="Q37" s="468"/>
      <c r="R37" s="468"/>
      <c r="S37" s="468"/>
      <c r="T37" s="468"/>
      <c r="U37" s="468"/>
      <c r="V37" s="468"/>
      <c r="W37" s="468"/>
      <c r="X37" s="468"/>
      <c r="Y37" s="468"/>
      <c r="Z37" s="468"/>
    </row>
    <row r="38" spans="1:26" ht="16.5" customHeight="1">
      <c r="A38" s="468"/>
      <c r="B38" s="468"/>
      <c r="C38" s="481"/>
      <c r="D38" s="481"/>
      <c r="E38" s="481"/>
      <c r="F38" s="481"/>
      <c r="G38" s="481"/>
      <c r="H38" s="468"/>
      <c r="I38" s="468"/>
      <c r="J38" s="468"/>
      <c r="K38" s="468"/>
      <c r="L38" s="468"/>
      <c r="M38" s="468"/>
      <c r="N38" s="468"/>
      <c r="O38" s="468"/>
      <c r="P38" s="468"/>
      <c r="Q38" s="468"/>
      <c r="R38" s="468"/>
      <c r="S38" s="468"/>
      <c r="T38" s="468"/>
      <c r="U38" s="468"/>
      <c r="V38" s="468"/>
      <c r="W38" s="468"/>
      <c r="X38" s="468"/>
      <c r="Y38" s="468"/>
      <c r="Z38" s="468"/>
    </row>
    <row r="39" spans="1:26" ht="16.5" customHeight="1">
      <c r="A39" s="468"/>
      <c r="B39" s="468"/>
      <c r="C39" s="481"/>
      <c r="D39" s="481"/>
      <c r="E39" s="481"/>
      <c r="F39" s="481"/>
      <c r="G39" s="481"/>
      <c r="H39" s="468"/>
      <c r="I39" s="468"/>
      <c r="J39" s="468"/>
      <c r="K39" s="468"/>
      <c r="L39" s="468"/>
      <c r="M39" s="468"/>
      <c r="N39" s="468"/>
      <c r="O39" s="468"/>
      <c r="P39" s="468"/>
      <c r="Q39" s="468"/>
      <c r="R39" s="468"/>
      <c r="S39" s="468"/>
      <c r="T39" s="468"/>
      <c r="U39" s="468"/>
      <c r="V39" s="468"/>
      <c r="W39" s="468"/>
      <c r="X39" s="468"/>
      <c r="Y39" s="468"/>
      <c r="Z39" s="468"/>
    </row>
    <row r="40" spans="1:26" ht="16.5" customHeight="1">
      <c r="A40" s="468"/>
      <c r="B40" s="468"/>
      <c r="C40" s="481"/>
      <c r="D40" s="481"/>
      <c r="E40" s="481"/>
      <c r="F40" s="481"/>
      <c r="G40" s="481"/>
      <c r="H40" s="468"/>
      <c r="I40" s="468"/>
      <c r="J40" s="468"/>
      <c r="K40" s="468"/>
      <c r="L40" s="468"/>
      <c r="M40" s="468"/>
      <c r="N40" s="468"/>
      <c r="O40" s="468"/>
      <c r="P40" s="468"/>
      <c r="Q40" s="468"/>
      <c r="R40" s="468"/>
      <c r="S40" s="468"/>
      <c r="T40" s="468"/>
      <c r="U40" s="468"/>
      <c r="V40" s="468"/>
      <c r="W40" s="468"/>
      <c r="X40" s="468"/>
      <c r="Y40" s="468"/>
      <c r="Z40" s="468"/>
    </row>
    <row r="41" spans="1:26" ht="16.5" customHeight="1">
      <c r="A41" s="468"/>
      <c r="B41" s="468"/>
      <c r="C41" s="481"/>
      <c r="D41" s="481"/>
      <c r="E41" s="481"/>
      <c r="F41" s="481"/>
      <c r="G41" s="481"/>
      <c r="H41" s="468"/>
      <c r="I41" s="468"/>
      <c r="J41" s="468"/>
      <c r="K41" s="468"/>
      <c r="L41" s="468"/>
      <c r="M41" s="468"/>
      <c r="N41" s="468"/>
      <c r="O41" s="468"/>
      <c r="P41" s="468"/>
      <c r="Q41" s="468"/>
      <c r="R41" s="468"/>
      <c r="S41" s="468"/>
      <c r="T41" s="468"/>
      <c r="U41" s="468"/>
      <c r="V41" s="468"/>
      <c r="W41" s="468"/>
      <c r="X41" s="468"/>
      <c r="Y41" s="468"/>
      <c r="Z41" s="468"/>
    </row>
    <row r="42" spans="1:26" ht="16.5" customHeight="1">
      <c r="A42" s="468"/>
      <c r="B42" s="468"/>
      <c r="C42" s="481"/>
      <c r="D42" s="481"/>
      <c r="E42" s="481"/>
      <c r="F42" s="481"/>
      <c r="G42" s="481"/>
      <c r="H42" s="468"/>
      <c r="I42" s="468"/>
      <c r="J42" s="468"/>
      <c r="K42" s="468"/>
      <c r="L42" s="468"/>
      <c r="M42" s="468"/>
      <c r="N42" s="468"/>
      <c r="O42" s="468"/>
      <c r="P42" s="468"/>
      <c r="Q42" s="468"/>
      <c r="R42" s="468"/>
      <c r="S42" s="468"/>
      <c r="T42" s="468"/>
      <c r="U42" s="468"/>
      <c r="V42" s="468"/>
      <c r="W42" s="468"/>
      <c r="X42" s="468"/>
      <c r="Y42" s="468"/>
      <c r="Z42" s="468"/>
    </row>
    <row r="43" spans="1:26" ht="16.5" customHeight="1">
      <c r="A43" s="468"/>
      <c r="B43" s="468"/>
      <c r="C43" s="481"/>
      <c r="D43" s="481"/>
      <c r="E43" s="481"/>
      <c r="F43" s="481"/>
      <c r="G43" s="481"/>
      <c r="H43" s="468"/>
      <c r="I43" s="468"/>
      <c r="J43" s="468"/>
      <c r="K43" s="468"/>
      <c r="L43" s="468"/>
      <c r="M43" s="468"/>
      <c r="N43" s="468"/>
      <c r="O43" s="468"/>
      <c r="P43" s="468"/>
      <c r="Q43" s="468"/>
      <c r="R43" s="468"/>
      <c r="S43" s="468"/>
      <c r="T43" s="468"/>
      <c r="U43" s="468"/>
      <c r="V43" s="468"/>
      <c r="W43" s="468"/>
      <c r="X43" s="468"/>
      <c r="Y43" s="468"/>
      <c r="Z43" s="468"/>
    </row>
    <row r="44" spans="1:26" ht="16.5" customHeight="1">
      <c r="A44" s="468"/>
      <c r="B44" s="468"/>
      <c r="C44" s="481"/>
      <c r="D44" s="481"/>
      <c r="E44" s="481"/>
      <c r="F44" s="481"/>
      <c r="G44" s="481"/>
      <c r="H44" s="468"/>
      <c r="I44" s="468"/>
      <c r="J44" s="468"/>
      <c r="K44" s="468"/>
      <c r="L44" s="468"/>
      <c r="M44" s="468"/>
      <c r="N44" s="468"/>
      <c r="O44" s="468"/>
      <c r="P44" s="468"/>
      <c r="Q44" s="468"/>
      <c r="R44" s="468"/>
      <c r="S44" s="468"/>
      <c r="T44" s="468"/>
      <c r="U44" s="468"/>
      <c r="V44" s="468"/>
      <c r="W44" s="468"/>
      <c r="X44" s="468"/>
      <c r="Y44" s="468"/>
      <c r="Z44" s="468"/>
    </row>
    <row r="45" spans="1:26" ht="16.5" customHeight="1">
      <c r="A45" s="468"/>
      <c r="B45" s="468"/>
      <c r="C45" s="481"/>
      <c r="D45" s="481"/>
      <c r="E45" s="481"/>
      <c r="F45" s="481"/>
      <c r="G45" s="481"/>
      <c r="H45" s="468"/>
      <c r="I45" s="468"/>
      <c r="J45" s="468"/>
      <c r="K45" s="468"/>
      <c r="L45" s="468"/>
      <c r="M45" s="468"/>
      <c r="N45" s="468"/>
      <c r="O45" s="468"/>
      <c r="P45" s="468"/>
      <c r="Q45" s="468"/>
      <c r="R45" s="468"/>
      <c r="S45" s="468"/>
      <c r="T45" s="468"/>
      <c r="U45" s="468"/>
      <c r="V45" s="468"/>
      <c r="W45" s="468"/>
      <c r="X45" s="468"/>
      <c r="Y45" s="468"/>
      <c r="Z45" s="468"/>
    </row>
    <row r="46" spans="1:26" ht="16.5" customHeight="1">
      <c r="A46" s="468"/>
      <c r="B46" s="468"/>
      <c r="C46" s="481"/>
      <c r="D46" s="481"/>
      <c r="E46" s="481"/>
      <c r="F46" s="481"/>
      <c r="G46" s="481"/>
      <c r="H46" s="468"/>
      <c r="I46" s="468"/>
      <c r="J46" s="468"/>
      <c r="K46" s="468"/>
      <c r="L46" s="468"/>
      <c r="M46" s="468"/>
      <c r="N46" s="468"/>
      <c r="O46" s="468"/>
      <c r="P46" s="468"/>
      <c r="Q46" s="468"/>
      <c r="R46" s="468"/>
      <c r="S46" s="468"/>
      <c r="T46" s="468"/>
      <c r="U46" s="468"/>
      <c r="V46" s="468"/>
      <c r="W46" s="468"/>
      <c r="X46" s="468"/>
      <c r="Y46" s="468"/>
      <c r="Z46" s="468"/>
    </row>
    <row r="47" spans="1:26" ht="16.5" customHeight="1">
      <c r="A47" s="468"/>
      <c r="B47" s="468"/>
      <c r="C47" s="481"/>
      <c r="D47" s="481"/>
      <c r="E47" s="481"/>
      <c r="F47" s="481"/>
      <c r="G47" s="481"/>
      <c r="H47" s="468"/>
      <c r="I47" s="468"/>
      <c r="J47" s="468"/>
      <c r="K47" s="468"/>
      <c r="L47" s="468"/>
      <c r="M47" s="468"/>
      <c r="N47" s="468"/>
      <c r="O47" s="468"/>
      <c r="P47" s="468"/>
      <c r="Q47" s="468"/>
      <c r="R47" s="468"/>
      <c r="S47" s="468"/>
      <c r="T47" s="468"/>
      <c r="U47" s="468"/>
      <c r="V47" s="468"/>
      <c r="W47" s="468"/>
      <c r="X47" s="468"/>
      <c r="Y47" s="468"/>
      <c r="Z47" s="468"/>
    </row>
    <row r="48" spans="1:26" ht="16.5" customHeight="1">
      <c r="A48" s="468"/>
      <c r="B48" s="468"/>
      <c r="C48" s="481"/>
      <c r="D48" s="481"/>
      <c r="E48" s="481"/>
      <c r="F48" s="481"/>
      <c r="G48" s="481"/>
      <c r="H48" s="468"/>
      <c r="I48" s="468"/>
      <c r="J48" s="468"/>
      <c r="K48" s="468"/>
      <c r="L48" s="468"/>
      <c r="M48" s="468"/>
      <c r="N48" s="468"/>
      <c r="O48" s="468"/>
      <c r="P48" s="468"/>
      <c r="Q48" s="468"/>
      <c r="R48" s="468"/>
      <c r="S48" s="468"/>
      <c r="T48" s="468"/>
      <c r="U48" s="468"/>
      <c r="V48" s="468"/>
      <c r="W48" s="468"/>
      <c r="X48" s="468"/>
      <c r="Y48" s="468"/>
      <c r="Z48" s="468"/>
    </row>
    <row r="49" spans="1:26" ht="16.5" customHeight="1">
      <c r="A49" s="468"/>
      <c r="B49" s="468"/>
      <c r="C49" s="481"/>
      <c r="D49" s="481"/>
      <c r="E49" s="481"/>
      <c r="F49" s="481"/>
      <c r="G49" s="481"/>
      <c r="H49" s="468"/>
      <c r="I49" s="468"/>
      <c r="J49" s="468"/>
      <c r="K49" s="468"/>
      <c r="L49" s="468"/>
      <c r="M49" s="468"/>
      <c r="N49" s="468"/>
      <c r="O49" s="468"/>
      <c r="P49" s="468"/>
      <c r="Q49" s="468"/>
      <c r="R49" s="468"/>
      <c r="S49" s="468"/>
      <c r="T49" s="468"/>
      <c r="U49" s="468"/>
      <c r="V49" s="468"/>
      <c r="W49" s="468"/>
      <c r="X49" s="468"/>
      <c r="Y49" s="468"/>
      <c r="Z49" s="468"/>
    </row>
    <row r="50" spans="1:26" ht="16.5" customHeight="1">
      <c r="A50" s="468"/>
      <c r="B50" s="468"/>
      <c r="C50" s="481"/>
      <c r="D50" s="481"/>
      <c r="E50" s="481"/>
      <c r="F50" s="481"/>
      <c r="G50" s="481"/>
      <c r="H50" s="468"/>
      <c r="I50" s="468"/>
      <c r="J50" s="468"/>
      <c r="K50" s="468"/>
      <c r="L50" s="468"/>
      <c r="M50" s="468"/>
      <c r="N50" s="468"/>
      <c r="O50" s="468"/>
      <c r="P50" s="468"/>
      <c r="Q50" s="468"/>
      <c r="R50" s="468"/>
      <c r="S50" s="468"/>
      <c r="T50" s="468"/>
      <c r="U50" s="468"/>
      <c r="V50" s="468"/>
      <c r="W50" s="468"/>
      <c r="X50" s="468"/>
      <c r="Y50" s="468"/>
      <c r="Z50" s="468"/>
    </row>
    <row r="51" spans="1:26" ht="16.5" customHeight="1">
      <c r="A51" s="468"/>
      <c r="B51" s="468"/>
      <c r="C51" s="481"/>
      <c r="D51" s="481"/>
      <c r="E51" s="481"/>
      <c r="F51" s="481"/>
      <c r="G51" s="481"/>
      <c r="H51" s="468"/>
      <c r="I51" s="468"/>
      <c r="J51" s="468"/>
      <c r="K51" s="468"/>
      <c r="L51" s="468"/>
      <c r="M51" s="468"/>
      <c r="N51" s="468"/>
      <c r="O51" s="468"/>
      <c r="P51" s="468"/>
      <c r="Q51" s="468"/>
      <c r="R51" s="468"/>
      <c r="S51" s="468"/>
      <c r="T51" s="468"/>
      <c r="U51" s="468"/>
      <c r="V51" s="468"/>
      <c r="W51" s="468"/>
      <c r="X51" s="468"/>
      <c r="Y51" s="468"/>
      <c r="Z51" s="468"/>
    </row>
    <row r="52" spans="1:26" ht="16.5" customHeight="1">
      <c r="A52" s="468"/>
      <c r="B52" s="468"/>
      <c r="C52" s="481"/>
      <c r="D52" s="481"/>
      <c r="E52" s="481"/>
      <c r="F52" s="481"/>
      <c r="G52" s="481"/>
      <c r="H52" s="468"/>
      <c r="I52" s="468"/>
      <c r="J52" s="468"/>
      <c r="K52" s="468"/>
      <c r="L52" s="468"/>
      <c r="M52" s="468"/>
      <c r="N52" s="468"/>
      <c r="O52" s="468"/>
      <c r="P52" s="468"/>
      <c r="Q52" s="468"/>
      <c r="R52" s="468"/>
      <c r="S52" s="468"/>
      <c r="T52" s="468"/>
      <c r="U52" s="468"/>
      <c r="V52" s="468"/>
      <c r="W52" s="468"/>
      <c r="X52" s="468"/>
      <c r="Y52" s="468"/>
      <c r="Z52" s="468"/>
    </row>
    <row r="53" spans="1:26" ht="16.5" customHeight="1">
      <c r="A53" s="468"/>
      <c r="B53" s="468"/>
      <c r="C53" s="481"/>
      <c r="D53" s="481"/>
      <c r="E53" s="481"/>
      <c r="F53" s="481"/>
      <c r="G53" s="481"/>
      <c r="H53" s="468"/>
      <c r="I53" s="468"/>
      <c r="J53" s="468"/>
      <c r="K53" s="468"/>
      <c r="L53" s="468"/>
      <c r="M53" s="468"/>
      <c r="N53" s="468"/>
      <c r="O53" s="468"/>
      <c r="P53" s="468"/>
      <c r="Q53" s="468"/>
      <c r="R53" s="468"/>
      <c r="S53" s="468"/>
      <c r="T53" s="468"/>
      <c r="U53" s="468"/>
      <c r="V53" s="468"/>
      <c r="W53" s="468"/>
      <c r="X53" s="468"/>
      <c r="Y53" s="468"/>
      <c r="Z53" s="468"/>
    </row>
    <row r="54" spans="1:26" ht="16.5" customHeight="1">
      <c r="A54" s="468"/>
      <c r="B54" s="468"/>
      <c r="C54" s="481"/>
      <c r="D54" s="481"/>
      <c r="E54" s="481"/>
      <c r="F54" s="481"/>
      <c r="G54" s="481"/>
      <c r="H54" s="468"/>
      <c r="I54" s="468"/>
      <c r="J54" s="468"/>
      <c r="K54" s="468"/>
      <c r="L54" s="468"/>
      <c r="M54" s="468"/>
      <c r="N54" s="468"/>
      <c r="O54" s="468"/>
      <c r="P54" s="468"/>
      <c r="Q54" s="468"/>
      <c r="R54" s="468"/>
      <c r="S54" s="468"/>
      <c r="T54" s="468"/>
      <c r="U54" s="468"/>
      <c r="V54" s="468"/>
      <c r="W54" s="468"/>
      <c r="X54" s="468"/>
      <c r="Y54" s="468"/>
      <c r="Z54" s="468"/>
    </row>
    <row r="55" spans="1:26" ht="16.5" customHeight="1">
      <c r="A55" s="468"/>
      <c r="B55" s="468"/>
      <c r="C55" s="481"/>
      <c r="D55" s="481"/>
      <c r="E55" s="481"/>
      <c r="F55" s="481"/>
      <c r="G55" s="481"/>
      <c r="H55" s="468"/>
      <c r="I55" s="468"/>
      <c r="J55" s="468"/>
      <c r="K55" s="468"/>
      <c r="L55" s="468"/>
      <c r="M55" s="468"/>
      <c r="N55" s="468"/>
      <c r="O55" s="468"/>
      <c r="P55" s="468"/>
      <c r="Q55" s="468"/>
      <c r="R55" s="468"/>
      <c r="S55" s="468"/>
      <c r="T55" s="468"/>
      <c r="U55" s="468"/>
      <c r="V55" s="468"/>
      <c r="W55" s="468"/>
      <c r="X55" s="468"/>
      <c r="Y55" s="468"/>
      <c r="Z55" s="468"/>
    </row>
    <row r="56" spans="1:26" ht="16.5" customHeight="1">
      <c r="A56" s="468"/>
      <c r="B56" s="468"/>
      <c r="C56" s="481"/>
      <c r="D56" s="481"/>
      <c r="E56" s="481"/>
      <c r="F56" s="481"/>
      <c r="G56" s="481"/>
      <c r="H56" s="468"/>
      <c r="I56" s="468"/>
      <c r="J56" s="468"/>
      <c r="K56" s="468"/>
      <c r="L56" s="468"/>
      <c r="M56" s="468"/>
      <c r="N56" s="468"/>
      <c r="O56" s="468"/>
      <c r="P56" s="468"/>
      <c r="Q56" s="468"/>
      <c r="R56" s="468"/>
      <c r="S56" s="468"/>
      <c r="T56" s="468"/>
      <c r="U56" s="468"/>
      <c r="V56" s="468"/>
      <c r="W56" s="468"/>
      <c r="X56" s="468"/>
      <c r="Y56" s="468"/>
      <c r="Z56" s="468"/>
    </row>
    <row r="57" spans="1:26" ht="16.5" customHeight="1">
      <c r="A57" s="468"/>
      <c r="B57" s="468"/>
      <c r="C57" s="481"/>
      <c r="D57" s="481"/>
      <c r="E57" s="481"/>
      <c r="F57" s="481"/>
      <c r="G57" s="481"/>
      <c r="H57" s="468"/>
      <c r="I57" s="468"/>
      <c r="J57" s="468"/>
      <c r="K57" s="468"/>
      <c r="L57" s="468"/>
      <c r="M57" s="468"/>
      <c r="N57" s="468"/>
      <c r="O57" s="468"/>
      <c r="P57" s="468"/>
      <c r="Q57" s="468"/>
      <c r="R57" s="468"/>
      <c r="S57" s="468"/>
      <c r="T57" s="468"/>
      <c r="U57" s="468"/>
      <c r="V57" s="468"/>
      <c r="W57" s="468"/>
      <c r="X57" s="468"/>
      <c r="Y57" s="468"/>
      <c r="Z57" s="468"/>
    </row>
    <row r="58" spans="1:26" ht="16.5" customHeight="1">
      <c r="A58" s="468"/>
      <c r="B58" s="468"/>
      <c r="C58" s="481"/>
      <c r="D58" s="481"/>
      <c r="E58" s="481"/>
      <c r="F58" s="481"/>
      <c r="G58" s="481"/>
      <c r="H58" s="468"/>
      <c r="I58" s="468"/>
      <c r="J58" s="468"/>
      <c r="K58" s="468"/>
      <c r="L58" s="468"/>
      <c r="M58" s="468"/>
      <c r="N58" s="468"/>
      <c r="O58" s="468"/>
      <c r="P58" s="468"/>
      <c r="Q58" s="468"/>
      <c r="R58" s="468"/>
      <c r="S58" s="468"/>
      <c r="T58" s="468"/>
      <c r="U58" s="468"/>
      <c r="V58" s="468"/>
      <c r="W58" s="468"/>
      <c r="X58" s="468"/>
      <c r="Y58" s="468"/>
      <c r="Z58" s="468"/>
    </row>
    <row r="59" spans="1:26" ht="16.5" customHeight="1">
      <c r="A59" s="468"/>
      <c r="B59" s="468"/>
      <c r="C59" s="481"/>
      <c r="D59" s="481"/>
      <c r="E59" s="481"/>
      <c r="F59" s="481"/>
      <c r="G59" s="481"/>
      <c r="H59" s="468"/>
      <c r="I59" s="468"/>
      <c r="J59" s="468"/>
      <c r="K59" s="468"/>
      <c r="L59" s="468"/>
      <c r="M59" s="468"/>
      <c r="N59" s="468"/>
      <c r="O59" s="468"/>
      <c r="P59" s="468"/>
      <c r="Q59" s="468"/>
      <c r="R59" s="468"/>
      <c r="S59" s="468"/>
      <c r="T59" s="468"/>
      <c r="U59" s="468"/>
      <c r="V59" s="468"/>
      <c r="W59" s="468"/>
      <c r="X59" s="468"/>
      <c r="Y59" s="468"/>
      <c r="Z59" s="468"/>
    </row>
    <row r="60" spans="1:26" ht="16.5" customHeight="1">
      <c r="A60" s="468"/>
      <c r="B60" s="468"/>
      <c r="C60" s="481"/>
      <c r="D60" s="481"/>
      <c r="E60" s="481"/>
      <c r="F60" s="481"/>
      <c r="G60" s="481"/>
      <c r="H60" s="468"/>
      <c r="I60" s="468"/>
      <c r="J60" s="468"/>
      <c r="K60" s="468"/>
      <c r="L60" s="468"/>
      <c r="M60" s="468"/>
      <c r="N60" s="468"/>
      <c r="O60" s="468"/>
      <c r="P60" s="468"/>
      <c r="Q60" s="468"/>
      <c r="R60" s="468"/>
      <c r="S60" s="468"/>
      <c r="T60" s="468"/>
      <c r="U60" s="468"/>
      <c r="V60" s="468"/>
      <c r="W60" s="468"/>
      <c r="X60" s="468"/>
      <c r="Y60" s="468"/>
      <c r="Z60" s="468"/>
    </row>
    <row r="61" spans="1:26" ht="16.5" customHeight="1">
      <c r="A61" s="468"/>
      <c r="B61" s="468"/>
      <c r="C61" s="481"/>
      <c r="D61" s="481"/>
      <c r="E61" s="481"/>
      <c r="F61" s="481"/>
      <c r="G61" s="481"/>
      <c r="H61" s="468"/>
      <c r="I61" s="468"/>
      <c r="J61" s="468"/>
      <c r="K61" s="468"/>
      <c r="L61" s="468"/>
      <c r="M61" s="468"/>
      <c r="N61" s="468"/>
      <c r="O61" s="468"/>
      <c r="P61" s="468"/>
      <c r="Q61" s="468"/>
      <c r="R61" s="468"/>
      <c r="S61" s="468"/>
      <c r="T61" s="468"/>
      <c r="U61" s="468"/>
      <c r="V61" s="468"/>
      <c r="W61" s="468"/>
      <c r="X61" s="468"/>
      <c r="Y61" s="468"/>
      <c r="Z61" s="468"/>
    </row>
    <row r="62" spans="1:26" ht="16.5" customHeight="1">
      <c r="A62" s="468"/>
      <c r="B62" s="468"/>
      <c r="C62" s="481"/>
      <c r="D62" s="481"/>
      <c r="E62" s="481"/>
      <c r="F62" s="481"/>
      <c r="G62" s="481"/>
      <c r="H62" s="468"/>
      <c r="I62" s="468"/>
      <c r="J62" s="468"/>
      <c r="K62" s="468"/>
      <c r="L62" s="468"/>
      <c r="M62" s="468"/>
      <c r="N62" s="468"/>
      <c r="O62" s="468"/>
      <c r="P62" s="468"/>
      <c r="Q62" s="468"/>
      <c r="R62" s="468"/>
      <c r="S62" s="468"/>
      <c r="T62" s="468"/>
      <c r="U62" s="468"/>
      <c r="V62" s="468"/>
      <c r="W62" s="468"/>
      <c r="X62" s="468"/>
      <c r="Y62" s="468"/>
      <c r="Z62" s="468"/>
    </row>
    <row r="63" spans="1:26" ht="16.5" customHeight="1">
      <c r="A63" s="468"/>
      <c r="B63" s="468"/>
      <c r="C63" s="481"/>
      <c r="D63" s="481"/>
      <c r="E63" s="481"/>
      <c r="F63" s="481"/>
      <c r="G63" s="481"/>
      <c r="H63" s="468"/>
      <c r="I63" s="468"/>
      <c r="J63" s="468"/>
      <c r="K63" s="468"/>
      <c r="L63" s="468"/>
      <c r="M63" s="468"/>
      <c r="N63" s="468"/>
      <c r="O63" s="468"/>
      <c r="P63" s="468"/>
      <c r="Q63" s="468"/>
      <c r="R63" s="468"/>
      <c r="S63" s="468"/>
      <c r="T63" s="468"/>
      <c r="U63" s="468"/>
      <c r="V63" s="468"/>
      <c r="W63" s="468"/>
      <c r="X63" s="468"/>
      <c r="Y63" s="468"/>
      <c r="Z63" s="468"/>
    </row>
    <row r="64" spans="1:26" ht="16.5" customHeight="1">
      <c r="A64" s="468"/>
      <c r="B64" s="468"/>
      <c r="C64" s="481"/>
      <c r="D64" s="481"/>
      <c r="E64" s="481"/>
      <c r="F64" s="481"/>
      <c r="G64" s="481"/>
      <c r="H64" s="468"/>
      <c r="I64" s="468"/>
      <c r="J64" s="468"/>
      <c r="K64" s="468"/>
      <c r="L64" s="468"/>
      <c r="M64" s="468"/>
      <c r="N64" s="468"/>
      <c r="O64" s="468"/>
      <c r="P64" s="468"/>
      <c r="Q64" s="468"/>
      <c r="R64" s="468"/>
      <c r="S64" s="468"/>
      <c r="T64" s="468"/>
      <c r="U64" s="468"/>
      <c r="V64" s="468"/>
      <c r="W64" s="468"/>
      <c r="X64" s="468"/>
      <c r="Y64" s="468"/>
      <c r="Z64" s="468"/>
    </row>
    <row r="65" spans="1:26" ht="16.5" customHeight="1">
      <c r="A65" s="468"/>
      <c r="B65" s="468"/>
      <c r="C65" s="481"/>
      <c r="D65" s="481"/>
      <c r="E65" s="481"/>
      <c r="F65" s="481"/>
      <c r="G65" s="481"/>
      <c r="H65" s="468"/>
      <c r="I65" s="468"/>
      <c r="J65" s="468"/>
      <c r="K65" s="468"/>
      <c r="L65" s="468"/>
      <c r="M65" s="468"/>
      <c r="N65" s="468"/>
      <c r="O65" s="468"/>
      <c r="P65" s="468"/>
      <c r="Q65" s="468"/>
      <c r="R65" s="468"/>
      <c r="S65" s="468"/>
      <c r="T65" s="468"/>
      <c r="U65" s="468"/>
      <c r="V65" s="468"/>
      <c r="W65" s="468"/>
      <c r="X65" s="468"/>
      <c r="Y65" s="468"/>
      <c r="Z65" s="468"/>
    </row>
    <row r="66" spans="1:26" ht="16.5" customHeight="1">
      <c r="A66" s="468"/>
      <c r="B66" s="468"/>
      <c r="C66" s="481"/>
      <c r="D66" s="481"/>
      <c r="E66" s="481"/>
      <c r="F66" s="481"/>
      <c r="G66" s="481"/>
      <c r="H66" s="468"/>
      <c r="I66" s="468"/>
      <c r="J66" s="468"/>
      <c r="K66" s="468"/>
      <c r="L66" s="468"/>
      <c r="M66" s="468"/>
      <c r="N66" s="468"/>
      <c r="O66" s="468"/>
      <c r="P66" s="468"/>
      <c r="Q66" s="468"/>
      <c r="R66" s="468"/>
      <c r="S66" s="468"/>
      <c r="T66" s="468"/>
      <c r="U66" s="468"/>
      <c r="V66" s="468"/>
      <c r="W66" s="468"/>
      <c r="X66" s="468"/>
      <c r="Y66" s="468"/>
      <c r="Z66" s="468"/>
    </row>
    <row r="67" spans="1:26" ht="16.5" customHeight="1">
      <c r="A67" s="468"/>
      <c r="B67" s="468"/>
      <c r="C67" s="481"/>
      <c r="D67" s="481"/>
      <c r="E67" s="481"/>
      <c r="F67" s="481"/>
      <c r="G67" s="481"/>
      <c r="H67" s="468"/>
      <c r="I67" s="468"/>
      <c r="J67" s="468"/>
      <c r="K67" s="468"/>
      <c r="L67" s="468"/>
      <c r="M67" s="468"/>
      <c r="N67" s="468"/>
      <c r="O67" s="468"/>
      <c r="P67" s="468"/>
      <c r="Q67" s="468"/>
      <c r="R67" s="468"/>
      <c r="S67" s="468"/>
      <c r="T67" s="468"/>
      <c r="U67" s="468"/>
      <c r="V67" s="468"/>
      <c r="W67" s="468"/>
      <c r="X67" s="468"/>
      <c r="Y67" s="468"/>
      <c r="Z67" s="468"/>
    </row>
    <row r="68" spans="1:26" ht="16.5" customHeight="1">
      <c r="A68" s="468"/>
      <c r="B68" s="468"/>
      <c r="C68" s="481"/>
      <c r="D68" s="481"/>
      <c r="E68" s="481"/>
      <c r="F68" s="481"/>
      <c r="G68" s="481"/>
      <c r="H68" s="468"/>
      <c r="I68" s="468"/>
      <c r="J68" s="468"/>
      <c r="K68" s="468"/>
      <c r="L68" s="468"/>
      <c r="M68" s="468"/>
      <c r="N68" s="468"/>
      <c r="O68" s="468"/>
      <c r="P68" s="468"/>
      <c r="Q68" s="468"/>
      <c r="R68" s="468"/>
      <c r="S68" s="468"/>
      <c r="T68" s="468"/>
      <c r="U68" s="468"/>
      <c r="V68" s="468"/>
      <c r="W68" s="468"/>
      <c r="X68" s="468"/>
      <c r="Y68" s="468"/>
      <c r="Z68" s="468"/>
    </row>
    <row r="69" spans="1:26" ht="16.5" customHeight="1">
      <c r="A69" s="468"/>
      <c r="B69" s="468"/>
      <c r="C69" s="481"/>
      <c r="D69" s="481"/>
      <c r="E69" s="481"/>
      <c r="F69" s="481"/>
      <c r="G69" s="481"/>
      <c r="H69" s="468"/>
      <c r="I69" s="468"/>
      <c r="J69" s="468"/>
      <c r="K69" s="468"/>
      <c r="L69" s="468"/>
      <c r="M69" s="468"/>
      <c r="N69" s="468"/>
      <c r="O69" s="468"/>
      <c r="P69" s="468"/>
      <c r="Q69" s="468"/>
      <c r="R69" s="468"/>
      <c r="S69" s="468"/>
      <c r="T69" s="468"/>
      <c r="U69" s="468"/>
      <c r="V69" s="468"/>
      <c r="W69" s="468"/>
      <c r="X69" s="468"/>
      <c r="Y69" s="468"/>
      <c r="Z69" s="468"/>
    </row>
    <row r="70" spans="1:26" ht="16.5" customHeight="1">
      <c r="A70" s="468"/>
      <c r="B70" s="468"/>
      <c r="C70" s="481"/>
      <c r="D70" s="481"/>
      <c r="E70" s="481"/>
      <c r="F70" s="481"/>
      <c r="G70" s="481"/>
      <c r="H70" s="468"/>
      <c r="I70" s="468"/>
      <c r="J70" s="468"/>
      <c r="K70" s="468"/>
      <c r="L70" s="468"/>
      <c r="M70" s="468"/>
      <c r="N70" s="468"/>
      <c r="O70" s="468"/>
      <c r="P70" s="468"/>
      <c r="Q70" s="468"/>
      <c r="R70" s="468"/>
      <c r="S70" s="468"/>
      <c r="T70" s="468"/>
      <c r="U70" s="468"/>
      <c r="V70" s="468"/>
      <c r="W70" s="468"/>
      <c r="X70" s="468"/>
      <c r="Y70" s="468"/>
      <c r="Z70" s="468"/>
    </row>
    <row r="71" spans="1:26" ht="16.5" customHeight="1">
      <c r="A71" s="468"/>
      <c r="B71" s="468"/>
      <c r="C71" s="481"/>
      <c r="D71" s="481"/>
      <c r="E71" s="481"/>
      <c r="F71" s="481"/>
      <c r="G71" s="481"/>
      <c r="H71" s="468"/>
      <c r="I71" s="468"/>
      <c r="J71" s="468"/>
      <c r="K71" s="468"/>
      <c r="L71" s="468"/>
      <c r="M71" s="468"/>
      <c r="N71" s="468"/>
      <c r="O71" s="468"/>
      <c r="P71" s="468"/>
      <c r="Q71" s="468"/>
      <c r="R71" s="468"/>
      <c r="S71" s="468"/>
      <c r="T71" s="468"/>
      <c r="U71" s="468"/>
      <c r="V71" s="468"/>
      <c r="W71" s="468"/>
      <c r="X71" s="468"/>
      <c r="Y71" s="468"/>
      <c r="Z71" s="468"/>
    </row>
    <row r="72" spans="1:26" ht="16.5" customHeight="1">
      <c r="A72" s="468"/>
      <c r="B72" s="468"/>
      <c r="C72" s="481"/>
      <c r="D72" s="481"/>
      <c r="E72" s="481"/>
      <c r="F72" s="481"/>
      <c r="G72" s="481"/>
      <c r="H72" s="468"/>
      <c r="I72" s="468"/>
      <c r="J72" s="468"/>
      <c r="K72" s="468"/>
      <c r="L72" s="468"/>
      <c r="M72" s="468"/>
      <c r="N72" s="468"/>
      <c r="O72" s="468"/>
      <c r="P72" s="468"/>
      <c r="Q72" s="468"/>
      <c r="R72" s="468"/>
      <c r="S72" s="468"/>
      <c r="T72" s="468"/>
      <c r="U72" s="468"/>
      <c r="V72" s="468"/>
      <c r="W72" s="468"/>
      <c r="X72" s="468"/>
      <c r="Y72" s="468"/>
      <c r="Z72" s="468"/>
    </row>
    <row r="73" spans="1:26" ht="16.5" customHeight="1">
      <c r="A73" s="468"/>
      <c r="B73" s="468"/>
      <c r="C73" s="481"/>
      <c r="D73" s="481"/>
      <c r="E73" s="481"/>
      <c r="F73" s="481"/>
      <c r="G73" s="481"/>
      <c r="H73" s="468"/>
      <c r="I73" s="468"/>
      <c r="J73" s="468"/>
      <c r="K73" s="468"/>
      <c r="L73" s="468"/>
      <c r="M73" s="468"/>
      <c r="N73" s="468"/>
      <c r="O73" s="468"/>
      <c r="P73" s="468"/>
      <c r="Q73" s="468"/>
      <c r="R73" s="468"/>
      <c r="S73" s="468"/>
      <c r="T73" s="468"/>
      <c r="U73" s="468"/>
      <c r="V73" s="468"/>
      <c r="W73" s="468"/>
      <c r="X73" s="468"/>
      <c r="Y73" s="468"/>
      <c r="Z73" s="468"/>
    </row>
    <row r="74" spans="1:26" ht="16.5" customHeight="1">
      <c r="A74" s="468"/>
      <c r="B74" s="468"/>
      <c r="C74" s="481"/>
      <c r="D74" s="481"/>
      <c r="E74" s="481"/>
      <c r="F74" s="481"/>
      <c r="G74" s="481"/>
      <c r="H74" s="468"/>
      <c r="I74" s="468"/>
      <c r="J74" s="468"/>
      <c r="K74" s="468"/>
      <c r="L74" s="468"/>
      <c r="M74" s="468"/>
      <c r="N74" s="468"/>
      <c r="O74" s="468"/>
      <c r="P74" s="468"/>
      <c r="Q74" s="468"/>
      <c r="R74" s="468"/>
      <c r="S74" s="468"/>
      <c r="T74" s="468"/>
      <c r="U74" s="468"/>
      <c r="V74" s="468"/>
      <c r="W74" s="468"/>
      <c r="X74" s="468"/>
      <c r="Y74" s="468"/>
      <c r="Z74" s="468"/>
    </row>
    <row r="75" spans="1:26" ht="16.5" customHeight="1">
      <c r="A75" s="468"/>
      <c r="B75" s="468"/>
      <c r="C75" s="481"/>
      <c r="D75" s="481"/>
      <c r="E75" s="481"/>
      <c r="F75" s="481"/>
      <c r="G75" s="481"/>
      <c r="H75" s="468"/>
      <c r="I75" s="468"/>
      <c r="J75" s="468"/>
      <c r="K75" s="468"/>
      <c r="L75" s="468"/>
      <c r="M75" s="468"/>
      <c r="N75" s="468"/>
      <c r="O75" s="468"/>
      <c r="P75" s="468"/>
      <c r="Q75" s="468"/>
      <c r="R75" s="468"/>
      <c r="S75" s="468"/>
      <c r="T75" s="468"/>
      <c r="U75" s="468"/>
      <c r="V75" s="468"/>
      <c r="W75" s="468"/>
      <c r="X75" s="468"/>
      <c r="Y75" s="468"/>
      <c r="Z75" s="468"/>
    </row>
    <row r="76" spans="1:26" ht="16.5" customHeight="1">
      <c r="A76" s="468"/>
      <c r="B76" s="468"/>
      <c r="C76" s="481"/>
      <c r="D76" s="481"/>
      <c r="E76" s="481"/>
      <c r="F76" s="481"/>
      <c r="G76" s="481"/>
      <c r="H76" s="468"/>
      <c r="I76" s="468"/>
      <c r="J76" s="468"/>
      <c r="K76" s="468"/>
      <c r="L76" s="468"/>
      <c r="M76" s="468"/>
      <c r="N76" s="468"/>
      <c r="O76" s="468"/>
      <c r="P76" s="468"/>
      <c r="Q76" s="468"/>
      <c r="R76" s="468"/>
      <c r="S76" s="468"/>
      <c r="T76" s="468"/>
      <c r="U76" s="468"/>
      <c r="V76" s="468"/>
      <c r="W76" s="468"/>
      <c r="X76" s="468"/>
      <c r="Y76" s="468"/>
      <c r="Z76" s="468"/>
    </row>
    <row r="77" spans="1:26" ht="16.5" customHeight="1">
      <c r="A77" s="468"/>
      <c r="B77" s="468"/>
      <c r="C77" s="481"/>
      <c r="D77" s="481"/>
      <c r="E77" s="481"/>
      <c r="F77" s="481"/>
      <c r="G77" s="481"/>
      <c r="H77" s="468"/>
      <c r="I77" s="468"/>
      <c r="J77" s="468"/>
      <c r="K77" s="468"/>
      <c r="L77" s="468"/>
      <c r="M77" s="468"/>
      <c r="N77" s="468"/>
      <c r="O77" s="468"/>
      <c r="P77" s="468"/>
      <c r="Q77" s="468"/>
      <c r="R77" s="468"/>
      <c r="S77" s="468"/>
      <c r="T77" s="468"/>
      <c r="U77" s="468"/>
      <c r="V77" s="468"/>
      <c r="W77" s="468"/>
      <c r="X77" s="468"/>
      <c r="Y77" s="468"/>
      <c r="Z77" s="468"/>
    </row>
    <row r="78" spans="1:26" ht="16.5" customHeight="1">
      <c r="A78" s="468"/>
      <c r="B78" s="468"/>
      <c r="C78" s="481"/>
      <c r="D78" s="481"/>
      <c r="E78" s="481"/>
      <c r="F78" s="481"/>
      <c r="G78" s="481"/>
      <c r="H78" s="468"/>
      <c r="I78" s="468"/>
      <c r="J78" s="468"/>
      <c r="K78" s="468"/>
      <c r="L78" s="468"/>
      <c r="M78" s="468"/>
      <c r="N78" s="468"/>
      <c r="O78" s="468"/>
      <c r="P78" s="468"/>
      <c r="Q78" s="468"/>
      <c r="R78" s="468"/>
      <c r="S78" s="468"/>
      <c r="T78" s="468"/>
      <c r="U78" s="468"/>
      <c r="V78" s="468"/>
      <c r="W78" s="468"/>
      <c r="X78" s="468"/>
      <c r="Y78" s="468"/>
      <c r="Z78" s="468"/>
    </row>
    <row r="79" spans="1:26" ht="16.5" customHeight="1">
      <c r="A79" s="468"/>
      <c r="B79" s="468"/>
      <c r="C79" s="481"/>
      <c r="D79" s="481"/>
      <c r="E79" s="481"/>
      <c r="F79" s="481"/>
      <c r="G79" s="481"/>
      <c r="H79" s="468"/>
      <c r="I79" s="468"/>
      <c r="J79" s="468"/>
      <c r="K79" s="468"/>
      <c r="L79" s="468"/>
      <c r="M79" s="468"/>
      <c r="N79" s="468"/>
      <c r="O79" s="468"/>
      <c r="P79" s="468"/>
      <c r="Q79" s="468"/>
      <c r="R79" s="468"/>
      <c r="S79" s="468"/>
      <c r="T79" s="468"/>
      <c r="U79" s="468"/>
      <c r="V79" s="468"/>
      <c r="W79" s="468"/>
      <c r="X79" s="468"/>
      <c r="Y79" s="468"/>
      <c r="Z79" s="468"/>
    </row>
    <row r="80" spans="1:26" ht="16.5" customHeight="1">
      <c r="A80" s="468"/>
      <c r="B80" s="468"/>
      <c r="C80" s="481"/>
      <c r="D80" s="481"/>
      <c r="E80" s="481"/>
      <c r="F80" s="481"/>
      <c r="G80" s="481"/>
      <c r="H80" s="468"/>
      <c r="I80" s="468"/>
      <c r="J80" s="468"/>
      <c r="K80" s="468"/>
      <c r="L80" s="468"/>
      <c r="M80" s="468"/>
      <c r="N80" s="468"/>
      <c r="O80" s="468"/>
      <c r="P80" s="468"/>
      <c r="Q80" s="468"/>
      <c r="R80" s="468"/>
      <c r="S80" s="468"/>
      <c r="T80" s="468"/>
      <c r="U80" s="468"/>
      <c r="V80" s="468"/>
      <c r="W80" s="468"/>
      <c r="X80" s="468"/>
      <c r="Y80" s="468"/>
      <c r="Z80" s="468"/>
    </row>
    <row r="81" spans="1:26" ht="16.5" customHeight="1">
      <c r="A81" s="468"/>
      <c r="B81" s="468"/>
      <c r="C81" s="481"/>
      <c r="D81" s="481"/>
      <c r="E81" s="481"/>
      <c r="F81" s="481"/>
      <c r="G81" s="481"/>
      <c r="H81" s="468"/>
      <c r="I81" s="468"/>
      <c r="J81" s="468"/>
      <c r="K81" s="468"/>
      <c r="L81" s="468"/>
      <c r="M81" s="468"/>
      <c r="N81" s="468"/>
      <c r="O81" s="468"/>
      <c r="P81" s="468"/>
      <c r="Q81" s="468"/>
      <c r="R81" s="468"/>
      <c r="S81" s="468"/>
      <c r="T81" s="468"/>
      <c r="U81" s="468"/>
      <c r="V81" s="468"/>
      <c r="W81" s="468"/>
      <c r="X81" s="468"/>
      <c r="Y81" s="468"/>
      <c r="Z81" s="468"/>
    </row>
    <row r="82" spans="1:26" ht="16.5" customHeight="1">
      <c r="A82" s="468"/>
      <c r="B82" s="468"/>
      <c r="C82" s="481"/>
      <c r="D82" s="481"/>
      <c r="E82" s="481"/>
      <c r="F82" s="481"/>
      <c r="G82" s="481"/>
      <c r="H82" s="468"/>
      <c r="I82" s="468"/>
      <c r="J82" s="468"/>
      <c r="K82" s="468"/>
      <c r="L82" s="468"/>
      <c r="M82" s="468"/>
      <c r="N82" s="468"/>
      <c r="O82" s="468"/>
      <c r="P82" s="468"/>
      <c r="Q82" s="468"/>
      <c r="R82" s="468"/>
      <c r="S82" s="468"/>
      <c r="T82" s="468"/>
      <c r="U82" s="468"/>
      <c r="V82" s="468"/>
      <c r="W82" s="468"/>
      <c r="X82" s="468"/>
      <c r="Y82" s="468"/>
      <c r="Z82" s="468"/>
    </row>
    <row r="83" spans="1:26" ht="16.5" customHeight="1">
      <c r="A83" s="468"/>
      <c r="B83" s="468"/>
      <c r="C83" s="481"/>
      <c r="D83" s="481"/>
      <c r="E83" s="481"/>
      <c r="F83" s="481"/>
      <c r="G83" s="481"/>
      <c r="H83" s="468"/>
      <c r="I83" s="468"/>
      <c r="J83" s="468"/>
      <c r="K83" s="468"/>
      <c r="L83" s="468"/>
      <c r="M83" s="468"/>
      <c r="N83" s="468"/>
      <c r="O83" s="468"/>
      <c r="P83" s="468"/>
      <c r="Q83" s="468"/>
      <c r="R83" s="468"/>
      <c r="S83" s="468"/>
      <c r="T83" s="468"/>
      <c r="U83" s="468"/>
      <c r="V83" s="468"/>
      <c r="W83" s="468"/>
      <c r="X83" s="468"/>
      <c r="Y83" s="468"/>
      <c r="Z83" s="468"/>
    </row>
    <row r="84" spans="1:26" ht="16.5" customHeight="1">
      <c r="A84" s="468"/>
      <c r="B84" s="468"/>
      <c r="C84" s="481"/>
      <c r="D84" s="481"/>
      <c r="E84" s="481"/>
      <c r="F84" s="481"/>
      <c r="G84" s="481"/>
      <c r="H84" s="468"/>
      <c r="I84" s="468"/>
      <c r="J84" s="468"/>
      <c r="K84" s="468"/>
      <c r="L84" s="468"/>
      <c r="M84" s="468"/>
      <c r="N84" s="468"/>
      <c r="O84" s="468"/>
      <c r="P84" s="468"/>
      <c r="Q84" s="468"/>
      <c r="R84" s="468"/>
      <c r="S84" s="468"/>
      <c r="T84" s="468"/>
      <c r="U84" s="468"/>
      <c r="V84" s="468"/>
      <c r="W84" s="468"/>
      <c r="X84" s="468"/>
      <c r="Y84" s="468"/>
      <c r="Z84" s="468"/>
    </row>
    <row r="85" spans="1:26" ht="16.5" customHeight="1">
      <c r="A85" s="468"/>
      <c r="B85" s="468"/>
      <c r="C85" s="481"/>
      <c r="D85" s="481"/>
      <c r="E85" s="481"/>
      <c r="F85" s="481"/>
      <c r="G85" s="481"/>
      <c r="H85" s="468"/>
      <c r="I85" s="468"/>
      <c r="J85" s="468"/>
      <c r="K85" s="468"/>
      <c r="L85" s="468"/>
      <c r="M85" s="468"/>
      <c r="N85" s="468"/>
      <c r="O85" s="468"/>
      <c r="P85" s="468"/>
      <c r="Q85" s="468"/>
      <c r="R85" s="468"/>
      <c r="S85" s="468"/>
      <c r="T85" s="468"/>
      <c r="U85" s="468"/>
      <c r="V85" s="468"/>
      <c r="W85" s="468"/>
      <c r="X85" s="468"/>
      <c r="Y85" s="468"/>
      <c r="Z85" s="468"/>
    </row>
    <row r="86" spans="1:26" ht="16.5" customHeight="1">
      <c r="A86" s="468"/>
      <c r="B86" s="468"/>
      <c r="C86" s="481"/>
      <c r="D86" s="481"/>
      <c r="E86" s="481"/>
      <c r="F86" s="481"/>
      <c r="G86" s="481"/>
      <c r="H86" s="468"/>
      <c r="I86" s="468"/>
      <c r="J86" s="468"/>
      <c r="K86" s="468"/>
      <c r="L86" s="468"/>
      <c r="M86" s="468"/>
      <c r="N86" s="468"/>
      <c r="O86" s="468"/>
      <c r="P86" s="468"/>
      <c r="Q86" s="468"/>
      <c r="R86" s="468"/>
      <c r="S86" s="468"/>
      <c r="T86" s="468"/>
      <c r="U86" s="468"/>
      <c r="V86" s="468"/>
      <c r="W86" s="468"/>
      <c r="X86" s="468"/>
      <c r="Y86" s="468"/>
      <c r="Z86" s="468"/>
    </row>
    <row r="87" spans="1:26" ht="16.5" customHeight="1">
      <c r="A87" s="468"/>
      <c r="B87" s="468"/>
      <c r="C87" s="481"/>
      <c r="D87" s="481"/>
      <c r="E87" s="481"/>
      <c r="F87" s="481"/>
      <c r="G87" s="481"/>
      <c r="H87" s="468"/>
      <c r="I87" s="468"/>
      <c r="J87" s="468"/>
      <c r="K87" s="468"/>
      <c r="L87" s="468"/>
      <c r="M87" s="468"/>
      <c r="N87" s="468"/>
      <c r="O87" s="468"/>
      <c r="P87" s="468"/>
      <c r="Q87" s="468"/>
      <c r="R87" s="468"/>
      <c r="S87" s="468"/>
      <c r="T87" s="468"/>
      <c r="U87" s="468"/>
      <c r="V87" s="468"/>
      <c r="W87" s="468"/>
      <c r="X87" s="468"/>
      <c r="Y87" s="468"/>
      <c r="Z87" s="468"/>
    </row>
    <row r="88" spans="1:26" ht="16.5" customHeight="1">
      <c r="A88" s="468"/>
      <c r="B88" s="468"/>
      <c r="C88" s="481"/>
      <c r="D88" s="481"/>
      <c r="E88" s="481"/>
      <c r="F88" s="481"/>
      <c r="G88" s="481"/>
      <c r="H88" s="468"/>
      <c r="I88" s="468"/>
      <c r="J88" s="468"/>
      <c r="K88" s="468"/>
      <c r="L88" s="468"/>
      <c r="M88" s="468"/>
      <c r="N88" s="468"/>
      <c r="O88" s="468"/>
      <c r="P88" s="468"/>
      <c r="Q88" s="468"/>
      <c r="R88" s="468"/>
      <c r="S88" s="468"/>
      <c r="T88" s="468"/>
      <c r="U88" s="468"/>
      <c r="V88" s="468"/>
      <c r="W88" s="468"/>
      <c r="X88" s="468"/>
      <c r="Y88" s="468"/>
      <c r="Z88" s="468"/>
    </row>
    <row r="89" spans="1:26" ht="16.5" customHeight="1">
      <c r="A89" s="468"/>
      <c r="B89" s="468"/>
      <c r="C89" s="481"/>
      <c r="D89" s="481"/>
      <c r="E89" s="481"/>
      <c r="F89" s="481"/>
      <c r="G89" s="481"/>
      <c r="H89" s="468"/>
      <c r="I89" s="468"/>
      <c r="J89" s="468"/>
      <c r="K89" s="468"/>
      <c r="L89" s="468"/>
      <c r="M89" s="468"/>
      <c r="N89" s="468"/>
      <c r="O89" s="468"/>
      <c r="P89" s="468"/>
      <c r="Q89" s="468"/>
      <c r="R89" s="468"/>
      <c r="S89" s="468"/>
      <c r="T89" s="468"/>
      <c r="U89" s="468"/>
      <c r="V89" s="468"/>
      <c r="W89" s="468"/>
      <c r="X89" s="468"/>
      <c r="Y89" s="468"/>
      <c r="Z89" s="468"/>
    </row>
    <row r="90" spans="1:26" ht="16.5" customHeight="1">
      <c r="A90" s="468"/>
      <c r="B90" s="468"/>
      <c r="C90" s="481"/>
      <c r="D90" s="481"/>
      <c r="E90" s="481"/>
      <c r="F90" s="481"/>
      <c r="G90" s="481"/>
      <c r="H90" s="468"/>
      <c r="I90" s="468"/>
      <c r="J90" s="468"/>
      <c r="K90" s="468"/>
      <c r="L90" s="468"/>
      <c r="M90" s="468"/>
      <c r="N90" s="468"/>
      <c r="O90" s="468"/>
      <c r="P90" s="468"/>
      <c r="Q90" s="468"/>
      <c r="R90" s="468"/>
      <c r="S90" s="468"/>
      <c r="T90" s="468"/>
      <c r="U90" s="468"/>
      <c r="V90" s="468"/>
      <c r="W90" s="468"/>
      <c r="X90" s="468"/>
      <c r="Y90" s="468"/>
      <c r="Z90" s="468"/>
    </row>
    <row r="91" spans="1:26" ht="16.5" customHeight="1">
      <c r="A91" s="468"/>
      <c r="B91" s="468"/>
      <c r="C91" s="481"/>
      <c r="D91" s="481"/>
      <c r="E91" s="481"/>
      <c r="F91" s="481"/>
      <c r="G91" s="481"/>
      <c r="H91" s="468"/>
      <c r="I91" s="468"/>
      <c r="J91" s="468"/>
      <c r="K91" s="468"/>
      <c r="L91" s="468"/>
      <c r="M91" s="468"/>
      <c r="N91" s="468"/>
      <c r="O91" s="468"/>
      <c r="P91" s="468"/>
      <c r="Q91" s="468"/>
      <c r="R91" s="468"/>
      <c r="S91" s="468"/>
      <c r="T91" s="468"/>
      <c r="U91" s="468"/>
      <c r="V91" s="468"/>
      <c r="W91" s="468"/>
      <c r="X91" s="468"/>
      <c r="Y91" s="468"/>
      <c r="Z91" s="468"/>
    </row>
    <row r="92" spans="1:26" ht="16.5" customHeight="1">
      <c r="A92" s="468"/>
      <c r="B92" s="468"/>
      <c r="C92" s="481"/>
      <c r="D92" s="481"/>
      <c r="E92" s="481"/>
      <c r="F92" s="481"/>
      <c r="G92" s="481"/>
      <c r="H92" s="468"/>
      <c r="I92" s="468"/>
      <c r="J92" s="468"/>
      <c r="K92" s="468"/>
      <c r="L92" s="468"/>
      <c r="M92" s="468"/>
      <c r="N92" s="468"/>
      <c r="O92" s="468"/>
      <c r="P92" s="468"/>
      <c r="Q92" s="468"/>
      <c r="R92" s="468"/>
      <c r="S92" s="468"/>
      <c r="T92" s="468"/>
      <c r="U92" s="468"/>
      <c r="V92" s="468"/>
      <c r="W92" s="468"/>
      <c r="X92" s="468"/>
      <c r="Y92" s="468"/>
      <c r="Z92" s="468"/>
    </row>
    <row r="93" spans="1:26" ht="16.5" customHeight="1">
      <c r="A93" s="468"/>
      <c r="B93" s="468"/>
      <c r="C93" s="481"/>
      <c r="D93" s="481"/>
      <c r="E93" s="481"/>
      <c r="F93" s="481"/>
      <c r="G93" s="481"/>
      <c r="H93" s="468"/>
      <c r="I93" s="468"/>
      <c r="J93" s="468"/>
      <c r="K93" s="468"/>
      <c r="L93" s="468"/>
      <c r="M93" s="468"/>
      <c r="N93" s="468"/>
      <c r="O93" s="468"/>
      <c r="P93" s="468"/>
      <c r="Q93" s="468"/>
      <c r="R93" s="468"/>
      <c r="S93" s="468"/>
      <c r="T93" s="468"/>
      <c r="U93" s="468"/>
      <c r="V93" s="468"/>
      <c r="W93" s="468"/>
      <c r="X93" s="468"/>
      <c r="Y93" s="468"/>
      <c r="Z93" s="468"/>
    </row>
    <row r="94" spans="1:26" ht="16.5" customHeight="1">
      <c r="A94" s="468"/>
      <c r="B94" s="468"/>
      <c r="C94" s="481"/>
      <c r="D94" s="481"/>
      <c r="E94" s="481"/>
      <c r="F94" s="481"/>
      <c r="G94" s="481"/>
      <c r="H94" s="468"/>
      <c r="I94" s="468"/>
      <c r="J94" s="468"/>
      <c r="K94" s="468"/>
      <c r="L94" s="468"/>
      <c r="M94" s="468"/>
      <c r="N94" s="468"/>
      <c r="O94" s="468"/>
      <c r="P94" s="468"/>
      <c r="Q94" s="468"/>
      <c r="R94" s="468"/>
      <c r="S94" s="468"/>
      <c r="T94" s="468"/>
      <c r="U94" s="468"/>
      <c r="V94" s="468"/>
      <c r="W94" s="468"/>
      <c r="X94" s="468"/>
      <c r="Y94" s="468"/>
      <c r="Z94" s="468"/>
    </row>
    <row r="95" spans="1:26" ht="16.5" customHeight="1">
      <c r="A95" s="468"/>
      <c r="B95" s="468"/>
      <c r="C95" s="481"/>
      <c r="D95" s="481"/>
      <c r="E95" s="481"/>
      <c r="F95" s="481"/>
      <c r="G95" s="481"/>
      <c r="H95" s="468"/>
      <c r="I95" s="468"/>
      <c r="J95" s="468"/>
      <c r="K95" s="468"/>
      <c r="L95" s="468"/>
      <c r="M95" s="468"/>
      <c r="N95" s="468"/>
      <c r="O95" s="468"/>
      <c r="P95" s="468"/>
      <c r="Q95" s="468"/>
      <c r="R95" s="468"/>
      <c r="S95" s="468"/>
      <c r="T95" s="468"/>
      <c r="U95" s="468"/>
      <c r="V95" s="468"/>
      <c r="W95" s="468"/>
      <c r="X95" s="468"/>
      <c r="Y95" s="468"/>
      <c r="Z95" s="468"/>
    </row>
    <row r="96" spans="1:26" ht="16.5" customHeight="1">
      <c r="A96" s="468"/>
      <c r="B96" s="468"/>
      <c r="C96" s="481"/>
      <c r="D96" s="481"/>
      <c r="E96" s="481"/>
      <c r="F96" s="481"/>
      <c r="G96" s="481"/>
      <c r="H96" s="468"/>
      <c r="I96" s="468"/>
      <c r="J96" s="468"/>
      <c r="K96" s="468"/>
      <c r="L96" s="468"/>
      <c r="M96" s="468"/>
      <c r="N96" s="468"/>
      <c r="O96" s="468"/>
      <c r="P96" s="468"/>
      <c r="Q96" s="468"/>
      <c r="R96" s="468"/>
      <c r="S96" s="468"/>
      <c r="T96" s="468"/>
      <c r="U96" s="468"/>
      <c r="V96" s="468"/>
      <c r="W96" s="468"/>
      <c r="X96" s="468"/>
      <c r="Y96" s="468"/>
      <c r="Z96" s="468"/>
    </row>
    <row r="97" spans="1:26" ht="16.5" customHeight="1">
      <c r="A97" s="468"/>
      <c r="B97" s="468"/>
      <c r="C97" s="481"/>
      <c r="D97" s="481"/>
      <c r="E97" s="481"/>
      <c r="F97" s="481"/>
      <c r="G97" s="481"/>
      <c r="H97" s="468"/>
      <c r="I97" s="468"/>
      <c r="J97" s="468"/>
      <c r="K97" s="468"/>
      <c r="L97" s="468"/>
      <c r="M97" s="468"/>
      <c r="N97" s="468"/>
      <c r="O97" s="468"/>
      <c r="P97" s="468"/>
      <c r="Q97" s="468"/>
      <c r="R97" s="468"/>
      <c r="S97" s="468"/>
      <c r="T97" s="468"/>
      <c r="U97" s="468"/>
      <c r="V97" s="468"/>
      <c r="W97" s="468"/>
      <c r="X97" s="468"/>
      <c r="Y97" s="468"/>
      <c r="Z97" s="468"/>
    </row>
    <row r="98" spans="1:26" ht="16.5" customHeight="1">
      <c r="A98" s="468"/>
      <c r="B98" s="468"/>
      <c r="C98" s="481"/>
      <c r="D98" s="481"/>
      <c r="E98" s="481"/>
      <c r="F98" s="481"/>
      <c r="G98" s="481"/>
      <c r="H98" s="468"/>
      <c r="I98" s="468"/>
      <c r="J98" s="468"/>
      <c r="K98" s="468"/>
      <c r="L98" s="468"/>
      <c r="M98" s="468"/>
      <c r="N98" s="468"/>
      <c r="O98" s="468"/>
      <c r="P98" s="468"/>
      <c r="Q98" s="468"/>
      <c r="R98" s="468"/>
      <c r="S98" s="468"/>
      <c r="T98" s="468"/>
      <c r="U98" s="468"/>
      <c r="V98" s="468"/>
      <c r="W98" s="468"/>
      <c r="X98" s="468"/>
      <c r="Y98" s="468"/>
      <c r="Z98" s="468"/>
    </row>
    <row r="99" spans="1:26" ht="16.5" customHeight="1">
      <c r="A99" s="468"/>
      <c r="B99" s="468"/>
      <c r="C99" s="481"/>
      <c r="D99" s="481"/>
      <c r="E99" s="481"/>
      <c r="F99" s="481"/>
      <c r="G99" s="481"/>
      <c r="H99" s="468"/>
      <c r="I99" s="468"/>
      <c r="J99" s="468"/>
      <c r="K99" s="468"/>
      <c r="L99" s="468"/>
      <c r="M99" s="468"/>
      <c r="N99" s="468"/>
      <c r="O99" s="468"/>
      <c r="P99" s="468"/>
      <c r="Q99" s="468"/>
      <c r="R99" s="468"/>
      <c r="S99" s="468"/>
      <c r="T99" s="468"/>
      <c r="U99" s="468"/>
      <c r="V99" s="468"/>
      <c r="W99" s="468"/>
      <c r="X99" s="468"/>
      <c r="Y99" s="468"/>
      <c r="Z99" s="468"/>
    </row>
    <row r="100" spans="1:26" ht="16.5" customHeight="1">
      <c r="A100" s="468"/>
      <c r="B100" s="468"/>
      <c r="C100" s="481"/>
      <c r="D100" s="481"/>
      <c r="E100" s="481"/>
      <c r="F100" s="481"/>
      <c r="G100" s="481"/>
      <c r="H100" s="468"/>
      <c r="I100" s="468"/>
      <c r="J100" s="468"/>
      <c r="K100" s="468"/>
      <c r="L100" s="468"/>
      <c r="M100" s="468"/>
      <c r="N100" s="468"/>
      <c r="O100" s="468"/>
      <c r="P100" s="468"/>
      <c r="Q100" s="468"/>
      <c r="R100" s="468"/>
      <c r="S100" s="468"/>
      <c r="T100" s="468"/>
      <c r="U100" s="468"/>
      <c r="V100" s="468"/>
      <c r="W100" s="468"/>
      <c r="X100" s="468"/>
      <c r="Y100" s="468"/>
      <c r="Z100" s="468"/>
    </row>
    <row r="101" spans="1:26" ht="16.5" customHeight="1">
      <c r="A101" s="468"/>
      <c r="B101" s="468"/>
      <c r="C101" s="481"/>
      <c r="D101" s="481"/>
      <c r="E101" s="481"/>
      <c r="F101" s="481"/>
      <c r="G101" s="481"/>
      <c r="H101" s="468"/>
      <c r="I101" s="468"/>
      <c r="J101" s="468"/>
      <c r="K101" s="468"/>
      <c r="L101" s="468"/>
      <c r="M101" s="468"/>
      <c r="N101" s="468"/>
      <c r="O101" s="468"/>
      <c r="P101" s="468"/>
      <c r="Q101" s="468"/>
      <c r="R101" s="468"/>
      <c r="S101" s="468"/>
      <c r="T101" s="468"/>
      <c r="U101" s="468"/>
      <c r="V101" s="468"/>
      <c r="W101" s="468"/>
      <c r="X101" s="468"/>
      <c r="Y101" s="468"/>
      <c r="Z101" s="468"/>
    </row>
    <row r="102" spans="1:26" ht="16.5" customHeight="1">
      <c r="A102" s="468"/>
      <c r="B102" s="468"/>
      <c r="C102" s="481"/>
      <c r="D102" s="481"/>
      <c r="E102" s="481"/>
      <c r="F102" s="481"/>
      <c r="G102" s="481"/>
      <c r="H102" s="468"/>
      <c r="I102" s="468"/>
      <c r="J102" s="468"/>
      <c r="K102" s="468"/>
      <c r="L102" s="468"/>
      <c r="M102" s="468"/>
      <c r="N102" s="468"/>
      <c r="O102" s="468"/>
      <c r="P102" s="468"/>
      <c r="Q102" s="468"/>
      <c r="R102" s="468"/>
      <c r="S102" s="468"/>
      <c r="T102" s="468"/>
      <c r="U102" s="468"/>
      <c r="V102" s="468"/>
      <c r="W102" s="468"/>
      <c r="X102" s="468"/>
      <c r="Y102" s="468"/>
      <c r="Z102" s="468"/>
    </row>
    <row r="103" spans="1:26" ht="16.5" customHeight="1">
      <c r="A103" s="468"/>
      <c r="B103" s="468"/>
      <c r="C103" s="481"/>
      <c r="D103" s="481"/>
      <c r="E103" s="481"/>
      <c r="F103" s="481"/>
      <c r="G103" s="481"/>
      <c r="H103" s="468"/>
      <c r="I103" s="468"/>
      <c r="J103" s="468"/>
      <c r="K103" s="468"/>
      <c r="L103" s="468"/>
      <c r="M103" s="468"/>
      <c r="N103" s="468"/>
      <c r="O103" s="468"/>
      <c r="P103" s="468"/>
      <c r="Q103" s="468"/>
      <c r="R103" s="468"/>
      <c r="S103" s="468"/>
      <c r="T103" s="468"/>
      <c r="U103" s="468"/>
      <c r="V103" s="468"/>
      <c r="W103" s="468"/>
      <c r="X103" s="468"/>
      <c r="Y103" s="468"/>
      <c r="Z103" s="468"/>
    </row>
    <row r="104" spans="1:26" ht="16.5" customHeight="1">
      <c r="A104" s="468"/>
      <c r="B104" s="468"/>
      <c r="C104" s="481"/>
      <c r="D104" s="481"/>
      <c r="E104" s="481"/>
      <c r="F104" s="481"/>
      <c r="G104" s="481"/>
      <c r="H104" s="468"/>
      <c r="I104" s="468"/>
      <c r="J104" s="468"/>
      <c r="K104" s="468"/>
      <c r="L104" s="468"/>
      <c r="M104" s="468"/>
      <c r="N104" s="468"/>
      <c r="O104" s="468"/>
      <c r="P104" s="468"/>
      <c r="Q104" s="468"/>
      <c r="R104" s="468"/>
      <c r="S104" s="468"/>
      <c r="T104" s="468"/>
      <c r="U104" s="468"/>
      <c r="V104" s="468"/>
      <c r="W104" s="468"/>
      <c r="X104" s="468"/>
      <c r="Y104" s="468"/>
      <c r="Z104" s="468"/>
    </row>
    <row r="105" spans="1:26" ht="16.5" customHeight="1">
      <c r="A105" s="468"/>
      <c r="B105" s="468"/>
      <c r="C105" s="481"/>
      <c r="D105" s="481"/>
      <c r="E105" s="481"/>
      <c r="F105" s="481"/>
      <c r="G105" s="481"/>
      <c r="H105" s="468"/>
      <c r="I105" s="468"/>
      <c r="J105" s="468"/>
      <c r="K105" s="468"/>
      <c r="L105" s="468"/>
      <c r="M105" s="468"/>
      <c r="N105" s="468"/>
      <c r="O105" s="468"/>
      <c r="P105" s="468"/>
      <c r="Q105" s="468"/>
      <c r="R105" s="468"/>
      <c r="S105" s="468"/>
      <c r="T105" s="468"/>
      <c r="U105" s="468"/>
      <c r="V105" s="468"/>
      <c r="W105" s="468"/>
      <c r="X105" s="468"/>
      <c r="Y105" s="468"/>
      <c r="Z105" s="468"/>
    </row>
    <row r="106" spans="1:26" ht="16.5" customHeight="1">
      <c r="A106" s="468"/>
      <c r="B106" s="468"/>
      <c r="C106" s="481"/>
      <c r="D106" s="481"/>
      <c r="E106" s="481"/>
      <c r="F106" s="481"/>
      <c r="G106" s="481"/>
      <c r="H106" s="468"/>
      <c r="I106" s="468"/>
      <c r="J106" s="468"/>
      <c r="K106" s="468"/>
      <c r="L106" s="468"/>
      <c r="M106" s="468"/>
      <c r="N106" s="468"/>
      <c r="O106" s="468"/>
      <c r="P106" s="468"/>
      <c r="Q106" s="468"/>
      <c r="R106" s="468"/>
      <c r="S106" s="468"/>
      <c r="T106" s="468"/>
      <c r="U106" s="468"/>
      <c r="V106" s="468"/>
      <c r="W106" s="468"/>
      <c r="X106" s="468"/>
      <c r="Y106" s="468"/>
      <c r="Z106" s="468"/>
    </row>
    <row r="107" spans="1:26" ht="16.5" customHeight="1">
      <c r="A107" s="468"/>
      <c r="B107" s="468"/>
      <c r="C107" s="481"/>
      <c r="D107" s="481"/>
      <c r="E107" s="481"/>
      <c r="F107" s="481"/>
      <c r="G107" s="481"/>
      <c r="H107" s="468"/>
      <c r="I107" s="468"/>
      <c r="J107" s="468"/>
      <c r="K107" s="468"/>
      <c r="L107" s="468"/>
      <c r="M107" s="468"/>
      <c r="N107" s="468"/>
      <c r="O107" s="468"/>
      <c r="P107" s="468"/>
      <c r="Q107" s="468"/>
      <c r="R107" s="468"/>
      <c r="S107" s="468"/>
      <c r="T107" s="468"/>
      <c r="U107" s="468"/>
      <c r="V107" s="468"/>
      <c r="W107" s="468"/>
      <c r="X107" s="468"/>
      <c r="Y107" s="468"/>
      <c r="Z107" s="468"/>
    </row>
    <row r="108" spans="1:26" ht="16.5" customHeight="1">
      <c r="A108" s="468"/>
      <c r="B108" s="468"/>
      <c r="C108" s="481"/>
      <c r="D108" s="481"/>
      <c r="E108" s="481"/>
      <c r="F108" s="481"/>
      <c r="G108" s="481"/>
      <c r="H108" s="468"/>
      <c r="I108" s="468"/>
      <c r="J108" s="468"/>
      <c r="K108" s="468"/>
      <c r="L108" s="468"/>
      <c r="M108" s="468"/>
      <c r="N108" s="468"/>
      <c r="O108" s="468"/>
      <c r="P108" s="468"/>
      <c r="Q108" s="468"/>
      <c r="R108" s="468"/>
      <c r="S108" s="468"/>
      <c r="T108" s="468"/>
      <c r="U108" s="468"/>
      <c r="V108" s="468"/>
      <c r="W108" s="468"/>
      <c r="X108" s="468"/>
      <c r="Y108" s="468"/>
      <c r="Z108" s="468"/>
    </row>
    <row r="109" spans="1:26" ht="16.5" customHeight="1">
      <c r="A109" s="468"/>
      <c r="B109" s="468"/>
      <c r="C109" s="481"/>
      <c r="D109" s="481"/>
      <c r="E109" s="481"/>
      <c r="F109" s="481"/>
      <c r="G109" s="481"/>
      <c r="H109" s="468"/>
      <c r="I109" s="468"/>
      <c r="J109" s="468"/>
      <c r="K109" s="468"/>
      <c r="L109" s="468"/>
      <c r="M109" s="468"/>
      <c r="N109" s="468"/>
      <c r="O109" s="468"/>
      <c r="P109" s="468"/>
      <c r="Q109" s="468"/>
      <c r="R109" s="468"/>
      <c r="S109" s="468"/>
      <c r="T109" s="468"/>
      <c r="U109" s="468"/>
      <c r="V109" s="468"/>
      <c r="W109" s="468"/>
      <c r="X109" s="468"/>
      <c r="Y109" s="468"/>
      <c r="Z109" s="468"/>
    </row>
    <row r="110" spans="1:26" ht="16.5" customHeight="1">
      <c r="A110" s="468"/>
      <c r="B110" s="468"/>
      <c r="C110" s="481"/>
      <c r="D110" s="481"/>
      <c r="E110" s="481"/>
      <c r="F110" s="481"/>
      <c r="G110" s="481"/>
      <c r="H110" s="468"/>
      <c r="I110" s="468"/>
      <c r="J110" s="468"/>
      <c r="K110" s="468"/>
      <c r="L110" s="468"/>
      <c r="M110" s="468"/>
      <c r="N110" s="468"/>
      <c r="O110" s="468"/>
      <c r="P110" s="468"/>
      <c r="Q110" s="468"/>
      <c r="R110" s="468"/>
      <c r="S110" s="468"/>
      <c r="T110" s="468"/>
      <c r="U110" s="468"/>
      <c r="V110" s="468"/>
      <c r="W110" s="468"/>
      <c r="X110" s="468"/>
      <c r="Y110" s="468"/>
      <c r="Z110" s="468"/>
    </row>
    <row r="111" spans="1:26" ht="16.5" customHeight="1">
      <c r="A111" s="468"/>
      <c r="B111" s="468"/>
      <c r="C111" s="481"/>
      <c r="D111" s="481"/>
      <c r="E111" s="481"/>
      <c r="F111" s="481"/>
      <c r="G111" s="481"/>
      <c r="H111" s="468"/>
      <c r="I111" s="468"/>
      <c r="J111" s="468"/>
      <c r="K111" s="468"/>
      <c r="L111" s="468"/>
      <c r="M111" s="468"/>
      <c r="N111" s="468"/>
      <c r="O111" s="468"/>
      <c r="P111" s="468"/>
      <c r="Q111" s="468"/>
      <c r="R111" s="468"/>
      <c r="S111" s="468"/>
      <c r="T111" s="468"/>
      <c r="U111" s="468"/>
      <c r="V111" s="468"/>
      <c r="W111" s="468"/>
      <c r="X111" s="468"/>
      <c r="Y111" s="468"/>
      <c r="Z111" s="468"/>
    </row>
    <row r="112" spans="1:26" ht="16.5" customHeight="1">
      <c r="A112" s="468"/>
      <c r="B112" s="468"/>
      <c r="C112" s="481"/>
      <c r="D112" s="481"/>
      <c r="E112" s="481"/>
      <c r="F112" s="481"/>
      <c r="G112" s="481"/>
      <c r="H112" s="468"/>
      <c r="I112" s="468"/>
      <c r="J112" s="468"/>
      <c r="K112" s="468"/>
      <c r="L112" s="468"/>
      <c r="M112" s="468"/>
      <c r="N112" s="468"/>
      <c r="O112" s="468"/>
      <c r="P112" s="468"/>
      <c r="Q112" s="468"/>
      <c r="R112" s="468"/>
      <c r="S112" s="468"/>
      <c r="T112" s="468"/>
      <c r="U112" s="468"/>
      <c r="V112" s="468"/>
      <c r="W112" s="468"/>
      <c r="X112" s="468"/>
      <c r="Y112" s="468"/>
      <c r="Z112" s="468"/>
    </row>
    <row r="113" spans="1:26" ht="16.5" customHeight="1">
      <c r="A113" s="468"/>
      <c r="B113" s="468"/>
      <c r="C113" s="481"/>
      <c r="D113" s="481"/>
      <c r="E113" s="481"/>
      <c r="F113" s="481"/>
      <c r="G113" s="481"/>
      <c r="H113" s="468"/>
      <c r="I113" s="468"/>
      <c r="J113" s="468"/>
      <c r="K113" s="468"/>
      <c r="L113" s="468"/>
      <c r="M113" s="468"/>
      <c r="N113" s="468"/>
      <c r="O113" s="468"/>
      <c r="P113" s="468"/>
      <c r="Q113" s="468"/>
      <c r="R113" s="468"/>
      <c r="S113" s="468"/>
      <c r="T113" s="468"/>
      <c r="U113" s="468"/>
      <c r="V113" s="468"/>
      <c r="W113" s="468"/>
      <c r="X113" s="468"/>
      <c r="Y113" s="468"/>
      <c r="Z113" s="468"/>
    </row>
    <row r="114" spans="1:26" ht="16.5" customHeight="1">
      <c r="A114" s="468"/>
      <c r="B114" s="468"/>
      <c r="C114" s="481"/>
      <c r="D114" s="481"/>
      <c r="E114" s="481"/>
      <c r="F114" s="481"/>
      <c r="G114" s="481"/>
      <c r="H114" s="468"/>
      <c r="I114" s="468"/>
      <c r="J114" s="468"/>
      <c r="K114" s="468"/>
      <c r="L114" s="468"/>
      <c r="M114" s="468"/>
      <c r="N114" s="468"/>
      <c r="O114" s="468"/>
      <c r="P114" s="468"/>
      <c r="Q114" s="468"/>
      <c r="R114" s="468"/>
      <c r="S114" s="468"/>
      <c r="T114" s="468"/>
      <c r="U114" s="468"/>
      <c r="V114" s="468"/>
      <c r="W114" s="468"/>
      <c r="X114" s="468"/>
      <c r="Y114" s="468"/>
      <c r="Z114" s="468"/>
    </row>
    <row r="115" spans="1:26" ht="16.5" customHeight="1">
      <c r="A115" s="468"/>
      <c r="B115" s="468"/>
      <c r="C115" s="481"/>
      <c r="D115" s="481"/>
      <c r="E115" s="481"/>
      <c r="F115" s="481"/>
      <c r="G115" s="481"/>
      <c r="H115" s="468"/>
      <c r="I115" s="468"/>
      <c r="J115" s="468"/>
      <c r="K115" s="468"/>
      <c r="L115" s="468"/>
      <c r="M115" s="468"/>
      <c r="N115" s="468"/>
      <c r="O115" s="468"/>
      <c r="P115" s="468"/>
      <c r="Q115" s="468"/>
      <c r="R115" s="468"/>
      <c r="S115" s="468"/>
      <c r="T115" s="468"/>
      <c r="U115" s="468"/>
      <c r="V115" s="468"/>
      <c r="W115" s="468"/>
      <c r="X115" s="468"/>
      <c r="Y115" s="468"/>
      <c r="Z115" s="468"/>
    </row>
    <row r="116" spans="1:26" ht="16.5" customHeight="1">
      <c r="A116" s="468"/>
      <c r="B116" s="468"/>
      <c r="C116" s="481"/>
      <c r="D116" s="481"/>
      <c r="E116" s="481"/>
      <c r="F116" s="481"/>
      <c r="G116" s="481"/>
      <c r="H116" s="468"/>
      <c r="I116" s="468"/>
      <c r="J116" s="468"/>
      <c r="K116" s="468"/>
      <c r="L116" s="468"/>
      <c r="M116" s="468"/>
      <c r="N116" s="468"/>
      <c r="O116" s="468"/>
      <c r="P116" s="468"/>
      <c r="Q116" s="468"/>
      <c r="R116" s="468"/>
      <c r="S116" s="468"/>
      <c r="T116" s="468"/>
      <c r="U116" s="468"/>
      <c r="V116" s="468"/>
      <c r="W116" s="468"/>
      <c r="X116" s="468"/>
      <c r="Y116" s="468"/>
      <c r="Z116" s="468"/>
    </row>
    <row r="117" spans="1:26" ht="16.5" customHeight="1">
      <c r="A117" s="468"/>
      <c r="B117" s="468"/>
      <c r="C117" s="481"/>
      <c r="D117" s="481"/>
      <c r="E117" s="481"/>
      <c r="F117" s="481"/>
      <c r="G117" s="481"/>
      <c r="H117" s="468"/>
      <c r="I117" s="468"/>
      <c r="J117" s="468"/>
      <c r="K117" s="468"/>
      <c r="L117" s="468"/>
      <c r="M117" s="468"/>
      <c r="N117" s="468"/>
      <c r="O117" s="468"/>
      <c r="P117" s="468"/>
      <c r="Q117" s="468"/>
      <c r="R117" s="468"/>
      <c r="S117" s="468"/>
      <c r="T117" s="468"/>
      <c r="U117" s="468"/>
      <c r="V117" s="468"/>
      <c r="W117" s="468"/>
      <c r="X117" s="468"/>
      <c r="Y117" s="468"/>
      <c r="Z117" s="468"/>
    </row>
    <row r="118" spans="1:26" ht="16.5" customHeight="1">
      <c r="A118" s="468"/>
      <c r="B118" s="468"/>
      <c r="C118" s="481"/>
      <c r="D118" s="481"/>
      <c r="E118" s="481"/>
      <c r="F118" s="481"/>
      <c r="G118" s="481"/>
      <c r="H118" s="468"/>
      <c r="I118" s="468"/>
      <c r="J118" s="468"/>
      <c r="K118" s="468"/>
      <c r="L118" s="468"/>
      <c r="M118" s="468"/>
      <c r="N118" s="468"/>
      <c r="O118" s="468"/>
      <c r="P118" s="468"/>
      <c r="Q118" s="468"/>
      <c r="R118" s="468"/>
      <c r="S118" s="468"/>
      <c r="T118" s="468"/>
      <c r="U118" s="468"/>
      <c r="V118" s="468"/>
      <c r="W118" s="468"/>
      <c r="X118" s="468"/>
      <c r="Y118" s="468"/>
      <c r="Z118" s="468"/>
    </row>
    <row r="119" spans="1:26" ht="16.5" customHeight="1">
      <c r="A119" s="468"/>
      <c r="B119" s="468"/>
      <c r="C119" s="481"/>
      <c r="D119" s="481"/>
      <c r="E119" s="481"/>
      <c r="F119" s="481"/>
      <c r="G119" s="481"/>
      <c r="H119" s="468"/>
      <c r="I119" s="468"/>
      <c r="J119" s="468"/>
      <c r="K119" s="468"/>
      <c r="L119" s="468"/>
      <c r="M119" s="468"/>
      <c r="N119" s="468"/>
      <c r="O119" s="468"/>
      <c r="P119" s="468"/>
      <c r="Q119" s="468"/>
      <c r="R119" s="468"/>
      <c r="S119" s="468"/>
      <c r="T119" s="468"/>
      <c r="U119" s="468"/>
      <c r="V119" s="468"/>
      <c r="W119" s="468"/>
      <c r="X119" s="468"/>
      <c r="Y119" s="468"/>
      <c r="Z119" s="468"/>
    </row>
    <row r="120" spans="1:26" ht="16.5" customHeight="1">
      <c r="A120" s="468"/>
      <c r="B120" s="468"/>
      <c r="C120" s="481"/>
      <c r="D120" s="481"/>
      <c r="E120" s="481"/>
      <c r="F120" s="481"/>
      <c r="G120" s="481"/>
      <c r="H120" s="468"/>
      <c r="I120" s="468"/>
      <c r="J120" s="468"/>
      <c r="K120" s="468"/>
      <c r="L120" s="468"/>
      <c r="M120" s="468"/>
      <c r="N120" s="468"/>
      <c r="O120" s="468"/>
      <c r="P120" s="468"/>
      <c r="Q120" s="468"/>
      <c r="R120" s="468"/>
      <c r="S120" s="468"/>
      <c r="T120" s="468"/>
      <c r="U120" s="468"/>
      <c r="V120" s="468"/>
      <c r="W120" s="468"/>
      <c r="X120" s="468"/>
      <c r="Y120" s="468"/>
      <c r="Z120" s="468"/>
    </row>
    <row r="121" spans="1:26" ht="16.5" customHeight="1">
      <c r="A121" s="468"/>
      <c r="B121" s="468"/>
      <c r="C121" s="481"/>
      <c r="D121" s="481"/>
      <c r="E121" s="481"/>
      <c r="F121" s="481"/>
      <c r="G121" s="481"/>
      <c r="H121" s="468"/>
      <c r="I121" s="468"/>
      <c r="J121" s="468"/>
      <c r="K121" s="468"/>
      <c r="L121" s="468"/>
      <c r="M121" s="468"/>
      <c r="N121" s="468"/>
      <c r="O121" s="468"/>
      <c r="P121" s="468"/>
      <c r="Q121" s="468"/>
      <c r="R121" s="468"/>
      <c r="S121" s="468"/>
      <c r="T121" s="468"/>
      <c r="U121" s="468"/>
      <c r="V121" s="468"/>
      <c r="W121" s="468"/>
      <c r="X121" s="468"/>
      <c r="Y121" s="468"/>
      <c r="Z121" s="468"/>
    </row>
    <row r="122" spans="1:26" ht="16.5" customHeight="1">
      <c r="A122" s="468"/>
      <c r="B122" s="468"/>
      <c r="C122" s="481"/>
      <c r="D122" s="481"/>
      <c r="E122" s="481"/>
      <c r="F122" s="481"/>
      <c r="G122" s="481"/>
      <c r="H122" s="468"/>
      <c r="I122" s="468"/>
      <c r="J122" s="468"/>
      <c r="K122" s="468"/>
      <c r="L122" s="468"/>
      <c r="M122" s="468"/>
      <c r="N122" s="468"/>
      <c r="O122" s="468"/>
      <c r="P122" s="468"/>
      <c r="Q122" s="468"/>
      <c r="R122" s="468"/>
      <c r="S122" s="468"/>
      <c r="T122" s="468"/>
      <c r="U122" s="468"/>
      <c r="V122" s="468"/>
      <c r="W122" s="468"/>
      <c r="X122" s="468"/>
      <c r="Y122" s="468"/>
      <c r="Z122" s="468"/>
    </row>
    <row r="123" spans="1:26" ht="16.5" customHeight="1">
      <c r="A123" s="468"/>
      <c r="B123" s="468"/>
      <c r="C123" s="481"/>
      <c r="D123" s="481"/>
      <c r="E123" s="481"/>
      <c r="F123" s="481"/>
      <c r="G123" s="481"/>
      <c r="H123" s="468"/>
      <c r="I123" s="468"/>
      <c r="J123" s="468"/>
      <c r="K123" s="468"/>
      <c r="L123" s="468"/>
      <c r="M123" s="468"/>
      <c r="N123" s="468"/>
      <c r="O123" s="468"/>
      <c r="P123" s="468"/>
      <c r="Q123" s="468"/>
      <c r="R123" s="468"/>
      <c r="S123" s="468"/>
      <c r="T123" s="468"/>
      <c r="U123" s="468"/>
      <c r="V123" s="468"/>
      <c r="W123" s="468"/>
      <c r="X123" s="468"/>
      <c r="Y123" s="468"/>
      <c r="Z123" s="468"/>
    </row>
    <row r="124" spans="1:26" ht="16.5" customHeight="1">
      <c r="A124" s="468"/>
      <c r="B124" s="468"/>
      <c r="C124" s="481"/>
      <c r="D124" s="481"/>
      <c r="E124" s="481"/>
      <c r="F124" s="481"/>
      <c r="G124" s="481"/>
      <c r="H124" s="468"/>
      <c r="I124" s="468"/>
      <c r="J124" s="468"/>
      <c r="K124" s="468"/>
      <c r="L124" s="468"/>
      <c r="M124" s="468"/>
      <c r="N124" s="468"/>
      <c r="O124" s="468"/>
      <c r="P124" s="468"/>
      <c r="Q124" s="468"/>
      <c r="R124" s="468"/>
      <c r="S124" s="468"/>
      <c r="T124" s="468"/>
      <c r="U124" s="468"/>
      <c r="V124" s="468"/>
      <c r="W124" s="468"/>
      <c r="X124" s="468"/>
      <c r="Y124" s="468"/>
      <c r="Z124" s="468"/>
    </row>
    <row r="125" spans="1:26" ht="16.5" customHeight="1">
      <c r="A125" s="468"/>
      <c r="B125" s="468"/>
      <c r="C125" s="481"/>
      <c r="D125" s="481"/>
      <c r="E125" s="481"/>
      <c r="F125" s="481"/>
      <c r="G125" s="481"/>
      <c r="H125" s="468"/>
      <c r="I125" s="468"/>
      <c r="J125" s="468"/>
      <c r="K125" s="468"/>
      <c r="L125" s="468"/>
      <c r="M125" s="468"/>
      <c r="N125" s="468"/>
      <c r="O125" s="468"/>
      <c r="P125" s="468"/>
      <c r="Q125" s="468"/>
      <c r="R125" s="468"/>
      <c r="S125" s="468"/>
      <c r="T125" s="468"/>
      <c r="U125" s="468"/>
      <c r="V125" s="468"/>
      <c r="W125" s="468"/>
      <c r="X125" s="468"/>
      <c r="Y125" s="468"/>
      <c r="Z125" s="468"/>
    </row>
    <row r="126" spans="1:26" ht="16.5" customHeight="1">
      <c r="A126" s="468"/>
      <c r="B126" s="468"/>
      <c r="C126" s="481"/>
      <c r="D126" s="481"/>
      <c r="E126" s="481"/>
      <c r="F126" s="481"/>
      <c r="G126" s="481"/>
      <c r="H126" s="468"/>
      <c r="I126" s="468"/>
      <c r="J126" s="468"/>
      <c r="K126" s="468"/>
      <c r="L126" s="468"/>
      <c r="M126" s="468"/>
      <c r="N126" s="468"/>
      <c r="O126" s="468"/>
      <c r="P126" s="468"/>
      <c r="Q126" s="468"/>
      <c r="R126" s="468"/>
      <c r="S126" s="468"/>
      <c r="T126" s="468"/>
      <c r="U126" s="468"/>
      <c r="V126" s="468"/>
      <c r="W126" s="468"/>
      <c r="X126" s="468"/>
      <c r="Y126" s="468"/>
      <c r="Z126" s="468"/>
    </row>
    <row r="127" spans="1:26" ht="16.5" customHeight="1">
      <c r="A127" s="468"/>
      <c r="B127" s="468"/>
      <c r="C127" s="481"/>
      <c r="D127" s="481"/>
      <c r="E127" s="481"/>
      <c r="F127" s="481"/>
      <c r="G127" s="481"/>
      <c r="H127" s="468"/>
      <c r="I127" s="468"/>
      <c r="J127" s="468"/>
      <c r="K127" s="468"/>
      <c r="L127" s="468"/>
      <c r="M127" s="468"/>
      <c r="N127" s="468"/>
      <c r="O127" s="468"/>
      <c r="P127" s="468"/>
      <c r="Q127" s="468"/>
      <c r="R127" s="468"/>
      <c r="S127" s="468"/>
      <c r="T127" s="468"/>
      <c r="U127" s="468"/>
      <c r="V127" s="468"/>
      <c r="W127" s="468"/>
      <c r="X127" s="468"/>
      <c r="Y127" s="468"/>
      <c r="Z127" s="468"/>
    </row>
    <row r="128" spans="1:26" ht="16.5" customHeight="1">
      <c r="A128" s="468"/>
      <c r="B128" s="468"/>
      <c r="C128" s="481"/>
      <c r="D128" s="481"/>
      <c r="E128" s="481"/>
      <c r="F128" s="481"/>
      <c r="G128" s="481"/>
      <c r="H128" s="468"/>
      <c r="I128" s="468"/>
      <c r="J128" s="468"/>
      <c r="K128" s="468"/>
      <c r="L128" s="468"/>
      <c r="M128" s="468"/>
      <c r="N128" s="468"/>
      <c r="O128" s="468"/>
      <c r="P128" s="468"/>
      <c r="Q128" s="468"/>
      <c r="R128" s="468"/>
      <c r="S128" s="468"/>
      <c r="T128" s="468"/>
      <c r="U128" s="468"/>
      <c r="V128" s="468"/>
      <c r="W128" s="468"/>
      <c r="X128" s="468"/>
      <c r="Y128" s="468"/>
      <c r="Z128" s="468"/>
    </row>
    <row r="129" spans="1:26" ht="16.5" customHeight="1">
      <c r="A129" s="468"/>
      <c r="B129" s="468"/>
      <c r="C129" s="481"/>
      <c r="D129" s="481"/>
      <c r="E129" s="481"/>
      <c r="F129" s="481"/>
      <c r="G129" s="481"/>
      <c r="H129" s="468"/>
      <c r="I129" s="468"/>
      <c r="J129" s="468"/>
      <c r="K129" s="468"/>
      <c r="L129" s="468"/>
      <c r="M129" s="468"/>
      <c r="N129" s="468"/>
      <c r="O129" s="468"/>
      <c r="P129" s="468"/>
      <c r="Q129" s="468"/>
      <c r="R129" s="468"/>
      <c r="S129" s="468"/>
      <c r="T129" s="468"/>
      <c r="U129" s="468"/>
      <c r="V129" s="468"/>
      <c r="W129" s="468"/>
      <c r="X129" s="468"/>
      <c r="Y129" s="468"/>
      <c r="Z129" s="468"/>
    </row>
    <row r="130" spans="1:26" ht="16.5" customHeight="1">
      <c r="A130" s="468"/>
      <c r="B130" s="468"/>
      <c r="C130" s="481"/>
      <c r="D130" s="481"/>
      <c r="E130" s="481"/>
      <c r="F130" s="481"/>
      <c r="G130" s="481"/>
      <c r="H130" s="468"/>
      <c r="I130" s="468"/>
      <c r="J130" s="468"/>
      <c r="K130" s="468"/>
      <c r="L130" s="468"/>
      <c r="M130" s="468"/>
      <c r="N130" s="468"/>
      <c r="O130" s="468"/>
      <c r="P130" s="468"/>
      <c r="Q130" s="468"/>
      <c r="R130" s="468"/>
      <c r="S130" s="468"/>
      <c r="T130" s="468"/>
      <c r="U130" s="468"/>
      <c r="V130" s="468"/>
      <c r="W130" s="468"/>
      <c r="X130" s="468"/>
      <c r="Y130" s="468"/>
      <c r="Z130" s="468"/>
    </row>
    <row r="131" spans="1:26" ht="16.5" customHeight="1">
      <c r="A131" s="468"/>
      <c r="B131" s="468"/>
      <c r="C131" s="481"/>
      <c r="D131" s="481"/>
      <c r="E131" s="481"/>
      <c r="F131" s="481"/>
      <c r="G131" s="481"/>
      <c r="H131" s="468"/>
      <c r="I131" s="468"/>
      <c r="J131" s="468"/>
      <c r="K131" s="468"/>
      <c r="L131" s="468"/>
      <c r="M131" s="468"/>
      <c r="N131" s="468"/>
      <c r="O131" s="468"/>
      <c r="P131" s="468"/>
      <c r="Q131" s="468"/>
      <c r="R131" s="468"/>
      <c r="S131" s="468"/>
      <c r="T131" s="468"/>
      <c r="U131" s="468"/>
      <c r="V131" s="468"/>
      <c r="W131" s="468"/>
      <c r="X131" s="468"/>
      <c r="Y131" s="468"/>
      <c r="Z131" s="468"/>
    </row>
    <row r="132" spans="1:26" ht="16.5" customHeight="1">
      <c r="A132" s="468"/>
      <c r="B132" s="468"/>
      <c r="C132" s="481"/>
      <c r="D132" s="481"/>
      <c r="E132" s="481"/>
      <c r="F132" s="481"/>
      <c r="G132" s="481"/>
      <c r="H132" s="468"/>
      <c r="I132" s="468"/>
      <c r="J132" s="468"/>
      <c r="K132" s="468"/>
      <c r="L132" s="468"/>
      <c r="M132" s="468"/>
      <c r="N132" s="468"/>
      <c r="O132" s="468"/>
      <c r="P132" s="468"/>
      <c r="Q132" s="468"/>
      <c r="R132" s="468"/>
      <c r="S132" s="468"/>
      <c r="T132" s="468"/>
      <c r="U132" s="468"/>
      <c r="V132" s="468"/>
      <c r="W132" s="468"/>
      <c r="X132" s="468"/>
      <c r="Y132" s="468"/>
      <c r="Z132" s="468"/>
    </row>
    <row r="133" spans="1:26" ht="16.5" customHeight="1">
      <c r="A133" s="468"/>
      <c r="B133" s="468"/>
      <c r="C133" s="481"/>
      <c r="D133" s="481"/>
      <c r="E133" s="481"/>
      <c r="F133" s="481"/>
      <c r="G133" s="481"/>
      <c r="H133" s="468"/>
      <c r="I133" s="468"/>
      <c r="J133" s="468"/>
      <c r="K133" s="468"/>
      <c r="L133" s="468"/>
      <c r="M133" s="468"/>
      <c r="N133" s="468"/>
      <c r="O133" s="468"/>
      <c r="P133" s="468"/>
      <c r="Q133" s="468"/>
      <c r="R133" s="468"/>
      <c r="S133" s="468"/>
      <c r="T133" s="468"/>
      <c r="U133" s="468"/>
      <c r="V133" s="468"/>
      <c r="W133" s="468"/>
      <c r="X133" s="468"/>
      <c r="Y133" s="468"/>
      <c r="Z133" s="468"/>
    </row>
    <row r="134" spans="1:26" ht="16.5" customHeight="1">
      <c r="A134" s="468"/>
      <c r="B134" s="468"/>
      <c r="C134" s="481"/>
      <c r="D134" s="481"/>
      <c r="E134" s="481"/>
      <c r="F134" s="481"/>
      <c r="G134" s="481"/>
      <c r="H134" s="468"/>
      <c r="I134" s="468"/>
      <c r="J134" s="468"/>
      <c r="K134" s="468"/>
      <c r="L134" s="468"/>
      <c r="M134" s="468"/>
      <c r="N134" s="468"/>
      <c r="O134" s="468"/>
      <c r="P134" s="468"/>
      <c r="Q134" s="468"/>
      <c r="R134" s="468"/>
      <c r="S134" s="468"/>
      <c r="T134" s="468"/>
      <c r="U134" s="468"/>
      <c r="V134" s="468"/>
      <c r="W134" s="468"/>
      <c r="X134" s="468"/>
      <c r="Y134" s="468"/>
      <c r="Z134" s="468"/>
    </row>
    <row r="135" spans="1:26" ht="16.5" customHeight="1">
      <c r="A135" s="468"/>
      <c r="B135" s="468"/>
      <c r="C135" s="481"/>
      <c r="D135" s="481"/>
      <c r="E135" s="481"/>
      <c r="F135" s="481"/>
      <c r="G135" s="481"/>
      <c r="H135" s="468"/>
      <c r="I135" s="468"/>
      <c r="J135" s="468"/>
      <c r="K135" s="468"/>
      <c r="L135" s="468"/>
      <c r="M135" s="468"/>
      <c r="N135" s="468"/>
      <c r="O135" s="468"/>
      <c r="P135" s="468"/>
      <c r="Q135" s="468"/>
      <c r="R135" s="468"/>
      <c r="S135" s="468"/>
      <c r="T135" s="468"/>
      <c r="U135" s="468"/>
      <c r="V135" s="468"/>
      <c r="W135" s="468"/>
      <c r="X135" s="468"/>
      <c r="Y135" s="468"/>
      <c r="Z135" s="468"/>
    </row>
    <row r="136" spans="1:26" ht="16.5" customHeight="1">
      <c r="A136" s="468"/>
      <c r="B136" s="468"/>
      <c r="C136" s="481"/>
      <c r="D136" s="481"/>
      <c r="E136" s="481"/>
      <c r="F136" s="481"/>
      <c r="G136" s="481"/>
      <c r="H136" s="468"/>
      <c r="I136" s="468"/>
      <c r="J136" s="468"/>
      <c r="K136" s="468"/>
      <c r="L136" s="468"/>
      <c r="M136" s="468"/>
      <c r="N136" s="468"/>
      <c r="O136" s="468"/>
      <c r="P136" s="468"/>
      <c r="Q136" s="468"/>
      <c r="R136" s="468"/>
      <c r="S136" s="468"/>
      <c r="T136" s="468"/>
      <c r="U136" s="468"/>
      <c r="V136" s="468"/>
      <c r="W136" s="468"/>
      <c r="X136" s="468"/>
      <c r="Y136" s="468"/>
      <c r="Z136" s="468"/>
    </row>
    <row r="137" spans="1:26" ht="16.5" customHeight="1">
      <c r="A137" s="468"/>
      <c r="B137" s="468"/>
      <c r="C137" s="481"/>
      <c r="D137" s="481"/>
      <c r="E137" s="481"/>
      <c r="F137" s="481"/>
      <c r="G137" s="481"/>
      <c r="H137" s="468"/>
      <c r="I137" s="468"/>
      <c r="J137" s="468"/>
      <c r="K137" s="468"/>
      <c r="L137" s="468"/>
      <c r="M137" s="468"/>
      <c r="N137" s="468"/>
      <c r="O137" s="468"/>
      <c r="P137" s="468"/>
      <c r="Q137" s="468"/>
      <c r="R137" s="468"/>
      <c r="S137" s="468"/>
      <c r="T137" s="468"/>
      <c r="U137" s="468"/>
      <c r="V137" s="468"/>
      <c r="W137" s="468"/>
      <c r="X137" s="468"/>
      <c r="Y137" s="468"/>
      <c r="Z137" s="468"/>
    </row>
    <row r="138" spans="1:26" ht="16.5" customHeight="1">
      <c r="A138" s="468"/>
      <c r="B138" s="468"/>
      <c r="C138" s="481"/>
      <c r="D138" s="481"/>
      <c r="E138" s="481"/>
      <c r="F138" s="481"/>
      <c r="G138" s="481"/>
      <c r="H138" s="468"/>
      <c r="I138" s="468"/>
      <c r="J138" s="468"/>
      <c r="K138" s="468"/>
      <c r="L138" s="468"/>
      <c r="M138" s="468"/>
      <c r="N138" s="468"/>
      <c r="O138" s="468"/>
      <c r="P138" s="468"/>
      <c r="Q138" s="468"/>
      <c r="R138" s="468"/>
      <c r="S138" s="468"/>
      <c r="T138" s="468"/>
      <c r="U138" s="468"/>
      <c r="V138" s="468"/>
      <c r="W138" s="468"/>
      <c r="X138" s="468"/>
      <c r="Y138" s="468"/>
      <c r="Z138" s="468"/>
    </row>
    <row r="139" spans="1:26" ht="16.5" customHeight="1">
      <c r="A139" s="468"/>
      <c r="B139" s="468"/>
      <c r="C139" s="481"/>
      <c r="D139" s="481"/>
      <c r="E139" s="481"/>
      <c r="F139" s="481"/>
      <c r="G139" s="481"/>
      <c r="H139" s="468"/>
      <c r="I139" s="468"/>
      <c r="J139" s="468"/>
      <c r="K139" s="468"/>
      <c r="L139" s="468"/>
      <c r="M139" s="468"/>
      <c r="N139" s="468"/>
      <c r="O139" s="468"/>
      <c r="P139" s="468"/>
      <c r="Q139" s="468"/>
      <c r="R139" s="468"/>
      <c r="S139" s="468"/>
      <c r="T139" s="468"/>
      <c r="U139" s="468"/>
      <c r="V139" s="468"/>
      <c r="W139" s="468"/>
      <c r="X139" s="468"/>
      <c r="Y139" s="468"/>
      <c r="Z139" s="468"/>
    </row>
    <row r="140" spans="1:26" ht="16.5" customHeight="1">
      <c r="A140" s="468"/>
      <c r="B140" s="468"/>
      <c r="C140" s="481"/>
      <c r="D140" s="481"/>
      <c r="E140" s="481"/>
      <c r="F140" s="481"/>
      <c r="G140" s="481"/>
      <c r="H140" s="468"/>
      <c r="I140" s="468"/>
      <c r="J140" s="468"/>
      <c r="K140" s="468"/>
      <c r="L140" s="468"/>
      <c r="M140" s="468"/>
      <c r="N140" s="468"/>
      <c r="O140" s="468"/>
      <c r="P140" s="468"/>
      <c r="Q140" s="468"/>
      <c r="R140" s="468"/>
      <c r="S140" s="468"/>
      <c r="T140" s="468"/>
      <c r="U140" s="468"/>
      <c r="V140" s="468"/>
      <c r="W140" s="468"/>
      <c r="X140" s="468"/>
      <c r="Y140" s="468"/>
      <c r="Z140" s="468"/>
    </row>
    <row r="141" spans="1:26" ht="16.5" customHeight="1">
      <c r="A141" s="468"/>
      <c r="B141" s="468"/>
      <c r="C141" s="481"/>
      <c r="D141" s="481"/>
      <c r="E141" s="481"/>
      <c r="F141" s="481"/>
      <c r="G141" s="481"/>
      <c r="H141" s="468"/>
      <c r="I141" s="468"/>
      <c r="J141" s="468"/>
      <c r="K141" s="468"/>
      <c r="L141" s="468"/>
      <c r="M141" s="468"/>
      <c r="N141" s="468"/>
      <c r="O141" s="468"/>
      <c r="P141" s="468"/>
      <c r="Q141" s="468"/>
      <c r="R141" s="468"/>
      <c r="S141" s="468"/>
      <c r="T141" s="468"/>
      <c r="U141" s="468"/>
      <c r="V141" s="468"/>
      <c r="W141" s="468"/>
      <c r="X141" s="468"/>
      <c r="Y141" s="468"/>
      <c r="Z141" s="468"/>
    </row>
    <row r="142" spans="1:26" ht="16.5" customHeight="1">
      <c r="A142" s="468"/>
      <c r="B142" s="468"/>
      <c r="C142" s="481"/>
      <c r="D142" s="481"/>
      <c r="E142" s="481"/>
      <c r="F142" s="481"/>
      <c r="G142" s="481"/>
      <c r="H142" s="468"/>
      <c r="I142" s="468"/>
      <c r="J142" s="468"/>
      <c r="K142" s="468"/>
      <c r="L142" s="468"/>
      <c r="M142" s="468"/>
      <c r="N142" s="468"/>
      <c r="O142" s="468"/>
      <c r="P142" s="468"/>
      <c r="Q142" s="468"/>
      <c r="R142" s="468"/>
      <c r="S142" s="468"/>
      <c r="T142" s="468"/>
      <c r="U142" s="468"/>
      <c r="V142" s="468"/>
      <c r="W142" s="468"/>
      <c r="X142" s="468"/>
      <c r="Y142" s="468"/>
      <c r="Z142" s="468"/>
    </row>
    <row r="143" spans="1:26" ht="16.5" customHeight="1">
      <c r="A143" s="468"/>
      <c r="B143" s="468"/>
      <c r="C143" s="481"/>
      <c r="D143" s="481"/>
      <c r="E143" s="481"/>
      <c r="F143" s="481"/>
      <c r="G143" s="481"/>
      <c r="H143" s="468"/>
      <c r="I143" s="468"/>
      <c r="J143" s="468"/>
      <c r="K143" s="468"/>
      <c r="L143" s="468"/>
      <c r="M143" s="468"/>
      <c r="N143" s="468"/>
      <c r="O143" s="468"/>
      <c r="P143" s="468"/>
      <c r="Q143" s="468"/>
      <c r="R143" s="468"/>
      <c r="S143" s="468"/>
      <c r="T143" s="468"/>
      <c r="U143" s="468"/>
      <c r="V143" s="468"/>
      <c r="W143" s="468"/>
      <c r="X143" s="468"/>
      <c r="Y143" s="468"/>
      <c r="Z143" s="468"/>
    </row>
    <row r="144" spans="1:26" ht="16.5" customHeight="1">
      <c r="A144" s="468"/>
      <c r="B144" s="468"/>
      <c r="C144" s="481"/>
      <c r="D144" s="481"/>
      <c r="E144" s="481"/>
      <c r="F144" s="481"/>
      <c r="G144" s="481"/>
      <c r="H144" s="468"/>
      <c r="I144" s="468"/>
      <c r="J144" s="468"/>
      <c r="K144" s="468"/>
      <c r="L144" s="468"/>
      <c r="M144" s="468"/>
      <c r="N144" s="468"/>
      <c r="O144" s="468"/>
      <c r="P144" s="468"/>
      <c r="Q144" s="468"/>
      <c r="R144" s="468"/>
      <c r="S144" s="468"/>
      <c r="T144" s="468"/>
      <c r="U144" s="468"/>
      <c r="V144" s="468"/>
      <c r="W144" s="468"/>
      <c r="X144" s="468"/>
      <c r="Y144" s="468"/>
      <c r="Z144" s="468"/>
    </row>
    <row r="145" spans="1:26" ht="16.5" customHeight="1">
      <c r="A145" s="468"/>
      <c r="B145" s="468"/>
      <c r="C145" s="481"/>
      <c r="D145" s="481"/>
      <c r="E145" s="481"/>
      <c r="F145" s="481"/>
      <c r="G145" s="481"/>
      <c r="H145" s="468"/>
      <c r="I145" s="468"/>
      <c r="J145" s="468"/>
      <c r="K145" s="468"/>
      <c r="L145" s="468"/>
      <c r="M145" s="468"/>
      <c r="N145" s="468"/>
      <c r="O145" s="468"/>
      <c r="P145" s="468"/>
      <c r="Q145" s="468"/>
      <c r="R145" s="468"/>
      <c r="S145" s="468"/>
      <c r="T145" s="468"/>
      <c r="U145" s="468"/>
      <c r="V145" s="468"/>
      <c r="W145" s="468"/>
      <c r="X145" s="468"/>
      <c r="Y145" s="468"/>
      <c r="Z145" s="468"/>
    </row>
    <row r="146" spans="1:26" ht="16.5" customHeight="1">
      <c r="A146" s="468"/>
      <c r="B146" s="468"/>
      <c r="C146" s="481"/>
      <c r="D146" s="481"/>
      <c r="E146" s="481"/>
      <c r="F146" s="481"/>
      <c r="G146" s="481"/>
      <c r="H146" s="468"/>
      <c r="I146" s="468"/>
      <c r="J146" s="468"/>
      <c r="K146" s="468"/>
      <c r="L146" s="468"/>
      <c r="M146" s="468"/>
      <c r="N146" s="468"/>
      <c r="O146" s="468"/>
      <c r="P146" s="468"/>
      <c r="Q146" s="468"/>
      <c r="R146" s="468"/>
      <c r="S146" s="468"/>
      <c r="T146" s="468"/>
      <c r="U146" s="468"/>
      <c r="V146" s="468"/>
      <c r="W146" s="468"/>
      <c r="X146" s="468"/>
      <c r="Y146" s="468"/>
      <c r="Z146" s="468"/>
    </row>
    <row r="147" spans="1:26" ht="16.5" customHeight="1">
      <c r="A147" s="468"/>
      <c r="B147" s="468"/>
      <c r="C147" s="481"/>
      <c r="D147" s="481"/>
      <c r="E147" s="481"/>
      <c r="F147" s="481"/>
      <c r="G147" s="481"/>
      <c r="H147" s="468"/>
      <c r="I147" s="468"/>
      <c r="J147" s="468"/>
      <c r="K147" s="468"/>
      <c r="L147" s="468"/>
      <c r="M147" s="468"/>
      <c r="N147" s="468"/>
      <c r="O147" s="468"/>
      <c r="P147" s="468"/>
      <c r="Q147" s="468"/>
      <c r="R147" s="468"/>
      <c r="S147" s="468"/>
      <c r="T147" s="468"/>
      <c r="U147" s="468"/>
      <c r="V147" s="468"/>
      <c r="W147" s="468"/>
      <c r="X147" s="468"/>
      <c r="Y147" s="468"/>
      <c r="Z147" s="468"/>
    </row>
    <row r="148" spans="1:26" ht="16.5" customHeight="1">
      <c r="A148" s="468"/>
      <c r="B148" s="468"/>
      <c r="C148" s="481"/>
      <c r="D148" s="481"/>
      <c r="E148" s="481"/>
      <c r="F148" s="481"/>
      <c r="G148" s="481"/>
      <c r="H148" s="468"/>
      <c r="I148" s="468"/>
      <c r="J148" s="468"/>
      <c r="K148" s="468"/>
      <c r="L148" s="468"/>
      <c r="M148" s="468"/>
      <c r="N148" s="468"/>
      <c r="O148" s="468"/>
      <c r="P148" s="468"/>
      <c r="Q148" s="468"/>
      <c r="R148" s="468"/>
      <c r="S148" s="468"/>
      <c r="T148" s="468"/>
      <c r="U148" s="468"/>
      <c r="V148" s="468"/>
      <c r="W148" s="468"/>
      <c r="X148" s="468"/>
      <c r="Y148" s="468"/>
      <c r="Z148" s="468"/>
    </row>
    <row r="149" spans="1:26" ht="16.5" customHeight="1">
      <c r="A149" s="468"/>
      <c r="B149" s="468"/>
      <c r="C149" s="481"/>
      <c r="D149" s="481"/>
      <c r="E149" s="481"/>
      <c r="F149" s="481"/>
      <c r="G149" s="481"/>
      <c r="H149" s="468"/>
      <c r="I149" s="468"/>
      <c r="J149" s="468"/>
      <c r="K149" s="468"/>
      <c r="L149" s="468"/>
      <c r="M149" s="468"/>
      <c r="N149" s="468"/>
      <c r="O149" s="468"/>
      <c r="P149" s="468"/>
      <c r="Q149" s="468"/>
      <c r="R149" s="468"/>
      <c r="S149" s="468"/>
      <c r="T149" s="468"/>
      <c r="U149" s="468"/>
      <c r="V149" s="468"/>
      <c r="W149" s="468"/>
      <c r="X149" s="468"/>
      <c r="Y149" s="468"/>
      <c r="Z149" s="468"/>
    </row>
    <row r="150" spans="1:26" ht="16.5" customHeight="1">
      <c r="A150" s="468"/>
      <c r="B150" s="468"/>
      <c r="C150" s="481"/>
      <c r="D150" s="481"/>
      <c r="E150" s="481"/>
      <c r="F150" s="481"/>
      <c r="G150" s="481"/>
      <c r="H150" s="468"/>
      <c r="I150" s="468"/>
      <c r="J150" s="468"/>
      <c r="K150" s="468"/>
      <c r="L150" s="468"/>
      <c r="M150" s="468"/>
      <c r="N150" s="468"/>
      <c r="O150" s="468"/>
      <c r="P150" s="468"/>
      <c r="Q150" s="468"/>
      <c r="R150" s="468"/>
      <c r="S150" s="468"/>
      <c r="T150" s="468"/>
      <c r="U150" s="468"/>
      <c r="V150" s="468"/>
      <c r="W150" s="468"/>
      <c r="X150" s="468"/>
      <c r="Y150" s="468"/>
      <c r="Z150" s="468"/>
    </row>
    <row r="151" spans="1:26" ht="16.5" customHeight="1">
      <c r="A151" s="468"/>
      <c r="B151" s="468"/>
      <c r="C151" s="481"/>
      <c r="D151" s="481"/>
      <c r="E151" s="481"/>
      <c r="F151" s="481"/>
      <c r="G151" s="481"/>
      <c r="H151" s="468"/>
      <c r="I151" s="468"/>
      <c r="J151" s="468"/>
      <c r="K151" s="468"/>
      <c r="L151" s="468"/>
      <c r="M151" s="468"/>
      <c r="N151" s="468"/>
      <c r="O151" s="468"/>
      <c r="P151" s="468"/>
      <c r="Q151" s="468"/>
      <c r="R151" s="468"/>
      <c r="S151" s="468"/>
      <c r="T151" s="468"/>
      <c r="U151" s="468"/>
      <c r="V151" s="468"/>
      <c r="W151" s="468"/>
      <c r="X151" s="468"/>
      <c r="Y151" s="468"/>
      <c r="Z151" s="468"/>
    </row>
    <row r="152" spans="1:26" ht="16.5" customHeight="1">
      <c r="A152" s="468"/>
      <c r="B152" s="468"/>
      <c r="C152" s="481"/>
      <c r="D152" s="481"/>
      <c r="E152" s="481"/>
      <c r="F152" s="481"/>
      <c r="G152" s="481"/>
      <c r="H152" s="468"/>
      <c r="I152" s="468"/>
      <c r="J152" s="468"/>
      <c r="K152" s="468"/>
      <c r="L152" s="468"/>
      <c r="M152" s="468"/>
      <c r="N152" s="468"/>
      <c r="O152" s="468"/>
      <c r="P152" s="468"/>
      <c r="Q152" s="468"/>
      <c r="R152" s="468"/>
      <c r="S152" s="468"/>
      <c r="T152" s="468"/>
      <c r="U152" s="468"/>
      <c r="V152" s="468"/>
      <c r="W152" s="468"/>
      <c r="X152" s="468"/>
      <c r="Y152" s="468"/>
      <c r="Z152" s="468"/>
    </row>
    <row r="153" spans="1:26" ht="16.5" customHeight="1">
      <c r="A153" s="468"/>
      <c r="B153" s="468"/>
      <c r="C153" s="481"/>
      <c r="D153" s="481"/>
      <c r="E153" s="481"/>
      <c r="F153" s="481"/>
      <c r="G153" s="481"/>
      <c r="H153" s="468"/>
      <c r="I153" s="468"/>
      <c r="J153" s="468"/>
      <c r="K153" s="468"/>
      <c r="L153" s="468"/>
      <c r="M153" s="468"/>
      <c r="N153" s="468"/>
      <c r="O153" s="468"/>
      <c r="P153" s="468"/>
      <c r="Q153" s="468"/>
      <c r="R153" s="468"/>
      <c r="S153" s="468"/>
      <c r="T153" s="468"/>
      <c r="U153" s="468"/>
      <c r="V153" s="468"/>
      <c r="W153" s="468"/>
      <c r="X153" s="468"/>
      <c r="Y153" s="468"/>
      <c r="Z153" s="468"/>
    </row>
    <row r="154" spans="1:26" ht="16.5" customHeight="1">
      <c r="A154" s="468"/>
      <c r="B154" s="468"/>
      <c r="C154" s="481"/>
      <c r="D154" s="481"/>
      <c r="E154" s="481"/>
      <c r="F154" s="481"/>
      <c r="G154" s="481"/>
      <c r="H154" s="468"/>
      <c r="I154" s="468"/>
      <c r="J154" s="468"/>
      <c r="K154" s="468"/>
      <c r="L154" s="468"/>
      <c r="M154" s="468"/>
      <c r="N154" s="468"/>
      <c r="O154" s="468"/>
      <c r="P154" s="468"/>
      <c r="Q154" s="468"/>
      <c r="R154" s="468"/>
      <c r="S154" s="468"/>
      <c r="T154" s="468"/>
      <c r="U154" s="468"/>
      <c r="V154" s="468"/>
      <c r="W154" s="468"/>
      <c r="X154" s="468"/>
      <c r="Y154" s="468"/>
      <c r="Z154" s="468"/>
    </row>
    <row r="155" spans="1:26" ht="16.5" customHeight="1">
      <c r="A155" s="468"/>
      <c r="B155" s="468"/>
      <c r="C155" s="481"/>
      <c r="D155" s="481"/>
      <c r="E155" s="481"/>
      <c r="F155" s="481"/>
      <c r="G155" s="481"/>
      <c r="H155" s="468"/>
      <c r="I155" s="468"/>
      <c r="J155" s="468"/>
      <c r="K155" s="468"/>
      <c r="L155" s="468"/>
      <c r="M155" s="468"/>
      <c r="N155" s="468"/>
      <c r="O155" s="468"/>
      <c r="P155" s="468"/>
      <c r="Q155" s="468"/>
      <c r="R155" s="468"/>
      <c r="S155" s="468"/>
      <c r="T155" s="468"/>
      <c r="U155" s="468"/>
      <c r="V155" s="468"/>
      <c r="W155" s="468"/>
      <c r="X155" s="468"/>
      <c r="Y155" s="468"/>
      <c r="Z155" s="468"/>
    </row>
    <row r="156" spans="1:26" ht="16.5" customHeight="1">
      <c r="A156" s="468"/>
      <c r="B156" s="468"/>
      <c r="C156" s="481"/>
      <c r="D156" s="481"/>
      <c r="E156" s="481"/>
      <c r="F156" s="481"/>
      <c r="G156" s="481"/>
      <c r="H156" s="468"/>
      <c r="I156" s="468"/>
      <c r="J156" s="468"/>
      <c r="K156" s="468"/>
      <c r="L156" s="468"/>
      <c r="M156" s="468"/>
      <c r="N156" s="468"/>
      <c r="O156" s="468"/>
      <c r="P156" s="468"/>
      <c r="Q156" s="468"/>
      <c r="R156" s="468"/>
      <c r="S156" s="468"/>
      <c r="T156" s="468"/>
      <c r="U156" s="468"/>
      <c r="V156" s="468"/>
      <c r="W156" s="468"/>
      <c r="X156" s="468"/>
      <c r="Y156" s="468"/>
      <c r="Z156" s="468"/>
    </row>
    <row r="157" spans="1:26" ht="16.5" customHeight="1">
      <c r="A157" s="468"/>
      <c r="B157" s="468"/>
      <c r="C157" s="481"/>
      <c r="D157" s="481"/>
      <c r="E157" s="481"/>
      <c r="F157" s="481"/>
      <c r="G157" s="481"/>
      <c r="H157" s="468"/>
      <c r="I157" s="468"/>
      <c r="J157" s="468"/>
      <c r="K157" s="468"/>
      <c r="L157" s="468"/>
      <c r="M157" s="468"/>
      <c r="N157" s="468"/>
      <c r="O157" s="468"/>
      <c r="P157" s="468"/>
      <c r="Q157" s="468"/>
      <c r="R157" s="468"/>
      <c r="S157" s="468"/>
      <c r="T157" s="468"/>
      <c r="U157" s="468"/>
      <c r="V157" s="468"/>
      <c r="W157" s="468"/>
      <c r="X157" s="468"/>
      <c r="Y157" s="468"/>
      <c r="Z157" s="468"/>
    </row>
    <row r="158" spans="1:26" ht="16.5" customHeight="1">
      <c r="A158" s="468"/>
      <c r="B158" s="468"/>
      <c r="C158" s="481"/>
      <c r="D158" s="481"/>
      <c r="E158" s="481"/>
      <c r="F158" s="481"/>
      <c r="G158" s="481"/>
      <c r="H158" s="468"/>
      <c r="I158" s="468"/>
      <c r="J158" s="468"/>
      <c r="K158" s="468"/>
      <c r="L158" s="468"/>
      <c r="M158" s="468"/>
      <c r="N158" s="468"/>
      <c r="O158" s="468"/>
      <c r="P158" s="468"/>
      <c r="Q158" s="468"/>
      <c r="R158" s="468"/>
      <c r="S158" s="468"/>
      <c r="T158" s="468"/>
      <c r="U158" s="468"/>
      <c r="V158" s="468"/>
      <c r="W158" s="468"/>
      <c r="X158" s="468"/>
      <c r="Y158" s="468"/>
      <c r="Z158" s="468"/>
    </row>
    <row r="159" spans="1:26" ht="16.5" customHeight="1">
      <c r="A159" s="468"/>
      <c r="B159" s="468"/>
      <c r="C159" s="481"/>
      <c r="D159" s="481"/>
      <c r="E159" s="481"/>
      <c r="F159" s="481"/>
      <c r="G159" s="481"/>
      <c r="H159" s="468"/>
      <c r="I159" s="468"/>
      <c r="J159" s="468"/>
      <c r="K159" s="468"/>
      <c r="L159" s="468"/>
      <c r="M159" s="468"/>
      <c r="N159" s="468"/>
      <c r="O159" s="468"/>
      <c r="P159" s="468"/>
      <c r="Q159" s="468"/>
      <c r="R159" s="468"/>
      <c r="S159" s="468"/>
      <c r="T159" s="468"/>
      <c r="U159" s="468"/>
      <c r="V159" s="468"/>
      <c r="W159" s="468"/>
      <c r="X159" s="468"/>
      <c r="Y159" s="468"/>
      <c r="Z159" s="468"/>
    </row>
    <row r="160" spans="1:26" ht="16.5" customHeight="1">
      <c r="A160" s="468"/>
      <c r="B160" s="468"/>
      <c r="C160" s="481"/>
      <c r="D160" s="481"/>
      <c r="E160" s="481"/>
      <c r="F160" s="481"/>
      <c r="G160" s="481"/>
      <c r="H160" s="468"/>
      <c r="I160" s="468"/>
      <c r="J160" s="468"/>
      <c r="K160" s="468"/>
      <c r="L160" s="468"/>
      <c r="M160" s="468"/>
      <c r="N160" s="468"/>
      <c r="O160" s="468"/>
      <c r="P160" s="468"/>
      <c r="Q160" s="468"/>
      <c r="R160" s="468"/>
      <c r="S160" s="468"/>
      <c r="T160" s="468"/>
      <c r="U160" s="468"/>
      <c r="V160" s="468"/>
      <c r="W160" s="468"/>
      <c r="X160" s="468"/>
      <c r="Y160" s="468"/>
      <c r="Z160" s="468"/>
    </row>
    <row r="161" spans="1:26" ht="16.5" customHeight="1">
      <c r="A161" s="468"/>
      <c r="B161" s="468"/>
      <c r="C161" s="481"/>
      <c r="D161" s="481"/>
      <c r="E161" s="481"/>
      <c r="F161" s="481"/>
      <c r="G161" s="481"/>
      <c r="H161" s="468"/>
      <c r="I161" s="468"/>
      <c r="J161" s="468"/>
      <c r="K161" s="468"/>
      <c r="L161" s="468"/>
      <c r="M161" s="468"/>
      <c r="N161" s="468"/>
      <c r="O161" s="468"/>
      <c r="P161" s="468"/>
      <c r="Q161" s="468"/>
      <c r="R161" s="468"/>
      <c r="S161" s="468"/>
      <c r="T161" s="468"/>
      <c r="U161" s="468"/>
      <c r="V161" s="468"/>
      <c r="W161" s="468"/>
      <c r="X161" s="468"/>
      <c r="Y161" s="468"/>
      <c r="Z161" s="468"/>
    </row>
    <row r="162" spans="1:26" ht="16.5" customHeight="1">
      <c r="A162" s="468"/>
      <c r="B162" s="468"/>
      <c r="C162" s="481"/>
      <c r="D162" s="481"/>
      <c r="E162" s="481"/>
      <c r="F162" s="481"/>
      <c r="G162" s="481"/>
      <c r="H162" s="468"/>
      <c r="I162" s="468"/>
      <c r="J162" s="468"/>
      <c r="K162" s="468"/>
      <c r="L162" s="468"/>
      <c r="M162" s="468"/>
      <c r="N162" s="468"/>
      <c r="O162" s="468"/>
      <c r="P162" s="468"/>
      <c r="Q162" s="468"/>
      <c r="R162" s="468"/>
      <c r="S162" s="468"/>
      <c r="T162" s="468"/>
      <c r="U162" s="468"/>
      <c r="V162" s="468"/>
      <c r="W162" s="468"/>
      <c r="X162" s="468"/>
      <c r="Y162" s="468"/>
      <c r="Z162" s="468"/>
    </row>
    <row r="163" spans="1:26" ht="16.5" customHeight="1">
      <c r="A163" s="468"/>
      <c r="B163" s="468"/>
      <c r="C163" s="481"/>
      <c r="D163" s="481"/>
      <c r="E163" s="481"/>
      <c r="F163" s="481"/>
      <c r="G163" s="481"/>
      <c r="H163" s="468"/>
      <c r="I163" s="468"/>
      <c r="J163" s="468"/>
      <c r="K163" s="468"/>
      <c r="L163" s="468"/>
      <c r="M163" s="468"/>
      <c r="N163" s="468"/>
      <c r="O163" s="468"/>
      <c r="P163" s="468"/>
      <c r="Q163" s="468"/>
      <c r="R163" s="468"/>
      <c r="S163" s="468"/>
      <c r="T163" s="468"/>
      <c r="U163" s="468"/>
      <c r="V163" s="468"/>
      <c r="W163" s="468"/>
      <c r="X163" s="468"/>
      <c r="Y163" s="468"/>
      <c r="Z163" s="468"/>
    </row>
    <row r="164" spans="1:26" ht="16.5" customHeight="1">
      <c r="A164" s="468"/>
      <c r="B164" s="468"/>
      <c r="C164" s="481"/>
      <c r="D164" s="481"/>
      <c r="E164" s="481"/>
      <c r="F164" s="481"/>
      <c r="G164" s="481"/>
      <c r="H164" s="468"/>
      <c r="I164" s="468"/>
      <c r="J164" s="468"/>
      <c r="K164" s="468"/>
      <c r="L164" s="468"/>
      <c r="M164" s="468"/>
      <c r="N164" s="468"/>
      <c r="O164" s="468"/>
      <c r="P164" s="468"/>
      <c r="Q164" s="468"/>
      <c r="R164" s="468"/>
      <c r="S164" s="468"/>
      <c r="T164" s="468"/>
      <c r="U164" s="468"/>
      <c r="V164" s="468"/>
      <c r="W164" s="468"/>
      <c r="X164" s="468"/>
      <c r="Y164" s="468"/>
      <c r="Z164" s="468"/>
    </row>
    <row r="165" spans="1:26" ht="16.5" customHeight="1">
      <c r="A165" s="468"/>
      <c r="B165" s="468"/>
      <c r="C165" s="481"/>
      <c r="D165" s="481"/>
      <c r="E165" s="481"/>
      <c r="F165" s="481"/>
      <c r="G165" s="481"/>
      <c r="H165" s="468"/>
      <c r="I165" s="468"/>
      <c r="J165" s="468"/>
      <c r="K165" s="468"/>
      <c r="L165" s="468"/>
      <c r="M165" s="468"/>
      <c r="N165" s="468"/>
      <c r="O165" s="468"/>
      <c r="P165" s="468"/>
      <c r="Q165" s="468"/>
      <c r="R165" s="468"/>
      <c r="S165" s="468"/>
      <c r="T165" s="468"/>
      <c r="U165" s="468"/>
      <c r="V165" s="468"/>
      <c r="W165" s="468"/>
      <c r="X165" s="468"/>
      <c r="Y165" s="468"/>
      <c r="Z165" s="468"/>
    </row>
    <row r="166" spans="1:26" ht="16.5" customHeight="1">
      <c r="A166" s="468"/>
      <c r="B166" s="468"/>
      <c r="C166" s="481"/>
      <c r="D166" s="481"/>
      <c r="E166" s="481"/>
      <c r="F166" s="481"/>
      <c r="G166" s="481"/>
      <c r="H166" s="468"/>
      <c r="I166" s="468"/>
      <c r="J166" s="468"/>
      <c r="K166" s="468"/>
      <c r="L166" s="468"/>
      <c r="M166" s="468"/>
      <c r="N166" s="468"/>
      <c r="O166" s="468"/>
      <c r="P166" s="468"/>
      <c r="Q166" s="468"/>
      <c r="R166" s="468"/>
      <c r="S166" s="468"/>
      <c r="T166" s="468"/>
      <c r="U166" s="468"/>
      <c r="V166" s="468"/>
      <c r="W166" s="468"/>
      <c r="X166" s="468"/>
      <c r="Y166" s="468"/>
      <c r="Z166" s="468"/>
    </row>
    <row r="167" spans="1:26" ht="16.5" customHeight="1">
      <c r="A167" s="468"/>
      <c r="B167" s="468"/>
      <c r="C167" s="481"/>
      <c r="D167" s="481"/>
      <c r="E167" s="481"/>
      <c r="F167" s="481"/>
      <c r="G167" s="481"/>
      <c r="H167" s="468"/>
      <c r="I167" s="468"/>
      <c r="J167" s="468"/>
      <c r="K167" s="468"/>
      <c r="L167" s="468"/>
      <c r="M167" s="468"/>
      <c r="N167" s="468"/>
      <c r="O167" s="468"/>
      <c r="P167" s="468"/>
      <c r="Q167" s="468"/>
      <c r="R167" s="468"/>
      <c r="S167" s="468"/>
      <c r="T167" s="468"/>
      <c r="U167" s="468"/>
      <c r="V167" s="468"/>
      <c r="W167" s="468"/>
      <c r="X167" s="468"/>
      <c r="Y167" s="468"/>
      <c r="Z167" s="468"/>
    </row>
    <row r="168" spans="1:26" ht="16.5" customHeight="1">
      <c r="A168" s="468"/>
      <c r="B168" s="468"/>
      <c r="C168" s="481"/>
      <c r="D168" s="481"/>
      <c r="E168" s="481"/>
      <c r="F168" s="481"/>
      <c r="G168" s="481"/>
      <c r="H168" s="468"/>
      <c r="I168" s="468"/>
      <c r="J168" s="468"/>
      <c r="K168" s="468"/>
      <c r="L168" s="468"/>
      <c r="M168" s="468"/>
      <c r="N168" s="468"/>
      <c r="O168" s="468"/>
      <c r="P168" s="468"/>
      <c r="Q168" s="468"/>
      <c r="R168" s="468"/>
      <c r="S168" s="468"/>
      <c r="T168" s="468"/>
      <c r="U168" s="468"/>
      <c r="V168" s="468"/>
      <c r="W168" s="468"/>
      <c r="X168" s="468"/>
      <c r="Y168" s="468"/>
      <c r="Z168" s="468"/>
    </row>
    <row r="169" spans="1:26" ht="16.5" customHeight="1">
      <c r="A169" s="468"/>
      <c r="B169" s="468"/>
      <c r="C169" s="481"/>
      <c r="D169" s="481"/>
      <c r="E169" s="481"/>
      <c r="F169" s="481"/>
      <c r="G169" s="481"/>
      <c r="H169" s="468"/>
      <c r="I169" s="468"/>
      <c r="J169" s="468"/>
      <c r="K169" s="468"/>
      <c r="L169" s="468"/>
      <c r="M169" s="468"/>
      <c r="N169" s="468"/>
      <c r="O169" s="468"/>
      <c r="P169" s="468"/>
      <c r="Q169" s="468"/>
      <c r="R169" s="468"/>
      <c r="S169" s="468"/>
      <c r="T169" s="468"/>
      <c r="U169" s="468"/>
      <c r="V169" s="468"/>
      <c r="W169" s="468"/>
      <c r="X169" s="468"/>
      <c r="Y169" s="468"/>
      <c r="Z169" s="468"/>
    </row>
    <row r="170" spans="1:26" ht="16.5" customHeight="1">
      <c r="A170" s="468"/>
      <c r="B170" s="468"/>
      <c r="C170" s="481"/>
      <c r="D170" s="481"/>
      <c r="E170" s="481"/>
      <c r="F170" s="481"/>
      <c r="G170" s="481"/>
      <c r="H170" s="468"/>
      <c r="I170" s="468"/>
      <c r="J170" s="468"/>
      <c r="K170" s="468"/>
      <c r="L170" s="468"/>
      <c r="M170" s="468"/>
      <c r="N170" s="468"/>
      <c r="O170" s="468"/>
      <c r="P170" s="468"/>
      <c r="Q170" s="468"/>
      <c r="R170" s="468"/>
      <c r="S170" s="468"/>
      <c r="T170" s="468"/>
      <c r="U170" s="468"/>
      <c r="V170" s="468"/>
      <c r="W170" s="468"/>
      <c r="X170" s="468"/>
      <c r="Y170" s="468"/>
      <c r="Z170" s="468"/>
    </row>
    <row r="171" spans="1:26" ht="16.5" customHeight="1">
      <c r="A171" s="468"/>
      <c r="B171" s="468"/>
      <c r="C171" s="481"/>
      <c r="D171" s="481"/>
      <c r="E171" s="481"/>
      <c r="F171" s="481"/>
      <c r="G171" s="481"/>
      <c r="H171" s="468"/>
      <c r="I171" s="468"/>
      <c r="J171" s="468"/>
      <c r="K171" s="468"/>
      <c r="L171" s="468"/>
      <c r="M171" s="468"/>
      <c r="N171" s="468"/>
      <c r="O171" s="468"/>
      <c r="P171" s="468"/>
      <c r="Q171" s="468"/>
      <c r="R171" s="468"/>
      <c r="S171" s="468"/>
      <c r="T171" s="468"/>
      <c r="U171" s="468"/>
      <c r="V171" s="468"/>
      <c r="W171" s="468"/>
      <c r="X171" s="468"/>
      <c r="Y171" s="468"/>
      <c r="Z171" s="468"/>
    </row>
    <row r="172" spans="1:26" ht="16.5" customHeight="1">
      <c r="A172" s="468"/>
      <c r="B172" s="468"/>
      <c r="C172" s="481"/>
      <c r="D172" s="481"/>
      <c r="E172" s="481"/>
      <c r="F172" s="481"/>
      <c r="G172" s="481"/>
      <c r="H172" s="468"/>
      <c r="I172" s="468"/>
      <c r="J172" s="468"/>
      <c r="K172" s="468"/>
      <c r="L172" s="468"/>
      <c r="M172" s="468"/>
      <c r="N172" s="468"/>
      <c r="O172" s="468"/>
      <c r="P172" s="468"/>
      <c r="Q172" s="468"/>
      <c r="R172" s="468"/>
      <c r="S172" s="468"/>
      <c r="T172" s="468"/>
      <c r="U172" s="468"/>
      <c r="V172" s="468"/>
      <c r="W172" s="468"/>
      <c r="X172" s="468"/>
      <c r="Y172" s="468"/>
      <c r="Z172" s="468"/>
    </row>
    <row r="173" spans="1:26" ht="16.5" customHeight="1">
      <c r="A173" s="468"/>
      <c r="B173" s="468"/>
      <c r="C173" s="481"/>
      <c r="D173" s="481"/>
      <c r="E173" s="481"/>
      <c r="F173" s="481"/>
      <c r="G173" s="481"/>
      <c r="H173" s="468"/>
      <c r="I173" s="468"/>
      <c r="J173" s="468"/>
      <c r="K173" s="468"/>
      <c r="L173" s="468"/>
      <c r="M173" s="468"/>
      <c r="N173" s="468"/>
      <c r="O173" s="468"/>
      <c r="P173" s="468"/>
      <c r="Q173" s="468"/>
      <c r="R173" s="468"/>
      <c r="S173" s="468"/>
      <c r="T173" s="468"/>
      <c r="U173" s="468"/>
      <c r="V173" s="468"/>
      <c r="W173" s="468"/>
      <c r="X173" s="468"/>
      <c r="Y173" s="468"/>
      <c r="Z173" s="468"/>
    </row>
    <row r="174" spans="1:26" ht="16.5" customHeight="1">
      <c r="A174" s="468"/>
      <c r="B174" s="468"/>
      <c r="C174" s="481"/>
      <c r="D174" s="481"/>
      <c r="E174" s="481"/>
      <c r="F174" s="481"/>
      <c r="G174" s="481"/>
      <c r="H174" s="468"/>
      <c r="I174" s="468"/>
      <c r="J174" s="468"/>
      <c r="K174" s="468"/>
      <c r="L174" s="468"/>
      <c r="M174" s="468"/>
      <c r="N174" s="468"/>
      <c r="O174" s="468"/>
      <c r="P174" s="468"/>
      <c r="Q174" s="468"/>
      <c r="R174" s="468"/>
      <c r="S174" s="468"/>
      <c r="T174" s="468"/>
      <c r="U174" s="468"/>
      <c r="V174" s="468"/>
      <c r="W174" s="468"/>
      <c r="X174" s="468"/>
      <c r="Y174" s="468"/>
      <c r="Z174" s="468"/>
    </row>
    <row r="175" spans="1:26" ht="16.5" customHeight="1">
      <c r="A175" s="468"/>
      <c r="B175" s="468"/>
      <c r="C175" s="481"/>
      <c r="D175" s="481"/>
      <c r="E175" s="481"/>
      <c r="F175" s="481"/>
      <c r="G175" s="481"/>
      <c r="H175" s="468"/>
      <c r="I175" s="468"/>
      <c r="J175" s="468"/>
      <c r="K175" s="468"/>
      <c r="L175" s="468"/>
      <c r="M175" s="468"/>
      <c r="N175" s="468"/>
      <c r="O175" s="468"/>
      <c r="P175" s="468"/>
      <c r="Q175" s="468"/>
      <c r="R175" s="468"/>
      <c r="S175" s="468"/>
      <c r="T175" s="468"/>
      <c r="U175" s="468"/>
      <c r="V175" s="468"/>
      <c r="W175" s="468"/>
      <c r="X175" s="468"/>
      <c r="Y175" s="468"/>
      <c r="Z175" s="468"/>
    </row>
    <row r="176" spans="1:26" ht="16.5" customHeight="1">
      <c r="A176" s="468"/>
      <c r="B176" s="468"/>
      <c r="C176" s="481"/>
      <c r="D176" s="481"/>
      <c r="E176" s="481"/>
      <c r="F176" s="481"/>
      <c r="G176" s="481"/>
      <c r="H176" s="468"/>
      <c r="I176" s="468"/>
      <c r="J176" s="468"/>
      <c r="K176" s="468"/>
      <c r="L176" s="468"/>
      <c r="M176" s="468"/>
      <c r="N176" s="468"/>
      <c r="O176" s="468"/>
      <c r="P176" s="468"/>
      <c r="Q176" s="468"/>
      <c r="R176" s="468"/>
      <c r="S176" s="468"/>
      <c r="T176" s="468"/>
      <c r="U176" s="468"/>
      <c r="V176" s="468"/>
      <c r="W176" s="468"/>
      <c r="X176" s="468"/>
      <c r="Y176" s="468"/>
      <c r="Z176" s="468"/>
    </row>
    <row r="177" spans="1:26" ht="16.5" customHeight="1">
      <c r="A177" s="468"/>
      <c r="B177" s="468"/>
      <c r="C177" s="481"/>
      <c r="D177" s="481"/>
      <c r="E177" s="481"/>
      <c r="F177" s="481"/>
      <c r="G177" s="481"/>
      <c r="H177" s="468"/>
      <c r="I177" s="468"/>
      <c r="J177" s="468"/>
      <c r="K177" s="468"/>
      <c r="L177" s="468"/>
      <c r="M177" s="468"/>
      <c r="N177" s="468"/>
      <c r="O177" s="468"/>
      <c r="P177" s="468"/>
      <c r="Q177" s="468"/>
      <c r="R177" s="468"/>
      <c r="S177" s="468"/>
      <c r="T177" s="468"/>
      <c r="U177" s="468"/>
      <c r="V177" s="468"/>
      <c r="W177" s="468"/>
      <c r="X177" s="468"/>
      <c r="Y177" s="468"/>
      <c r="Z177" s="468"/>
    </row>
    <row r="178" spans="1:26" ht="16.5" customHeight="1">
      <c r="A178" s="468"/>
      <c r="B178" s="468"/>
      <c r="C178" s="481"/>
      <c r="D178" s="481"/>
      <c r="E178" s="481"/>
      <c r="F178" s="481"/>
      <c r="G178" s="481"/>
      <c r="H178" s="468"/>
      <c r="I178" s="468"/>
      <c r="J178" s="468"/>
      <c r="K178" s="468"/>
      <c r="L178" s="468"/>
      <c r="M178" s="468"/>
      <c r="N178" s="468"/>
      <c r="O178" s="468"/>
      <c r="P178" s="468"/>
      <c r="Q178" s="468"/>
      <c r="R178" s="468"/>
      <c r="S178" s="468"/>
      <c r="T178" s="468"/>
      <c r="U178" s="468"/>
      <c r="V178" s="468"/>
      <c r="W178" s="468"/>
      <c r="X178" s="468"/>
      <c r="Y178" s="468"/>
      <c r="Z178" s="468"/>
    </row>
    <row r="179" spans="1:26" ht="16.5" customHeight="1">
      <c r="A179" s="468"/>
      <c r="B179" s="468"/>
      <c r="C179" s="481"/>
      <c r="D179" s="481"/>
      <c r="E179" s="481"/>
      <c r="F179" s="481"/>
      <c r="G179" s="481"/>
      <c r="H179" s="468"/>
      <c r="I179" s="468"/>
      <c r="J179" s="468"/>
      <c r="K179" s="468"/>
      <c r="L179" s="468"/>
      <c r="M179" s="468"/>
      <c r="N179" s="468"/>
      <c r="O179" s="468"/>
      <c r="P179" s="468"/>
      <c r="Q179" s="468"/>
      <c r="R179" s="468"/>
      <c r="S179" s="468"/>
      <c r="T179" s="468"/>
      <c r="U179" s="468"/>
      <c r="V179" s="468"/>
      <c r="W179" s="468"/>
      <c r="X179" s="468"/>
      <c r="Y179" s="468"/>
      <c r="Z179" s="468"/>
    </row>
    <row r="180" spans="1:26" ht="16.5" customHeight="1">
      <c r="A180" s="468"/>
      <c r="B180" s="468"/>
      <c r="C180" s="481"/>
      <c r="D180" s="481"/>
      <c r="E180" s="481"/>
      <c r="F180" s="481"/>
      <c r="G180" s="481"/>
      <c r="H180" s="468"/>
      <c r="I180" s="468"/>
      <c r="J180" s="468"/>
      <c r="K180" s="468"/>
      <c r="L180" s="468"/>
      <c r="M180" s="468"/>
      <c r="N180" s="468"/>
      <c r="O180" s="468"/>
      <c r="P180" s="468"/>
      <c r="Q180" s="468"/>
      <c r="R180" s="468"/>
      <c r="S180" s="468"/>
      <c r="T180" s="468"/>
      <c r="U180" s="468"/>
      <c r="V180" s="468"/>
      <c r="W180" s="468"/>
      <c r="X180" s="468"/>
      <c r="Y180" s="468"/>
      <c r="Z180" s="468"/>
    </row>
    <row r="181" spans="1:26" ht="16.5" customHeight="1">
      <c r="A181" s="468"/>
      <c r="B181" s="468"/>
      <c r="C181" s="481"/>
      <c r="D181" s="481"/>
      <c r="E181" s="481"/>
      <c r="F181" s="481"/>
      <c r="G181" s="481"/>
      <c r="H181" s="468"/>
      <c r="I181" s="468"/>
      <c r="J181" s="468"/>
      <c r="K181" s="468"/>
      <c r="L181" s="468"/>
      <c r="M181" s="468"/>
      <c r="N181" s="468"/>
      <c r="O181" s="468"/>
      <c r="P181" s="468"/>
      <c r="Q181" s="468"/>
      <c r="R181" s="468"/>
      <c r="S181" s="468"/>
      <c r="T181" s="468"/>
      <c r="U181" s="468"/>
      <c r="V181" s="468"/>
      <c r="W181" s="468"/>
      <c r="X181" s="468"/>
      <c r="Y181" s="468"/>
      <c r="Z181" s="468"/>
    </row>
    <row r="182" spans="1:26" ht="16.5" customHeight="1">
      <c r="A182" s="468"/>
      <c r="B182" s="468"/>
      <c r="C182" s="481"/>
      <c r="D182" s="481"/>
      <c r="E182" s="481"/>
      <c r="F182" s="481"/>
      <c r="G182" s="481"/>
      <c r="H182" s="468"/>
      <c r="I182" s="468"/>
      <c r="J182" s="468"/>
      <c r="K182" s="468"/>
      <c r="L182" s="468"/>
      <c r="M182" s="468"/>
      <c r="N182" s="468"/>
      <c r="O182" s="468"/>
      <c r="P182" s="468"/>
      <c r="Q182" s="468"/>
      <c r="R182" s="468"/>
      <c r="S182" s="468"/>
      <c r="T182" s="468"/>
      <c r="U182" s="468"/>
      <c r="V182" s="468"/>
      <c r="W182" s="468"/>
      <c r="X182" s="468"/>
      <c r="Y182" s="468"/>
      <c r="Z182" s="468"/>
    </row>
    <row r="183" spans="1:26" ht="16.5" customHeight="1">
      <c r="A183" s="468"/>
      <c r="B183" s="468"/>
      <c r="C183" s="481"/>
      <c r="D183" s="481"/>
      <c r="E183" s="481"/>
      <c r="F183" s="481"/>
      <c r="G183" s="481"/>
      <c r="H183" s="468"/>
      <c r="I183" s="468"/>
      <c r="J183" s="468"/>
      <c r="K183" s="468"/>
      <c r="L183" s="468"/>
      <c r="M183" s="468"/>
      <c r="N183" s="468"/>
      <c r="O183" s="468"/>
      <c r="P183" s="468"/>
      <c r="Q183" s="468"/>
      <c r="R183" s="468"/>
      <c r="S183" s="468"/>
      <c r="T183" s="468"/>
      <c r="U183" s="468"/>
      <c r="V183" s="468"/>
      <c r="W183" s="468"/>
      <c r="X183" s="468"/>
      <c r="Y183" s="468"/>
      <c r="Z183" s="468"/>
    </row>
    <row r="184" spans="1:26" ht="16.5" customHeight="1">
      <c r="A184" s="468"/>
      <c r="B184" s="468"/>
      <c r="C184" s="481"/>
      <c r="D184" s="481"/>
      <c r="E184" s="481"/>
      <c r="F184" s="481"/>
      <c r="G184" s="481"/>
      <c r="H184" s="468"/>
      <c r="I184" s="468"/>
      <c r="J184" s="468"/>
      <c r="K184" s="468"/>
      <c r="L184" s="468"/>
      <c r="M184" s="468"/>
      <c r="N184" s="468"/>
      <c r="O184" s="468"/>
      <c r="P184" s="468"/>
      <c r="Q184" s="468"/>
      <c r="R184" s="468"/>
      <c r="S184" s="468"/>
      <c r="T184" s="468"/>
      <c r="U184" s="468"/>
      <c r="V184" s="468"/>
      <c r="W184" s="468"/>
      <c r="X184" s="468"/>
      <c r="Y184" s="468"/>
      <c r="Z184" s="468"/>
    </row>
    <row r="185" spans="1:26" ht="16.5" customHeight="1">
      <c r="A185" s="468"/>
      <c r="B185" s="468"/>
      <c r="C185" s="481"/>
      <c r="D185" s="481"/>
      <c r="E185" s="481"/>
      <c r="F185" s="481"/>
      <c r="G185" s="481"/>
      <c r="H185" s="468"/>
      <c r="I185" s="468"/>
      <c r="J185" s="468"/>
      <c r="K185" s="468"/>
      <c r="L185" s="468"/>
      <c r="M185" s="468"/>
      <c r="N185" s="468"/>
      <c r="O185" s="468"/>
      <c r="P185" s="468"/>
      <c r="Q185" s="468"/>
      <c r="R185" s="468"/>
      <c r="S185" s="468"/>
      <c r="T185" s="468"/>
      <c r="U185" s="468"/>
      <c r="V185" s="468"/>
      <c r="W185" s="468"/>
      <c r="X185" s="468"/>
      <c r="Y185" s="468"/>
      <c r="Z185" s="468"/>
    </row>
    <row r="186" spans="1:26" ht="16.5" customHeight="1">
      <c r="A186" s="468"/>
      <c r="B186" s="468"/>
      <c r="C186" s="481"/>
      <c r="D186" s="481"/>
      <c r="E186" s="481"/>
      <c r="F186" s="481"/>
      <c r="G186" s="481"/>
      <c r="H186" s="468"/>
      <c r="I186" s="468"/>
      <c r="J186" s="468"/>
      <c r="K186" s="468"/>
      <c r="L186" s="468"/>
      <c r="M186" s="468"/>
      <c r="N186" s="468"/>
      <c r="O186" s="468"/>
      <c r="P186" s="468"/>
      <c r="Q186" s="468"/>
      <c r="R186" s="468"/>
      <c r="S186" s="468"/>
      <c r="T186" s="468"/>
      <c r="U186" s="468"/>
      <c r="V186" s="468"/>
      <c r="W186" s="468"/>
      <c r="X186" s="468"/>
      <c r="Y186" s="468"/>
      <c r="Z186" s="468"/>
    </row>
    <row r="187" spans="1:26" ht="16.5" customHeight="1">
      <c r="A187" s="468"/>
      <c r="B187" s="468"/>
      <c r="C187" s="481"/>
      <c r="D187" s="481"/>
      <c r="E187" s="481"/>
      <c r="F187" s="481"/>
      <c r="G187" s="481"/>
      <c r="H187" s="468"/>
      <c r="I187" s="468"/>
      <c r="J187" s="468"/>
      <c r="K187" s="468"/>
      <c r="L187" s="468"/>
      <c r="M187" s="468"/>
      <c r="N187" s="468"/>
      <c r="O187" s="468"/>
      <c r="P187" s="468"/>
      <c r="Q187" s="468"/>
      <c r="R187" s="468"/>
      <c r="S187" s="468"/>
      <c r="T187" s="468"/>
      <c r="U187" s="468"/>
      <c r="V187" s="468"/>
      <c r="W187" s="468"/>
      <c r="X187" s="468"/>
      <c r="Y187" s="468"/>
      <c r="Z187" s="468"/>
    </row>
    <row r="188" spans="1:26" ht="16.5" customHeight="1">
      <c r="A188" s="468"/>
      <c r="B188" s="468"/>
      <c r="C188" s="481"/>
      <c r="D188" s="481"/>
      <c r="E188" s="481"/>
      <c r="F188" s="481"/>
      <c r="G188" s="481"/>
      <c r="H188" s="468"/>
      <c r="I188" s="468"/>
      <c r="J188" s="468"/>
      <c r="K188" s="468"/>
      <c r="L188" s="468"/>
      <c r="M188" s="468"/>
      <c r="N188" s="468"/>
      <c r="O188" s="468"/>
      <c r="P188" s="468"/>
      <c r="Q188" s="468"/>
      <c r="R188" s="468"/>
      <c r="S188" s="468"/>
      <c r="T188" s="468"/>
      <c r="U188" s="468"/>
      <c r="V188" s="468"/>
      <c r="W188" s="468"/>
      <c r="X188" s="468"/>
      <c r="Y188" s="468"/>
      <c r="Z188" s="468"/>
    </row>
    <row r="189" spans="1:26" ht="16.5" customHeight="1">
      <c r="A189" s="468"/>
      <c r="B189" s="468"/>
      <c r="C189" s="481"/>
      <c r="D189" s="481"/>
      <c r="E189" s="481"/>
      <c r="F189" s="481"/>
      <c r="G189" s="481"/>
      <c r="H189" s="468"/>
      <c r="I189" s="468"/>
      <c r="J189" s="468"/>
      <c r="K189" s="468"/>
      <c r="L189" s="468"/>
      <c r="M189" s="468"/>
      <c r="N189" s="468"/>
      <c r="O189" s="468"/>
      <c r="P189" s="468"/>
      <c r="Q189" s="468"/>
      <c r="R189" s="468"/>
      <c r="S189" s="468"/>
      <c r="T189" s="468"/>
      <c r="U189" s="468"/>
      <c r="V189" s="468"/>
      <c r="W189" s="468"/>
      <c r="X189" s="468"/>
      <c r="Y189" s="468"/>
      <c r="Z189" s="468"/>
    </row>
    <row r="190" spans="1:26" ht="16.5" customHeight="1">
      <c r="A190" s="468"/>
      <c r="B190" s="468"/>
      <c r="C190" s="481"/>
      <c r="D190" s="481"/>
      <c r="E190" s="481"/>
      <c r="F190" s="481"/>
      <c r="G190" s="481"/>
      <c r="H190" s="468"/>
      <c r="I190" s="468"/>
      <c r="J190" s="468"/>
      <c r="K190" s="468"/>
      <c r="L190" s="468"/>
      <c r="M190" s="468"/>
      <c r="N190" s="468"/>
      <c r="O190" s="468"/>
      <c r="P190" s="468"/>
      <c r="Q190" s="468"/>
      <c r="R190" s="468"/>
      <c r="S190" s="468"/>
      <c r="T190" s="468"/>
      <c r="U190" s="468"/>
      <c r="V190" s="468"/>
      <c r="W190" s="468"/>
      <c r="X190" s="468"/>
      <c r="Y190" s="468"/>
      <c r="Z190" s="468"/>
    </row>
    <row r="191" spans="1:26" ht="16.5" customHeight="1">
      <c r="A191" s="468"/>
      <c r="B191" s="468"/>
      <c r="C191" s="481"/>
      <c r="D191" s="481"/>
      <c r="E191" s="481"/>
      <c r="F191" s="481"/>
      <c r="G191" s="481"/>
      <c r="H191" s="468"/>
      <c r="I191" s="468"/>
      <c r="J191" s="468"/>
      <c r="K191" s="468"/>
      <c r="L191" s="468"/>
      <c r="M191" s="468"/>
      <c r="N191" s="468"/>
      <c r="O191" s="468"/>
      <c r="P191" s="468"/>
      <c r="Q191" s="468"/>
      <c r="R191" s="468"/>
      <c r="S191" s="468"/>
      <c r="T191" s="468"/>
      <c r="U191" s="468"/>
      <c r="V191" s="468"/>
      <c r="W191" s="468"/>
      <c r="X191" s="468"/>
      <c r="Y191" s="468"/>
      <c r="Z191" s="468"/>
    </row>
    <row r="192" spans="1:26" ht="16.5" customHeight="1">
      <c r="A192" s="468"/>
      <c r="B192" s="468"/>
      <c r="C192" s="481"/>
      <c r="D192" s="481"/>
      <c r="E192" s="481"/>
      <c r="F192" s="481"/>
      <c r="G192" s="481"/>
      <c r="H192" s="468"/>
      <c r="I192" s="468"/>
      <c r="J192" s="468"/>
      <c r="K192" s="468"/>
      <c r="L192" s="468"/>
      <c r="M192" s="468"/>
      <c r="N192" s="468"/>
      <c r="O192" s="468"/>
      <c r="P192" s="468"/>
      <c r="Q192" s="468"/>
      <c r="R192" s="468"/>
      <c r="S192" s="468"/>
      <c r="T192" s="468"/>
      <c r="U192" s="468"/>
      <c r="V192" s="468"/>
      <c r="W192" s="468"/>
      <c r="X192" s="468"/>
      <c r="Y192" s="468"/>
      <c r="Z192" s="468"/>
    </row>
    <row r="193" spans="1:26" ht="16.5" customHeight="1">
      <c r="A193" s="468"/>
      <c r="B193" s="468"/>
      <c r="C193" s="481"/>
      <c r="D193" s="481"/>
      <c r="E193" s="481"/>
      <c r="F193" s="481"/>
      <c r="G193" s="481"/>
      <c r="H193" s="468"/>
      <c r="I193" s="468"/>
      <c r="J193" s="468"/>
      <c r="K193" s="468"/>
      <c r="L193" s="468"/>
      <c r="M193" s="468"/>
      <c r="N193" s="468"/>
      <c r="O193" s="468"/>
      <c r="P193" s="468"/>
      <c r="Q193" s="468"/>
      <c r="R193" s="468"/>
      <c r="S193" s="468"/>
      <c r="T193" s="468"/>
      <c r="U193" s="468"/>
      <c r="V193" s="468"/>
      <c r="W193" s="468"/>
      <c r="X193" s="468"/>
      <c r="Y193" s="468"/>
      <c r="Z193" s="468"/>
    </row>
    <row r="194" spans="1:26" ht="16.5" customHeight="1">
      <c r="A194" s="468"/>
      <c r="B194" s="468"/>
      <c r="C194" s="481"/>
      <c r="D194" s="481"/>
      <c r="E194" s="481"/>
      <c r="F194" s="481"/>
      <c r="G194" s="481"/>
      <c r="H194" s="468"/>
      <c r="I194" s="468"/>
      <c r="J194" s="468"/>
      <c r="K194" s="468"/>
      <c r="L194" s="468"/>
      <c r="M194" s="468"/>
      <c r="N194" s="468"/>
      <c r="O194" s="468"/>
      <c r="P194" s="468"/>
      <c r="Q194" s="468"/>
      <c r="R194" s="468"/>
      <c r="S194" s="468"/>
      <c r="T194" s="468"/>
      <c r="U194" s="468"/>
      <c r="V194" s="468"/>
      <c r="W194" s="468"/>
      <c r="X194" s="468"/>
      <c r="Y194" s="468"/>
      <c r="Z194" s="468"/>
    </row>
    <row r="195" spans="1:26" ht="16.5" customHeight="1">
      <c r="A195" s="468"/>
      <c r="B195" s="468"/>
      <c r="C195" s="481"/>
      <c r="D195" s="481"/>
      <c r="E195" s="481"/>
      <c r="F195" s="481"/>
      <c r="G195" s="481"/>
      <c r="H195" s="468"/>
      <c r="I195" s="468"/>
      <c r="J195" s="468"/>
      <c r="K195" s="468"/>
      <c r="L195" s="468"/>
      <c r="M195" s="468"/>
      <c r="N195" s="468"/>
      <c r="O195" s="468"/>
      <c r="P195" s="468"/>
      <c r="Q195" s="468"/>
      <c r="R195" s="468"/>
      <c r="S195" s="468"/>
      <c r="T195" s="468"/>
      <c r="U195" s="468"/>
      <c r="V195" s="468"/>
      <c r="W195" s="468"/>
      <c r="X195" s="468"/>
      <c r="Y195" s="468"/>
      <c r="Z195" s="468"/>
    </row>
    <row r="196" spans="1:26" ht="16.5" customHeight="1">
      <c r="A196" s="468"/>
      <c r="B196" s="468"/>
      <c r="C196" s="481"/>
      <c r="D196" s="481"/>
      <c r="E196" s="481"/>
      <c r="F196" s="481"/>
      <c r="G196" s="481"/>
      <c r="H196" s="468"/>
      <c r="I196" s="468"/>
      <c r="J196" s="468"/>
      <c r="K196" s="468"/>
      <c r="L196" s="468"/>
      <c r="M196" s="468"/>
      <c r="N196" s="468"/>
      <c r="O196" s="468"/>
      <c r="P196" s="468"/>
      <c r="Q196" s="468"/>
      <c r="R196" s="468"/>
      <c r="S196" s="468"/>
      <c r="T196" s="468"/>
      <c r="U196" s="468"/>
      <c r="V196" s="468"/>
      <c r="W196" s="468"/>
      <c r="X196" s="468"/>
      <c r="Y196" s="468"/>
      <c r="Z196" s="468"/>
    </row>
    <row r="197" spans="1:26" ht="16.5" customHeight="1">
      <c r="A197" s="468"/>
      <c r="B197" s="468"/>
      <c r="C197" s="481"/>
      <c r="D197" s="481"/>
      <c r="E197" s="481"/>
      <c r="F197" s="481"/>
      <c r="G197" s="481"/>
      <c r="H197" s="468"/>
      <c r="I197" s="468"/>
      <c r="J197" s="468"/>
      <c r="K197" s="468"/>
      <c r="L197" s="468"/>
      <c r="M197" s="468"/>
      <c r="N197" s="468"/>
      <c r="O197" s="468"/>
      <c r="P197" s="468"/>
      <c r="Q197" s="468"/>
      <c r="R197" s="468"/>
      <c r="S197" s="468"/>
      <c r="T197" s="468"/>
      <c r="U197" s="468"/>
      <c r="V197" s="468"/>
      <c r="W197" s="468"/>
      <c r="X197" s="468"/>
      <c r="Y197" s="468"/>
      <c r="Z197" s="468"/>
    </row>
    <row r="198" spans="1:26" ht="16.5" customHeight="1">
      <c r="A198" s="468"/>
      <c r="B198" s="468"/>
      <c r="C198" s="481"/>
      <c r="D198" s="481"/>
      <c r="E198" s="481"/>
      <c r="F198" s="481"/>
      <c r="G198" s="481"/>
      <c r="H198" s="468"/>
      <c r="I198" s="468"/>
      <c r="J198" s="468"/>
      <c r="K198" s="468"/>
      <c r="L198" s="468"/>
      <c r="M198" s="468"/>
      <c r="N198" s="468"/>
      <c r="O198" s="468"/>
      <c r="P198" s="468"/>
      <c r="Q198" s="468"/>
      <c r="R198" s="468"/>
      <c r="S198" s="468"/>
      <c r="T198" s="468"/>
      <c r="U198" s="468"/>
      <c r="V198" s="468"/>
      <c r="W198" s="468"/>
      <c r="X198" s="468"/>
      <c r="Y198" s="468"/>
      <c r="Z198" s="468"/>
    </row>
    <row r="199" spans="1:26" ht="16.5" customHeight="1">
      <c r="A199" s="468"/>
      <c r="B199" s="468"/>
      <c r="C199" s="481"/>
      <c r="D199" s="481"/>
      <c r="E199" s="481"/>
      <c r="F199" s="481"/>
      <c r="G199" s="481"/>
      <c r="H199" s="468"/>
      <c r="I199" s="468"/>
      <c r="J199" s="468"/>
      <c r="K199" s="468"/>
      <c r="L199" s="468"/>
      <c r="M199" s="468"/>
      <c r="N199" s="468"/>
      <c r="O199" s="468"/>
      <c r="P199" s="468"/>
      <c r="Q199" s="468"/>
      <c r="R199" s="468"/>
      <c r="S199" s="468"/>
      <c r="T199" s="468"/>
      <c r="U199" s="468"/>
      <c r="V199" s="468"/>
      <c r="W199" s="468"/>
      <c r="X199" s="468"/>
      <c r="Y199" s="468"/>
      <c r="Z199" s="468"/>
    </row>
    <row r="200" spans="1:26" ht="16.5" customHeight="1">
      <c r="A200" s="468"/>
      <c r="B200" s="468"/>
      <c r="C200" s="481"/>
      <c r="D200" s="481"/>
      <c r="E200" s="481"/>
      <c r="F200" s="481"/>
      <c r="G200" s="481"/>
      <c r="H200" s="468"/>
      <c r="I200" s="468"/>
      <c r="J200" s="468"/>
      <c r="K200" s="468"/>
      <c r="L200" s="468"/>
      <c r="M200" s="468"/>
      <c r="N200" s="468"/>
      <c r="O200" s="468"/>
      <c r="P200" s="468"/>
      <c r="Q200" s="468"/>
      <c r="R200" s="468"/>
      <c r="S200" s="468"/>
      <c r="T200" s="468"/>
      <c r="U200" s="468"/>
      <c r="V200" s="468"/>
      <c r="W200" s="468"/>
      <c r="X200" s="468"/>
      <c r="Y200" s="468"/>
      <c r="Z200" s="468"/>
    </row>
    <row r="201" spans="1:26" ht="16.5" customHeight="1">
      <c r="A201" s="468"/>
      <c r="B201" s="468"/>
      <c r="C201" s="481"/>
      <c r="D201" s="481"/>
      <c r="E201" s="481"/>
      <c r="F201" s="481"/>
      <c r="G201" s="481"/>
      <c r="H201" s="468"/>
      <c r="I201" s="468"/>
      <c r="J201" s="468"/>
      <c r="K201" s="468"/>
      <c r="L201" s="468"/>
      <c r="M201" s="468"/>
      <c r="N201" s="468"/>
      <c r="O201" s="468"/>
      <c r="P201" s="468"/>
      <c r="Q201" s="468"/>
      <c r="R201" s="468"/>
      <c r="S201" s="468"/>
      <c r="T201" s="468"/>
      <c r="U201" s="468"/>
      <c r="V201" s="468"/>
      <c r="W201" s="468"/>
      <c r="X201" s="468"/>
      <c r="Y201" s="468"/>
      <c r="Z201" s="468"/>
    </row>
    <row r="202" spans="1:26" ht="16.5" customHeight="1">
      <c r="A202" s="468"/>
      <c r="B202" s="468"/>
      <c r="C202" s="481"/>
      <c r="D202" s="481"/>
      <c r="E202" s="481"/>
      <c r="F202" s="481"/>
      <c r="G202" s="481"/>
      <c r="H202" s="468"/>
      <c r="I202" s="468"/>
      <c r="J202" s="468"/>
      <c r="K202" s="468"/>
      <c r="L202" s="468"/>
      <c r="M202" s="468"/>
      <c r="N202" s="468"/>
      <c r="O202" s="468"/>
      <c r="P202" s="468"/>
      <c r="Q202" s="468"/>
      <c r="R202" s="468"/>
      <c r="S202" s="468"/>
      <c r="T202" s="468"/>
      <c r="U202" s="468"/>
      <c r="V202" s="468"/>
      <c r="W202" s="468"/>
      <c r="X202" s="468"/>
      <c r="Y202" s="468"/>
      <c r="Z202" s="468"/>
    </row>
    <row r="203" spans="1:26" ht="16.5" customHeight="1">
      <c r="A203" s="468"/>
      <c r="B203" s="468"/>
      <c r="C203" s="481"/>
      <c r="D203" s="481"/>
      <c r="E203" s="481"/>
      <c r="F203" s="481"/>
      <c r="G203" s="481"/>
      <c r="H203" s="468"/>
      <c r="I203" s="468"/>
      <c r="J203" s="468"/>
      <c r="K203" s="468"/>
      <c r="L203" s="468"/>
      <c r="M203" s="468"/>
      <c r="N203" s="468"/>
      <c r="O203" s="468"/>
      <c r="P203" s="468"/>
      <c r="Q203" s="468"/>
      <c r="R203" s="468"/>
      <c r="S203" s="468"/>
      <c r="T203" s="468"/>
      <c r="U203" s="468"/>
      <c r="V203" s="468"/>
      <c r="W203" s="468"/>
      <c r="X203" s="468"/>
      <c r="Y203" s="468"/>
      <c r="Z203" s="468"/>
    </row>
    <row r="204" spans="1:26" ht="16.5" customHeight="1">
      <c r="A204" s="468"/>
      <c r="B204" s="468"/>
      <c r="C204" s="481"/>
      <c r="D204" s="481"/>
      <c r="E204" s="481"/>
      <c r="F204" s="481"/>
      <c r="G204" s="481"/>
      <c r="H204" s="468"/>
      <c r="I204" s="468"/>
      <c r="J204" s="468"/>
      <c r="K204" s="468"/>
      <c r="L204" s="468"/>
      <c r="M204" s="468"/>
      <c r="N204" s="468"/>
      <c r="O204" s="468"/>
      <c r="P204" s="468"/>
      <c r="Q204" s="468"/>
      <c r="R204" s="468"/>
      <c r="S204" s="468"/>
      <c r="T204" s="468"/>
      <c r="U204" s="468"/>
      <c r="V204" s="468"/>
      <c r="W204" s="468"/>
      <c r="X204" s="468"/>
      <c r="Y204" s="468"/>
      <c r="Z204" s="468"/>
    </row>
    <row r="205" spans="1:26" ht="16.5" customHeight="1">
      <c r="A205" s="468"/>
      <c r="B205" s="468"/>
      <c r="C205" s="481"/>
      <c r="D205" s="481"/>
      <c r="E205" s="481"/>
      <c r="F205" s="481"/>
      <c r="G205" s="481"/>
      <c r="H205" s="468"/>
      <c r="I205" s="468"/>
      <c r="J205" s="468"/>
      <c r="K205" s="468"/>
      <c r="L205" s="468"/>
      <c r="M205" s="468"/>
      <c r="N205" s="468"/>
      <c r="O205" s="468"/>
      <c r="P205" s="468"/>
      <c r="Q205" s="468"/>
      <c r="R205" s="468"/>
      <c r="S205" s="468"/>
      <c r="T205" s="468"/>
      <c r="U205" s="468"/>
      <c r="V205" s="468"/>
      <c r="W205" s="468"/>
      <c r="X205" s="468"/>
      <c r="Y205" s="468"/>
      <c r="Z205" s="468"/>
    </row>
    <row r="206" spans="1:26" ht="16.5" customHeight="1">
      <c r="A206" s="468"/>
      <c r="B206" s="468"/>
      <c r="C206" s="481"/>
      <c r="D206" s="481"/>
      <c r="E206" s="481"/>
      <c r="F206" s="481"/>
      <c r="G206" s="481"/>
      <c r="H206" s="468"/>
      <c r="I206" s="468"/>
      <c r="J206" s="468"/>
      <c r="K206" s="468"/>
      <c r="L206" s="468"/>
      <c r="M206" s="468"/>
      <c r="N206" s="468"/>
      <c r="O206" s="468"/>
      <c r="P206" s="468"/>
      <c r="Q206" s="468"/>
      <c r="R206" s="468"/>
      <c r="S206" s="468"/>
      <c r="T206" s="468"/>
      <c r="U206" s="468"/>
      <c r="V206" s="468"/>
      <c r="W206" s="468"/>
      <c r="X206" s="468"/>
      <c r="Y206" s="468"/>
      <c r="Z206" s="468"/>
    </row>
    <row r="207" spans="1:26" ht="16.5" customHeight="1">
      <c r="A207" s="468"/>
      <c r="B207" s="468"/>
      <c r="C207" s="481"/>
      <c r="D207" s="481"/>
      <c r="E207" s="481"/>
      <c r="F207" s="481"/>
      <c r="G207" s="481"/>
      <c r="H207" s="468"/>
      <c r="I207" s="468"/>
      <c r="J207" s="468"/>
      <c r="K207" s="468"/>
      <c r="L207" s="468"/>
      <c r="M207" s="468"/>
      <c r="N207" s="468"/>
      <c r="O207" s="468"/>
      <c r="P207" s="468"/>
      <c r="Q207" s="468"/>
      <c r="R207" s="468"/>
      <c r="S207" s="468"/>
      <c r="T207" s="468"/>
      <c r="U207" s="468"/>
      <c r="V207" s="468"/>
      <c r="W207" s="468"/>
      <c r="X207" s="468"/>
      <c r="Y207" s="468"/>
      <c r="Z207" s="468"/>
    </row>
    <row r="208" spans="1:26" ht="16.5" customHeight="1">
      <c r="A208" s="468"/>
      <c r="B208" s="468"/>
      <c r="C208" s="481"/>
      <c r="D208" s="481"/>
      <c r="E208" s="481"/>
      <c r="F208" s="481"/>
      <c r="G208" s="481"/>
      <c r="H208" s="468"/>
      <c r="I208" s="468"/>
      <c r="J208" s="468"/>
      <c r="K208" s="468"/>
      <c r="L208" s="468"/>
      <c r="M208" s="468"/>
      <c r="N208" s="468"/>
      <c r="O208" s="468"/>
      <c r="P208" s="468"/>
      <c r="Q208" s="468"/>
      <c r="R208" s="468"/>
      <c r="S208" s="468"/>
      <c r="T208" s="468"/>
      <c r="U208" s="468"/>
      <c r="V208" s="468"/>
      <c r="W208" s="468"/>
      <c r="X208" s="468"/>
      <c r="Y208" s="468"/>
      <c r="Z208" s="468"/>
    </row>
    <row r="209" spans="1:26" ht="16.5" customHeight="1">
      <c r="A209" s="468"/>
      <c r="B209" s="468"/>
      <c r="C209" s="481"/>
      <c r="D209" s="481"/>
      <c r="E209" s="481"/>
      <c r="F209" s="481"/>
      <c r="G209" s="481"/>
      <c r="H209" s="468"/>
      <c r="I209" s="468"/>
      <c r="J209" s="468"/>
      <c r="K209" s="468"/>
      <c r="L209" s="468"/>
      <c r="M209" s="468"/>
      <c r="N209" s="468"/>
      <c r="O209" s="468"/>
      <c r="P209" s="468"/>
      <c r="Q209" s="468"/>
      <c r="R209" s="468"/>
      <c r="S209" s="468"/>
      <c r="T209" s="468"/>
      <c r="U209" s="468"/>
      <c r="V209" s="468"/>
      <c r="W209" s="468"/>
      <c r="X209" s="468"/>
      <c r="Y209" s="468"/>
      <c r="Z209" s="468"/>
    </row>
    <row r="210" spans="1:26" ht="16.5" customHeight="1">
      <c r="A210" s="468"/>
      <c r="B210" s="468"/>
      <c r="C210" s="481"/>
      <c r="D210" s="481"/>
      <c r="E210" s="481"/>
      <c r="F210" s="481"/>
      <c r="G210" s="481"/>
      <c r="H210" s="468"/>
      <c r="I210" s="468"/>
      <c r="J210" s="468"/>
      <c r="K210" s="468"/>
      <c r="L210" s="468"/>
      <c r="M210" s="468"/>
      <c r="N210" s="468"/>
      <c r="O210" s="468"/>
      <c r="P210" s="468"/>
      <c r="Q210" s="468"/>
      <c r="R210" s="468"/>
      <c r="S210" s="468"/>
      <c r="T210" s="468"/>
      <c r="U210" s="468"/>
      <c r="V210" s="468"/>
      <c r="W210" s="468"/>
      <c r="X210" s="468"/>
      <c r="Y210" s="468"/>
      <c r="Z210" s="468"/>
    </row>
    <row r="211" spans="1:26" ht="16.5" customHeight="1">
      <c r="A211" s="468"/>
      <c r="B211" s="468"/>
      <c r="C211" s="481"/>
      <c r="D211" s="481"/>
      <c r="E211" s="481"/>
      <c r="F211" s="481"/>
      <c r="G211" s="481"/>
      <c r="H211" s="468"/>
      <c r="I211" s="468"/>
      <c r="J211" s="468"/>
      <c r="K211" s="468"/>
      <c r="L211" s="468"/>
      <c r="M211" s="468"/>
      <c r="N211" s="468"/>
      <c r="O211" s="468"/>
      <c r="P211" s="468"/>
      <c r="Q211" s="468"/>
      <c r="R211" s="468"/>
      <c r="S211" s="468"/>
      <c r="T211" s="468"/>
      <c r="U211" s="468"/>
      <c r="V211" s="468"/>
      <c r="W211" s="468"/>
      <c r="X211" s="468"/>
      <c r="Y211" s="468"/>
      <c r="Z211" s="468"/>
    </row>
    <row r="212" spans="1:26" ht="16.5" customHeight="1">
      <c r="A212" s="468"/>
      <c r="B212" s="468"/>
      <c r="C212" s="481"/>
      <c r="D212" s="481"/>
      <c r="E212" s="481"/>
      <c r="F212" s="481"/>
      <c r="G212" s="481"/>
      <c r="H212" s="468"/>
      <c r="I212" s="468"/>
      <c r="J212" s="468"/>
      <c r="K212" s="468"/>
      <c r="L212" s="468"/>
      <c r="M212" s="468"/>
      <c r="N212" s="468"/>
      <c r="O212" s="468"/>
      <c r="P212" s="468"/>
      <c r="Q212" s="468"/>
      <c r="R212" s="468"/>
      <c r="S212" s="468"/>
      <c r="T212" s="468"/>
      <c r="U212" s="468"/>
      <c r="V212" s="468"/>
      <c r="W212" s="468"/>
      <c r="X212" s="468"/>
      <c r="Y212" s="468"/>
      <c r="Z212" s="468"/>
    </row>
    <row r="213" spans="1:26" ht="16.5" customHeight="1">
      <c r="A213" s="468"/>
      <c r="B213" s="468"/>
      <c r="C213" s="481"/>
      <c r="D213" s="481"/>
      <c r="E213" s="481"/>
      <c r="F213" s="481"/>
      <c r="G213" s="481"/>
      <c r="H213" s="468"/>
      <c r="I213" s="468"/>
      <c r="J213" s="468"/>
      <c r="K213" s="468"/>
      <c r="L213" s="468"/>
      <c r="M213" s="468"/>
      <c r="N213" s="468"/>
      <c r="O213" s="468"/>
      <c r="P213" s="468"/>
      <c r="Q213" s="468"/>
      <c r="R213" s="468"/>
      <c r="S213" s="468"/>
      <c r="T213" s="468"/>
      <c r="U213" s="468"/>
      <c r="V213" s="468"/>
      <c r="W213" s="468"/>
      <c r="X213" s="468"/>
      <c r="Y213" s="468"/>
      <c r="Z213" s="468"/>
    </row>
    <row r="214" spans="1:26" ht="16.5" customHeight="1">
      <c r="A214" s="468"/>
      <c r="B214" s="468"/>
      <c r="C214" s="481"/>
      <c r="D214" s="481"/>
      <c r="E214" s="481"/>
      <c r="F214" s="481"/>
      <c r="G214" s="481"/>
      <c r="H214" s="468"/>
      <c r="I214" s="468"/>
      <c r="J214" s="468"/>
      <c r="K214" s="468"/>
      <c r="L214" s="468"/>
      <c r="M214" s="468"/>
      <c r="N214" s="468"/>
      <c r="O214" s="468"/>
      <c r="P214" s="468"/>
      <c r="Q214" s="468"/>
      <c r="R214" s="468"/>
      <c r="S214" s="468"/>
      <c r="T214" s="468"/>
      <c r="U214" s="468"/>
      <c r="V214" s="468"/>
      <c r="W214" s="468"/>
      <c r="X214" s="468"/>
      <c r="Y214" s="468"/>
      <c r="Z214" s="468"/>
    </row>
    <row r="215" spans="1:26" ht="16.5" customHeight="1">
      <c r="A215" s="468"/>
      <c r="B215" s="468"/>
      <c r="C215" s="481"/>
      <c r="D215" s="481"/>
      <c r="E215" s="481"/>
      <c r="F215" s="481"/>
      <c r="G215" s="481"/>
      <c r="H215" s="468"/>
      <c r="I215" s="468"/>
      <c r="J215" s="468"/>
      <c r="K215" s="468"/>
      <c r="L215" s="468"/>
      <c r="M215" s="468"/>
      <c r="N215" s="468"/>
      <c r="O215" s="468"/>
      <c r="P215" s="468"/>
      <c r="Q215" s="468"/>
      <c r="R215" s="468"/>
      <c r="S215" s="468"/>
      <c r="T215" s="468"/>
      <c r="U215" s="468"/>
      <c r="V215" s="468"/>
      <c r="W215" s="468"/>
      <c r="X215" s="468"/>
      <c r="Y215" s="468"/>
      <c r="Z215" s="468"/>
    </row>
    <row r="216" spans="1:26" ht="16.5" customHeight="1">
      <c r="A216" s="468"/>
      <c r="B216" s="468"/>
      <c r="C216" s="481"/>
      <c r="D216" s="481"/>
      <c r="E216" s="481"/>
      <c r="F216" s="481"/>
      <c r="G216" s="481"/>
      <c r="H216" s="468"/>
      <c r="I216" s="468"/>
      <c r="J216" s="468"/>
      <c r="K216" s="468"/>
      <c r="L216" s="468"/>
      <c r="M216" s="468"/>
      <c r="N216" s="468"/>
      <c r="O216" s="468"/>
      <c r="P216" s="468"/>
      <c r="Q216" s="468"/>
      <c r="R216" s="468"/>
      <c r="S216" s="468"/>
      <c r="T216" s="468"/>
      <c r="U216" s="468"/>
      <c r="V216" s="468"/>
      <c r="W216" s="468"/>
      <c r="X216" s="468"/>
      <c r="Y216" s="468"/>
      <c r="Z216" s="468"/>
    </row>
    <row r="217" spans="1:26" ht="16.5" customHeight="1">
      <c r="A217" s="468"/>
      <c r="B217" s="468"/>
      <c r="C217" s="481"/>
      <c r="D217" s="481"/>
      <c r="E217" s="481"/>
      <c r="F217" s="481"/>
      <c r="G217" s="481"/>
      <c r="H217" s="468"/>
      <c r="I217" s="468"/>
      <c r="J217" s="468"/>
      <c r="K217" s="468"/>
      <c r="L217" s="468"/>
      <c r="M217" s="468"/>
      <c r="N217" s="468"/>
      <c r="O217" s="468"/>
      <c r="P217" s="468"/>
      <c r="Q217" s="468"/>
      <c r="R217" s="468"/>
      <c r="S217" s="468"/>
      <c r="T217" s="468"/>
      <c r="U217" s="468"/>
      <c r="V217" s="468"/>
      <c r="W217" s="468"/>
      <c r="X217" s="468"/>
      <c r="Y217" s="468"/>
      <c r="Z217" s="468"/>
    </row>
    <row r="218" spans="1:26" ht="16.5" customHeight="1">
      <c r="A218" s="468"/>
      <c r="B218" s="468"/>
      <c r="C218" s="481"/>
      <c r="D218" s="481"/>
      <c r="E218" s="481"/>
      <c r="F218" s="481"/>
      <c r="G218" s="481"/>
      <c r="H218" s="468"/>
      <c r="I218" s="468"/>
      <c r="J218" s="468"/>
      <c r="K218" s="468"/>
      <c r="L218" s="468"/>
      <c r="M218" s="468"/>
      <c r="N218" s="468"/>
      <c r="O218" s="468"/>
      <c r="P218" s="468"/>
      <c r="Q218" s="468"/>
      <c r="R218" s="468"/>
      <c r="S218" s="468"/>
      <c r="T218" s="468"/>
      <c r="U218" s="468"/>
      <c r="V218" s="468"/>
      <c r="W218" s="468"/>
      <c r="X218" s="468"/>
      <c r="Y218" s="468"/>
      <c r="Z218" s="468"/>
    </row>
    <row r="219" spans="1:26" ht="16.5" customHeight="1">
      <c r="A219" s="468"/>
      <c r="B219" s="468"/>
      <c r="C219" s="481"/>
      <c r="D219" s="481"/>
      <c r="E219" s="481"/>
      <c r="F219" s="481"/>
      <c r="G219" s="481"/>
      <c r="H219" s="468"/>
      <c r="I219" s="468"/>
      <c r="J219" s="468"/>
      <c r="K219" s="468"/>
      <c r="L219" s="468"/>
      <c r="M219" s="468"/>
      <c r="N219" s="468"/>
      <c r="O219" s="468"/>
      <c r="P219" s="468"/>
      <c r="Q219" s="468"/>
      <c r="R219" s="468"/>
      <c r="S219" s="468"/>
      <c r="T219" s="468"/>
      <c r="U219" s="468"/>
      <c r="V219" s="468"/>
      <c r="W219" s="468"/>
      <c r="X219" s="468"/>
      <c r="Y219" s="468"/>
      <c r="Z219" s="468"/>
    </row>
    <row r="220" spans="1:26" ht="16.5" customHeight="1">
      <c r="A220" s="468"/>
      <c r="B220" s="468"/>
      <c r="C220" s="481"/>
      <c r="D220" s="481"/>
      <c r="E220" s="481"/>
      <c r="F220" s="481"/>
      <c r="G220" s="481"/>
      <c r="H220" s="468"/>
      <c r="I220" s="468"/>
      <c r="J220" s="468"/>
      <c r="K220" s="468"/>
      <c r="L220" s="468"/>
      <c r="M220" s="468"/>
      <c r="N220" s="468"/>
      <c r="O220" s="468"/>
      <c r="P220" s="468"/>
      <c r="Q220" s="468"/>
      <c r="R220" s="468"/>
      <c r="S220" s="468"/>
      <c r="T220" s="468"/>
      <c r="U220" s="468"/>
      <c r="V220" s="468"/>
      <c r="W220" s="468"/>
      <c r="X220" s="468"/>
      <c r="Y220" s="468"/>
      <c r="Z220" s="468"/>
    </row>
    <row r="221" spans="1:26" ht="16.5" customHeight="1">
      <c r="A221" s="468"/>
      <c r="B221" s="468"/>
      <c r="C221" s="481"/>
      <c r="D221" s="481"/>
      <c r="E221" s="481"/>
      <c r="F221" s="481"/>
      <c r="G221" s="481"/>
      <c r="H221" s="468"/>
      <c r="I221" s="468"/>
      <c r="J221" s="468"/>
      <c r="K221" s="468"/>
      <c r="L221" s="468"/>
      <c r="M221" s="468"/>
      <c r="N221" s="468"/>
      <c r="O221" s="468"/>
      <c r="P221" s="468"/>
      <c r="Q221" s="468"/>
      <c r="R221" s="468"/>
      <c r="S221" s="468"/>
      <c r="T221" s="468"/>
      <c r="U221" s="468"/>
      <c r="V221" s="468"/>
      <c r="W221" s="468"/>
      <c r="X221" s="468"/>
      <c r="Y221" s="468"/>
      <c r="Z221" s="468"/>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4:A8"/>
    <mergeCell ref="K4:K8"/>
    <mergeCell ref="M13:Q13"/>
    <mergeCell ref="C3:I3"/>
    <mergeCell ref="C13:I13"/>
    <mergeCell ref="C1:I1"/>
    <mergeCell ref="M1:Q1"/>
    <mergeCell ref="C2:I2"/>
    <mergeCell ref="M2:Q2"/>
    <mergeCell ref="M3:Q3"/>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00"/>
  <sheetViews>
    <sheetView workbookViewId="0"/>
  </sheetViews>
  <sheetFormatPr baseColWidth="10" defaultColWidth="14.42578125" defaultRowHeight="15" customHeight="1"/>
  <cols>
    <col min="1" max="1" width="31.85546875" customWidth="1"/>
    <col min="2" max="2" width="99.7109375" customWidth="1"/>
    <col min="3" max="3" width="25.140625" customWidth="1"/>
    <col min="4" max="4" width="12" customWidth="1"/>
    <col min="5" max="24" width="11.42578125" customWidth="1"/>
  </cols>
  <sheetData>
    <row r="1" spans="1:24" ht="30" customHeight="1">
      <c r="A1" s="1089"/>
      <c r="B1" s="1054" t="s">
        <v>3090</v>
      </c>
      <c r="C1" s="1163"/>
      <c r="D1" s="1055"/>
      <c r="E1" s="468"/>
      <c r="F1" s="468"/>
      <c r="G1" s="468"/>
      <c r="H1" s="468"/>
      <c r="I1" s="468"/>
      <c r="J1" s="468"/>
      <c r="K1" s="468"/>
      <c r="L1" s="468"/>
      <c r="M1" s="468"/>
      <c r="N1" s="468"/>
      <c r="O1" s="468"/>
      <c r="P1" s="468"/>
      <c r="Q1" s="468"/>
      <c r="R1" s="468"/>
      <c r="S1" s="468"/>
      <c r="T1" s="468"/>
      <c r="U1" s="468"/>
      <c r="V1" s="468"/>
      <c r="W1" s="468"/>
      <c r="X1" s="468"/>
    </row>
    <row r="2" spans="1:24" ht="30" customHeight="1">
      <c r="A2" s="1052"/>
      <c r="B2" s="1056"/>
      <c r="C2" s="1116"/>
      <c r="D2" s="1057"/>
      <c r="E2" s="468"/>
      <c r="F2" s="468"/>
      <c r="G2" s="468"/>
      <c r="H2" s="468"/>
      <c r="I2" s="468"/>
      <c r="J2" s="468"/>
      <c r="K2" s="468"/>
      <c r="L2" s="468"/>
      <c r="M2" s="468"/>
      <c r="N2" s="468"/>
      <c r="O2" s="468"/>
      <c r="P2" s="468"/>
      <c r="Q2" s="468"/>
      <c r="R2" s="468"/>
      <c r="S2" s="468"/>
      <c r="T2" s="468"/>
      <c r="U2" s="468"/>
      <c r="V2" s="468"/>
      <c r="W2" s="468"/>
      <c r="X2" s="468"/>
    </row>
    <row r="3" spans="1:24" ht="30" customHeight="1">
      <c r="A3" s="1053"/>
      <c r="B3" s="1058"/>
      <c r="C3" s="1061"/>
      <c r="D3" s="1059"/>
      <c r="E3" s="468"/>
      <c r="F3" s="468"/>
      <c r="G3" s="468"/>
      <c r="H3" s="468"/>
      <c r="I3" s="468"/>
      <c r="J3" s="468"/>
      <c r="K3" s="468"/>
      <c r="L3" s="468"/>
      <c r="M3" s="468"/>
      <c r="N3" s="468"/>
      <c r="O3" s="468"/>
      <c r="P3" s="468"/>
      <c r="Q3" s="468"/>
      <c r="R3" s="468"/>
      <c r="S3" s="468"/>
      <c r="T3" s="468"/>
      <c r="U3" s="468"/>
      <c r="V3" s="468"/>
      <c r="W3" s="468"/>
      <c r="X3" s="468"/>
    </row>
    <row r="4" spans="1:24" ht="15.75" customHeight="1">
      <c r="A4" s="1303"/>
      <c r="B4" s="1061"/>
      <c r="C4" s="1061"/>
      <c r="D4" s="1061"/>
      <c r="E4" s="468"/>
      <c r="F4" s="468"/>
      <c r="G4" s="468"/>
      <c r="H4" s="468"/>
      <c r="I4" s="468"/>
      <c r="J4" s="468"/>
      <c r="K4" s="468"/>
      <c r="L4" s="468"/>
      <c r="M4" s="468"/>
      <c r="N4" s="468"/>
      <c r="O4" s="468"/>
      <c r="P4" s="468"/>
      <c r="Q4" s="468"/>
      <c r="R4" s="468"/>
      <c r="S4" s="468"/>
      <c r="T4" s="468"/>
      <c r="U4" s="468"/>
      <c r="V4" s="468"/>
      <c r="W4" s="468"/>
      <c r="X4" s="468"/>
    </row>
    <row r="5" spans="1:24" ht="34.5" customHeight="1">
      <c r="A5" s="482" t="s">
        <v>3091</v>
      </c>
      <c r="B5" s="482" t="s">
        <v>3092</v>
      </c>
      <c r="C5" s="483" t="s">
        <v>23</v>
      </c>
      <c r="D5" s="483" t="s">
        <v>3093</v>
      </c>
      <c r="E5" s="484"/>
      <c r="F5" s="484"/>
      <c r="G5" s="484"/>
      <c r="H5" s="484"/>
      <c r="I5" s="484"/>
      <c r="J5" s="484"/>
      <c r="K5" s="484"/>
      <c r="L5" s="484"/>
      <c r="M5" s="484"/>
      <c r="N5" s="484"/>
      <c r="O5" s="484"/>
      <c r="P5" s="484"/>
      <c r="Q5" s="484"/>
      <c r="R5" s="484"/>
      <c r="S5" s="484"/>
      <c r="T5" s="484"/>
      <c r="U5" s="484"/>
      <c r="V5" s="484"/>
      <c r="W5" s="484"/>
      <c r="X5" s="484"/>
    </row>
    <row r="6" spans="1:24" ht="15.75" customHeight="1">
      <c r="A6" s="485"/>
      <c r="B6" s="30"/>
      <c r="C6" s="259"/>
      <c r="D6" s="486"/>
      <c r="E6" s="484"/>
      <c r="F6" s="484"/>
      <c r="G6" s="484"/>
      <c r="H6" s="484"/>
      <c r="I6" s="484"/>
      <c r="J6" s="484"/>
      <c r="K6" s="484"/>
      <c r="L6" s="484"/>
      <c r="M6" s="484"/>
      <c r="N6" s="484"/>
      <c r="O6" s="484"/>
      <c r="P6" s="484"/>
      <c r="Q6" s="484"/>
      <c r="R6" s="484"/>
      <c r="S6" s="484"/>
      <c r="T6" s="484"/>
      <c r="U6" s="484"/>
      <c r="V6" s="484"/>
      <c r="W6" s="484"/>
      <c r="X6" s="484"/>
    </row>
    <row r="7" spans="1:24" ht="15.75" customHeight="1">
      <c r="A7" s="485"/>
      <c r="B7" s="30"/>
      <c r="C7" s="259"/>
      <c r="D7" s="486"/>
      <c r="E7" s="484"/>
      <c r="F7" s="484"/>
      <c r="G7" s="484"/>
      <c r="H7" s="484"/>
      <c r="I7" s="484"/>
      <c r="J7" s="484"/>
      <c r="K7" s="484"/>
      <c r="L7" s="484"/>
      <c r="M7" s="484"/>
      <c r="N7" s="484"/>
      <c r="O7" s="484"/>
      <c r="P7" s="484"/>
      <c r="Q7" s="484"/>
      <c r="R7" s="484"/>
      <c r="S7" s="484"/>
      <c r="T7" s="484"/>
      <c r="U7" s="484"/>
      <c r="V7" s="484"/>
      <c r="W7" s="484"/>
      <c r="X7" s="484"/>
    </row>
    <row r="8" spans="1:24" ht="15.75" customHeight="1">
      <c r="A8" s="485"/>
      <c r="B8" s="30"/>
      <c r="C8" s="259"/>
      <c r="D8" s="486"/>
      <c r="E8" s="484"/>
      <c r="F8" s="484"/>
      <c r="G8" s="484"/>
      <c r="H8" s="484"/>
      <c r="I8" s="484"/>
      <c r="J8" s="484"/>
      <c r="K8" s="484"/>
      <c r="L8" s="484"/>
      <c r="M8" s="484"/>
      <c r="N8" s="484"/>
      <c r="O8" s="484"/>
      <c r="P8" s="484"/>
      <c r="Q8" s="484"/>
      <c r="R8" s="484"/>
      <c r="S8" s="484"/>
      <c r="T8" s="484"/>
      <c r="U8" s="484"/>
      <c r="V8" s="484"/>
      <c r="W8" s="484"/>
      <c r="X8" s="484"/>
    </row>
    <row r="9" spans="1:24" ht="15.75" customHeight="1">
      <c r="A9" s="485"/>
      <c r="B9" s="30"/>
      <c r="C9" s="259"/>
      <c r="D9" s="486"/>
      <c r="E9" s="484"/>
      <c r="F9" s="484"/>
      <c r="G9" s="484"/>
      <c r="H9" s="484"/>
      <c r="I9" s="484"/>
      <c r="J9" s="484"/>
      <c r="K9" s="484"/>
      <c r="L9" s="484"/>
      <c r="M9" s="484"/>
      <c r="N9" s="484"/>
      <c r="O9" s="484"/>
      <c r="P9" s="484"/>
      <c r="Q9" s="484"/>
      <c r="R9" s="484"/>
      <c r="S9" s="484"/>
      <c r="T9" s="484"/>
      <c r="U9" s="484"/>
      <c r="V9" s="484"/>
      <c r="W9" s="484"/>
      <c r="X9" s="484"/>
    </row>
    <row r="10" spans="1:24" ht="15.75" customHeight="1">
      <c r="A10" s="485"/>
      <c r="B10" s="30"/>
      <c r="C10" s="259"/>
      <c r="D10" s="486"/>
      <c r="E10" s="484"/>
      <c r="F10" s="484"/>
      <c r="G10" s="484"/>
      <c r="H10" s="484"/>
      <c r="I10" s="484"/>
      <c r="J10" s="484"/>
      <c r="K10" s="484"/>
      <c r="L10" s="484"/>
      <c r="M10" s="484"/>
      <c r="N10" s="484"/>
      <c r="O10" s="484"/>
      <c r="P10" s="484"/>
      <c r="Q10" s="484"/>
      <c r="R10" s="484"/>
      <c r="S10" s="484"/>
      <c r="T10" s="484"/>
      <c r="U10" s="484"/>
      <c r="V10" s="484"/>
      <c r="W10" s="484"/>
      <c r="X10" s="484"/>
    </row>
    <row r="11" spans="1:24" ht="15.75" customHeight="1">
      <c r="A11" s="485"/>
      <c r="B11" s="30"/>
      <c r="C11" s="259"/>
      <c r="D11" s="486"/>
      <c r="E11" s="484"/>
      <c r="F11" s="484"/>
      <c r="G11" s="484"/>
      <c r="H11" s="484"/>
      <c r="I11" s="484"/>
      <c r="J11" s="484"/>
      <c r="K11" s="484"/>
      <c r="L11" s="484"/>
      <c r="M11" s="484"/>
      <c r="N11" s="484"/>
      <c r="O11" s="484"/>
      <c r="P11" s="484"/>
      <c r="Q11" s="484"/>
      <c r="R11" s="484"/>
      <c r="S11" s="484"/>
      <c r="T11" s="484"/>
      <c r="U11" s="484"/>
      <c r="V11" s="484"/>
      <c r="W11" s="484"/>
      <c r="X11" s="484"/>
    </row>
    <row r="12" spans="1:24" ht="15.75" customHeight="1">
      <c r="A12" s="485"/>
      <c r="B12" s="30"/>
      <c r="C12" s="259"/>
      <c r="D12" s="486"/>
      <c r="E12" s="484"/>
      <c r="F12" s="484"/>
      <c r="G12" s="484"/>
      <c r="H12" s="484"/>
      <c r="I12" s="484"/>
      <c r="J12" s="484"/>
      <c r="K12" s="484"/>
      <c r="L12" s="484"/>
      <c r="M12" s="484"/>
      <c r="N12" s="484"/>
      <c r="O12" s="484"/>
      <c r="P12" s="484"/>
      <c r="Q12" s="484"/>
      <c r="R12" s="484"/>
      <c r="S12" s="484"/>
      <c r="T12" s="484"/>
      <c r="U12" s="484"/>
      <c r="V12" s="484"/>
      <c r="W12" s="484"/>
      <c r="X12" s="484"/>
    </row>
    <row r="13" spans="1:24" ht="15.75" customHeight="1">
      <c r="A13" s="485"/>
      <c r="B13" s="30"/>
      <c r="C13" s="259"/>
      <c r="D13" s="486"/>
      <c r="E13" s="484"/>
      <c r="F13" s="484"/>
      <c r="G13" s="484"/>
      <c r="H13" s="484"/>
      <c r="I13" s="484"/>
      <c r="J13" s="484"/>
      <c r="K13" s="484"/>
      <c r="L13" s="484"/>
      <c r="M13" s="484"/>
      <c r="N13" s="484"/>
      <c r="O13" s="484"/>
      <c r="P13" s="484"/>
      <c r="Q13" s="484"/>
      <c r="R13" s="484"/>
      <c r="S13" s="484"/>
      <c r="T13" s="484"/>
      <c r="U13" s="484"/>
      <c r="V13" s="484"/>
      <c r="W13" s="484"/>
      <c r="X13" s="484"/>
    </row>
    <row r="14" spans="1:24" ht="15.75" customHeight="1">
      <c r="A14" s="485"/>
      <c r="B14" s="30"/>
      <c r="C14" s="259"/>
      <c r="D14" s="486"/>
      <c r="E14" s="484"/>
      <c r="F14" s="484"/>
      <c r="G14" s="484"/>
      <c r="H14" s="484"/>
      <c r="I14" s="484"/>
      <c r="J14" s="484"/>
      <c r="K14" s="484"/>
      <c r="L14" s="484"/>
      <c r="M14" s="484"/>
      <c r="N14" s="484"/>
      <c r="O14" s="484"/>
      <c r="P14" s="484"/>
      <c r="Q14" s="484"/>
      <c r="R14" s="484"/>
      <c r="S14" s="484"/>
      <c r="T14" s="484"/>
      <c r="U14" s="484"/>
      <c r="V14" s="484"/>
      <c r="W14" s="484"/>
      <c r="X14" s="484"/>
    </row>
    <row r="15" spans="1:24" ht="15.75" customHeight="1">
      <c r="A15" s="485"/>
      <c r="B15" s="30"/>
      <c r="C15" s="259"/>
      <c r="D15" s="486"/>
      <c r="E15" s="484"/>
      <c r="F15" s="484"/>
      <c r="G15" s="484"/>
      <c r="H15" s="484"/>
      <c r="I15" s="484"/>
      <c r="J15" s="484"/>
      <c r="K15" s="484"/>
      <c r="L15" s="484"/>
      <c r="M15" s="484"/>
      <c r="N15" s="484"/>
      <c r="O15" s="484"/>
      <c r="P15" s="484"/>
      <c r="Q15" s="484"/>
      <c r="R15" s="484"/>
      <c r="S15" s="484"/>
      <c r="T15" s="484"/>
      <c r="U15" s="484"/>
      <c r="V15" s="484"/>
      <c r="W15" s="484"/>
      <c r="X15" s="484"/>
    </row>
    <row r="16" spans="1:24" ht="15.75" customHeight="1">
      <c r="A16" s="485"/>
      <c r="B16" s="30"/>
      <c r="C16" s="259"/>
      <c r="D16" s="486"/>
      <c r="E16" s="484"/>
      <c r="F16" s="484"/>
      <c r="G16" s="484"/>
      <c r="H16" s="484"/>
      <c r="I16" s="484"/>
      <c r="J16" s="484"/>
      <c r="K16" s="484"/>
      <c r="L16" s="484"/>
      <c r="M16" s="484"/>
      <c r="N16" s="484"/>
      <c r="O16" s="484"/>
      <c r="P16" s="484"/>
      <c r="Q16" s="484"/>
      <c r="R16" s="484"/>
      <c r="S16" s="484"/>
      <c r="T16" s="484"/>
      <c r="U16" s="484"/>
      <c r="V16" s="484"/>
      <c r="W16" s="484"/>
      <c r="X16" s="484"/>
    </row>
    <row r="17" spans="1:24" ht="15.75" customHeight="1">
      <c r="A17" s="485"/>
      <c r="B17" s="30"/>
      <c r="C17" s="259"/>
      <c r="D17" s="486"/>
      <c r="E17" s="484"/>
      <c r="F17" s="484"/>
      <c r="G17" s="484"/>
      <c r="H17" s="484"/>
      <c r="I17" s="484"/>
      <c r="J17" s="484"/>
      <c r="K17" s="484"/>
      <c r="L17" s="484"/>
      <c r="M17" s="484"/>
      <c r="N17" s="484"/>
      <c r="O17" s="484"/>
      <c r="P17" s="484"/>
      <c r="Q17" s="484"/>
      <c r="R17" s="484"/>
      <c r="S17" s="484"/>
      <c r="T17" s="484"/>
      <c r="U17" s="484"/>
      <c r="V17" s="484"/>
      <c r="W17" s="484"/>
      <c r="X17" s="484"/>
    </row>
    <row r="18" spans="1:24" ht="15.75" customHeight="1">
      <c r="A18" s="485"/>
      <c r="B18" s="30"/>
      <c r="C18" s="259"/>
      <c r="D18" s="486"/>
      <c r="E18" s="484"/>
      <c r="F18" s="484"/>
      <c r="G18" s="484"/>
      <c r="H18" s="484"/>
      <c r="I18" s="484"/>
      <c r="J18" s="484"/>
      <c r="K18" s="484"/>
      <c r="L18" s="484"/>
      <c r="M18" s="484"/>
      <c r="N18" s="484"/>
      <c r="O18" s="484"/>
      <c r="P18" s="484"/>
      <c r="Q18" s="484"/>
      <c r="R18" s="484"/>
      <c r="S18" s="484"/>
      <c r="T18" s="484"/>
      <c r="U18" s="484"/>
      <c r="V18" s="484"/>
      <c r="W18" s="484"/>
      <c r="X18" s="484"/>
    </row>
    <row r="19" spans="1:24" ht="15.75" customHeight="1">
      <c r="A19" s="485"/>
      <c r="B19" s="30"/>
      <c r="C19" s="259"/>
      <c r="D19" s="486"/>
      <c r="E19" s="484"/>
      <c r="F19" s="484"/>
      <c r="G19" s="484"/>
      <c r="H19" s="484"/>
      <c r="I19" s="484"/>
      <c r="J19" s="484"/>
      <c r="K19" s="484"/>
      <c r="L19" s="484"/>
      <c r="M19" s="484"/>
      <c r="N19" s="484"/>
      <c r="O19" s="484"/>
      <c r="P19" s="484"/>
      <c r="Q19" s="484"/>
      <c r="R19" s="484"/>
      <c r="S19" s="484"/>
      <c r="T19" s="484"/>
      <c r="U19" s="484"/>
      <c r="V19" s="484"/>
      <c r="W19" s="484"/>
      <c r="X19" s="484"/>
    </row>
    <row r="20" spans="1:24" ht="15.75" customHeight="1">
      <c r="A20" s="485"/>
      <c r="B20" s="30"/>
      <c r="C20" s="259"/>
      <c r="D20" s="486"/>
      <c r="E20" s="484"/>
      <c r="F20" s="484"/>
      <c r="G20" s="484"/>
      <c r="H20" s="484"/>
      <c r="I20" s="484"/>
      <c r="J20" s="484"/>
      <c r="K20" s="484"/>
      <c r="L20" s="484"/>
      <c r="M20" s="484"/>
      <c r="N20" s="484"/>
      <c r="O20" s="484"/>
      <c r="P20" s="484"/>
      <c r="Q20" s="484"/>
      <c r="R20" s="484"/>
      <c r="S20" s="484"/>
      <c r="T20" s="484"/>
      <c r="U20" s="484"/>
      <c r="V20" s="484"/>
      <c r="W20" s="484"/>
      <c r="X20" s="484"/>
    </row>
    <row r="21" spans="1:24" ht="15.75" customHeight="1">
      <c r="A21" s="485"/>
      <c r="B21" s="30"/>
      <c r="C21" s="259"/>
      <c r="D21" s="486"/>
      <c r="E21" s="484"/>
      <c r="F21" s="484"/>
      <c r="G21" s="484"/>
      <c r="H21" s="484"/>
      <c r="I21" s="484"/>
      <c r="J21" s="484"/>
      <c r="K21" s="484"/>
      <c r="L21" s="484"/>
      <c r="M21" s="484"/>
      <c r="N21" s="484"/>
      <c r="O21" s="484"/>
      <c r="P21" s="484"/>
      <c r="Q21" s="484"/>
      <c r="R21" s="484"/>
      <c r="S21" s="484"/>
      <c r="T21" s="484"/>
      <c r="U21" s="484"/>
      <c r="V21" s="484"/>
      <c r="W21" s="484"/>
      <c r="X21" s="484"/>
    </row>
    <row r="22" spans="1:24" ht="15.75" customHeight="1">
      <c r="A22" s="485"/>
      <c r="B22" s="30"/>
      <c r="C22" s="259"/>
      <c r="D22" s="486"/>
      <c r="E22" s="484"/>
      <c r="F22" s="484"/>
      <c r="G22" s="484"/>
      <c r="H22" s="484"/>
      <c r="I22" s="484"/>
      <c r="J22" s="484"/>
      <c r="K22" s="484"/>
      <c r="L22" s="484"/>
      <c r="M22" s="484"/>
      <c r="N22" s="484"/>
      <c r="O22" s="484"/>
      <c r="P22" s="484"/>
      <c r="Q22" s="484"/>
      <c r="R22" s="484"/>
      <c r="S22" s="484"/>
      <c r="T22" s="484"/>
      <c r="U22" s="484"/>
      <c r="V22" s="484"/>
      <c r="W22" s="484"/>
      <c r="X22" s="484"/>
    </row>
    <row r="23" spans="1:24" ht="15.75" customHeight="1">
      <c r="A23" s="485"/>
      <c r="B23" s="30"/>
      <c r="C23" s="259"/>
      <c r="D23" s="486"/>
      <c r="E23" s="484"/>
      <c r="F23" s="484"/>
      <c r="G23" s="484"/>
      <c r="H23" s="484"/>
      <c r="I23" s="484"/>
      <c r="J23" s="484"/>
      <c r="K23" s="484"/>
      <c r="L23" s="484"/>
      <c r="M23" s="484"/>
      <c r="N23" s="484"/>
      <c r="O23" s="484"/>
      <c r="P23" s="484"/>
      <c r="Q23" s="484"/>
      <c r="R23" s="484"/>
      <c r="S23" s="484"/>
      <c r="T23" s="484"/>
      <c r="U23" s="484"/>
      <c r="V23" s="484"/>
      <c r="W23" s="484"/>
      <c r="X23" s="484"/>
    </row>
    <row r="24" spans="1:24" ht="15.75" customHeight="1">
      <c r="A24" s="485"/>
      <c r="B24" s="30"/>
      <c r="C24" s="259"/>
      <c r="D24" s="486"/>
      <c r="E24" s="484"/>
      <c r="F24" s="484"/>
      <c r="G24" s="484"/>
      <c r="H24" s="484"/>
      <c r="I24" s="484"/>
      <c r="J24" s="484"/>
      <c r="K24" s="484"/>
      <c r="L24" s="484"/>
      <c r="M24" s="484"/>
      <c r="N24" s="484"/>
      <c r="O24" s="484"/>
      <c r="P24" s="484"/>
      <c r="Q24" s="484"/>
      <c r="R24" s="484"/>
      <c r="S24" s="484"/>
      <c r="T24" s="484"/>
      <c r="U24" s="484"/>
      <c r="V24" s="484"/>
      <c r="W24" s="484"/>
      <c r="X24" s="484"/>
    </row>
    <row r="25" spans="1:24" ht="15.75" customHeight="1">
      <c r="A25" s="485"/>
      <c r="B25" s="30"/>
      <c r="C25" s="259"/>
      <c r="D25" s="486"/>
      <c r="E25" s="484"/>
      <c r="F25" s="484"/>
      <c r="G25" s="484"/>
      <c r="H25" s="484"/>
      <c r="I25" s="484"/>
      <c r="J25" s="484"/>
      <c r="K25" s="484"/>
      <c r="L25" s="484"/>
      <c r="M25" s="484"/>
      <c r="N25" s="484"/>
      <c r="O25" s="484"/>
      <c r="P25" s="484"/>
      <c r="Q25" s="484"/>
      <c r="R25" s="484"/>
      <c r="S25" s="484"/>
      <c r="T25" s="484"/>
      <c r="U25" s="484"/>
      <c r="V25" s="484"/>
      <c r="W25" s="484"/>
      <c r="X25" s="484"/>
    </row>
    <row r="26" spans="1:24" ht="15.75" customHeight="1">
      <c r="A26" s="484" t="s">
        <v>3094</v>
      </c>
      <c r="B26" s="484"/>
      <c r="C26" s="484"/>
      <c r="D26" s="484"/>
      <c r="E26" s="484"/>
      <c r="F26" s="484"/>
      <c r="G26" s="484"/>
      <c r="H26" s="484"/>
      <c r="I26" s="484"/>
      <c r="J26" s="484"/>
      <c r="K26" s="484"/>
      <c r="L26" s="484"/>
      <c r="M26" s="484"/>
      <c r="N26" s="484"/>
      <c r="O26" s="484"/>
      <c r="P26" s="484"/>
      <c r="Q26" s="484"/>
      <c r="R26" s="484"/>
      <c r="S26" s="484"/>
      <c r="T26" s="484"/>
      <c r="U26" s="484"/>
      <c r="V26" s="484"/>
      <c r="W26" s="484"/>
      <c r="X26" s="484"/>
    </row>
    <row r="27" spans="1:24" ht="15.75" customHeight="1">
      <c r="A27" s="484"/>
      <c r="B27" s="484"/>
      <c r="C27" s="484"/>
      <c r="D27" s="484"/>
      <c r="E27" s="484"/>
      <c r="F27" s="484"/>
      <c r="G27" s="484"/>
      <c r="H27" s="484"/>
      <c r="I27" s="484"/>
      <c r="J27" s="484"/>
      <c r="K27" s="484"/>
      <c r="L27" s="484"/>
      <c r="M27" s="484"/>
      <c r="N27" s="484"/>
      <c r="O27" s="484"/>
      <c r="P27" s="484"/>
      <c r="Q27" s="484"/>
      <c r="R27" s="484"/>
      <c r="S27" s="484"/>
      <c r="T27" s="484"/>
      <c r="U27" s="484"/>
      <c r="V27" s="484"/>
      <c r="W27" s="484"/>
      <c r="X27" s="484"/>
    </row>
    <row r="28" spans="1:24" ht="15.75" customHeight="1">
      <c r="A28" s="484"/>
      <c r="B28" s="484"/>
      <c r="C28" s="484"/>
      <c r="D28" s="484"/>
      <c r="E28" s="484"/>
      <c r="F28" s="484"/>
      <c r="G28" s="484"/>
      <c r="H28" s="484"/>
      <c r="I28" s="484"/>
      <c r="J28" s="484"/>
      <c r="K28" s="484"/>
      <c r="L28" s="484"/>
      <c r="M28" s="484"/>
      <c r="N28" s="484"/>
      <c r="O28" s="484"/>
      <c r="P28" s="484"/>
      <c r="Q28" s="484"/>
      <c r="R28" s="484"/>
      <c r="S28" s="484"/>
      <c r="T28" s="484"/>
      <c r="U28" s="484"/>
      <c r="V28" s="484"/>
      <c r="W28" s="484"/>
      <c r="X28" s="484"/>
    </row>
    <row r="29" spans="1:24" ht="15.75" customHeight="1">
      <c r="A29" s="484"/>
      <c r="B29" s="484"/>
      <c r="C29" s="484"/>
      <c r="D29" s="484"/>
      <c r="E29" s="484"/>
      <c r="F29" s="484"/>
      <c r="G29" s="484"/>
      <c r="H29" s="484"/>
      <c r="I29" s="484"/>
      <c r="J29" s="484"/>
      <c r="K29" s="484"/>
      <c r="L29" s="484"/>
      <c r="M29" s="484"/>
      <c r="N29" s="484"/>
      <c r="O29" s="484"/>
      <c r="P29" s="484"/>
      <c r="Q29" s="484"/>
      <c r="R29" s="484"/>
      <c r="S29" s="484"/>
      <c r="T29" s="484"/>
      <c r="U29" s="484"/>
      <c r="V29" s="484"/>
      <c r="W29" s="484"/>
      <c r="X29" s="484"/>
    </row>
    <row r="30" spans="1:24" ht="15.75" customHeight="1">
      <c r="A30" s="484"/>
      <c r="B30" s="484"/>
      <c r="C30" s="484"/>
      <c r="D30" s="484"/>
      <c r="E30" s="484"/>
      <c r="F30" s="484"/>
      <c r="G30" s="484"/>
      <c r="H30" s="484"/>
      <c r="I30" s="484"/>
      <c r="J30" s="484"/>
      <c r="K30" s="484"/>
      <c r="L30" s="484"/>
      <c r="M30" s="484"/>
      <c r="N30" s="484"/>
      <c r="O30" s="484"/>
      <c r="P30" s="484"/>
      <c r="Q30" s="484"/>
      <c r="R30" s="484"/>
      <c r="S30" s="484"/>
      <c r="T30" s="484"/>
      <c r="U30" s="484"/>
      <c r="V30" s="484"/>
      <c r="W30" s="484"/>
      <c r="X30" s="484"/>
    </row>
    <row r="31" spans="1:24" ht="15.75" customHeight="1">
      <c r="A31" s="484"/>
      <c r="B31" s="484"/>
      <c r="C31" s="484"/>
      <c r="D31" s="484"/>
      <c r="E31" s="484"/>
      <c r="F31" s="484"/>
      <c r="G31" s="484"/>
      <c r="H31" s="484"/>
      <c r="I31" s="484"/>
      <c r="J31" s="484"/>
      <c r="K31" s="484"/>
      <c r="L31" s="484"/>
      <c r="M31" s="484"/>
      <c r="N31" s="484"/>
      <c r="O31" s="484"/>
      <c r="P31" s="484"/>
      <c r="Q31" s="484"/>
      <c r="R31" s="484"/>
      <c r="S31" s="484"/>
      <c r="T31" s="484"/>
      <c r="U31" s="484"/>
      <c r="V31" s="484"/>
      <c r="W31" s="484"/>
      <c r="X31" s="484"/>
    </row>
    <row r="32" spans="1:24" ht="15.75" customHeight="1">
      <c r="A32" s="484"/>
      <c r="B32" s="484"/>
      <c r="C32" s="484"/>
      <c r="D32" s="484"/>
      <c r="E32" s="484"/>
      <c r="F32" s="484"/>
      <c r="G32" s="484"/>
      <c r="H32" s="484"/>
      <c r="I32" s="484"/>
      <c r="J32" s="484"/>
      <c r="K32" s="484"/>
      <c r="L32" s="484"/>
      <c r="M32" s="484"/>
      <c r="N32" s="484"/>
      <c r="O32" s="484"/>
      <c r="P32" s="484"/>
      <c r="Q32" s="484"/>
      <c r="R32" s="484"/>
      <c r="S32" s="484"/>
      <c r="T32" s="484"/>
      <c r="U32" s="484"/>
      <c r="V32" s="484"/>
      <c r="W32" s="484"/>
      <c r="X32" s="484"/>
    </row>
    <row r="33" spans="1:24" ht="15.75" customHeight="1">
      <c r="A33" s="484"/>
      <c r="B33" s="484"/>
      <c r="C33" s="484"/>
      <c r="D33" s="484"/>
      <c r="E33" s="484"/>
      <c r="F33" s="484"/>
      <c r="G33" s="484"/>
      <c r="H33" s="484"/>
      <c r="I33" s="484"/>
      <c r="J33" s="484"/>
      <c r="K33" s="484"/>
      <c r="L33" s="484"/>
      <c r="M33" s="484"/>
      <c r="N33" s="484"/>
      <c r="O33" s="484"/>
      <c r="P33" s="484"/>
      <c r="Q33" s="484"/>
      <c r="R33" s="484"/>
      <c r="S33" s="484"/>
      <c r="T33" s="484"/>
      <c r="U33" s="484"/>
      <c r="V33" s="484"/>
      <c r="W33" s="484"/>
      <c r="X33" s="484"/>
    </row>
    <row r="34" spans="1:24" ht="15.75" customHeight="1">
      <c r="A34" s="484"/>
      <c r="B34" s="484"/>
      <c r="C34" s="484"/>
      <c r="D34" s="484"/>
      <c r="E34" s="484"/>
      <c r="F34" s="484"/>
      <c r="G34" s="484"/>
      <c r="H34" s="484"/>
      <c r="I34" s="484"/>
      <c r="J34" s="484"/>
      <c r="K34" s="484"/>
      <c r="L34" s="484"/>
      <c r="M34" s="484"/>
      <c r="N34" s="484"/>
      <c r="O34" s="484"/>
      <c r="P34" s="484"/>
      <c r="Q34" s="484"/>
      <c r="R34" s="484"/>
      <c r="S34" s="484"/>
      <c r="T34" s="484"/>
      <c r="U34" s="484"/>
      <c r="V34" s="484"/>
      <c r="W34" s="484"/>
      <c r="X34" s="484"/>
    </row>
    <row r="35" spans="1:24" ht="15.75" customHeight="1">
      <c r="A35" s="484"/>
      <c r="B35" s="484"/>
      <c r="C35" s="484"/>
      <c r="D35" s="484"/>
      <c r="E35" s="484"/>
      <c r="F35" s="484"/>
      <c r="G35" s="484"/>
      <c r="H35" s="484"/>
      <c r="I35" s="484"/>
      <c r="J35" s="484"/>
      <c r="K35" s="484"/>
      <c r="L35" s="484"/>
      <c r="M35" s="484"/>
      <c r="N35" s="484"/>
      <c r="O35" s="484"/>
      <c r="P35" s="484"/>
      <c r="Q35" s="484"/>
      <c r="R35" s="484"/>
      <c r="S35" s="484"/>
      <c r="T35" s="484"/>
      <c r="U35" s="484"/>
      <c r="V35" s="484"/>
      <c r="W35" s="484"/>
      <c r="X35" s="484"/>
    </row>
    <row r="36" spans="1:24" ht="15.75" customHeight="1">
      <c r="A36" s="484"/>
      <c r="B36" s="484"/>
      <c r="C36" s="484"/>
      <c r="D36" s="484"/>
      <c r="E36" s="484"/>
      <c r="F36" s="484"/>
      <c r="G36" s="484"/>
      <c r="H36" s="484"/>
      <c r="I36" s="484"/>
      <c r="J36" s="484"/>
      <c r="K36" s="484"/>
      <c r="L36" s="484"/>
      <c r="M36" s="484"/>
      <c r="N36" s="484"/>
      <c r="O36" s="484"/>
      <c r="P36" s="484"/>
      <c r="Q36" s="484"/>
      <c r="R36" s="484"/>
      <c r="S36" s="484"/>
      <c r="T36" s="484"/>
      <c r="U36" s="484"/>
      <c r="V36" s="484"/>
      <c r="W36" s="484"/>
      <c r="X36" s="484"/>
    </row>
    <row r="37" spans="1:24" ht="15.75" customHeight="1">
      <c r="A37" s="484"/>
      <c r="B37" s="484"/>
      <c r="C37" s="484"/>
      <c r="D37" s="484"/>
      <c r="E37" s="484"/>
      <c r="F37" s="484"/>
      <c r="G37" s="484"/>
      <c r="H37" s="484"/>
      <c r="I37" s="484"/>
      <c r="J37" s="484"/>
      <c r="K37" s="484"/>
      <c r="L37" s="484"/>
      <c r="M37" s="484"/>
      <c r="N37" s="484"/>
      <c r="O37" s="484"/>
      <c r="P37" s="484"/>
      <c r="Q37" s="484"/>
      <c r="R37" s="484"/>
      <c r="S37" s="484"/>
      <c r="T37" s="484"/>
      <c r="U37" s="484"/>
      <c r="V37" s="484"/>
      <c r="W37" s="484"/>
      <c r="X37" s="484"/>
    </row>
    <row r="38" spans="1:24" ht="15.75" customHeight="1">
      <c r="A38" s="484"/>
      <c r="B38" s="484"/>
      <c r="C38" s="484"/>
      <c r="D38" s="484"/>
      <c r="E38" s="484"/>
      <c r="F38" s="484"/>
      <c r="G38" s="484"/>
      <c r="H38" s="484"/>
      <c r="I38" s="484"/>
      <c r="J38" s="484"/>
      <c r="K38" s="484"/>
      <c r="L38" s="484"/>
      <c r="M38" s="484"/>
      <c r="N38" s="484"/>
      <c r="O38" s="484"/>
      <c r="P38" s="484"/>
      <c r="Q38" s="484"/>
      <c r="R38" s="484"/>
      <c r="S38" s="484"/>
      <c r="T38" s="484"/>
      <c r="U38" s="484"/>
      <c r="V38" s="484"/>
      <c r="W38" s="484"/>
      <c r="X38" s="484"/>
    </row>
    <row r="39" spans="1:24" ht="15.75" customHeight="1">
      <c r="A39" s="484"/>
      <c r="B39" s="484"/>
      <c r="C39" s="484"/>
      <c r="D39" s="484"/>
      <c r="E39" s="484"/>
      <c r="F39" s="484"/>
      <c r="G39" s="484"/>
      <c r="H39" s="484"/>
      <c r="I39" s="484"/>
      <c r="J39" s="484"/>
      <c r="K39" s="484"/>
      <c r="L39" s="484"/>
      <c r="M39" s="484"/>
      <c r="N39" s="484"/>
      <c r="O39" s="484"/>
      <c r="P39" s="484"/>
      <c r="Q39" s="484"/>
      <c r="R39" s="484"/>
      <c r="S39" s="484"/>
      <c r="T39" s="484"/>
      <c r="U39" s="484"/>
      <c r="V39" s="484"/>
      <c r="W39" s="484"/>
      <c r="X39" s="484"/>
    </row>
    <row r="40" spans="1:24" ht="15.75" customHeight="1">
      <c r="A40" s="484"/>
      <c r="B40" s="484"/>
      <c r="C40" s="484"/>
      <c r="D40" s="484"/>
      <c r="E40" s="484"/>
      <c r="F40" s="484"/>
      <c r="G40" s="484"/>
      <c r="H40" s="484"/>
      <c r="I40" s="484"/>
      <c r="J40" s="484"/>
      <c r="K40" s="484"/>
      <c r="L40" s="484"/>
      <c r="M40" s="484"/>
      <c r="N40" s="484"/>
      <c r="O40" s="484"/>
      <c r="P40" s="484"/>
      <c r="Q40" s="484"/>
      <c r="R40" s="484"/>
      <c r="S40" s="484"/>
      <c r="T40" s="484"/>
      <c r="U40" s="484"/>
      <c r="V40" s="484"/>
      <c r="W40" s="484"/>
      <c r="X40" s="484"/>
    </row>
    <row r="41" spans="1:24" ht="15.75" customHeight="1">
      <c r="A41" s="484"/>
      <c r="B41" s="484"/>
      <c r="C41" s="484"/>
      <c r="D41" s="484"/>
      <c r="E41" s="484"/>
      <c r="F41" s="484"/>
      <c r="G41" s="484"/>
      <c r="H41" s="484"/>
      <c r="I41" s="484"/>
      <c r="J41" s="484"/>
      <c r="K41" s="484"/>
      <c r="L41" s="484"/>
      <c r="M41" s="484"/>
      <c r="N41" s="484"/>
      <c r="O41" s="484"/>
      <c r="P41" s="484"/>
      <c r="Q41" s="484"/>
      <c r="R41" s="484"/>
      <c r="S41" s="484"/>
      <c r="T41" s="484"/>
      <c r="U41" s="484"/>
      <c r="V41" s="484"/>
      <c r="W41" s="484"/>
      <c r="X41" s="484"/>
    </row>
    <row r="42" spans="1:24" ht="15.75" customHeight="1">
      <c r="A42" s="484"/>
      <c r="B42" s="484"/>
      <c r="C42" s="484"/>
      <c r="D42" s="484"/>
      <c r="E42" s="484"/>
      <c r="F42" s="484"/>
      <c r="G42" s="484"/>
      <c r="H42" s="484"/>
      <c r="I42" s="484"/>
      <c r="J42" s="484"/>
      <c r="K42" s="484"/>
      <c r="L42" s="484"/>
      <c r="M42" s="484"/>
      <c r="N42" s="484"/>
      <c r="O42" s="484"/>
      <c r="P42" s="484"/>
      <c r="Q42" s="484"/>
      <c r="R42" s="484"/>
      <c r="S42" s="484"/>
      <c r="T42" s="484"/>
      <c r="U42" s="484"/>
      <c r="V42" s="484"/>
      <c r="W42" s="484"/>
      <c r="X42" s="484"/>
    </row>
    <row r="43" spans="1:24" ht="15.75" customHeight="1">
      <c r="A43" s="484"/>
      <c r="B43" s="484"/>
      <c r="C43" s="484"/>
      <c r="D43" s="484"/>
      <c r="E43" s="484"/>
      <c r="F43" s="484"/>
      <c r="G43" s="484"/>
      <c r="H43" s="484"/>
      <c r="I43" s="484"/>
      <c r="J43" s="484"/>
      <c r="K43" s="484"/>
      <c r="L43" s="484"/>
      <c r="M43" s="484"/>
      <c r="N43" s="484"/>
      <c r="O43" s="484"/>
      <c r="P43" s="484"/>
      <c r="Q43" s="484"/>
      <c r="R43" s="484"/>
      <c r="S43" s="484"/>
      <c r="T43" s="484"/>
      <c r="U43" s="484"/>
      <c r="V43" s="484"/>
      <c r="W43" s="484"/>
      <c r="X43" s="484"/>
    </row>
    <row r="44" spans="1:24" ht="15.75" customHeight="1">
      <c r="A44" s="484"/>
      <c r="B44" s="484"/>
      <c r="C44" s="484"/>
      <c r="D44" s="484"/>
      <c r="E44" s="484"/>
      <c r="F44" s="484"/>
      <c r="G44" s="484"/>
      <c r="H44" s="484"/>
      <c r="I44" s="484"/>
      <c r="J44" s="484"/>
      <c r="K44" s="484"/>
      <c r="L44" s="484"/>
      <c r="M44" s="484"/>
      <c r="N44" s="484"/>
      <c r="O44" s="484"/>
      <c r="P44" s="484"/>
      <c r="Q44" s="484"/>
      <c r="R44" s="484"/>
      <c r="S44" s="484"/>
      <c r="T44" s="484"/>
      <c r="U44" s="484"/>
      <c r="V44" s="484"/>
      <c r="W44" s="484"/>
      <c r="X44" s="484"/>
    </row>
    <row r="45" spans="1:24" ht="15.75" customHeight="1">
      <c r="A45" s="484"/>
      <c r="B45" s="484"/>
      <c r="C45" s="484"/>
      <c r="D45" s="484"/>
      <c r="E45" s="484"/>
      <c r="F45" s="484"/>
      <c r="G45" s="484"/>
      <c r="H45" s="484"/>
      <c r="I45" s="484"/>
      <c r="J45" s="484"/>
      <c r="K45" s="484"/>
      <c r="L45" s="484"/>
      <c r="M45" s="484"/>
      <c r="N45" s="484"/>
      <c r="O45" s="484"/>
      <c r="P45" s="484"/>
      <c r="Q45" s="484"/>
      <c r="R45" s="484"/>
      <c r="S45" s="484"/>
      <c r="T45" s="484"/>
      <c r="U45" s="484"/>
      <c r="V45" s="484"/>
      <c r="W45" s="484"/>
      <c r="X45" s="484"/>
    </row>
    <row r="46" spans="1:24" ht="15.75" customHeight="1">
      <c r="A46" s="484"/>
      <c r="B46" s="484"/>
      <c r="C46" s="484"/>
      <c r="D46" s="484"/>
      <c r="E46" s="484"/>
      <c r="F46" s="484"/>
      <c r="G46" s="484"/>
      <c r="H46" s="484"/>
      <c r="I46" s="484"/>
      <c r="J46" s="484"/>
      <c r="K46" s="484"/>
      <c r="L46" s="484"/>
      <c r="M46" s="484"/>
      <c r="N46" s="484"/>
      <c r="O46" s="484"/>
      <c r="P46" s="484"/>
      <c r="Q46" s="484"/>
      <c r="R46" s="484"/>
      <c r="S46" s="484"/>
      <c r="T46" s="484"/>
      <c r="U46" s="484"/>
      <c r="V46" s="484"/>
      <c r="W46" s="484"/>
      <c r="X46" s="484"/>
    </row>
    <row r="47" spans="1:24" ht="15.75" customHeight="1">
      <c r="A47" s="484"/>
      <c r="B47" s="484"/>
      <c r="C47" s="484"/>
      <c r="D47" s="484"/>
      <c r="E47" s="484"/>
      <c r="F47" s="484"/>
      <c r="G47" s="484"/>
      <c r="H47" s="484"/>
      <c r="I47" s="484"/>
      <c r="J47" s="484"/>
      <c r="K47" s="484"/>
      <c r="L47" s="484"/>
      <c r="M47" s="484"/>
      <c r="N47" s="484"/>
      <c r="O47" s="484"/>
      <c r="P47" s="484"/>
      <c r="Q47" s="484"/>
      <c r="R47" s="484"/>
      <c r="S47" s="484"/>
      <c r="T47" s="484"/>
      <c r="U47" s="484"/>
      <c r="V47" s="484"/>
      <c r="W47" s="484"/>
      <c r="X47" s="484"/>
    </row>
    <row r="48" spans="1:24" ht="15.75" customHeight="1">
      <c r="A48" s="484"/>
      <c r="B48" s="484"/>
      <c r="C48" s="484"/>
      <c r="D48" s="484"/>
      <c r="E48" s="484"/>
      <c r="F48" s="484"/>
      <c r="G48" s="484"/>
      <c r="H48" s="484"/>
      <c r="I48" s="484"/>
      <c r="J48" s="484"/>
      <c r="K48" s="484"/>
      <c r="L48" s="484"/>
      <c r="M48" s="484"/>
      <c r="N48" s="484"/>
      <c r="O48" s="484"/>
      <c r="P48" s="484"/>
      <c r="Q48" s="484"/>
      <c r="R48" s="484"/>
      <c r="S48" s="484"/>
      <c r="T48" s="484"/>
      <c r="U48" s="484"/>
      <c r="V48" s="484"/>
      <c r="W48" s="484"/>
      <c r="X48" s="484"/>
    </row>
    <row r="49" spans="1:24" ht="15.75" customHeight="1">
      <c r="A49" s="484"/>
      <c r="B49" s="484"/>
      <c r="C49" s="484"/>
      <c r="D49" s="484"/>
      <c r="E49" s="484"/>
      <c r="F49" s="484"/>
      <c r="G49" s="484"/>
      <c r="H49" s="484"/>
      <c r="I49" s="484"/>
      <c r="J49" s="484"/>
      <c r="K49" s="484"/>
      <c r="L49" s="484"/>
      <c r="M49" s="484"/>
      <c r="N49" s="484"/>
      <c r="O49" s="484"/>
      <c r="P49" s="484"/>
      <c r="Q49" s="484"/>
      <c r="R49" s="484"/>
      <c r="S49" s="484"/>
      <c r="T49" s="484"/>
      <c r="U49" s="484"/>
      <c r="V49" s="484"/>
      <c r="W49" s="484"/>
      <c r="X49" s="484"/>
    </row>
    <row r="50" spans="1:24" ht="15.75" customHeight="1">
      <c r="A50" s="484"/>
      <c r="B50" s="484"/>
      <c r="C50" s="484"/>
      <c r="D50" s="484"/>
      <c r="E50" s="484"/>
      <c r="F50" s="484"/>
      <c r="G50" s="484"/>
      <c r="H50" s="484"/>
      <c r="I50" s="484"/>
      <c r="J50" s="484"/>
      <c r="K50" s="484"/>
      <c r="L50" s="484"/>
      <c r="M50" s="484"/>
      <c r="N50" s="484"/>
      <c r="O50" s="484"/>
      <c r="P50" s="484"/>
      <c r="Q50" s="484"/>
      <c r="R50" s="484"/>
      <c r="S50" s="484"/>
      <c r="T50" s="484"/>
      <c r="U50" s="484"/>
      <c r="V50" s="484"/>
      <c r="W50" s="484"/>
      <c r="X50" s="484"/>
    </row>
    <row r="51" spans="1:24" ht="15.75" customHeight="1">
      <c r="A51" s="484"/>
      <c r="B51" s="484"/>
      <c r="C51" s="484"/>
      <c r="D51" s="484"/>
      <c r="E51" s="484"/>
      <c r="F51" s="484"/>
      <c r="G51" s="484"/>
      <c r="H51" s="484"/>
      <c r="I51" s="484"/>
      <c r="J51" s="484"/>
      <c r="K51" s="484"/>
      <c r="L51" s="484"/>
      <c r="M51" s="484"/>
      <c r="N51" s="484"/>
      <c r="O51" s="484"/>
      <c r="P51" s="484"/>
      <c r="Q51" s="484"/>
      <c r="R51" s="484"/>
      <c r="S51" s="484"/>
      <c r="T51" s="484"/>
      <c r="U51" s="484"/>
      <c r="V51" s="484"/>
      <c r="W51" s="484"/>
      <c r="X51" s="484"/>
    </row>
    <row r="52" spans="1:24" ht="15.75" customHeight="1">
      <c r="A52" s="484"/>
      <c r="B52" s="484"/>
      <c r="C52" s="484"/>
      <c r="D52" s="484"/>
      <c r="E52" s="484"/>
      <c r="F52" s="484"/>
      <c r="G52" s="484"/>
      <c r="H52" s="484"/>
      <c r="I52" s="484"/>
      <c r="J52" s="484"/>
      <c r="K52" s="484"/>
      <c r="L52" s="484"/>
      <c r="M52" s="484"/>
      <c r="N52" s="484"/>
      <c r="O52" s="484"/>
      <c r="P52" s="484"/>
      <c r="Q52" s="484"/>
      <c r="R52" s="484"/>
      <c r="S52" s="484"/>
      <c r="T52" s="484"/>
      <c r="U52" s="484"/>
      <c r="V52" s="484"/>
      <c r="W52" s="484"/>
      <c r="X52" s="484"/>
    </row>
    <row r="53" spans="1:24" ht="15.75" customHeight="1">
      <c r="A53" s="484"/>
      <c r="B53" s="484"/>
      <c r="C53" s="484"/>
      <c r="D53" s="484"/>
      <c r="E53" s="484"/>
      <c r="F53" s="484"/>
      <c r="G53" s="484"/>
      <c r="H53" s="484"/>
      <c r="I53" s="484"/>
      <c r="J53" s="484"/>
      <c r="K53" s="484"/>
      <c r="L53" s="484"/>
      <c r="M53" s="484"/>
      <c r="N53" s="484"/>
      <c r="O53" s="484"/>
      <c r="P53" s="484"/>
      <c r="Q53" s="484"/>
      <c r="R53" s="484"/>
      <c r="S53" s="484"/>
      <c r="T53" s="484"/>
      <c r="U53" s="484"/>
      <c r="V53" s="484"/>
      <c r="W53" s="484"/>
      <c r="X53" s="484"/>
    </row>
    <row r="54" spans="1:24" ht="15.75" customHeight="1">
      <c r="A54" s="484"/>
      <c r="B54" s="484"/>
      <c r="C54" s="484"/>
      <c r="D54" s="484"/>
      <c r="E54" s="484"/>
      <c r="F54" s="484"/>
      <c r="G54" s="484"/>
      <c r="H54" s="484"/>
      <c r="I54" s="484"/>
      <c r="J54" s="484"/>
      <c r="K54" s="484"/>
      <c r="L54" s="484"/>
      <c r="M54" s="484"/>
      <c r="N54" s="484"/>
      <c r="O54" s="484"/>
      <c r="P54" s="484"/>
      <c r="Q54" s="484"/>
      <c r="R54" s="484"/>
      <c r="S54" s="484"/>
      <c r="T54" s="484"/>
      <c r="U54" s="484"/>
      <c r="V54" s="484"/>
      <c r="W54" s="484"/>
      <c r="X54" s="484"/>
    </row>
    <row r="55" spans="1:24" ht="15.75" customHeight="1">
      <c r="A55" s="484"/>
      <c r="B55" s="484"/>
      <c r="C55" s="484"/>
      <c r="D55" s="484"/>
      <c r="E55" s="484"/>
      <c r="F55" s="484"/>
      <c r="G55" s="484"/>
      <c r="H55" s="484"/>
      <c r="I55" s="484"/>
      <c r="J55" s="484"/>
      <c r="K55" s="484"/>
      <c r="L55" s="484"/>
      <c r="M55" s="484"/>
      <c r="N55" s="484"/>
      <c r="O55" s="484"/>
      <c r="P55" s="484"/>
      <c r="Q55" s="484"/>
      <c r="R55" s="484"/>
      <c r="S55" s="484"/>
      <c r="T55" s="484"/>
      <c r="U55" s="484"/>
      <c r="V55" s="484"/>
      <c r="W55" s="484"/>
      <c r="X55" s="484"/>
    </row>
    <row r="56" spans="1:24" ht="15.75" customHeight="1">
      <c r="A56" s="484"/>
      <c r="B56" s="484"/>
      <c r="C56" s="484"/>
      <c r="D56" s="484"/>
      <c r="E56" s="484"/>
      <c r="F56" s="484"/>
      <c r="G56" s="484"/>
      <c r="H56" s="484"/>
      <c r="I56" s="484"/>
      <c r="J56" s="484"/>
      <c r="K56" s="484"/>
      <c r="L56" s="484"/>
      <c r="M56" s="484"/>
      <c r="N56" s="484"/>
      <c r="O56" s="484"/>
      <c r="P56" s="484"/>
      <c r="Q56" s="484"/>
      <c r="R56" s="484"/>
      <c r="S56" s="484"/>
      <c r="T56" s="484"/>
      <c r="U56" s="484"/>
      <c r="V56" s="484"/>
      <c r="W56" s="484"/>
      <c r="X56" s="484"/>
    </row>
    <row r="57" spans="1:24" ht="15.75" customHeight="1">
      <c r="A57" s="484"/>
      <c r="B57" s="484"/>
      <c r="C57" s="484"/>
      <c r="D57" s="484"/>
      <c r="E57" s="484"/>
      <c r="F57" s="484"/>
      <c r="G57" s="484"/>
      <c r="H57" s="484"/>
      <c r="I57" s="484"/>
      <c r="J57" s="484"/>
      <c r="K57" s="484"/>
      <c r="L57" s="484"/>
      <c r="M57" s="484"/>
      <c r="N57" s="484"/>
      <c r="O57" s="484"/>
      <c r="P57" s="484"/>
      <c r="Q57" s="484"/>
      <c r="R57" s="484"/>
      <c r="S57" s="484"/>
      <c r="T57" s="484"/>
      <c r="U57" s="484"/>
      <c r="V57" s="484"/>
      <c r="W57" s="484"/>
      <c r="X57" s="484"/>
    </row>
    <row r="58" spans="1:24" ht="15.75" customHeight="1">
      <c r="A58" s="484"/>
      <c r="B58" s="484"/>
      <c r="C58" s="484"/>
      <c r="D58" s="484"/>
      <c r="E58" s="484"/>
      <c r="F58" s="484"/>
      <c r="G58" s="484"/>
      <c r="H58" s="484"/>
      <c r="I58" s="484"/>
      <c r="J58" s="484"/>
      <c r="K58" s="484"/>
      <c r="L58" s="484"/>
      <c r="M58" s="484"/>
      <c r="N58" s="484"/>
      <c r="O58" s="484"/>
      <c r="P58" s="484"/>
      <c r="Q58" s="484"/>
      <c r="R58" s="484"/>
      <c r="S58" s="484"/>
      <c r="T58" s="484"/>
      <c r="U58" s="484"/>
      <c r="V58" s="484"/>
      <c r="W58" s="484"/>
      <c r="X58" s="484"/>
    </row>
    <row r="59" spans="1:24" ht="15.75" customHeight="1">
      <c r="A59" s="484"/>
      <c r="B59" s="484"/>
      <c r="C59" s="484"/>
      <c r="D59" s="484"/>
      <c r="E59" s="484"/>
      <c r="F59" s="484"/>
      <c r="G59" s="484"/>
      <c r="H59" s="484"/>
      <c r="I59" s="484"/>
      <c r="J59" s="484"/>
      <c r="K59" s="484"/>
      <c r="L59" s="484"/>
      <c r="M59" s="484"/>
      <c r="N59" s="484"/>
      <c r="O59" s="484"/>
      <c r="P59" s="484"/>
      <c r="Q59" s="484"/>
      <c r="R59" s="484"/>
      <c r="S59" s="484"/>
      <c r="T59" s="484"/>
      <c r="U59" s="484"/>
      <c r="V59" s="484"/>
      <c r="W59" s="484"/>
      <c r="X59" s="484"/>
    </row>
    <row r="60" spans="1:24" ht="15.75" customHeight="1">
      <c r="A60" s="484"/>
      <c r="B60" s="484"/>
      <c r="C60" s="484"/>
      <c r="D60" s="484"/>
      <c r="E60" s="484"/>
      <c r="F60" s="484"/>
      <c r="G60" s="484"/>
      <c r="H60" s="484"/>
      <c r="I60" s="484"/>
      <c r="J60" s="484"/>
      <c r="K60" s="484"/>
      <c r="L60" s="484"/>
      <c r="M60" s="484"/>
      <c r="N60" s="484"/>
      <c r="O60" s="484"/>
      <c r="P60" s="484"/>
      <c r="Q60" s="484"/>
      <c r="R60" s="484"/>
      <c r="S60" s="484"/>
      <c r="T60" s="484"/>
      <c r="U60" s="484"/>
      <c r="V60" s="484"/>
      <c r="W60" s="484"/>
      <c r="X60" s="484"/>
    </row>
    <row r="61" spans="1:24" ht="15.75" customHeight="1">
      <c r="A61" s="484"/>
      <c r="B61" s="484"/>
      <c r="C61" s="484"/>
      <c r="D61" s="484"/>
      <c r="E61" s="484"/>
      <c r="F61" s="484"/>
      <c r="G61" s="484"/>
      <c r="H61" s="484"/>
      <c r="I61" s="484"/>
      <c r="J61" s="484"/>
      <c r="K61" s="484"/>
      <c r="L61" s="484"/>
      <c r="M61" s="484"/>
      <c r="N61" s="484"/>
      <c r="O61" s="484"/>
      <c r="P61" s="484"/>
      <c r="Q61" s="484"/>
      <c r="R61" s="484"/>
      <c r="S61" s="484"/>
      <c r="T61" s="484"/>
      <c r="U61" s="484"/>
      <c r="V61" s="484"/>
      <c r="W61" s="484"/>
      <c r="X61" s="484"/>
    </row>
    <row r="62" spans="1:24" ht="15.75" customHeight="1">
      <c r="A62" s="484"/>
      <c r="B62" s="484"/>
      <c r="C62" s="484"/>
      <c r="D62" s="484"/>
      <c r="E62" s="484"/>
      <c r="F62" s="484"/>
      <c r="G62" s="484"/>
      <c r="H62" s="484"/>
      <c r="I62" s="484"/>
      <c r="J62" s="484"/>
      <c r="K62" s="484"/>
      <c r="L62" s="484"/>
      <c r="M62" s="484"/>
      <c r="N62" s="484"/>
      <c r="O62" s="484"/>
      <c r="P62" s="484"/>
      <c r="Q62" s="484"/>
      <c r="R62" s="484"/>
      <c r="S62" s="484"/>
      <c r="T62" s="484"/>
      <c r="U62" s="484"/>
      <c r="V62" s="484"/>
      <c r="W62" s="484"/>
      <c r="X62" s="484"/>
    </row>
    <row r="63" spans="1:24" ht="15.75" customHeight="1">
      <c r="A63" s="484"/>
      <c r="B63" s="484"/>
      <c r="C63" s="484"/>
      <c r="D63" s="484"/>
      <c r="E63" s="484"/>
      <c r="F63" s="484"/>
      <c r="G63" s="484"/>
      <c r="H63" s="484"/>
      <c r="I63" s="484"/>
      <c r="J63" s="484"/>
      <c r="K63" s="484"/>
      <c r="L63" s="484"/>
      <c r="M63" s="484"/>
      <c r="N63" s="484"/>
      <c r="O63" s="484"/>
      <c r="P63" s="484"/>
      <c r="Q63" s="484"/>
      <c r="R63" s="484"/>
      <c r="S63" s="484"/>
      <c r="T63" s="484"/>
      <c r="U63" s="484"/>
      <c r="V63" s="484"/>
      <c r="W63" s="484"/>
      <c r="X63" s="484"/>
    </row>
    <row r="64" spans="1:24" ht="15.75" customHeight="1">
      <c r="A64" s="484"/>
      <c r="B64" s="484"/>
      <c r="C64" s="484"/>
      <c r="D64" s="484"/>
      <c r="E64" s="484"/>
      <c r="F64" s="484"/>
      <c r="G64" s="484"/>
      <c r="H64" s="484"/>
      <c r="I64" s="484"/>
      <c r="J64" s="484"/>
      <c r="K64" s="484"/>
      <c r="L64" s="484"/>
      <c r="M64" s="484"/>
      <c r="N64" s="484"/>
      <c r="O64" s="484"/>
      <c r="P64" s="484"/>
      <c r="Q64" s="484"/>
      <c r="R64" s="484"/>
      <c r="S64" s="484"/>
      <c r="T64" s="484"/>
      <c r="U64" s="484"/>
      <c r="V64" s="484"/>
      <c r="W64" s="484"/>
      <c r="X64" s="484"/>
    </row>
    <row r="65" spans="1:24" ht="15.75" customHeight="1">
      <c r="A65" s="484"/>
      <c r="B65" s="484"/>
      <c r="C65" s="484"/>
      <c r="D65" s="484"/>
      <c r="E65" s="484"/>
      <c r="F65" s="484"/>
      <c r="G65" s="484"/>
      <c r="H65" s="484"/>
      <c r="I65" s="484"/>
      <c r="J65" s="484"/>
      <c r="K65" s="484"/>
      <c r="L65" s="484"/>
      <c r="M65" s="484"/>
      <c r="N65" s="484"/>
      <c r="O65" s="484"/>
      <c r="P65" s="484"/>
      <c r="Q65" s="484"/>
      <c r="R65" s="484"/>
      <c r="S65" s="484"/>
      <c r="T65" s="484"/>
      <c r="U65" s="484"/>
      <c r="V65" s="484"/>
      <c r="W65" s="484"/>
      <c r="X65" s="484"/>
    </row>
    <row r="66" spans="1:24" ht="15.75" customHeight="1">
      <c r="A66" s="484"/>
      <c r="B66" s="484"/>
      <c r="C66" s="484"/>
      <c r="D66" s="484"/>
      <c r="E66" s="484"/>
      <c r="F66" s="484"/>
      <c r="G66" s="484"/>
      <c r="H66" s="484"/>
      <c r="I66" s="484"/>
      <c r="J66" s="484"/>
      <c r="K66" s="484"/>
      <c r="L66" s="484"/>
      <c r="M66" s="484"/>
      <c r="N66" s="484"/>
      <c r="O66" s="484"/>
      <c r="P66" s="484"/>
      <c r="Q66" s="484"/>
      <c r="R66" s="484"/>
      <c r="S66" s="484"/>
      <c r="T66" s="484"/>
      <c r="U66" s="484"/>
      <c r="V66" s="484"/>
      <c r="W66" s="484"/>
      <c r="X66" s="484"/>
    </row>
    <row r="67" spans="1:24" ht="15.75" customHeight="1">
      <c r="A67" s="484"/>
      <c r="B67" s="484"/>
      <c r="C67" s="484"/>
      <c r="D67" s="484"/>
      <c r="E67" s="484"/>
      <c r="F67" s="484"/>
      <c r="G67" s="484"/>
      <c r="H67" s="484"/>
      <c r="I67" s="484"/>
      <c r="J67" s="484"/>
      <c r="K67" s="484"/>
      <c r="L67" s="484"/>
      <c r="M67" s="484"/>
      <c r="N67" s="484"/>
      <c r="O67" s="484"/>
      <c r="P67" s="484"/>
      <c r="Q67" s="484"/>
      <c r="R67" s="484"/>
      <c r="S67" s="484"/>
      <c r="T67" s="484"/>
      <c r="U67" s="484"/>
      <c r="V67" s="484"/>
      <c r="W67" s="484"/>
      <c r="X67" s="484"/>
    </row>
    <row r="68" spans="1:24" ht="15.75" customHeight="1">
      <c r="A68" s="484"/>
      <c r="B68" s="484"/>
      <c r="C68" s="484"/>
      <c r="D68" s="484"/>
      <c r="E68" s="484"/>
      <c r="F68" s="484"/>
      <c r="G68" s="484"/>
      <c r="H68" s="484"/>
      <c r="I68" s="484"/>
      <c r="J68" s="484"/>
      <c r="K68" s="484"/>
      <c r="L68" s="484"/>
      <c r="M68" s="484"/>
      <c r="N68" s="484"/>
      <c r="O68" s="484"/>
      <c r="P68" s="484"/>
      <c r="Q68" s="484"/>
      <c r="R68" s="484"/>
      <c r="S68" s="484"/>
      <c r="T68" s="484"/>
      <c r="U68" s="484"/>
      <c r="V68" s="484"/>
      <c r="W68" s="484"/>
      <c r="X68" s="484"/>
    </row>
    <row r="69" spans="1:24" ht="15.75" customHeight="1">
      <c r="A69" s="484"/>
      <c r="B69" s="484"/>
      <c r="C69" s="484"/>
      <c r="D69" s="484"/>
      <c r="E69" s="484"/>
      <c r="F69" s="484"/>
      <c r="G69" s="484"/>
      <c r="H69" s="484"/>
      <c r="I69" s="484"/>
      <c r="J69" s="484"/>
      <c r="K69" s="484"/>
      <c r="L69" s="484"/>
      <c r="M69" s="484"/>
      <c r="N69" s="484"/>
      <c r="O69" s="484"/>
      <c r="P69" s="484"/>
      <c r="Q69" s="484"/>
      <c r="R69" s="484"/>
      <c r="S69" s="484"/>
      <c r="T69" s="484"/>
      <c r="U69" s="484"/>
      <c r="V69" s="484"/>
      <c r="W69" s="484"/>
      <c r="X69" s="484"/>
    </row>
    <row r="70" spans="1:24" ht="15.75" customHeight="1">
      <c r="A70" s="484"/>
      <c r="B70" s="484"/>
      <c r="C70" s="484"/>
      <c r="D70" s="484"/>
      <c r="E70" s="484"/>
      <c r="F70" s="484"/>
      <c r="G70" s="484"/>
      <c r="H70" s="484"/>
      <c r="I70" s="484"/>
      <c r="J70" s="484"/>
      <c r="K70" s="484"/>
      <c r="L70" s="484"/>
      <c r="M70" s="484"/>
      <c r="N70" s="484"/>
      <c r="O70" s="484"/>
      <c r="P70" s="484"/>
      <c r="Q70" s="484"/>
      <c r="R70" s="484"/>
      <c r="S70" s="484"/>
      <c r="T70" s="484"/>
      <c r="U70" s="484"/>
      <c r="V70" s="484"/>
      <c r="W70" s="484"/>
      <c r="X70" s="484"/>
    </row>
    <row r="71" spans="1:24" ht="15.75" customHeight="1">
      <c r="A71" s="484"/>
      <c r="B71" s="484"/>
      <c r="C71" s="484"/>
      <c r="D71" s="484"/>
      <c r="E71" s="484"/>
      <c r="F71" s="484"/>
      <c r="G71" s="484"/>
      <c r="H71" s="484"/>
      <c r="I71" s="484"/>
      <c r="J71" s="484"/>
      <c r="K71" s="484"/>
      <c r="L71" s="484"/>
      <c r="M71" s="484"/>
      <c r="N71" s="484"/>
      <c r="O71" s="484"/>
      <c r="P71" s="484"/>
      <c r="Q71" s="484"/>
      <c r="R71" s="484"/>
      <c r="S71" s="484"/>
      <c r="T71" s="484"/>
      <c r="U71" s="484"/>
      <c r="V71" s="484"/>
      <c r="W71" s="484"/>
      <c r="X71" s="484"/>
    </row>
    <row r="72" spans="1:24" ht="15.75" customHeight="1">
      <c r="A72" s="484"/>
      <c r="B72" s="484"/>
      <c r="C72" s="484"/>
      <c r="D72" s="484"/>
      <c r="E72" s="484"/>
      <c r="F72" s="484"/>
      <c r="G72" s="484"/>
      <c r="H72" s="484"/>
      <c r="I72" s="484"/>
      <c r="J72" s="484"/>
      <c r="K72" s="484"/>
      <c r="L72" s="484"/>
      <c r="M72" s="484"/>
      <c r="N72" s="484"/>
      <c r="O72" s="484"/>
      <c r="P72" s="484"/>
      <c r="Q72" s="484"/>
      <c r="R72" s="484"/>
      <c r="S72" s="484"/>
      <c r="T72" s="484"/>
      <c r="U72" s="484"/>
      <c r="V72" s="484"/>
      <c r="W72" s="484"/>
      <c r="X72" s="484"/>
    </row>
    <row r="73" spans="1:24" ht="15.75" customHeight="1">
      <c r="A73" s="484"/>
      <c r="B73" s="484"/>
      <c r="C73" s="484"/>
      <c r="D73" s="484"/>
      <c r="E73" s="484"/>
      <c r="F73" s="484"/>
      <c r="G73" s="484"/>
      <c r="H73" s="484"/>
      <c r="I73" s="484"/>
      <c r="J73" s="484"/>
      <c r="K73" s="484"/>
      <c r="L73" s="484"/>
      <c r="M73" s="484"/>
      <c r="N73" s="484"/>
      <c r="O73" s="484"/>
      <c r="P73" s="484"/>
      <c r="Q73" s="484"/>
      <c r="R73" s="484"/>
      <c r="S73" s="484"/>
      <c r="T73" s="484"/>
      <c r="U73" s="484"/>
      <c r="V73" s="484"/>
      <c r="W73" s="484"/>
      <c r="X73" s="484"/>
    </row>
    <row r="74" spans="1:24" ht="15.75" customHeight="1">
      <c r="A74" s="484"/>
      <c r="B74" s="484"/>
      <c r="C74" s="484"/>
      <c r="D74" s="484"/>
      <c r="E74" s="484"/>
      <c r="F74" s="484"/>
      <c r="G74" s="484"/>
      <c r="H74" s="484"/>
      <c r="I74" s="484"/>
      <c r="J74" s="484"/>
      <c r="K74" s="484"/>
      <c r="L74" s="484"/>
      <c r="M74" s="484"/>
      <c r="N74" s="484"/>
      <c r="O74" s="484"/>
      <c r="P74" s="484"/>
      <c r="Q74" s="484"/>
      <c r="R74" s="484"/>
      <c r="S74" s="484"/>
      <c r="T74" s="484"/>
      <c r="U74" s="484"/>
      <c r="V74" s="484"/>
      <c r="W74" s="484"/>
      <c r="X74" s="484"/>
    </row>
    <row r="75" spans="1:24" ht="15.75" customHeight="1">
      <c r="A75" s="484"/>
      <c r="B75" s="484"/>
      <c r="C75" s="484"/>
      <c r="D75" s="484"/>
      <c r="E75" s="484"/>
      <c r="F75" s="484"/>
      <c r="G75" s="484"/>
      <c r="H75" s="484"/>
      <c r="I75" s="484"/>
      <c r="J75" s="484"/>
      <c r="K75" s="484"/>
      <c r="L75" s="484"/>
      <c r="M75" s="484"/>
      <c r="N75" s="484"/>
      <c r="O75" s="484"/>
      <c r="P75" s="484"/>
      <c r="Q75" s="484"/>
      <c r="R75" s="484"/>
      <c r="S75" s="484"/>
      <c r="T75" s="484"/>
      <c r="U75" s="484"/>
      <c r="V75" s="484"/>
      <c r="W75" s="484"/>
      <c r="X75" s="484"/>
    </row>
    <row r="76" spans="1:24" ht="15.75" customHeight="1">
      <c r="A76" s="484"/>
      <c r="B76" s="484"/>
      <c r="C76" s="484"/>
      <c r="D76" s="484"/>
      <c r="E76" s="484"/>
      <c r="F76" s="484"/>
      <c r="G76" s="484"/>
      <c r="H76" s="484"/>
      <c r="I76" s="484"/>
      <c r="J76" s="484"/>
      <c r="K76" s="484"/>
      <c r="L76" s="484"/>
      <c r="M76" s="484"/>
      <c r="N76" s="484"/>
      <c r="O76" s="484"/>
      <c r="P76" s="484"/>
      <c r="Q76" s="484"/>
      <c r="R76" s="484"/>
      <c r="S76" s="484"/>
      <c r="T76" s="484"/>
      <c r="U76" s="484"/>
      <c r="V76" s="484"/>
      <c r="W76" s="484"/>
      <c r="X76" s="484"/>
    </row>
    <row r="77" spans="1:24" ht="15.75" customHeight="1">
      <c r="A77" s="484"/>
      <c r="B77" s="484"/>
      <c r="C77" s="484"/>
      <c r="D77" s="484"/>
      <c r="E77" s="484"/>
      <c r="F77" s="484"/>
      <c r="G77" s="484"/>
      <c r="H77" s="484"/>
      <c r="I77" s="484"/>
      <c r="J77" s="484"/>
      <c r="K77" s="484"/>
      <c r="L77" s="484"/>
      <c r="M77" s="484"/>
      <c r="N77" s="484"/>
      <c r="O77" s="484"/>
      <c r="P77" s="484"/>
      <c r="Q77" s="484"/>
      <c r="R77" s="484"/>
      <c r="S77" s="484"/>
      <c r="T77" s="484"/>
      <c r="U77" s="484"/>
      <c r="V77" s="484"/>
      <c r="W77" s="484"/>
      <c r="X77" s="484"/>
    </row>
    <row r="78" spans="1:24" ht="15.75" customHeight="1">
      <c r="A78" s="484"/>
      <c r="B78" s="484"/>
      <c r="C78" s="484"/>
      <c r="D78" s="484"/>
      <c r="E78" s="484"/>
      <c r="F78" s="484"/>
      <c r="G78" s="484"/>
      <c r="H78" s="484"/>
      <c r="I78" s="484"/>
      <c r="J78" s="484"/>
      <c r="K78" s="484"/>
      <c r="L78" s="484"/>
      <c r="M78" s="484"/>
      <c r="N78" s="484"/>
      <c r="O78" s="484"/>
      <c r="P78" s="484"/>
      <c r="Q78" s="484"/>
      <c r="R78" s="484"/>
      <c r="S78" s="484"/>
      <c r="T78" s="484"/>
      <c r="U78" s="484"/>
      <c r="V78" s="484"/>
      <c r="W78" s="484"/>
      <c r="X78" s="484"/>
    </row>
    <row r="79" spans="1:24" ht="15.75" customHeight="1">
      <c r="A79" s="484"/>
      <c r="B79" s="484"/>
      <c r="C79" s="484"/>
      <c r="D79" s="484"/>
      <c r="E79" s="484"/>
      <c r="F79" s="484"/>
      <c r="G79" s="484"/>
      <c r="H79" s="484"/>
      <c r="I79" s="484"/>
      <c r="J79" s="484"/>
      <c r="K79" s="484"/>
      <c r="L79" s="484"/>
      <c r="M79" s="484"/>
      <c r="N79" s="484"/>
      <c r="O79" s="484"/>
      <c r="P79" s="484"/>
      <c r="Q79" s="484"/>
      <c r="R79" s="484"/>
      <c r="S79" s="484"/>
      <c r="T79" s="484"/>
      <c r="U79" s="484"/>
      <c r="V79" s="484"/>
      <c r="W79" s="484"/>
      <c r="X79" s="484"/>
    </row>
    <row r="80" spans="1:24" ht="15.75" customHeight="1">
      <c r="A80" s="484"/>
      <c r="B80" s="484"/>
      <c r="C80" s="484"/>
      <c r="D80" s="484"/>
      <c r="E80" s="484"/>
      <c r="F80" s="484"/>
      <c r="G80" s="484"/>
      <c r="H80" s="484"/>
      <c r="I80" s="484"/>
      <c r="J80" s="484"/>
      <c r="K80" s="484"/>
      <c r="L80" s="484"/>
      <c r="M80" s="484"/>
      <c r="N80" s="484"/>
      <c r="O80" s="484"/>
      <c r="P80" s="484"/>
      <c r="Q80" s="484"/>
      <c r="R80" s="484"/>
      <c r="S80" s="484"/>
      <c r="T80" s="484"/>
      <c r="U80" s="484"/>
      <c r="V80" s="484"/>
      <c r="W80" s="484"/>
      <c r="X80" s="484"/>
    </row>
    <row r="81" spans="1:24" ht="15.75" customHeight="1">
      <c r="A81" s="484"/>
      <c r="B81" s="484"/>
      <c r="C81" s="484"/>
      <c r="D81" s="484"/>
      <c r="E81" s="484"/>
      <c r="F81" s="484"/>
      <c r="G81" s="484"/>
      <c r="H81" s="484"/>
      <c r="I81" s="484"/>
      <c r="J81" s="484"/>
      <c r="K81" s="484"/>
      <c r="L81" s="484"/>
      <c r="M81" s="484"/>
      <c r="N81" s="484"/>
      <c r="O81" s="484"/>
      <c r="P81" s="484"/>
      <c r="Q81" s="484"/>
      <c r="R81" s="484"/>
      <c r="S81" s="484"/>
      <c r="T81" s="484"/>
      <c r="U81" s="484"/>
      <c r="V81" s="484"/>
      <c r="W81" s="484"/>
      <c r="X81" s="484"/>
    </row>
    <row r="82" spans="1:24" ht="15.75" customHeight="1">
      <c r="A82" s="484"/>
      <c r="B82" s="484"/>
      <c r="C82" s="484"/>
      <c r="D82" s="484"/>
      <c r="E82" s="484"/>
      <c r="F82" s="484"/>
      <c r="G82" s="484"/>
      <c r="H82" s="484"/>
      <c r="I82" s="484"/>
      <c r="J82" s="484"/>
      <c r="K82" s="484"/>
      <c r="L82" s="484"/>
      <c r="M82" s="484"/>
      <c r="N82" s="484"/>
      <c r="O82" s="484"/>
      <c r="P82" s="484"/>
      <c r="Q82" s="484"/>
      <c r="R82" s="484"/>
      <c r="S82" s="484"/>
      <c r="T82" s="484"/>
      <c r="U82" s="484"/>
      <c r="V82" s="484"/>
      <c r="W82" s="484"/>
      <c r="X82" s="484"/>
    </row>
    <row r="83" spans="1:24" ht="15.75" customHeight="1">
      <c r="A83" s="484"/>
      <c r="B83" s="484"/>
      <c r="C83" s="484"/>
      <c r="D83" s="484"/>
      <c r="E83" s="484"/>
      <c r="F83" s="484"/>
      <c r="G83" s="484"/>
      <c r="H83" s="484"/>
      <c r="I83" s="484"/>
      <c r="J83" s="484"/>
      <c r="K83" s="484"/>
      <c r="L83" s="484"/>
      <c r="M83" s="484"/>
      <c r="N83" s="484"/>
      <c r="O83" s="484"/>
      <c r="P83" s="484"/>
      <c r="Q83" s="484"/>
      <c r="R83" s="484"/>
      <c r="S83" s="484"/>
      <c r="T83" s="484"/>
      <c r="U83" s="484"/>
      <c r="V83" s="484"/>
      <c r="W83" s="484"/>
      <c r="X83" s="484"/>
    </row>
    <row r="84" spans="1:24" ht="15.75" customHeight="1">
      <c r="A84" s="484"/>
      <c r="B84" s="484"/>
      <c r="C84" s="484"/>
      <c r="D84" s="484"/>
      <c r="E84" s="484"/>
      <c r="F84" s="484"/>
      <c r="G84" s="484"/>
      <c r="H84" s="484"/>
      <c r="I84" s="484"/>
      <c r="J84" s="484"/>
      <c r="K84" s="484"/>
      <c r="L84" s="484"/>
      <c r="M84" s="484"/>
      <c r="N84" s="484"/>
      <c r="O84" s="484"/>
      <c r="P84" s="484"/>
      <c r="Q84" s="484"/>
      <c r="R84" s="484"/>
      <c r="S84" s="484"/>
      <c r="T84" s="484"/>
      <c r="U84" s="484"/>
      <c r="V84" s="484"/>
      <c r="W84" s="484"/>
      <c r="X84" s="484"/>
    </row>
    <row r="85" spans="1:24" ht="15.75" customHeight="1">
      <c r="A85" s="484"/>
      <c r="B85" s="484"/>
      <c r="C85" s="484"/>
      <c r="D85" s="484"/>
      <c r="E85" s="484"/>
      <c r="F85" s="484"/>
      <c r="G85" s="484"/>
      <c r="H85" s="484"/>
      <c r="I85" s="484"/>
      <c r="J85" s="484"/>
      <c r="K85" s="484"/>
      <c r="L85" s="484"/>
      <c r="M85" s="484"/>
      <c r="N85" s="484"/>
      <c r="O85" s="484"/>
      <c r="P85" s="484"/>
      <c r="Q85" s="484"/>
      <c r="R85" s="484"/>
      <c r="S85" s="484"/>
      <c r="T85" s="484"/>
      <c r="U85" s="484"/>
      <c r="V85" s="484"/>
      <c r="W85" s="484"/>
      <c r="X85" s="484"/>
    </row>
    <row r="86" spans="1:24" ht="15.75" customHeight="1">
      <c r="A86" s="484"/>
      <c r="B86" s="484"/>
      <c r="C86" s="484"/>
      <c r="D86" s="484"/>
      <c r="E86" s="484"/>
      <c r="F86" s="484"/>
      <c r="G86" s="484"/>
      <c r="H86" s="484"/>
      <c r="I86" s="484"/>
      <c r="J86" s="484"/>
      <c r="K86" s="484"/>
      <c r="L86" s="484"/>
      <c r="M86" s="484"/>
      <c r="N86" s="484"/>
      <c r="O86" s="484"/>
      <c r="P86" s="484"/>
      <c r="Q86" s="484"/>
      <c r="R86" s="484"/>
      <c r="S86" s="484"/>
      <c r="T86" s="484"/>
      <c r="U86" s="484"/>
      <c r="V86" s="484"/>
      <c r="W86" s="484"/>
      <c r="X86" s="484"/>
    </row>
    <row r="87" spans="1:24" ht="15.75" customHeight="1">
      <c r="A87" s="484"/>
      <c r="B87" s="484"/>
      <c r="C87" s="484"/>
      <c r="D87" s="484"/>
      <c r="E87" s="484"/>
      <c r="F87" s="484"/>
      <c r="G87" s="484"/>
      <c r="H87" s="484"/>
      <c r="I87" s="484"/>
      <c r="J87" s="484"/>
      <c r="K87" s="484"/>
      <c r="L87" s="484"/>
      <c r="M87" s="484"/>
      <c r="N87" s="484"/>
      <c r="O87" s="484"/>
      <c r="P87" s="484"/>
      <c r="Q87" s="484"/>
      <c r="R87" s="484"/>
      <c r="S87" s="484"/>
      <c r="T87" s="484"/>
      <c r="U87" s="484"/>
      <c r="V87" s="484"/>
      <c r="W87" s="484"/>
      <c r="X87" s="484"/>
    </row>
    <row r="88" spans="1:24" ht="15.75" customHeight="1">
      <c r="A88" s="484"/>
      <c r="B88" s="484"/>
      <c r="C88" s="484"/>
      <c r="D88" s="484"/>
      <c r="E88" s="484"/>
      <c r="F88" s="484"/>
      <c r="G88" s="484"/>
      <c r="H88" s="484"/>
      <c r="I88" s="484"/>
      <c r="J88" s="484"/>
      <c r="K88" s="484"/>
      <c r="L88" s="484"/>
      <c r="M88" s="484"/>
      <c r="N88" s="484"/>
      <c r="O88" s="484"/>
      <c r="P88" s="484"/>
      <c r="Q88" s="484"/>
      <c r="R88" s="484"/>
      <c r="S88" s="484"/>
      <c r="T88" s="484"/>
      <c r="U88" s="484"/>
      <c r="V88" s="484"/>
      <c r="W88" s="484"/>
      <c r="X88" s="484"/>
    </row>
    <row r="89" spans="1:24" ht="15.75" customHeight="1">
      <c r="A89" s="484"/>
      <c r="B89" s="484"/>
      <c r="C89" s="484"/>
      <c r="D89" s="484"/>
      <c r="E89" s="484"/>
      <c r="F89" s="484"/>
      <c r="G89" s="484"/>
      <c r="H89" s="484"/>
      <c r="I89" s="484"/>
      <c r="J89" s="484"/>
      <c r="K89" s="484"/>
      <c r="L89" s="484"/>
      <c r="M89" s="484"/>
      <c r="N89" s="484"/>
      <c r="O89" s="484"/>
      <c r="P89" s="484"/>
      <c r="Q89" s="484"/>
      <c r="R89" s="484"/>
      <c r="S89" s="484"/>
      <c r="T89" s="484"/>
      <c r="U89" s="484"/>
      <c r="V89" s="484"/>
      <c r="W89" s="484"/>
      <c r="X89" s="484"/>
    </row>
    <row r="90" spans="1:24" ht="15.75" customHeight="1">
      <c r="A90" s="484"/>
      <c r="B90" s="484"/>
      <c r="C90" s="484"/>
      <c r="D90" s="484"/>
      <c r="E90" s="484"/>
      <c r="F90" s="484"/>
      <c r="G90" s="484"/>
      <c r="H90" s="484"/>
      <c r="I90" s="484"/>
      <c r="J90" s="484"/>
      <c r="K90" s="484"/>
      <c r="L90" s="484"/>
      <c r="M90" s="484"/>
      <c r="N90" s="484"/>
      <c r="O90" s="484"/>
      <c r="P90" s="484"/>
      <c r="Q90" s="484"/>
      <c r="R90" s="484"/>
      <c r="S90" s="484"/>
      <c r="T90" s="484"/>
      <c r="U90" s="484"/>
      <c r="V90" s="484"/>
      <c r="W90" s="484"/>
      <c r="X90" s="484"/>
    </row>
    <row r="91" spans="1:24" ht="15.75" customHeight="1">
      <c r="A91" s="484"/>
      <c r="B91" s="484"/>
      <c r="C91" s="484"/>
      <c r="D91" s="484"/>
      <c r="E91" s="484"/>
      <c r="F91" s="484"/>
      <c r="G91" s="484"/>
      <c r="H91" s="484"/>
      <c r="I91" s="484"/>
      <c r="J91" s="484"/>
      <c r="K91" s="484"/>
      <c r="L91" s="484"/>
      <c r="M91" s="484"/>
      <c r="N91" s="484"/>
      <c r="O91" s="484"/>
      <c r="P91" s="484"/>
      <c r="Q91" s="484"/>
      <c r="R91" s="484"/>
      <c r="S91" s="484"/>
      <c r="T91" s="484"/>
      <c r="U91" s="484"/>
      <c r="V91" s="484"/>
      <c r="W91" s="484"/>
      <c r="X91" s="484"/>
    </row>
    <row r="92" spans="1:24" ht="15.75" customHeight="1">
      <c r="A92" s="484"/>
      <c r="B92" s="484"/>
      <c r="C92" s="484"/>
      <c r="D92" s="484"/>
      <c r="E92" s="484"/>
      <c r="F92" s="484"/>
      <c r="G92" s="484"/>
      <c r="H92" s="484"/>
      <c r="I92" s="484"/>
      <c r="J92" s="484"/>
      <c r="K92" s="484"/>
      <c r="L92" s="484"/>
      <c r="M92" s="484"/>
      <c r="N92" s="484"/>
      <c r="O92" s="484"/>
      <c r="P92" s="484"/>
      <c r="Q92" s="484"/>
      <c r="R92" s="484"/>
      <c r="S92" s="484"/>
      <c r="T92" s="484"/>
      <c r="U92" s="484"/>
      <c r="V92" s="484"/>
      <c r="W92" s="484"/>
      <c r="X92" s="484"/>
    </row>
    <row r="93" spans="1:24" ht="15.75" customHeight="1">
      <c r="A93" s="484"/>
      <c r="B93" s="484"/>
      <c r="C93" s="484"/>
      <c r="D93" s="484"/>
      <c r="E93" s="484"/>
      <c r="F93" s="484"/>
      <c r="G93" s="484"/>
      <c r="H93" s="484"/>
      <c r="I93" s="484"/>
      <c r="J93" s="484"/>
      <c r="K93" s="484"/>
      <c r="L93" s="484"/>
      <c r="M93" s="484"/>
      <c r="N93" s="484"/>
      <c r="O93" s="484"/>
      <c r="P93" s="484"/>
      <c r="Q93" s="484"/>
      <c r="R93" s="484"/>
      <c r="S93" s="484"/>
      <c r="T93" s="484"/>
      <c r="U93" s="484"/>
      <c r="V93" s="484"/>
      <c r="W93" s="484"/>
      <c r="X93" s="484"/>
    </row>
    <row r="94" spans="1:24" ht="15.75" customHeight="1">
      <c r="A94" s="484"/>
      <c r="B94" s="484"/>
      <c r="C94" s="484"/>
      <c r="D94" s="484"/>
      <c r="E94" s="484"/>
      <c r="F94" s="484"/>
      <c r="G94" s="484"/>
      <c r="H94" s="484"/>
      <c r="I94" s="484"/>
      <c r="J94" s="484"/>
      <c r="K94" s="484"/>
      <c r="L94" s="484"/>
      <c r="M94" s="484"/>
      <c r="N94" s="484"/>
      <c r="O94" s="484"/>
      <c r="P94" s="484"/>
      <c r="Q94" s="484"/>
      <c r="R94" s="484"/>
      <c r="S94" s="484"/>
      <c r="T94" s="484"/>
      <c r="U94" s="484"/>
      <c r="V94" s="484"/>
      <c r="W94" s="484"/>
      <c r="X94" s="484"/>
    </row>
    <row r="95" spans="1:24" ht="15.75" customHeight="1">
      <c r="A95" s="484"/>
      <c r="B95" s="484"/>
      <c r="C95" s="484"/>
      <c r="D95" s="484"/>
      <c r="E95" s="484"/>
      <c r="F95" s="484"/>
      <c r="G95" s="484"/>
      <c r="H95" s="484"/>
      <c r="I95" s="484"/>
      <c r="J95" s="484"/>
      <c r="K95" s="484"/>
      <c r="L95" s="484"/>
      <c r="M95" s="484"/>
      <c r="N95" s="484"/>
      <c r="O95" s="484"/>
      <c r="P95" s="484"/>
      <c r="Q95" s="484"/>
      <c r="R95" s="484"/>
      <c r="S95" s="484"/>
      <c r="T95" s="484"/>
      <c r="U95" s="484"/>
      <c r="V95" s="484"/>
      <c r="W95" s="484"/>
      <c r="X95" s="484"/>
    </row>
    <row r="96" spans="1:24" ht="15.75" customHeight="1">
      <c r="A96" s="484"/>
      <c r="B96" s="484"/>
      <c r="C96" s="484"/>
      <c r="D96" s="484"/>
      <c r="E96" s="484"/>
      <c r="F96" s="484"/>
      <c r="G96" s="484"/>
      <c r="H96" s="484"/>
      <c r="I96" s="484"/>
      <c r="J96" s="484"/>
      <c r="K96" s="484"/>
      <c r="L96" s="484"/>
      <c r="M96" s="484"/>
      <c r="N96" s="484"/>
      <c r="O96" s="484"/>
      <c r="P96" s="484"/>
      <c r="Q96" s="484"/>
      <c r="R96" s="484"/>
      <c r="S96" s="484"/>
      <c r="T96" s="484"/>
      <c r="U96" s="484"/>
      <c r="V96" s="484"/>
      <c r="W96" s="484"/>
      <c r="X96" s="484"/>
    </row>
    <row r="97" spans="1:24" ht="15.75" customHeight="1">
      <c r="A97" s="484"/>
      <c r="B97" s="484"/>
      <c r="C97" s="484"/>
      <c r="D97" s="484"/>
      <c r="E97" s="484"/>
      <c r="F97" s="484"/>
      <c r="G97" s="484"/>
      <c r="H97" s="484"/>
      <c r="I97" s="484"/>
      <c r="J97" s="484"/>
      <c r="K97" s="484"/>
      <c r="L97" s="484"/>
      <c r="M97" s="484"/>
      <c r="N97" s="484"/>
      <c r="O97" s="484"/>
      <c r="P97" s="484"/>
      <c r="Q97" s="484"/>
      <c r="R97" s="484"/>
      <c r="S97" s="484"/>
      <c r="T97" s="484"/>
      <c r="U97" s="484"/>
      <c r="V97" s="484"/>
      <c r="W97" s="484"/>
      <c r="X97" s="484"/>
    </row>
    <row r="98" spans="1:24" ht="15.75" customHeight="1">
      <c r="A98" s="484"/>
      <c r="B98" s="484"/>
      <c r="C98" s="484"/>
      <c r="D98" s="484"/>
      <c r="E98" s="484"/>
      <c r="F98" s="484"/>
      <c r="G98" s="484"/>
      <c r="H98" s="484"/>
      <c r="I98" s="484"/>
      <c r="J98" s="484"/>
      <c r="K98" s="484"/>
      <c r="L98" s="484"/>
      <c r="M98" s="484"/>
      <c r="N98" s="484"/>
      <c r="O98" s="484"/>
      <c r="P98" s="484"/>
      <c r="Q98" s="484"/>
      <c r="R98" s="484"/>
      <c r="S98" s="484"/>
      <c r="T98" s="484"/>
      <c r="U98" s="484"/>
      <c r="V98" s="484"/>
      <c r="W98" s="484"/>
      <c r="X98" s="484"/>
    </row>
    <row r="99" spans="1:24" ht="15.75" customHeight="1">
      <c r="A99" s="484"/>
      <c r="B99" s="484"/>
      <c r="C99" s="484"/>
      <c r="D99" s="484"/>
      <c r="E99" s="484"/>
      <c r="F99" s="484"/>
      <c r="G99" s="484"/>
      <c r="H99" s="484"/>
      <c r="I99" s="484"/>
      <c r="J99" s="484"/>
      <c r="K99" s="484"/>
      <c r="L99" s="484"/>
      <c r="M99" s="484"/>
      <c r="N99" s="484"/>
      <c r="O99" s="484"/>
      <c r="P99" s="484"/>
      <c r="Q99" s="484"/>
      <c r="R99" s="484"/>
      <c r="S99" s="484"/>
      <c r="T99" s="484"/>
      <c r="U99" s="484"/>
      <c r="V99" s="484"/>
      <c r="W99" s="484"/>
      <c r="X99" s="484"/>
    </row>
    <row r="100" spans="1:24" ht="15.75" customHeight="1">
      <c r="A100" s="484"/>
      <c r="B100" s="484"/>
      <c r="C100" s="484"/>
      <c r="D100" s="484"/>
      <c r="E100" s="484"/>
      <c r="F100" s="484"/>
      <c r="G100" s="484"/>
      <c r="H100" s="484"/>
      <c r="I100" s="484"/>
      <c r="J100" s="484"/>
      <c r="K100" s="484"/>
      <c r="L100" s="484"/>
      <c r="M100" s="484"/>
      <c r="N100" s="484"/>
      <c r="O100" s="484"/>
      <c r="P100" s="484"/>
      <c r="Q100" s="484"/>
      <c r="R100" s="484"/>
      <c r="S100" s="484"/>
      <c r="T100" s="484"/>
      <c r="U100" s="484"/>
      <c r="V100" s="484"/>
      <c r="W100" s="484"/>
      <c r="X100" s="484"/>
    </row>
    <row r="101" spans="1:24" ht="15.75" customHeight="1">
      <c r="A101" s="484"/>
      <c r="B101" s="484"/>
      <c r="C101" s="484"/>
      <c r="D101" s="484"/>
      <c r="E101" s="484"/>
      <c r="F101" s="484"/>
      <c r="G101" s="484"/>
      <c r="H101" s="484"/>
      <c r="I101" s="484"/>
      <c r="J101" s="484"/>
      <c r="K101" s="484"/>
      <c r="L101" s="484"/>
      <c r="M101" s="484"/>
      <c r="N101" s="484"/>
      <c r="O101" s="484"/>
      <c r="P101" s="484"/>
      <c r="Q101" s="484"/>
      <c r="R101" s="484"/>
      <c r="S101" s="484"/>
      <c r="T101" s="484"/>
      <c r="U101" s="484"/>
      <c r="V101" s="484"/>
      <c r="W101" s="484"/>
      <c r="X101" s="484"/>
    </row>
    <row r="102" spans="1:24" ht="15.75" customHeight="1">
      <c r="A102" s="484"/>
      <c r="B102" s="484"/>
      <c r="C102" s="484"/>
      <c r="D102" s="484"/>
      <c r="E102" s="484"/>
      <c r="F102" s="484"/>
      <c r="G102" s="484"/>
      <c r="H102" s="484"/>
      <c r="I102" s="484"/>
      <c r="J102" s="484"/>
      <c r="K102" s="484"/>
      <c r="L102" s="484"/>
      <c r="M102" s="484"/>
      <c r="N102" s="484"/>
      <c r="O102" s="484"/>
      <c r="P102" s="484"/>
      <c r="Q102" s="484"/>
      <c r="R102" s="484"/>
      <c r="S102" s="484"/>
      <c r="T102" s="484"/>
      <c r="U102" s="484"/>
      <c r="V102" s="484"/>
      <c r="W102" s="484"/>
      <c r="X102" s="484"/>
    </row>
    <row r="103" spans="1:24" ht="15.75" customHeight="1">
      <c r="A103" s="484"/>
      <c r="B103" s="484"/>
      <c r="C103" s="484"/>
      <c r="D103" s="484"/>
      <c r="E103" s="484"/>
      <c r="F103" s="484"/>
      <c r="G103" s="484"/>
      <c r="H103" s="484"/>
      <c r="I103" s="484"/>
      <c r="J103" s="484"/>
      <c r="K103" s="484"/>
      <c r="L103" s="484"/>
      <c r="M103" s="484"/>
      <c r="N103" s="484"/>
      <c r="O103" s="484"/>
      <c r="P103" s="484"/>
      <c r="Q103" s="484"/>
      <c r="R103" s="484"/>
      <c r="S103" s="484"/>
      <c r="T103" s="484"/>
      <c r="U103" s="484"/>
      <c r="V103" s="484"/>
      <c r="W103" s="484"/>
      <c r="X103" s="484"/>
    </row>
    <row r="104" spans="1:24" ht="15.75" customHeight="1">
      <c r="A104" s="484"/>
      <c r="B104" s="484"/>
      <c r="C104" s="484"/>
      <c r="D104" s="484"/>
      <c r="E104" s="484"/>
      <c r="F104" s="484"/>
      <c r="G104" s="484"/>
      <c r="H104" s="484"/>
      <c r="I104" s="484"/>
      <c r="J104" s="484"/>
      <c r="K104" s="484"/>
      <c r="L104" s="484"/>
      <c r="M104" s="484"/>
      <c r="N104" s="484"/>
      <c r="O104" s="484"/>
      <c r="P104" s="484"/>
      <c r="Q104" s="484"/>
      <c r="R104" s="484"/>
      <c r="S104" s="484"/>
      <c r="T104" s="484"/>
      <c r="U104" s="484"/>
      <c r="V104" s="484"/>
      <c r="W104" s="484"/>
      <c r="X104" s="484"/>
    </row>
    <row r="105" spans="1:24" ht="15.75" customHeight="1">
      <c r="A105" s="484"/>
      <c r="B105" s="484"/>
      <c r="C105" s="484"/>
      <c r="D105" s="484"/>
      <c r="E105" s="484"/>
      <c r="F105" s="484"/>
      <c r="G105" s="484"/>
      <c r="H105" s="484"/>
      <c r="I105" s="484"/>
      <c r="J105" s="484"/>
      <c r="K105" s="484"/>
      <c r="L105" s="484"/>
      <c r="M105" s="484"/>
      <c r="N105" s="484"/>
      <c r="O105" s="484"/>
      <c r="P105" s="484"/>
      <c r="Q105" s="484"/>
      <c r="R105" s="484"/>
      <c r="S105" s="484"/>
      <c r="T105" s="484"/>
      <c r="U105" s="484"/>
      <c r="V105" s="484"/>
      <c r="W105" s="484"/>
      <c r="X105" s="484"/>
    </row>
    <row r="106" spans="1:24" ht="15.75" customHeight="1">
      <c r="A106" s="484"/>
      <c r="B106" s="484"/>
      <c r="C106" s="484"/>
      <c r="D106" s="484"/>
      <c r="E106" s="484"/>
      <c r="F106" s="484"/>
      <c r="G106" s="484"/>
      <c r="H106" s="484"/>
      <c r="I106" s="484"/>
      <c r="J106" s="484"/>
      <c r="K106" s="484"/>
      <c r="L106" s="484"/>
      <c r="M106" s="484"/>
      <c r="N106" s="484"/>
      <c r="O106" s="484"/>
      <c r="P106" s="484"/>
      <c r="Q106" s="484"/>
      <c r="R106" s="484"/>
      <c r="S106" s="484"/>
      <c r="T106" s="484"/>
      <c r="U106" s="484"/>
      <c r="V106" s="484"/>
      <c r="W106" s="484"/>
      <c r="X106" s="484"/>
    </row>
    <row r="107" spans="1:24" ht="15.75" customHeight="1">
      <c r="A107" s="484"/>
      <c r="B107" s="484"/>
      <c r="C107" s="484"/>
      <c r="D107" s="484"/>
      <c r="E107" s="484"/>
      <c r="F107" s="484"/>
      <c r="G107" s="484"/>
      <c r="H107" s="484"/>
      <c r="I107" s="484"/>
      <c r="J107" s="484"/>
      <c r="K107" s="484"/>
      <c r="L107" s="484"/>
      <c r="M107" s="484"/>
      <c r="N107" s="484"/>
      <c r="O107" s="484"/>
      <c r="P107" s="484"/>
      <c r="Q107" s="484"/>
      <c r="R107" s="484"/>
      <c r="S107" s="484"/>
      <c r="T107" s="484"/>
      <c r="U107" s="484"/>
      <c r="V107" s="484"/>
      <c r="W107" s="484"/>
      <c r="X107" s="484"/>
    </row>
    <row r="108" spans="1:24" ht="15.75" customHeight="1">
      <c r="A108" s="484"/>
      <c r="B108" s="484"/>
      <c r="C108" s="484"/>
      <c r="D108" s="484"/>
      <c r="E108" s="484"/>
      <c r="F108" s="484"/>
      <c r="G108" s="484"/>
      <c r="H108" s="484"/>
      <c r="I108" s="484"/>
      <c r="J108" s="484"/>
      <c r="K108" s="484"/>
      <c r="L108" s="484"/>
      <c r="M108" s="484"/>
      <c r="N108" s="484"/>
      <c r="O108" s="484"/>
      <c r="P108" s="484"/>
      <c r="Q108" s="484"/>
      <c r="R108" s="484"/>
      <c r="S108" s="484"/>
      <c r="T108" s="484"/>
      <c r="U108" s="484"/>
      <c r="V108" s="484"/>
      <c r="W108" s="484"/>
      <c r="X108" s="484"/>
    </row>
    <row r="109" spans="1:24" ht="15.75" customHeight="1">
      <c r="A109" s="484"/>
      <c r="B109" s="484"/>
      <c r="C109" s="484"/>
      <c r="D109" s="484"/>
      <c r="E109" s="484"/>
      <c r="F109" s="484"/>
      <c r="G109" s="484"/>
      <c r="H109" s="484"/>
      <c r="I109" s="484"/>
      <c r="J109" s="484"/>
      <c r="K109" s="484"/>
      <c r="L109" s="484"/>
      <c r="M109" s="484"/>
      <c r="N109" s="484"/>
      <c r="O109" s="484"/>
      <c r="P109" s="484"/>
      <c r="Q109" s="484"/>
      <c r="R109" s="484"/>
      <c r="S109" s="484"/>
      <c r="T109" s="484"/>
      <c r="U109" s="484"/>
      <c r="V109" s="484"/>
      <c r="W109" s="484"/>
      <c r="X109" s="484"/>
    </row>
    <row r="110" spans="1:24" ht="15.75" customHeight="1">
      <c r="A110" s="484"/>
      <c r="B110" s="484"/>
      <c r="C110" s="484"/>
      <c r="D110" s="484"/>
      <c r="E110" s="484"/>
      <c r="F110" s="484"/>
      <c r="G110" s="484"/>
      <c r="H110" s="484"/>
      <c r="I110" s="484"/>
      <c r="J110" s="484"/>
      <c r="K110" s="484"/>
      <c r="L110" s="484"/>
      <c r="M110" s="484"/>
      <c r="N110" s="484"/>
      <c r="O110" s="484"/>
      <c r="P110" s="484"/>
      <c r="Q110" s="484"/>
      <c r="R110" s="484"/>
      <c r="S110" s="484"/>
      <c r="T110" s="484"/>
      <c r="U110" s="484"/>
      <c r="V110" s="484"/>
      <c r="W110" s="484"/>
      <c r="X110" s="484"/>
    </row>
    <row r="111" spans="1:24" ht="15.75" customHeight="1">
      <c r="A111" s="484"/>
      <c r="B111" s="484"/>
      <c r="C111" s="484"/>
      <c r="D111" s="484"/>
      <c r="E111" s="484"/>
      <c r="F111" s="484"/>
      <c r="G111" s="484"/>
      <c r="H111" s="484"/>
      <c r="I111" s="484"/>
      <c r="J111" s="484"/>
      <c r="K111" s="484"/>
      <c r="L111" s="484"/>
      <c r="M111" s="484"/>
      <c r="N111" s="484"/>
      <c r="O111" s="484"/>
      <c r="P111" s="484"/>
      <c r="Q111" s="484"/>
      <c r="R111" s="484"/>
      <c r="S111" s="484"/>
      <c r="T111" s="484"/>
      <c r="U111" s="484"/>
      <c r="V111" s="484"/>
      <c r="W111" s="484"/>
      <c r="X111" s="484"/>
    </row>
    <row r="112" spans="1:24" ht="15.75" customHeight="1">
      <c r="A112" s="484"/>
      <c r="B112" s="484"/>
      <c r="C112" s="484"/>
      <c r="D112" s="484"/>
      <c r="E112" s="484"/>
      <c r="F112" s="484"/>
      <c r="G112" s="484"/>
      <c r="H112" s="484"/>
      <c r="I112" s="484"/>
      <c r="J112" s="484"/>
      <c r="K112" s="484"/>
      <c r="L112" s="484"/>
      <c r="M112" s="484"/>
      <c r="N112" s="484"/>
      <c r="O112" s="484"/>
      <c r="P112" s="484"/>
      <c r="Q112" s="484"/>
      <c r="R112" s="484"/>
      <c r="S112" s="484"/>
      <c r="T112" s="484"/>
      <c r="U112" s="484"/>
      <c r="V112" s="484"/>
      <c r="W112" s="484"/>
      <c r="X112" s="484"/>
    </row>
    <row r="113" spans="1:24" ht="15.75" customHeight="1">
      <c r="A113" s="484"/>
      <c r="B113" s="484"/>
      <c r="C113" s="484"/>
      <c r="D113" s="484"/>
      <c r="E113" s="484"/>
      <c r="F113" s="484"/>
      <c r="G113" s="484"/>
      <c r="H113" s="484"/>
      <c r="I113" s="484"/>
      <c r="J113" s="484"/>
      <c r="K113" s="484"/>
      <c r="L113" s="484"/>
      <c r="M113" s="484"/>
      <c r="N113" s="484"/>
      <c r="O113" s="484"/>
      <c r="P113" s="484"/>
      <c r="Q113" s="484"/>
      <c r="R113" s="484"/>
      <c r="S113" s="484"/>
      <c r="T113" s="484"/>
      <c r="U113" s="484"/>
      <c r="V113" s="484"/>
      <c r="W113" s="484"/>
      <c r="X113" s="484"/>
    </row>
    <row r="114" spans="1:24" ht="15.75" customHeight="1">
      <c r="A114" s="484"/>
      <c r="B114" s="484"/>
      <c r="C114" s="484"/>
      <c r="D114" s="484"/>
      <c r="E114" s="484"/>
      <c r="F114" s="484"/>
      <c r="G114" s="484"/>
      <c r="H114" s="484"/>
      <c r="I114" s="484"/>
      <c r="J114" s="484"/>
      <c r="K114" s="484"/>
      <c r="L114" s="484"/>
      <c r="M114" s="484"/>
      <c r="N114" s="484"/>
      <c r="O114" s="484"/>
      <c r="P114" s="484"/>
      <c r="Q114" s="484"/>
      <c r="R114" s="484"/>
      <c r="S114" s="484"/>
      <c r="T114" s="484"/>
      <c r="U114" s="484"/>
      <c r="V114" s="484"/>
      <c r="W114" s="484"/>
      <c r="X114" s="484"/>
    </row>
    <row r="115" spans="1:24" ht="15.75" customHeight="1">
      <c r="A115" s="484"/>
      <c r="B115" s="484"/>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row>
    <row r="116" spans="1:24" ht="15.75" customHeight="1">
      <c r="A116" s="484"/>
      <c r="B116" s="484"/>
      <c r="C116" s="484"/>
      <c r="D116" s="484"/>
      <c r="E116" s="484"/>
      <c r="F116" s="484"/>
      <c r="G116" s="484"/>
      <c r="H116" s="484"/>
      <c r="I116" s="484"/>
      <c r="J116" s="484"/>
      <c r="K116" s="484"/>
      <c r="L116" s="484"/>
      <c r="M116" s="484"/>
      <c r="N116" s="484"/>
      <c r="O116" s="484"/>
      <c r="P116" s="484"/>
      <c r="Q116" s="484"/>
      <c r="R116" s="484"/>
      <c r="S116" s="484"/>
      <c r="T116" s="484"/>
      <c r="U116" s="484"/>
      <c r="V116" s="484"/>
      <c r="W116" s="484"/>
      <c r="X116" s="484"/>
    </row>
    <row r="117" spans="1:24" ht="15.75" customHeight="1">
      <c r="A117" s="484"/>
      <c r="B117" s="484"/>
      <c r="C117" s="484"/>
      <c r="D117" s="484"/>
      <c r="E117" s="484"/>
      <c r="F117" s="484"/>
      <c r="G117" s="484"/>
      <c r="H117" s="484"/>
      <c r="I117" s="484"/>
      <c r="J117" s="484"/>
      <c r="K117" s="484"/>
      <c r="L117" s="484"/>
      <c r="M117" s="484"/>
      <c r="N117" s="484"/>
      <c r="O117" s="484"/>
      <c r="P117" s="484"/>
      <c r="Q117" s="484"/>
      <c r="R117" s="484"/>
      <c r="S117" s="484"/>
      <c r="T117" s="484"/>
      <c r="U117" s="484"/>
      <c r="V117" s="484"/>
      <c r="W117" s="484"/>
      <c r="X117" s="484"/>
    </row>
    <row r="118" spans="1:24" ht="15.75" customHeight="1">
      <c r="A118" s="484"/>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row>
    <row r="119" spans="1:24" ht="15.75" customHeight="1">
      <c r="A119" s="484"/>
      <c r="B119" s="484"/>
      <c r="C119" s="484"/>
      <c r="D119" s="484"/>
      <c r="E119" s="484"/>
      <c r="F119" s="484"/>
      <c r="G119" s="484"/>
      <c r="H119" s="484"/>
      <c r="I119" s="484"/>
      <c r="J119" s="484"/>
      <c r="K119" s="484"/>
      <c r="L119" s="484"/>
      <c r="M119" s="484"/>
      <c r="N119" s="484"/>
      <c r="O119" s="484"/>
      <c r="P119" s="484"/>
      <c r="Q119" s="484"/>
      <c r="R119" s="484"/>
      <c r="S119" s="484"/>
      <c r="T119" s="484"/>
      <c r="U119" s="484"/>
      <c r="V119" s="484"/>
      <c r="W119" s="484"/>
      <c r="X119" s="484"/>
    </row>
    <row r="120" spans="1:24" ht="15.75" customHeight="1">
      <c r="A120" s="484"/>
      <c r="B120" s="484"/>
      <c r="C120" s="484"/>
      <c r="D120" s="484"/>
      <c r="E120" s="484"/>
      <c r="F120" s="484"/>
      <c r="G120" s="484"/>
      <c r="H120" s="484"/>
      <c r="I120" s="484"/>
      <c r="J120" s="484"/>
      <c r="K120" s="484"/>
      <c r="L120" s="484"/>
      <c r="M120" s="484"/>
      <c r="N120" s="484"/>
      <c r="O120" s="484"/>
      <c r="P120" s="484"/>
      <c r="Q120" s="484"/>
      <c r="R120" s="484"/>
      <c r="S120" s="484"/>
      <c r="T120" s="484"/>
      <c r="U120" s="484"/>
      <c r="V120" s="484"/>
      <c r="W120" s="484"/>
      <c r="X120" s="484"/>
    </row>
    <row r="121" spans="1:24" ht="15.75" customHeight="1">
      <c r="A121" s="484"/>
      <c r="B121" s="484"/>
      <c r="C121" s="484"/>
      <c r="D121" s="484"/>
      <c r="E121" s="484"/>
      <c r="F121" s="484"/>
      <c r="G121" s="484"/>
      <c r="H121" s="484"/>
      <c r="I121" s="484"/>
      <c r="J121" s="484"/>
      <c r="K121" s="484"/>
      <c r="L121" s="484"/>
      <c r="M121" s="484"/>
      <c r="N121" s="484"/>
      <c r="O121" s="484"/>
      <c r="P121" s="484"/>
      <c r="Q121" s="484"/>
      <c r="R121" s="484"/>
      <c r="S121" s="484"/>
      <c r="T121" s="484"/>
      <c r="U121" s="484"/>
      <c r="V121" s="484"/>
      <c r="W121" s="484"/>
      <c r="X121" s="484"/>
    </row>
    <row r="122" spans="1:24" ht="15.75" customHeight="1">
      <c r="A122" s="484"/>
      <c r="B122" s="484"/>
      <c r="C122" s="484"/>
      <c r="D122" s="484"/>
      <c r="E122" s="484"/>
      <c r="F122" s="484"/>
      <c r="G122" s="484"/>
      <c r="H122" s="484"/>
      <c r="I122" s="484"/>
      <c r="J122" s="484"/>
      <c r="K122" s="484"/>
      <c r="L122" s="484"/>
      <c r="M122" s="484"/>
      <c r="N122" s="484"/>
      <c r="O122" s="484"/>
      <c r="P122" s="484"/>
      <c r="Q122" s="484"/>
      <c r="R122" s="484"/>
      <c r="S122" s="484"/>
      <c r="T122" s="484"/>
      <c r="U122" s="484"/>
      <c r="V122" s="484"/>
      <c r="W122" s="484"/>
      <c r="X122" s="484"/>
    </row>
    <row r="123" spans="1:24" ht="15.75" customHeight="1">
      <c r="A123" s="484"/>
      <c r="B123" s="484"/>
      <c r="C123" s="484"/>
      <c r="D123" s="484"/>
      <c r="E123" s="484"/>
      <c r="F123" s="484"/>
      <c r="G123" s="484"/>
      <c r="H123" s="484"/>
      <c r="I123" s="484"/>
      <c r="J123" s="484"/>
      <c r="K123" s="484"/>
      <c r="L123" s="484"/>
      <c r="M123" s="484"/>
      <c r="N123" s="484"/>
      <c r="O123" s="484"/>
      <c r="P123" s="484"/>
      <c r="Q123" s="484"/>
      <c r="R123" s="484"/>
      <c r="S123" s="484"/>
      <c r="T123" s="484"/>
      <c r="U123" s="484"/>
      <c r="V123" s="484"/>
      <c r="W123" s="484"/>
      <c r="X123" s="484"/>
    </row>
    <row r="124" spans="1:24" ht="15.75" customHeight="1">
      <c r="A124" s="484"/>
      <c r="B124" s="484"/>
      <c r="C124" s="484"/>
      <c r="D124" s="484"/>
      <c r="E124" s="484"/>
      <c r="F124" s="484"/>
      <c r="G124" s="484"/>
      <c r="H124" s="484"/>
      <c r="I124" s="484"/>
      <c r="J124" s="484"/>
      <c r="K124" s="484"/>
      <c r="L124" s="484"/>
      <c r="M124" s="484"/>
      <c r="N124" s="484"/>
      <c r="O124" s="484"/>
      <c r="P124" s="484"/>
      <c r="Q124" s="484"/>
      <c r="R124" s="484"/>
      <c r="S124" s="484"/>
      <c r="T124" s="484"/>
      <c r="U124" s="484"/>
      <c r="V124" s="484"/>
      <c r="W124" s="484"/>
      <c r="X124" s="484"/>
    </row>
    <row r="125" spans="1:24" ht="15.75" customHeight="1">
      <c r="A125" s="484"/>
      <c r="B125" s="484"/>
      <c r="C125" s="484"/>
      <c r="D125" s="484"/>
      <c r="E125" s="484"/>
      <c r="F125" s="484"/>
      <c r="G125" s="484"/>
      <c r="H125" s="484"/>
      <c r="I125" s="484"/>
      <c r="J125" s="484"/>
      <c r="K125" s="484"/>
      <c r="L125" s="484"/>
      <c r="M125" s="484"/>
      <c r="N125" s="484"/>
      <c r="O125" s="484"/>
      <c r="P125" s="484"/>
      <c r="Q125" s="484"/>
      <c r="R125" s="484"/>
      <c r="S125" s="484"/>
      <c r="T125" s="484"/>
      <c r="U125" s="484"/>
      <c r="V125" s="484"/>
      <c r="W125" s="484"/>
      <c r="X125" s="484"/>
    </row>
    <row r="126" spans="1:24" ht="15.75" customHeight="1">
      <c r="A126" s="484"/>
      <c r="B126" s="484"/>
      <c r="C126" s="484"/>
      <c r="D126" s="484"/>
      <c r="E126" s="484"/>
      <c r="F126" s="484"/>
      <c r="G126" s="484"/>
      <c r="H126" s="484"/>
      <c r="I126" s="484"/>
      <c r="J126" s="484"/>
      <c r="K126" s="484"/>
      <c r="L126" s="484"/>
      <c r="M126" s="484"/>
      <c r="N126" s="484"/>
      <c r="O126" s="484"/>
      <c r="P126" s="484"/>
      <c r="Q126" s="484"/>
      <c r="R126" s="484"/>
      <c r="S126" s="484"/>
      <c r="T126" s="484"/>
      <c r="U126" s="484"/>
      <c r="V126" s="484"/>
      <c r="W126" s="484"/>
      <c r="X126" s="484"/>
    </row>
    <row r="127" spans="1:24" ht="15.75" customHeight="1">
      <c r="A127" s="484"/>
      <c r="B127" s="484"/>
      <c r="C127" s="484"/>
      <c r="D127" s="484"/>
      <c r="E127" s="484"/>
      <c r="F127" s="484"/>
      <c r="G127" s="484"/>
      <c r="H127" s="484"/>
      <c r="I127" s="484"/>
      <c r="J127" s="484"/>
      <c r="K127" s="484"/>
      <c r="L127" s="484"/>
      <c r="M127" s="484"/>
      <c r="N127" s="484"/>
      <c r="O127" s="484"/>
      <c r="P127" s="484"/>
      <c r="Q127" s="484"/>
      <c r="R127" s="484"/>
      <c r="S127" s="484"/>
      <c r="T127" s="484"/>
      <c r="U127" s="484"/>
      <c r="V127" s="484"/>
      <c r="W127" s="484"/>
      <c r="X127" s="484"/>
    </row>
    <row r="128" spans="1:24" ht="15.75" customHeight="1">
      <c r="A128" s="484"/>
      <c r="B128" s="484"/>
      <c r="C128" s="484"/>
      <c r="D128" s="484"/>
      <c r="E128" s="484"/>
      <c r="F128" s="484"/>
      <c r="G128" s="484"/>
      <c r="H128" s="484"/>
      <c r="I128" s="484"/>
      <c r="J128" s="484"/>
      <c r="K128" s="484"/>
      <c r="L128" s="484"/>
      <c r="M128" s="484"/>
      <c r="N128" s="484"/>
      <c r="O128" s="484"/>
      <c r="P128" s="484"/>
      <c r="Q128" s="484"/>
      <c r="R128" s="484"/>
      <c r="S128" s="484"/>
      <c r="T128" s="484"/>
      <c r="U128" s="484"/>
      <c r="V128" s="484"/>
      <c r="W128" s="484"/>
      <c r="X128" s="484"/>
    </row>
    <row r="129" spans="1:24" ht="15.75" customHeight="1">
      <c r="A129" s="484"/>
      <c r="B129" s="484"/>
      <c r="C129" s="484"/>
      <c r="D129" s="484"/>
      <c r="E129" s="484"/>
      <c r="F129" s="484"/>
      <c r="G129" s="484"/>
      <c r="H129" s="484"/>
      <c r="I129" s="484"/>
      <c r="J129" s="484"/>
      <c r="K129" s="484"/>
      <c r="L129" s="484"/>
      <c r="M129" s="484"/>
      <c r="N129" s="484"/>
      <c r="O129" s="484"/>
      <c r="P129" s="484"/>
      <c r="Q129" s="484"/>
      <c r="R129" s="484"/>
      <c r="S129" s="484"/>
      <c r="T129" s="484"/>
      <c r="U129" s="484"/>
      <c r="V129" s="484"/>
      <c r="W129" s="484"/>
      <c r="X129" s="484"/>
    </row>
    <row r="130" spans="1:24" ht="15.75" customHeight="1">
      <c r="A130" s="484"/>
      <c r="B130" s="484"/>
      <c r="C130" s="484"/>
      <c r="D130" s="484"/>
      <c r="E130" s="484"/>
      <c r="F130" s="484"/>
      <c r="G130" s="484"/>
      <c r="H130" s="484"/>
      <c r="I130" s="484"/>
      <c r="J130" s="484"/>
      <c r="K130" s="484"/>
      <c r="L130" s="484"/>
      <c r="M130" s="484"/>
      <c r="N130" s="484"/>
      <c r="O130" s="484"/>
      <c r="P130" s="484"/>
      <c r="Q130" s="484"/>
      <c r="R130" s="484"/>
      <c r="S130" s="484"/>
      <c r="T130" s="484"/>
      <c r="U130" s="484"/>
      <c r="V130" s="484"/>
      <c r="W130" s="484"/>
      <c r="X130" s="484"/>
    </row>
    <row r="131" spans="1:24" ht="15.75" customHeight="1">
      <c r="A131" s="484"/>
      <c r="B131" s="484"/>
      <c r="C131" s="484"/>
      <c r="D131" s="484"/>
      <c r="E131" s="484"/>
      <c r="F131" s="484"/>
      <c r="G131" s="484"/>
      <c r="H131" s="484"/>
      <c r="I131" s="484"/>
      <c r="J131" s="484"/>
      <c r="K131" s="484"/>
      <c r="L131" s="484"/>
      <c r="M131" s="484"/>
      <c r="N131" s="484"/>
      <c r="O131" s="484"/>
      <c r="P131" s="484"/>
      <c r="Q131" s="484"/>
      <c r="R131" s="484"/>
      <c r="S131" s="484"/>
      <c r="T131" s="484"/>
      <c r="U131" s="484"/>
      <c r="V131" s="484"/>
      <c r="W131" s="484"/>
      <c r="X131" s="484"/>
    </row>
    <row r="132" spans="1:24" ht="15.75" customHeight="1">
      <c r="A132" s="484"/>
      <c r="B132" s="484"/>
      <c r="C132" s="484"/>
      <c r="D132" s="484"/>
      <c r="E132" s="484"/>
      <c r="F132" s="484"/>
      <c r="G132" s="484"/>
      <c r="H132" s="484"/>
      <c r="I132" s="484"/>
      <c r="J132" s="484"/>
      <c r="K132" s="484"/>
      <c r="L132" s="484"/>
      <c r="M132" s="484"/>
      <c r="N132" s="484"/>
      <c r="O132" s="484"/>
      <c r="P132" s="484"/>
      <c r="Q132" s="484"/>
      <c r="R132" s="484"/>
      <c r="S132" s="484"/>
      <c r="T132" s="484"/>
      <c r="U132" s="484"/>
      <c r="V132" s="484"/>
      <c r="W132" s="484"/>
      <c r="X132" s="484"/>
    </row>
    <row r="133" spans="1:24" ht="15.75" customHeight="1">
      <c r="A133" s="484"/>
      <c r="B133" s="484"/>
      <c r="C133" s="484"/>
      <c r="D133" s="484"/>
      <c r="E133" s="484"/>
      <c r="F133" s="484"/>
      <c r="G133" s="484"/>
      <c r="H133" s="484"/>
      <c r="I133" s="484"/>
      <c r="J133" s="484"/>
      <c r="K133" s="484"/>
      <c r="L133" s="484"/>
      <c r="M133" s="484"/>
      <c r="N133" s="484"/>
      <c r="O133" s="484"/>
      <c r="P133" s="484"/>
      <c r="Q133" s="484"/>
      <c r="R133" s="484"/>
      <c r="S133" s="484"/>
      <c r="T133" s="484"/>
      <c r="U133" s="484"/>
      <c r="V133" s="484"/>
      <c r="W133" s="484"/>
      <c r="X133" s="484"/>
    </row>
    <row r="134" spans="1:24" ht="15.75" customHeight="1">
      <c r="A134" s="484"/>
      <c r="B134" s="484"/>
      <c r="C134" s="484"/>
      <c r="D134" s="484"/>
      <c r="E134" s="484"/>
      <c r="F134" s="484"/>
      <c r="G134" s="484"/>
      <c r="H134" s="484"/>
      <c r="I134" s="484"/>
      <c r="J134" s="484"/>
      <c r="K134" s="484"/>
      <c r="L134" s="484"/>
      <c r="M134" s="484"/>
      <c r="N134" s="484"/>
      <c r="O134" s="484"/>
      <c r="P134" s="484"/>
      <c r="Q134" s="484"/>
      <c r="R134" s="484"/>
      <c r="S134" s="484"/>
      <c r="T134" s="484"/>
      <c r="U134" s="484"/>
      <c r="V134" s="484"/>
      <c r="W134" s="484"/>
      <c r="X134" s="484"/>
    </row>
    <row r="135" spans="1:24" ht="15.75" customHeight="1">
      <c r="A135" s="484"/>
      <c r="B135" s="484"/>
      <c r="C135" s="484"/>
      <c r="D135" s="484"/>
      <c r="E135" s="484"/>
      <c r="F135" s="484"/>
      <c r="G135" s="484"/>
      <c r="H135" s="484"/>
      <c r="I135" s="484"/>
      <c r="J135" s="484"/>
      <c r="K135" s="484"/>
      <c r="L135" s="484"/>
      <c r="M135" s="484"/>
      <c r="N135" s="484"/>
      <c r="O135" s="484"/>
      <c r="P135" s="484"/>
      <c r="Q135" s="484"/>
      <c r="R135" s="484"/>
      <c r="S135" s="484"/>
      <c r="T135" s="484"/>
      <c r="U135" s="484"/>
      <c r="V135" s="484"/>
      <c r="W135" s="484"/>
      <c r="X135" s="484"/>
    </row>
    <row r="136" spans="1:24" ht="15.75" customHeight="1">
      <c r="A136" s="484"/>
      <c r="B136" s="484"/>
      <c r="C136" s="484"/>
      <c r="D136" s="484"/>
      <c r="E136" s="484"/>
      <c r="F136" s="484"/>
      <c r="G136" s="484"/>
      <c r="H136" s="484"/>
      <c r="I136" s="484"/>
      <c r="J136" s="484"/>
      <c r="K136" s="484"/>
      <c r="L136" s="484"/>
      <c r="M136" s="484"/>
      <c r="N136" s="484"/>
      <c r="O136" s="484"/>
      <c r="P136" s="484"/>
      <c r="Q136" s="484"/>
      <c r="R136" s="484"/>
      <c r="S136" s="484"/>
      <c r="T136" s="484"/>
      <c r="U136" s="484"/>
      <c r="V136" s="484"/>
      <c r="W136" s="484"/>
      <c r="X136" s="484"/>
    </row>
    <row r="137" spans="1:24" ht="15.75" customHeight="1">
      <c r="A137" s="484"/>
      <c r="B137" s="484"/>
      <c r="C137" s="484"/>
      <c r="D137" s="484"/>
      <c r="E137" s="484"/>
      <c r="F137" s="484"/>
      <c r="G137" s="484"/>
      <c r="H137" s="484"/>
      <c r="I137" s="484"/>
      <c r="J137" s="484"/>
      <c r="K137" s="484"/>
      <c r="L137" s="484"/>
      <c r="M137" s="484"/>
      <c r="N137" s="484"/>
      <c r="O137" s="484"/>
      <c r="P137" s="484"/>
      <c r="Q137" s="484"/>
      <c r="R137" s="484"/>
      <c r="S137" s="484"/>
      <c r="T137" s="484"/>
      <c r="U137" s="484"/>
      <c r="V137" s="484"/>
      <c r="W137" s="484"/>
      <c r="X137" s="484"/>
    </row>
    <row r="138" spans="1:24" ht="15.75" customHeight="1">
      <c r="A138" s="484"/>
      <c r="B138" s="484"/>
      <c r="C138" s="484"/>
      <c r="D138" s="484"/>
      <c r="E138" s="484"/>
      <c r="F138" s="484"/>
      <c r="G138" s="484"/>
      <c r="H138" s="484"/>
      <c r="I138" s="484"/>
      <c r="J138" s="484"/>
      <c r="K138" s="484"/>
      <c r="L138" s="484"/>
      <c r="M138" s="484"/>
      <c r="N138" s="484"/>
      <c r="O138" s="484"/>
      <c r="P138" s="484"/>
      <c r="Q138" s="484"/>
      <c r="R138" s="484"/>
      <c r="S138" s="484"/>
      <c r="T138" s="484"/>
      <c r="U138" s="484"/>
      <c r="V138" s="484"/>
      <c r="W138" s="484"/>
      <c r="X138" s="484"/>
    </row>
    <row r="139" spans="1:24" ht="15.75" customHeight="1">
      <c r="A139" s="484"/>
      <c r="B139" s="484"/>
      <c r="C139" s="484"/>
      <c r="D139" s="484"/>
      <c r="E139" s="484"/>
      <c r="F139" s="484"/>
      <c r="G139" s="484"/>
      <c r="H139" s="484"/>
      <c r="I139" s="484"/>
      <c r="J139" s="484"/>
      <c r="K139" s="484"/>
      <c r="L139" s="484"/>
      <c r="M139" s="484"/>
      <c r="N139" s="484"/>
      <c r="O139" s="484"/>
      <c r="P139" s="484"/>
      <c r="Q139" s="484"/>
      <c r="R139" s="484"/>
      <c r="S139" s="484"/>
      <c r="T139" s="484"/>
      <c r="U139" s="484"/>
      <c r="V139" s="484"/>
      <c r="W139" s="484"/>
      <c r="X139" s="484"/>
    </row>
    <row r="140" spans="1:24" ht="15.75" customHeight="1">
      <c r="A140" s="484"/>
      <c r="B140" s="484"/>
      <c r="C140" s="484"/>
      <c r="D140" s="484"/>
      <c r="E140" s="484"/>
      <c r="F140" s="484"/>
      <c r="G140" s="484"/>
      <c r="H140" s="484"/>
      <c r="I140" s="484"/>
      <c r="J140" s="484"/>
      <c r="K140" s="484"/>
      <c r="L140" s="484"/>
      <c r="M140" s="484"/>
      <c r="N140" s="484"/>
      <c r="O140" s="484"/>
      <c r="P140" s="484"/>
      <c r="Q140" s="484"/>
      <c r="R140" s="484"/>
      <c r="S140" s="484"/>
      <c r="T140" s="484"/>
      <c r="U140" s="484"/>
      <c r="V140" s="484"/>
      <c r="W140" s="484"/>
      <c r="X140" s="484"/>
    </row>
    <row r="141" spans="1:24" ht="15.75" customHeight="1">
      <c r="A141" s="484"/>
      <c r="B141" s="484"/>
      <c r="C141" s="484"/>
      <c r="D141" s="484"/>
      <c r="E141" s="484"/>
      <c r="F141" s="484"/>
      <c r="G141" s="484"/>
      <c r="H141" s="484"/>
      <c r="I141" s="484"/>
      <c r="J141" s="484"/>
      <c r="K141" s="484"/>
      <c r="L141" s="484"/>
      <c r="M141" s="484"/>
      <c r="N141" s="484"/>
      <c r="O141" s="484"/>
      <c r="P141" s="484"/>
      <c r="Q141" s="484"/>
      <c r="R141" s="484"/>
      <c r="S141" s="484"/>
      <c r="T141" s="484"/>
      <c r="U141" s="484"/>
      <c r="V141" s="484"/>
      <c r="W141" s="484"/>
      <c r="X141" s="484"/>
    </row>
    <row r="142" spans="1:24" ht="15.75" customHeight="1">
      <c r="A142" s="484"/>
      <c r="B142" s="484"/>
      <c r="C142" s="484"/>
      <c r="D142" s="484"/>
      <c r="E142" s="484"/>
      <c r="F142" s="484"/>
      <c r="G142" s="484"/>
      <c r="H142" s="484"/>
      <c r="I142" s="484"/>
      <c r="J142" s="484"/>
      <c r="K142" s="484"/>
      <c r="L142" s="484"/>
      <c r="M142" s="484"/>
      <c r="N142" s="484"/>
      <c r="O142" s="484"/>
      <c r="P142" s="484"/>
      <c r="Q142" s="484"/>
      <c r="R142" s="484"/>
      <c r="S142" s="484"/>
      <c r="T142" s="484"/>
      <c r="U142" s="484"/>
      <c r="V142" s="484"/>
      <c r="W142" s="484"/>
      <c r="X142" s="484"/>
    </row>
    <row r="143" spans="1:24" ht="15.75" customHeight="1">
      <c r="A143" s="484"/>
      <c r="B143" s="484"/>
      <c r="C143" s="484"/>
      <c r="D143" s="484"/>
      <c r="E143" s="484"/>
      <c r="F143" s="484"/>
      <c r="G143" s="484"/>
      <c r="H143" s="484"/>
      <c r="I143" s="484"/>
      <c r="J143" s="484"/>
      <c r="K143" s="484"/>
      <c r="L143" s="484"/>
      <c r="M143" s="484"/>
      <c r="N143" s="484"/>
      <c r="O143" s="484"/>
      <c r="P143" s="484"/>
      <c r="Q143" s="484"/>
      <c r="R143" s="484"/>
      <c r="S143" s="484"/>
      <c r="T143" s="484"/>
      <c r="U143" s="484"/>
      <c r="V143" s="484"/>
      <c r="W143" s="484"/>
      <c r="X143" s="484"/>
    </row>
    <row r="144" spans="1:24" ht="15.75" customHeight="1">
      <c r="A144" s="484"/>
      <c r="B144" s="484"/>
      <c r="C144" s="484"/>
      <c r="D144" s="484"/>
      <c r="E144" s="484"/>
      <c r="F144" s="484"/>
      <c r="G144" s="484"/>
      <c r="H144" s="484"/>
      <c r="I144" s="484"/>
      <c r="J144" s="484"/>
      <c r="K144" s="484"/>
      <c r="L144" s="484"/>
      <c r="M144" s="484"/>
      <c r="N144" s="484"/>
      <c r="O144" s="484"/>
      <c r="P144" s="484"/>
      <c r="Q144" s="484"/>
      <c r="R144" s="484"/>
      <c r="S144" s="484"/>
      <c r="T144" s="484"/>
      <c r="U144" s="484"/>
      <c r="V144" s="484"/>
      <c r="W144" s="484"/>
      <c r="X144" s="484"/>
    </row>
    <row r="145" spans="1:24" ht="15.75" customHeight="1">
      <c r="A145" s="484"/>
      <c r="B145" s="484"/>
      <c r="C145" s="484"/>
      <c r="D145" s="484"/>
      <c r="E145" s="484"/>
      <c r="F145" s="484"/>
      <c r="G145" s="484"/>
      <c r="H145" s="484"/>
      <c r="I145" s="484"/>
      <c r="J145" s="484"/>
      <c r="K145" s="484"/>
      <c r="L145" s="484"/>
      <c r="M145" s="484"/>
      <c r="N145" s="484"/>
      <c r="O145" s="484"/>
      <c r="P145" s="484"/>
      <c r="Q145" s="484"/>
      <c r="R145" s="484"/>
      <c r="S145" s="484"/>
      <c r="T145" s="484"/>
      <c r="U145" s="484"/>
      <c r="V145" s="484"/>
      <c r="W145" s="484"/>
      <c r="X145" s="484"/>
    </row>
    <row r="146" spans="1:24" ht="15.75" customHeight="1">
      <c r="A146" s="484"/>
      <c r="B146" s="484"/>
      <c r="C146" s="484"/>
      <c r="D146" s="484"/>
      <c r="E146" s="484"/>
      <c r="F146" s="484"/>
      <c r="G146" s="484"/>
      <c r="H146" s="484"/>
      <c r="I146" s="484"/>
      <c r="J146" s="484"/>
      <c r="K146" s="484"/>
      <c r="L146" s="484"/>
      <c r="M146" s="484"/>
      <c r="N146" s="484"/>
      <c r="O146" s="484"/>
      <c r="P146" s="484"/>
      <c r="Q146" s="484"/>
      <c r="R146" s="484"/>
      <c r="S146" s="484"/>
      <c r="T146" s="484"/>
      <c r="U146" s="484"/>
      <c r="V146" s="484"/>
      <c r="W146" s="484"/>
      <c r="X146" s="484"/>
    </row>
    <row r="147" spans="1:24" ht="15.75" customHeight="1">
      <c r="A147" s="484"/>
      <c r="B147" s="484"/>
      <c r="C147" s="484"/>
      <c r="D147" s="484"/>
      <c r="E147" s="484"/>
      <c r="F147" s="484"/>
      <c r="G147" s="484"/>
      <c r="H147" s="484"/>
      <c r="I147" s="484"/>
      <c r="J147" s="484"/>
      <c r="K147" s="484"/>
      <c r="L147" s="484"/>
      <c r="M147" s="484"/>
      <c r="N147" s="484"/>
      <c r="O147" s="484"/>
      <c r="P147" s="484"/>
      <c r="Q147" s="484"/>
      <c r="R147" s="484"/>
      <c r="S147" s="484"/>
      <c r="T147" s="484"/>
      <c r="U147" s="484"/>
      <c r="V147" s="484"/>
      <c r="W147" s="484"/>
      <c r="X147" s="484"/>
    </row>
    <row r="148" spans="1:24" ht="15.75" customHeight="1">
      <c r="A148" s="484"/>
      <c r="B148" s="484"/>
      <c r="C148" s="484"/>
      <c r="D148" s="484"/>
      <c r="E148" s="484"/>
      <c r="F148" s="484"/>
      <c r="G148" s="484"/>
      <c r="H148" s="484"/>
      <c r="I148" s="484"/>
      <c r="J148" s="484"/>
      <c r="K148" s="484"/>
      <c r="L148" s="484"/>
      <c r="M148" s="484"/>
      <c r="N148" s="484"/>
      <c r="O148" s="484"/>
      <c r="P148" s="484"/>
      <c r="Q148" s="484"/>
      <c r="R148" s="484"/>
      <c r="S148" s="484"/>
      <c r="T148" s="484"/>
      <c r="U148" s="484"/>
      <c r="V148" s="484"/>
      <c r="W148" s="484"/>
      <c r="X148" s="484"/>
    </row>
    <row r="149" spans="1:24" ht="15.75" customHeight="1">
      <c r="A149" s="484"/>
      <c r="B149" s="484"/>
      <c r="C149" s="484"/>
      <c r="D149" s="484"/>
      <c r="E149" s="484"/>
      <c r="F149" s="484"/>
      <c r="G149" s="484"/>
      <c r="H149" s="484"/>
      <c r="I149" s="484"/>
      <c r="J149" s="484"/>
      <c r="K149" s="484"/>
      <c r="L149" s="484"/>
      <c r="M149" s="484"/>
      <c r="N149" s="484"/>
      <c r="O149" s="484"/>
      <c r="P149" s="484"/>
      <c r="Q149" s="484"/>
      <c r="R149" s="484"/>
      <c r="S149" s="484"/>
      <c r="T149" s="484"/>
      <c r="U149" s="484"/>
      <c r="V149" s="484"/>
      <c r="W149" s="484"/>
      <c r="X149" s="484"/>
    </row>
    <row r="150" spans="1:24" ht="15.75" customHeight="1">
      <c r="A150" s="484"/>
      <c r="B150" s="484"/>
      <c r="C150" s="484"/>
      <c r="D150" s="484"/>
      <c r="E150" s="484"/>
      <c r="F150" s="484"/>
      <c r="G150" s="484"/>
      <c r="H150" s="484"/>
      <c r="I150" s="484"/>
      <c r="J150" s="484"/>
      <c r="K150" s="484"/>
      <c r="L150" s="484"/>
      <c r="M150" s="484"/>
      <c r="N150" s="484"/>
      <c r="O150" s="484"/>
      <c r="P150" s="484"/>
      <c r="Q150" s="484"/>
      <c r="R150" s="484"/>
      <c r="S150" s="484"/>
      <c r="T150" s="484"/>
      <c r="U150" s="484"/>
      <c r="V150" s="484"/>
      <c r="W150" s="484"/>
      <c r="X150" s="484"/>
    </row>
    <row r="151" spans="1:24" ht="15.75" customHeight="1">
      <c r="A151" s="484"/>
      <c r="B151" s="484"/>
      <c r="C151" s="484"/>
      <c r="D151" s="484"/>
      <c r="E151" s="484"/>
      <c r="F151" s="484"/>
      <c r="G151" s="484"/>
      <c r="H151" s="484"/>
      <c r="I151" s="484"/>
      <c r="J151" s="484"/>
      <c r="K151" s="484"/>
      <c r="L151" s="484"/>
      <c r="M151" s="484"/>
      <c r="N151" s="484"/>
      <c r="O151" s="484"/>
      <c r="P151" s="484"/>
      <c r="Q151" s="484"/>
      <c r="R151" s="484"/>
      <c r="S151" s="484"/>
      <c r="T151" s="484"/>
      <c r="U151" s="484"/>
      <c r="V151" s="484"/>
      <c r="W151" s="484"/>
      <c r="X151" s="484"/>
    </row>
    <row r="152" spans="1:24" ht="15.75" customHeight="1">
      <c r="A152" s="484"/>
      <c r="B152" s="484"/>
      <c r="C152" s="484"/>
      <c r="D152" s="484"/>
      <c r="E152" s="484"/>
      <c r="F152" s="484"/>
      <c r="G152" s="484"/>
      <c r="H152" s="484"/>
      <c r="I152" s="484"/>
      <c r="J152" s="484"/>
      <c r="K152" s="484"/>
      <c r="L152" s="484"/>
      <c r="M152" s="484"/>
      <c r="N152" s="484"/>
      <c r="O152" s="484"/>
      <c r="P152" s="484"/>
      <c r="Q152" s="484"/>
      <c r="R152" s="484"/>
      <c r="S152" s="484"/>
      <c r="T152" s="484"/>
      <c r="U152" s="484"/>
      <c r="V152" s="484"/>
      <c r="W152" s="484"/>
      <c r="X152" s="484"/>
    </row>
    <row r="153" spans="1:24" ht="15.75" customHeight="1">
      <c r="A153" s="484"/>
      <c r="B153" s="484"/>
      <c r="C153" s="484"/>
      <c r="D153" s="484"/>
      <c r="E153" s="484"/>
      <c r="F153" s="484"/>
      <c r="G153" s="484"/>
      <c r="H153" s="484"/>
      <c r="I153" s="484"/>
      <c r="J153" s="484"/>
      <c r="K153" s="484"/>
      <c r="L153" s="484"/>
      <c r="M153" s="484"/>
      <c r="N153" s="484"/>
      <c r="O153" s="484"/>
      <c r="P153" s="484"/>
      <c r="Q153" s="484"/>
      <c r="R153" s="484"/>
      <c r="S153" s="484"/>
      <c r="T153" s="484"/>
      <c r="U153" s="484"/>
      <c r="V153" s="484"/>
      <c r="W153" s="484"/>
      <c r="X153" s="484"/>
    </row>
    <row r="154" spans="1:24" ht="15.75" customHeight="1">
      <c r="A154" s="484"/>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row>
    <row r="155" spans="1:24" ht="15.75" customHeight="1">
      <c r="A155" s="484"/>
      <c r="B155" s="484"/>
      <c r="C155" s="484"/>
      <c r="D155" s="484"/>
      <c r="E155" s="484"/>
      <c r="F155" s="484"/>
      <c r="G155" s="484"/>
      <c r="H155" s="484"/>
      <c r="I155" s="484"/>
      <c r="J155" s="484"/>
      <c r="K155" s="484"/>
      <c r="L155" s="484"/>
      <c r="M155" s="484"/>
      <c r="N155" s="484"/>
      <c r="O155" s="484"/>
      <c r="P155" s="484"/>
      <c r="Q155" s="484"/>
      <c r="R155" s="484"/>
      <c r="S155" s="484"/>
      <c r="T155" s="484"/>
      <c r="U155" s="484"/>
      <c r="V155" s="484"/>
      <c r="W155" s="484"/>
      <c r="X155" s="484"/>
    </row>
    <row r="156" spans="1:24" ht="15.75" customHeight="1">
      <c r="A156" s="484"/>
      <c r="B156" s="484"/>
      <c r="C156" s="484"/>
      <c r="D156" s="484"/>
      <c r="E156" s="484"/>
      <c r="F156" s="484"/>
      <c r="G156" s="484"/>
      <c r="H156" s="484"/>
      <c r="I156" s="484"/>
      <c r="J156" s="484"/>
      <c r="K156" s="484"/>
      <c r="L156" s="484"/>
      <c r="M156" s="484"/>
      <c r="N156" s="484"/>
      <c r="O156" s="484"/>
      <c r="P156" s="484"/>
      <c r="Q156" s="484"/>
      <c r="R156" s="484"/>
      <c r="S156" s="484"/>
      <c r="T156" s="484"/>
      <c r="U156" s="484"/>
      <c r="V156" s="484"/>
      <c r="W156" s="484"/>
      <c r="X156" s="484"/>
    </row>
    <row r="157" spans="1:24" ht="15.75" customHeight="1">
      <c r="A157" s="484"/>
      <c r="B157" s="484"/>
      <c r="C157" s="484"/>
      <c r="D157" s="484"/>
      <c r="E157" s="484"/>
      <c r="F157" s="484"/>
      <c r="G157" s="484"/>
      <c r="H157" s="484"/>
      <c r="I157" s="484"/>
      <c r="J157" s="484"/>
      <c r="K157" s="484"/>
      <c r="L157" s="484"/>
      <c r="M157" s="484"/>
      <c r="N157" s="484"/>
      <c r="O157" s="484"/>
      <c r="P157" s="484"/>
      <c r="Q157" s="484"/>
      <c r="R157" s="484"/>
      <c r="S157" s="484"/>
      <c r="T157" s="484"/>
      <c r="U157" s="484"/>
      <c r="V157" s="484"/>
      <c r="W157" s="484"/>
      <c r="X157" s="484"/>
    </row>
    <row r="158" spans="1:24" ht="15.75" customHeight="1">
      <c r="A158" s="484"/>
      <c r="B158" s="484"/>
      <c r="C158" s="484"/>
      <c r="D158" s="484"/>
      <c r="E158" s="484"/>
      <c r="F158" s="484"/>
      <c r="G158" s="484"/>
      <c r="H158" s="484"/>
      <c r="I158" s="484"/>
      <c r="J158" s="484"/>
      <c r="K158" s="484"/>
      <c r="L158" s="484"/>
      <c r="M158" s="484"/>
      <c r="N158" s="484"/>
      <c r="O158" s="484"/>
      <c r="P158" s="484"/>
      <c r="Q158" s="484"/>
      <c r="R158" s="484"/>
      <c r="S158" s="484"/>
      <c r="T158" s="484"/>
      <c r="U158" s="484"/>
      <c r="V158" s="484"/>
      <c r="W158" s="484"/>
      <c r="X158" s="484"/>
    </row>
    <row r="159" spans="1:24" ht="15.75" customHeight="1">
      <c r="A159" s="484"/>
      <c r="B159" s="484"/>
      <c r="C159" s="484"/>
      <c r="D159" s="484"/>
      <c r="E159" s="484"/>
      <c r="F159" s="484"/>
      <c r="G159" s="484"/>
      <c r="H159" s="484"/>
      <c r="I159" s="484"/>
      <c r="J159" s="484"/>
      <c r="K159" s="484"/>
      <c r="L159" s="484"/>
      <c r="M159" s="484"/>
      <c r="N159" s="484"/>
      <c r="O159" s="484"/>
      <c r="P159" s="484"/>
      <c r="Q159" s="484"/>
      <c r="R159" s="484"/>
      <c r="S159" s="484"/>
      <c r="T159" s="484"/>
      <c r="U159" s="484"/>
      <c r="V159" s="484"/>
      <c r="W159" s="484"/>
      <c r="X159" s="484"/>
    </row>
    <row r="160" spans="1:24" ht="15.75" customHeight="1">
      <c r="A160" s="484"/>
      <c r="B160" s="484"/>
      <c r="C160" s="484"/>
      <c r="D160" s="484"/>
      <c r="E160" s="484"/>
      <c r="F160" s="484"/>
      <c r="G160" s="484"/>
      <c r="H160" s="484"/>
      <c r="I160" s="484"/>
      <c r="J160" s="484"/>
      <c r="K160" s="484"/>
      <c r="L160" s="484"/>
      <c r="M160" s="484"/>
      <c r="N160" s="484"/>
      <c r="O160" s="484"/>
      <c r="P160" s="484"/>
      <c r="Q160" s="484"/>
      <c r="R160" s="484"/>
      <c r="S160" s="484"/>
      <c r="T160" s="484"/>
      <c r="U160" s="484"/>
      <c r="V160" s="484"/>
      <c r="W160" s="484"/>
      <c r="X160" s="484"/>
    </row>
    <row r="161" spans="1:24" ht="15.75" customHeight="1">
      <c r="A161" s="484"/>
      <c r="B161" s="484"/>
      <c r="C161" s="484"/>
      <c r="D161" s="484"/>
      <c r="E161" s="484"/>
      <c r="F161" s="484"/>
      <c r="G161" s="484"/>
      <c r="H161" s="484"/>
      <c r="I161" s="484"/>
      <c r="J161" s="484"/>
      <c r="K161" s="484"/>
      <c r="L161" s="484"/>
      <c r="M161" s="484"/>
      <c r="N161" s="484"/>
      <c r="O161" s="484"/>
      <c r="P161" s="484"/>
      <c r="Q161" s="484"/>
      <c r="R161" s="484"/>
      <c r="S161" s="484"/>
      <c r="T161" s="484"/>
      <c r="U161" s="484"/>
      <c r="V161" s="484"/>
      <c r="W161" s="484"/>
      <c r="X161" s="484"/>
    </row>
    <row r="162" spans="1:24" ht="15.75" customHeight="1">
      <c r="A162" s="484"/>
      <c r="B162" s="484"/>
      <c r="C162" s="484"/>
      <c r="D162" s="484"/>
      <c r="E162" s="484"/>
      <c r="F162" s="484"/>
      <c r="G162" s="484"/>
      <c r="H162" s="484"/>
      <c r="I162" s="484"/>
      <c r="J162" s="484"/>
      <c r="K162" s="484"/>
      <c r="L162" s="484"/>
      <c r="M162" s="484"/>
      <c r="N162" s="484"/>
      <c r="O162" s="484"/>
      <c r="P162" s="484"/>
      <c r="Q162" s="484"/>
      <c r="R162" s="484"/>
      <c r="S162" s="484"/>
      <c r="T162" s="484"/>
      <c r="U162" s="484"/>
      <c r="V162" s="484"/>
      <c r="W162" s="484"/>
      <c r="X162" s="484"/>
    </row>
    <row r="163" spans="1:24" ht="15.75" customHeight="1">
      <c r="A163" s="484"/>
      <c r="B163" s="484"/>
      <c r="C163" s="484"/>
      <c r="D163" s="484"/>
      <c r="E163" s="484"/>
      <c r="F163" s="484"/>
      <c r="G163" s="484"/>
      <c r="H163" s="484"/>
      <c r="I163" s="484"/>
      <c r="J163" s="484"/>
      <c r="K163" s="484"/>
      <c r="L163" s="484"/>
      <c r="M163" s="484"/>
      <c r="N163" s="484"/>
      <c r="O163" s="484"/>
      <c r="P163" s="484"/>
      <c r="Q163" s="484"/>
      <c r="R163" s="484"/>
      <c r="S163" s="484"/>
      <c r="T163" s="484"/>
      <c r="U163" s="484"/>
      <c r="V163" s="484"/>
      <c r="W163" s="484"/>
      <c r="X163" s="484"/>
    </row>
    <row r="164" spans="1:24" ht="15.75" customHeight="1">
      <c r="A164" s="484"/>
      <c r="B164" s="484"/>
      <c r="C164" s="484"/>
      <c r="D164" s="484"/>
      <c r="E164" s="484"/>
      <c r="F164" s="484"/>
      <c r="G164" s="484"/>
      <c r="H164" s="484"/>
      <c r="I164" s="484"/>
      <c r="J164" s="484"/>
      <c r="K164" s="484"/>
      <c r="L164" s="484"/>
      <c r="M164" s="484"/>
      <c r="N164" s="484"/>
      <c r="O164" s="484"/>
      <c r="P164" s="484"/>
      <c r="Q164" s="484"/>
      <c r="R164" s="484"/>
      <c r="S164" s="484"/>
      <c r="T164" s="484"/>
      <c r="U164" s="484"/>
      <c r="V164" s="484"/>
      <c r="W164" s="484"/>
      <c r="X164" s="484"/>
    </row>
    <row r="165" spans="1:24" ht="15.75" customHeight="1">
      <c r="A165" s="484"/>
      <c r="B165" s="484"/>
      <c r="C165" s="484"/>
      <c r="D165" s="484"/>
      <c r="E165" s="484"/>
      <c r="F165" s="484"/>
      <c r="G165" s="484"/>
      <c r="H165" s="484"/>
      <c r="I165" s="484"/>
      <c r="J165" s="484"/>
      <c r="K165" s="484"/>
      <c r="L165" s="484"/>
      <c r="M165" s="484"/>
      <c r="N165" s="484"/>
      <c r="O165" s="484"/>
      <c r="P165" s="484"/>
      <c r="Q165" s="484"/>
      <c r="R165" s="484"/>
      <c r="S165" s="484"/>
      <c r="T165" s="484"/>
      <c r="U165" s="484"/>
      <c r="V165" s="484"/>
      <c r="W165" s="484"/>
      <c r="X165" s="484"/>
    </row>
    <row r="166" spans="1:24" ht="15.75" customHeight="1">
      <c r="A166" s="484"/>
      <c r="B166" s="484"/>
      <c r="C166" s="484"/>
      <c r="D166" s="484"/>
      <c r="E166" s="484"/>
      <c r="F166" s="484"/>
      <c r="G166" s="484"/>
      <c r="H166" s="484"/>
      <c r="I166" s="484"/>
      <c r="J166" s="484"/>
      <c r="K166" s="484"/>
      <c r="L166" s="484"/>
      <c r="M166" s="484"/>
      <c r="N166" s="484"/>
      <c r="O166" s="484"/>
      <c r="P166" s="484"/>
      <c r="Q166" s="484"/>
      <c r="R166" s="484"/>
      <c r="S166" s="484"/>
      <c r="T166" s="484"/>
      <c r="U166" s="484"/>
      <c r="V166" s="484"/>
      <c r="W166" s="484"/>
      <c r="X166" s="484"/>
    </row>
    <row r="167" spans="1:24" ht="15.75" customHeight="1">
      <c r="A167" s="484"/>
      <c r="B167" s="484"/>
      <c r="C167" s="484"/>
      <c r="D167" s="484"/>
      <c r="E167" s="484"/>
      <c r="F167" s="484"/>
      <c r="G167" s="484"/>
      <c r="H167" s="484"/>
      <c r="I167" s="484"/>
      <c r="J167" s="484"/>
      <c r="K167" s="484"/>
      <c r="L167" s="484"/>
      <c r="M167" s="484"/>
      <c r="N167" s="484"/>
      <c r="O167" s="484"/>
      <c r="P167" s="484"/>
      <c r="Q167" s="484"/>
      <c r="R167" s="484"/>
      <c r="S167" s="484"/>
      <c r="T167" s="484"/>
      <c r="U167" s="484"/>
      <c r="V167" s="484"/>
      <c r="W167" s="484"/>
      <c r="X167" s="484"/>
    </row>
    <row r="168" spans="1:24" ht="15.75" customHeight="1">
      <c r="A168" s="484"/>
      <c r="B168" s="484"/>
      <c r="C168" s="484"/>
      <c r="D168" s="484"/>
      <c r="E168" s="484"/>
      <c r="F168" s="484"/>
      <c r="G168" s="484"/>
      <c r="H168" s="484"/>
      <c r="I168" s="484"/>
      <c r="J168" s="484"/>
      <c r="K168" s="484"/>
      <c r="L168" s="484"/>
      <c r="M168" s="484"/>
      <c r="N168" s="484"/>
      <c r="O168" s="484"/>
      <c r="P168" s="484"/>
      <c r="Q168" s="484"/>
      <c r="R168" s="484"/>
      <c r="S168" s="484"/>
      <c r="T168" s="484"/>
      <c r="U168" s="484"/>
      <c r="V168" s="484"/>
      <c r="W168" s="484"/>
      <c r="X168" s="484"/>
    </row>
    <row r="169" spans="1:24" ht="15.75" customHeight="1">
      <c r="A169" s="484"/>
      <c r="B169" s="484"/>
      <c r="C169" s="484"/>
      <c r="D169" s="484"/>
      <c r="E169" s="484"/>
      <c r="F169" s="484"/>
      <c r="G169" s="484"/>
      <c r="H169" s="484"/>
      <c r="I169" s="484"/>
      <c r="J169" s="484"/>
      <c r="K169" s="484"/>
      <c r="L169" s="484"/>
      <c r="M169" s="484"/>
      <c r="N169" s="484"/>
      <c r="O169" s="484"/>
      <c r="P169" s="484"/>
      <c r="Q169" s="484"/>
      <c r="R169" s="484"/>
      <c r="S169" s="484"/>
      <c r="T169" s="484"/>
      <c r="U169" s="484"/>
      <c r="V169" s="484"/>
      <c r="W169" s="484"/>
      <c r="X169" s="484"/>
    </row>
    <row r="170" spans="1:24" ht="15.75" customHeight="1">
      <c r="A170" s="484"/>
      <c r="B170" s="484"/>
      <c r="C170" s="484"/>
      <c r="D170" s="484"/>
      <c r="E170" s="484"/>
      <c r="F170" s="484"/>
      <c r="G170" s="484"/>
      <c r="H170" s="484"/>
      <c r="I170" s="484"/>
      <c r="J170" s="484"/>
      <c r="K170" s="484"/>
      <c r="L170" s="484"/>
      <c r="M170" s="484"/>
      <c r="N170" s="484"/>
      <c r="O170" s="484"/>
      <c r="P170" s="484"/>
      <c r="Q170" s="484"/>
      <c r="R170" s="484"/>
      <c r="S170" s="484"/>
      <c r="T170" s="484"/>
      <c r="U170" s="484"/>
      <c r="V170" s="484"/>
      <c r="W170" s="484"/>
      <c r="X170" s="484"/>
    </row>
    <row r="171" spans="1:24" ht="15.75" customHeight="1">
      <c r="A171" s="484"/>
      <c r="B171" s="484"/>
      <c r="C171" s="484"/>
      <c r="D171" s="484"/>
      <c r="E171" s="484"/>
      <c r="F171" s="484"/>
      <c r="G171" s="484"/>
      <c r="H171" s="484"/>
      <c r="I171" s="484"/>
      <c r="J171" s="484"/>
      <c r="K171" s="484"/>
      <c r="L171" s="484"/>
      <c r="M171" s="484"/>
      <c r="N171" s="484"/>
      <c r="O171" s="484"/>
      <c r="P171" s="484"/>
      <c r="Q171" s="484"/>
      <c r="R171" s="484"/>
      <c r="S171" s="484"/>
      <c r="T171" s="484"/>
      <c r="U171" s="484"/>
      <c r="V171" s="484"/>
      <c r="W171" s="484"/>
      <c r="X171" s="484"/>
    </row>
    <row r="172" spans="1:24" ht="15.75" customHeight="1">
      <c r="A172" s="484"/>
      <c r="B172" s="484"/>
      <c r="C172" s="484"/>
      <c r="D172" s="484"/>
      <c r="E172" s="484"/>
      <c r="F172" s="484"/>
      <c r="G172" s="484"/>
      <c r="H172" s="484"/>
      <c r="I172" s="484"/>
      <c r="J172" s="484"/>
      <c r="K172" s="484"/>
      <c r="L172" s="484"/>
      <c r="M172" s="484"/>
      <c r="N172" s="484"/>
      <c r="O172" s="484"/>
      <c r="P172" s="484"/>
      <c r="Q172" s="484"/>
      <c r="R172" s="484"/>
      <c r="S172" s="484"/>
      <c r="T172" s="484"/>
      <c r="U172" s="484"/>
      <c r="V172" s="484"/>
      <c r="W172" s="484"/>
      <c r="X172" s="484"/>
    </row>
    <row r="173" spans="1:24" ht="15.75" customHeight="1">
      <c r="A173" s="484"/>
      <c r="B173" s="484"/>
      <c r="C173" s="484"/>
      <c r="D173" s="484"/>
      <c r="E173" s="484"/>
      <c r="F173" s="484"/>
      <c r="G173" s="484"/>
      <c r="H173" s="484"/>
      <c r="I173" s="484"/>
      <c r="J173" s="484"/>
      <c r="K173" s="484"/>
      <c r="L173" s="484"/>
      <c r="M173" s="484"/>
      <c r="N173" s="484"/>
      <c r="O173" s="484"/>
      <c r="P173" s="484"/>
      <c r="Q173" s="484"/>
      <c r="R173" s="484"/>
      <c r="S173" s="484"/>
      <c r="T173" s="484"/>
      <c r="U173" s="484"/>
      <c r="V173" s="484"/>
      <c r="W173" s="484"/>
      <c r="X173" s="484"/>
    </row>
    <row r="174" spans="1:24" ht="15.75" customHeight="1">
      <c r="A174" s="484"/>
      <c r="B174" s="484"/>
      <c r="C174" s="484"/>
      <c r="D174" s="484"/>
      <c r="E174" s="484"/>
      <c r="F174" s="484"/>
      <c r="G174" s="484"/>
      <c r="H174" s="484"/>
      <c r="I174" s="484"/>
      <c r="J174" s="484"/>
      <c r="K174" s="484"/>
      <c r="L174" s="484"/>
      <c r="M174" s="484"/>
      <c r="N174" s="484"/>
      <c r="O174" s="484"/>
      <c r="P174" s="484"/>
      <c r="Q174" s="484"/>
      <c r="R174" s="484"/>
      <c r="S174" s="484"/>
      <c r="T174" s="484"/>
      <c r="U174" s="484"/>
      <c r="V174" s="484"/>
      <c r="W174" s="484"/>
      <c r="X174" s="484"/>
    </row>
    <row r="175" spans="1:24" ht="15.75" customHeight="1">
      <c r="A175" s="484"/>
      <c r="B175" s="484"/>
      <c r="C175" s="484"/>
      <c r="D175" s="484"/>
      <c r="E175" s="484"/>
      <c r="F175" s="484"/>
      <c r="G175" s="484"/>
      <c r="H175" s="484"/>
      <c r="I175" s="484"/>
      <c r="J175" s="484"/>
      <c r="K175" s="484"/>
      <c r="L175" s="484"/>
      <c r="M175" s="484"/>
      <c r="N175" s="484"/>
      <c r="O175" s="484"/>
      <c r="P175" s="484"/>
      <c r="Q175" s="484"/>
      <c r="R175" s="484"/>
      <c r="S175" s="484"/>
      <c r="T175" s="484"/>
      <c r="U175" s="484"/>
      <c r="V175" s="484"/>
      <c r="W175" s="484"/>
      <c r="X175" s="484"/>
    </row>
    <row r="176" spans="1:24" ht="15.75" customHeight="1">
      <c r="A176" s="484"/>
      <c r="B176" s="484"/>
      <c r="C176" s="484"/>
      <c r="D176" s="484"/>
      <c r="E176" s="484"/>
      <c r="F176" s="484"/>
      <c r="G176" s="484"/>
      <c r="H176" s="484"/>
      <c r="I176" s="484"/>
      <c r="J176" s="484"/>
      <c r="K176" s="484"/>
      <c r="L176" s="484"/>
      <c r="M176" s="484"/>
      <c r="N176" s="484"/>
      <c r="O176" s="484"/>
      <c r="P176" s="484"/>
      <c r="Q176" s="484"/>
      <c r="R176" s="484"/>
      <c r="S176" s="484"/>
      <c r="T176" s="484"/>
      <c r="U176" s="484"/>
      <c r="V176" s="484"/>
      <c r="W176" s="484"/>
      <c r="X176" s="484"/>
    </row>
    <row r="177" spans="1:24" ht="15.75" customHeight="1">
      <c r="A177" s="484"/>
      <c r="B177" s="484"/>
      <c r="C177" s="484"/>
      <c r="D177" s="484"/>
      <c r="E177" s="484"/>
      <c r="F177" s="484"/>
      <c r="G177" s="484"/>
      <c r="H177" s="484"/>
      <c r="I177" s="484"/>
      <c r="J177" s="484"/>
      <c r="K177" s="484"/>
      <c r="L177" s="484"/>
      <c r="M177" s="484"/>
      <c r="N177" s="484"/>
      <c r="O177" s="484"/>
      <c r="P177" s="484"/>
      <c r="Q177" s="484"/>
      <c r="R177" s="484"/>
      <c r="S177" s="484"/>
      <c r="T177" s="484"/>
      <c r="U177" s="484"/>
      <c r="V177" s="484"/>
      <c r="W177" s="484"/>
      <c r="X177" s="484"/>
    </row>
    <row r="178" spans="1:24" ht="15.75" customHeight="1">
      <c r="A178" s="484"/>
      <c r="B178" s="484"/>
      <c r="C178" s="484"/>
      <c r="D178" s="484"/>
      <c r="E178" s="484"/>
      <c r="F178" s="484"/>
      <c r="G178" s="484"/>
      <c r="H178" s="484"/>
      <c r="I178" s="484"/>
      <c r="J178" s="484"/>
      <c r="K178" s="484"/>
      <c r="L178" s="484"/>
      <c r="M178" s="484"/>
      <c r="N178" s="484"/>
      <c r="O178" s="484"/>
      <c r="P178" s="484"/>
      <c r="Q178" s="484"/>
      <c r="R178" s="484"/>
      <c r="S178" s="484"/>
      <c r="T178" s="484"/>
      <c r="U178" s="484"/>
      <c r="V178" s="484"/>
      <c r="W178" s="484"/>
      <c r="X178" s="484"/>
    </row>
    <row r="179" spans="1:24" ht="15.75" customHeight="1">
      <c r="A179" s="484"/>
      <c r="B179" s="484"/>
      <c r="C179" s="484"/>
      <c r="D179" s="484"/>
      <c r="E179" s="484"/>
      <c r="F179" s="484"/>
      <c r="G179" s="484"/>
      <c r="H179" s="484"/>
      <c r="I179" s="484"/>
      <c r="J179" s="484"/>
      <c r="K179" s="484"/>
      <c r="L179" s="484"/>
      <c r="M179" s="484"/>
      <c r="N179" s="484"/>
      <c r="O179" s="484"/>
      <c r="P179" s="484"/>
      <c r="Q179" s="484"/>
      <c r="R179" s="484"/>
      <c r="S179" s="484"/>
      <c r="T179" s="484"/>
      <c r="U179" s="484"/>
      <c r="V179" s="484"/>
      <c r="W179" s="484"/>
      <c r="X179" s="484"/>
    </row>
    <row r="180" spans="1:24" ht="15.75" customHeight="1">
      <c r="A180" s="484"/>
      <c r="B180" s="484"/>
      <c r="C180" s="484"/>
      <c r="D180" s="484"/>
      <c r="E180" s="484"/>
      <c r="F180" s="484"/>
      <c r="G180" s="484"/>
      <c r="H180" s="484"/>
      <c r="I180" s="484"/>
      <c r="J180" s="484"/>
      <c r="K180" s="484"/>
      <c r="L180" s="484"/>
      <c r="M180" s="484"/>
      <c r="N180" s="484"/>
      <c r="O180" s="484"/>
      <c r="P180" s="484"/>
      <c r="Q180" s="484"/>
      <c r="R180" s="484"/>
      <c r="S180" s="484"/>
      <c r="T180" s="484"/>
      <c r="U180" s="484"/>
      <c r="V180" s="484"/>
      <c r="W180" s="484"/>
      <c r="X180" s="484"/>
    </row>
    <row r="181" spans="1:24" ht="15.75" customHeight="1">
      <c r="A181" s="484"/>
      <c r="B181" s="484"/>
      <c r="C181" s="484"/>
      <c r="D181" s="484"/>
      <c r="E181" s="484"/>
      <c r="F181" s="484"/>
      <c r="G181" s="484"/>
      <c r="H181" s="484"/>
      <c r="I181" s="484"/>
      <c r="J181" s="484"/>
      <c r="K181" s="484"/>
      <c r="L181" s="484"/>
      <c r="M181" s="484"/>
      <c r="N181" s="484"/>
      <c r="O181" s="484"/>
      <c r="P181" s="484"/>
      <c r="Q181" s="484"/>
      <c r="R181" s="484"/>
      <c r="S181" s="484"/>
      <c r="T181" s="484"/>
      <c r="U181" s="484"/>
      <c r="V181" s="484"/>
      <c r="W181" s="484"/>
      <c r="X181" s="484"/>
    </row>
    <row r="182" spans="1:24" ht="15.75" customHeight="1">
      <c r="A182" s="484"/>
      <c r="B182" s="484"/>
      <c r="C182" s="484"/>
      <c r="D182" s="484"/>
      <c r="E182" s="484"/>
      <c r="F182" s="484"/>
      <c r="G182" s="484"/>
      <c r="H182" s="484"/>
      <c r="I182" s="484"/>
      <c r="J182" s="484"/>
      <c r="K182" s="484"/>
      <c r="L182" s="484"/>
      <c r="M182" s="484"/>
      <c r="N182" s="484"/>
      <c r="O182" s="484"/>
      <c r="P182" s="484"/>
      <c r="Q182" s="484"/>
      <c r="R182" s="484"/>
      <c r="S182" s="484"/>
      <c r="T182" s="484"/>
      <c r="U182" s="484"/>
      <c r="V182" s="484"/>
      <c r="W182" s="484"/>
      <c r="X182" s="484"/>
    </row>
    <row r="183" spans="1:24" ht="15.75" customHeight="1">
      <c r="A183" s="484"/>
      <c r="B183" s="484"/>
      <c r="C183" s="484"/>
      <c r="D183" s="484"/>
      <c r="E183" s="484"/>
      <c r="F183" s="484"/>
      <c r="G183" s="484"/>
      <c r="H183" s="484"/>
      <c r="I183" s="484"/>
      <c r="J183" s="484"/>
      <c r="K183" s="484"/>
      <c r="L183" s="484"/>
      <c r="M183" s="484"/>
      <c r="N183" s="484"/>
      <c r="O183" s="484"/>
      <c r="P183" s="484"/>
      <c r="Q183" s="484"/>
      <c r="R183" s="484"/>
      <c r="S183" s="484"/>
      <c r="T183" s="484"/>
      <c r="U183" s="484"/>
      <c r="V183" s="484"/>
      <c r="W183" s="484"/>
      <c r="X183" s="484"/>
    </row>
    <row r="184" spans="1:24" ht="15.75" customHeight="1">
      <c r="A184" s="484"/>
      <c r="B184" s="484"/>
      <c r="C184" s="484"/>
      <c r="D184" s="484"/>
      <c r="E184" s="484"/>
      <c r="F184" s="484"/>
      <c r="G184" s="484"/>
      <c r="H184" s="484"/>
      <c r="I184" s="484"/>
      <c r="J184" s="484"/>
      <c r="K184" s="484"/>
      <c r="L184" s="484"/>
      <c r="M184" s="484"/>
      <c r="N184" s="484"/>
      <c r="O184" s="484"/>
      <c r="P184" s="484"/>
      <c r="Q184" s="484"/>
      <c r="R184" s="484"/>
      <c r="S184" s="484"/>
      <c r="T184" s="484"/>
      <c r="U184" s="484"/>
      <c r="V184" s="484"/>
      <c r="W184" s="484"/>
      <c r="X184" s="484"/>
    </row>
    <row r="185" spans="1:24" ht="15.75" customHeight="1">
      <c r="A185" s="484"/>
      <c r="B185" s="484"/>
      <c r="C185" s="484"/>
      <c r="D185" s="484"/>
      <c r="E185" s="484"/>
      <c r="F185" s="484"/>
      <c r="G185" s="484"/>
      <c r="H185" s="484"/>
      <c r="I185" s="484"/>
      <c r="J185" s="484"/>
      <c r="K185" s="484"/>
      <c r="L185" s="484"/>
      <c r="M185" s="484"/>
      <c r="N185" s="484"/>
      <c r="O185" s="484"/>
      <c r="P185" s="484"/>
      <c r="Q185" s="484"/>
      <c r="R185" s="484"/>
      <c r="S185" s="484"/>
      <c r="T185" s="484"/>
      <c r="U185" s="484"/>
      <c r="V185" s="484"/>
      <c r="W185" s="484"/>
      <c r="X185" s="484"/>
    </row>
    <row r="186" spans="1:24" ht="15.75" customHeight="1">
      <c r="A186" s="484"/>
      <c r="B186" s="484"/>
      <c r="C186" s="484"/>
      <c r="D186" s="484"/>
      <c r="E186" s="484"/>
      <c r="F186" s="484"/>
      <c r="G186" s="484"/>
      <c r="H186" s="484"/>
      <c r="I186" s="484"/>
      <c r="J186" s="484"/>
      <c r="K186" s="484"/>
      <c r="L186" s="484"/>
      <c r="M186" s="484"/>
      <c r="N186" s="484"/>
      <c r="O186" s="484"/>
      <c r="P186" s="484"/>
      <c r="Q186" s="484"/>
      <c r="R186" s="484"/>
      <c r="S186" s="484"/>
      <c r="T186" s="484"/>
      <c r="U186" s="484"/>
      <c r="V186" s="484"/>
      <c r="W186" s="484"/>
      <c r="X186" s="484"/>
    </row>
    <row r="187" spans="1:24" ht="15.75" customHeight="1">
      <c r="A187" s="484"/>
      <c r="B187" s="484"/>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row>
    <row r="188" spans="1:24" ht="15.75" customHeight="1">
      <c r="A188" s="484"/>
      <c r="B188" s="484"/>
      <c r="C188" s="484"/>
      <c r="D188" s="484"/>
      <c r="E188" s="484"/>
      <c r="F188" s="484"/>
      <c r="G188" s="484"/>
      <c r="H188" s="484"/>
      <c r="I188" s="484"/>
      <c r="J188" s="484"/>
      <c r="K188" s="484"/>
      <c r="L188" s="484"/>
      <c r="M188" s="484"/>
      <c r="N188" s="484"/>
      <c r="O188" s="484"/>
      <c r="P188" s="484"/>
      <c r="Q188" s="484"/>
      <c r="R188" s="484"/>
      <c r="S188" s="484"/>
      <c r="T188" s="484"/>
      <c r="U188" s="484"/>
      <c r="V188" s="484"/>
      <c r="W188" s="484"/>
      <c r="X188" s="484"/>
    </row>
    <row r="189" spans="1:24" ht="15.75" customHeight="1">
      <c r="A189" s="484"/>
      <c r="B189" s="484"/>
      <c r="C189" s="484"/>
      <c r="D189" s="484"/>
      <c r="E189" s="484"/>
      <c r="F189" s="484"/>
      <c r="G189" s="484"/>
      <c r="H189" s="484"/>
      <c r="I189" s="484"/>
      <c r="J189" s="484"/>
      <c r="K189" s="484"/>
      <c r="L189" s="484"/>
      <c r="M189" s="484"/>
      <c r="N189" s="484"/>
      <c r="O189" s="484"/>
      <c r="P189" s="484"/>
      <c r="Q189" s="484"/>
      <c r="R189" s="484"/>
      <c r="S189" s="484"/>
      <c r="T189" s="484"/>
      <c r="U189" s="484"/>
      <c r="V189" s="484"/>
      <c r="W189" s="484"/>
      <c r="X189" s="484"/>
    </row>
    <row r="190" spans="1:24" ht="15.75" customHeight="1">
      <c r="A190" s="484"/>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row>
    <row r="191" spans="1:24" ht="15.75" customHeight="1">
      <c r="A191" s="484"/>
      <c r="B191" s="484"/>
      <c r="C191" s="484"/>
      <c r="D191" s="484"/>
      <c r="E191" s="484"/>
      <c r="F191" s="484"/>
      <c r="G191" s="484"/>
      <c r="H191" s="484"/>
      <c r="I191" s="484"/>
      <c r="J191" s="484"/>
      <c r="K191" s="484"/>
      <c r="L191" s="484"/>
      <c r="M191" s="484"/>
      <c r="N191" s="484"/>
      <c r="O191" s="484"/>
      <c r="P191" s="484"/>
      <c r="Q191" s="484"/>
      <c r="R191" s="484"/>
      <c r="S191" s="484"/>
      <c r="T191" s="484"/>
      <c r="U191" s="484"/>
      <c r="V191" s="484"/>
      <c r="W191" s="484"/>
      <c r="X191" s="484"/>
    </row>
    <row r="192" spans="1:24" ht="15.75" customHeight="1">
      <c r="A192" s="484"/>
      <c r="B192" s="484"/>
      <c r="C192" s="484"/>
      <c r="D192" s="484"/>
      <c r="E192" s="484"/>
      <c r="F192" s="484"/>
      <c r="G192" s="484"/>
      <c r="H192" s="484"/>
      <c r="I192" s="484"/>
      <c r="J192" s="484"/>
      <c r="K192" s="484"/>
      <c r="L192" s="484"/>
      <c r="M192" s="484"/>
      <c r="N192" s="484"/>
      <c r="O192" s="484"/>
      <c r="P192" s="484"/>
      <c r="Q192" s="484"/>
      <c r="R192" s="484"/>
      <c r="S192" s="484"/>
      <c r="T192" s="484"/>
      <c r="U192" s="484"/>
      <c r="V192" s="484"/>
      <c r="W192" s="484"/>
      <c r="X192" s="484"/>
    </row>
    <row r="193" spans="1:24" ht="15.75" customHeight="1">
      <c r="A193" s="484"/>
      <c r="B193" s="484"/>
      <c r="C193" s="484"/>
      <c r="D193" s="484"/>
      <c r="E193" s="484"/>
      <c r="F193" s="484"/>
      <c r="G193" s="484"/>
      <c r="H193" s="484"/>
      <c r="I193" s="484"/>
      <c r="J193" s="484"/>
      <c r="K193" s="484"/>
      <c r="L193" s="484"/>
      <c r="M193" s="484"/>
      <c r="N193" s="484"/>
      <c r="O193" s="484"/>
      <c r="P193" s="484"/>
      <c r="Q193" s="484"/>
      <c r="R193" s="484"/>
      <c r="S193" s="484"/>
      <c r="T193" s="484"/>
      <c r="U193" s="484"/>
      <c r="V193" s="484"/>
      <c r="W193" s="484"/>
      <c r="X193" s="484"/>
    </row>
    <row r="194" spans="1:24" ht="15.75" customHeight="1">
      <c r="A194" s="484"/>
      <c r="B194" s="484"/>
      <c r="C194" s="484"/>
      <c r="D194" s="484"/>
      <c r="E194" s="484"/>
      <c r="F194" s="484"/>
      <c r="G194" s="484"/>
      <c r="H194" s="484"/>
      <c r="I194" s="484"/>
      <c r="J194" s="484"/>
      <c r="K194" s="484"/>
      <c r="L194" s="484"/>
      <c r="M194" s="484"/>
      <c r="N194" s="484"/>
      <c r="O194" s="484"/>
      <c r="P194" s="484"/>
      <c r="Q194" s="484"/>
      <c r="R194" s="484"/>
      <c r="S194" s="484"/>
      <c r="T194" s="484"/>
      <c r="U194" s="484"/>
      <c r="V194" s="484"/>
      <c r="W194" s="484"/>
      <c r="X194" s="484"/>
    </row>
    <row r="195" spans="1:24" ht="15.75" customHeight="1">
      <c r="A195" s="484"/>
      <c r="B195" s="484"/>
      <c r="C195" s="484"/>
      <c r="D195" s="484"/>
      <c r="E195" s="484"/>
      <c r="F195" s="484"/>
      <c r="G195" s="484"/>
      <c r="H195" s="484"/>
      <c r="I195" s="484"/>
      <c r="J195" s="484"/>
      <c r="K195" s="484"/>
      <c r="L195" s="484"/>
      <c r="M195" s="484"/>
      <c r="N195" s="484"/>
      <c r="O195" s="484"/>
      <c r="P195" s="484"/>
      <c r="Q195" s="484"/>
      <c r="R195" s="484"/>
      <c r="S195" s="484"/>
      <c r="T195" s="484"/>
      <c r="U195" s="484"/>
      <c r="V195" s="484"/>
      <c r="W195" s="484"/>
      <c r="X195" s="484"/>
    </row>
    <row r="196" spans="1:24" ht="15.75" customHeight="1">
      <c r="A196" s="484"/>
      <c r="B196" s="484"/>
      <c r="C196" s="484"/>
      <c r="D196" s="484"/>
      <c r="E196" s="484"/>
      <c r="F196" s="484"/>
      <c r="G196" s="484"/>
      <c r="H196" s="484"/>
      <c r="I196" s="484"/>
      <c r="J196" s="484"/>
      <c r="K196" s="484"/>
      <c r="L196" s="484"/>
      <c r="M196" s="484"/>
      <c r="N196" s="484"/>
      <c r="O196" s="484"/>
      <c r="P196" s="484"/>
      <c r="Q196" s="484"/>
      <c r="R196" s="484"/>
      <c r="S196" s="484"/>
      <c r="T196" s="484"/>
      <c r="U196" s="484"/>
      <c r="V196" s="484"/>
      <c r="W196" s="484"/>
      <c r="X196" s="484"/>
    </row>
    <row r="197" spans="1:24" ht="15.75" customHeight="1">
      <c r="A197" s="484"/>
      <c r="B197" s="484"/>
      <c r="C197" s="484"/>
      <c r="D197" s="484"/>
      <c r="E197" s="484"/>
      <c r="F197" s="484"/>
      <c r="G197" s="484"/>
      <c r="H197" s="484"/>
      <c r="I197" s="484"/>
      <c r="J197" s="484"/>
      <c r="K197" s="484"/>
      <c r="L197" s="484"/>
      <c r="M197" s="484"/>
      <c r="N197" s="484"/>
      <c r="O197" s="484"/>
      <c r="P197" s="484"/>
      <c r="Q197" s="484"/>
      <c r="R197" s="484"/>
      <c r="S197" s="484"/>
      <c r="T197" s="484"/>
      <c r="U197" s="484"/>
      <c r="V197" s="484"/>
      <c r="W197" s="484"/>
      <c r="X197" s="484"/>
    </row>
    <row r="198" spans="1:24" ht="15.75" customHeight="1">
      <c r="A198" s="484"/>
      <c r="B198" s="484"/>
      <c r="C198" s="484"/>
      <c r="D198" s="484"/>
      <c r="E198" s="484"/>
      <c r="F198" s="484"/>
      <c r="G198" s="484"/>
      <c r="H198" s="484"/>
      <c r="I198" s="484"/>
      <c r="J198" s="484"/>
      <c r="K198" s="484"/>
      <c r="L198" s="484"/>
      <c r="M198" s="484"/>
      <c r="N198" s="484"/>
      <c r="O198" s="484"/>
      <c r="P198" s="484"/>
      <c r="Q198" s="484"/>
      <c r="R198" s="484"/>
      <c r="S198" s="484"/>
      <c r="T198" s="484"/>
      <c r="U198" s="484"/>
      <c r="V198" s="484"/>
      <c r="W198" s="484"/>
      <c r="X198" s="484"/>
    </row>
    <row r="199" spans="1:24" ht="15.75" customHeight="1">
      <c r="A199" s="484"/>
      <c r="B199" s="484"/>
      <c r="C199" s="484"/>
      <c r="D199" s="484"/>
      <c r="E199" s="484"/>
      <c r="F199" s="484"/>
      <c r="G199" s="484"/>
      <c r="H199" s="484"/>
      <c r="I199" s="484"/>
      <c r="J199" s="484"/>
      <c r="K199" s="484"/>
      <c r="L199" s="484"/>
      <c r="M199" s="484"/>
      <c r="N199" s="484"/>
      <c r="O199" s="484"/>
      <c r="P199" s="484"/>
      <c r="Q199" s="484"/>
      <c r="R199" s="484"/>
      <c r="S199" s="484"/>
      <c r="T199" s="484"/>
      <c r="U199" s="484"/>
      <c r="V199" s="484"/>
      <c r="W199" s="484"/>
      <c r="X199" s="484"/>
    </row>
    <row r="200" spans="1:24" ht="15.75" customHeight="1">
      <c r="A200" s="484"/>
      <c r="B200" s="484"/>
      <c r="C200" s="484"/>
      <c r="D200" s="484"/>
      <c r="E200" s="484"/>
      <c r="F200" s="484"/>
      <c r="G200" s="484"/>
      <c r="H200" s="484"/>
      <c r="I200" s="484"/>
      <c r="J200" s="484"/>
      <c r="K200" s="484"/>
      <c r="L200" s="484"/>
      <c r="M200" s="484"/>
      <c r="N200" s="484"/>
      <c r="O200" s="484"/>
      <c r="P200" s="484"/>
      <c r="Q200" s="484"/>
      <c r="R200" s="484"/>
      <c r="S200" s="484"/>
      <c r="T200" s="484"/>
      <c r="U200" s="484"/>
      <c r="V200" s="484"/>
      <c r="W200" s="484"/>
      <c r="X200" s="484"/>
    </row>
    <row r="201" spans="1:24" ht="15.75" customHeight="1">
      <c r="A201" s="484"/>
      <c r="B201" s="484"/>
      <c r="C201" s="484"/>
      <c r="D201" s="484"/>
      <c r="E201" s="484"/>
      <c r="F201" s="484"/>
      <c r="G201" s="484"/>
      <c r="H201" s="484"/>
      <c r="I201" s="484"/>
      <c r="J201" s="484"/>
      <c r="K201" s="484"/>
      <c r="L201" s="484"/>
      <c r="M201" s="484"/>
      <c r="N201" s="484"/>
      <c r="O201" s="484"/>
      <c r="P201" s="484"/>
      <c r="Q201" s="484"/>
      <c r="R201" s="484"/>
      <c r="S201" s="484"/>
      <c r="T201" s="484"/>
      <c r="U201" s="484"/>
      <c r="V201" s="484"/>
      <c r="W201" s="484"/>
      <c r="X201" s="484"/>
    </row>
    <row r="202" spans="1:24" ht="15.75" customHeight="1">
      <c r="A202" s="484"/>
      <c r="B202" s="484"/>
      <c r="C202" s="484"/>
      <c r="D202" s="484"/>
      <c r="E202" s="484"/>
      <c r="F202" s="484"/>
      <c r="G202" s="484"/>
      <c r="H202" s="484"/>
      <c r="I202" s="484"/>
      <c r="J202" s="484"/>
      <c r="K202" s="484"/>
      <c r="L202" s="484"/>
      <c r="M202" s="484"/>
      <c r="N202" s="484"/>
      <c r="O202" s="484"/>
      <c r="P202" s="484"/>
      <c r="Q202" s="484"/>
      <c r="R202" s="484"/>
      <c r="S202" s="484"/>
      <c r="T202" s="484"/>
      <c r="U202" s="484"/>
      <c r="V202" s="484"/>
      <c r="W202" s="484"/>
      <c r="X202" s="484"/>
    </row>
    <row r="203" spans="1:24" ht="15.75" customHeight="1">
      <c r="A203" s="484"/>
      <c r="B203" s="484"/>
      <c r="C203" s="484"/>
      <c r="D203" s="484"/>
      <c r="E203" s="484"/>
      <c r="F203" s="484"/>
      <c r="G203" s="484"/>
      <c r="H203" s="484"/>
      <c r="I203" s="484"/>
      <c r="J203" s="484"/>
      <c r="K203" s="484"/>
      <c r="L203" s="484"/>
      <c r="M203" s="484"/>
      <c r="N203" s="484"/>
      <c r="O203" s="484"/>
      <c r="P203" s="484"/>
      <c r="Q203" s="484"/>
      <c r="R203" s="484"/>
      <c r="S203" s="484"/>
      <c r="T203" s="484"/>
      <c r="U203" s="484"/>
      <c r="V203" s="484"/>
      <c r="W203" s="484"/>
      <c r="X203" s="484"/>
    </row>
    <row r="204" spans="1:24" ht="15.75" customHeight="1">
      <c r="A204" s="484"/>
      <c r="B204" s="484"/>
      <c r="C204" s="484"/>
      <c r="D204" s="484"/>
      <c r="E204" s="484"/>
      <c r="F204" s="484"/>
      <c r="G204" s="484"/>
      <c r="H204" s="484"/>
      <c r="I204" s="484"/>
      <c r="J204" s="484"/>
      <c r="K204" s="484"/>
      <c r="L204" s="484"/>
      <c r="M204" s="484"/>
      <c r="N204" s="484"/>
      <c r="O204" s="484"/>
      <c r="P204" s="484"/>
      <c r="Q204" s="484"/>
      <c r="R204" s="484"/>
      <c r="S204" s="484"/>
      <c r="T204" s="484"/>
      <c r="U204" s="484"/>
      <c r="V204" s="484"/>
      <c r="W204" s="484"/>
      <c r="X204" s="484"/>
    </row>
    <row r="205" spans="1:24" ht="15.75" customHeight="1">
      <c r="A205" s="484"/>
      <c r="B205" s="484"/>
      <c r="C205" s="484"/>
      <c r="D205" s="484"/>
      <c r="E205" s="484"/>
      <c r="F205" s="484"/>
      <c r="G205" s="484"/>
      <c r="H205" s="484"/>
      <c r="I205" s="484"/>
      <c r="J205" s="484"/>
      <c r="K205" s="484"/>
      <c r="L205" s="484"/>
      <c r="M205" s="484"/>
      <c r="N205" s="484"/>
      <c r="O205" s="484"/>
      <c r="P205" s="484"/>
      <c r="Q205" s="484"/>
      <c r="R205" s="484"/>
      <c r="S205" s="484"/>
      <c r="T205" s="484"/>
      <c r="U205" s="484"/>
      <c r="V205" s="484"/>
      <c r="W205" s="484"/>
      <c r="X205" s="484"/>
    </row>
    <row r="206" spans="1:24" ht="15.75" customHeight="1">
      <c r="A206" s="484"/>
      <c r="B206" s="484"/>
      <c r="C206" s="484"/>
      <c r="D206" s="484"/>
      <c r="E206" s="484"/>
      <c r="F206" s="484"/>
      <c r="G206" s="484"/>
      <c r="H206" s="484"/>
      <c r="I206" s="484"/>
      <c r="J206" s="484"/>
      <c r="K206" s="484"/>
      <c r="L206" s="484"/>
      <c r="M206" s="484"/>
      <c r="N206" s="484"/>
      <c r="O206" s="484"/>
      <c r="P206" s="484"/>
      <c r="Q206" s="484"/>
      <c r="R206" s="484"/>
      <c r="S206" s="484"/>
      <c r="T206" s="484"/>
      <c r="U206" s="484"/>
      <c r="V206" s="484"/>
      <c r="W206" s="484"/>
      <c r="X206" s="484"/>
    </row>
    <row r="207" spans="1:24" ht="15.75" customHeight="1">
      <c r="A207" s="484"/>
      <c r="B207" s="484"/>
      <c r="C207" s="484"/>
      <c r="D207" s="484"/>
      <c r="E207" s="484"/>
      <c r="F207" s="484"/>
      <c r="G207" s="484"/>
      <c r="H207" s="484"/>
      <c r="I207" s="484"/>
      <c r="J207" s="484"/>
      <c r="K207" s="484"/>
      <c r="L207" s="484"/>
      <c r="M207" s="484"/>
      <c r="N207" s="484"/>
      <c r="O207" s="484"/>
      <c r="P207" s="484"/>
      <c r="Q207" s="484"/>
      <c r="R207" s="484"/>
      <c r="S207" s="484"/>
      <c r="T207" s="484"/>
      <c r="U207" s="484"/>
      <c r="V207" s="484"/>
      <c r="W207" s="484"/>
      <c r="X207" s="484"/>
    </row>
    <row r="208" spans="1:24" ht="15.75" customHeight="1">
      <c r="A208" s="484"/>
      <c r="B208" s="484"/>
      <c r="C208" s="484"/>
      <c r="D208" s="484"/>
      <c r="E208" s="484"/>
      <c r="F208" s="484"/>
      <c r="G208" s="484"/>
      <c r="H208" s="484"/>
      <c r="I208" s="484"/>
      <c r="J208" s="484"/>
      <c r="K208" s="484"/>
      <c r="L208" s="484"/>
      <c r="M208" s="484"/>
      <c r="N208" s="484"/>
      <c r="O208" s="484"/>
      <c r="P208" s="484"/>
      <c r="Q208" s="484"/>
      <c r="R208" s="484"/>
      <c r="S208" s="484"/>
      <c r="T208" s="484"/>
      <c r="U208" s="484"/>
      <c r="V208" s="484"/>
      <c r="W208" s="484"/>
      <c r="X208" s="484"/>
    </row>
    <row r="209" spans="1:24" ht="15.75" customHeight="1">
      <c r="A209" s="484"/>
      <c r="B209" s="484"/>
      <c r="C209" s="484"/>
      <c r="D209" s="484"/>
      <c r="E209" s="484"/>
      <c r="F209" s="484"/>
      <c r="G209" s="484"/>
      <c r="H209" s="484"/>
      <c r="I209" s="484"/>
      <c r="J209" s="484"/>
      <c r="K209" s="484"/>
      <c r="L209" s="484"/>
      <c r="M209" s="484"/>
      <c r="N209" s="484"/>
      <c r="O209" s="484"/>
      <c r="P209" s="484"/>
      <c r="Q209" s="484"/>
      <c r="R209" s="484"/>
      <c r="S209" s="484"/>
      <c r="T209" s="484"/>
      <c r="U209" s="484"/>
      <c r="V209" s="484"/>
      <c r="W209" s="484"/>
      <c r="X209" s="484"/>
    </row>
    <row r="210" spans="1:24" ht="15.75" customHeight="1">
      <c r="A210" s="484"/>
      <c r="B210" s="484"/>
      <c r="C210" s="484"/>
      <c r="D210" s="484"/>
      <c r="E210" s="484"/>
      <c r="F210" s="484"/>
      <c r="G210" s="484"/>
      <c r="H210" s="484"/>
      <c r="I210" s="484"/>
      <c r="J210" s="484"/>
      <c r="K210" s="484"/>
      <c r="L210" s="484"/>
      <c r="M210" s="484"/>
      <c r="N210" s="484"/>
      <c r="O210" s="484"/>
      <c r="P210" s="484"/>
      <c r="Q210" s="484"/>
      <c r="R210" s="484"/>
      <c r="S210" s="484"/>
      <c r="T210" s="484"/>
      <c r="U210" s="484"/>
      <c r="V210" s="484"/>
      <c r="W210" s="484"/>
      <c r="X210" s="484"/>
    </row>
    <row r="211" spans="1:24" ht="15.75" customHeight="1">
      <c r="A211" s="484"/>
      <c r="B211" s="484"/>
      <c r="C211" s="484"/>
      <c r="D211" s="484"/>
      <c r="E211" s="484"/>
      <c r="F211" s="484"/>
      <c r="G211" s="484"/>
      <c r="H211" s="484"/>
      <c r="I211" s="484"/>
      <c r="J211" s="484"/>
      <c r="K211" s="484"/>
      <c r="L211" s="484"/>
      <c r="M211" s="484"/>
      <c r="N211" s="484"/>
      <c r="O211" s="484"/>
      <c r="P211" s="484"/>
      <c r="Q211" s="484"/>
      <c r="R211" s="484"/>
      <c r="S211" s="484"/>
      <c r="T211" s="484"/>
      <c r="U211" s="484"/>
      <c r="V211" s="484"/>
      <c r="W211" s="484"/>
      <c r="X211" s="484"/>
    </row>
    <row r="212" spans="1:24" ht="15.75" customHeight="1">
      <c r="A212" s="484"/>
      <c r="B212" s="484"/>
      <c r="C212" s="484"/>
      <c r="D212" s="484"/>
      <c r="E212" s="484"/>
      <c r="F212" s="484"/>
      <c r="G212" s="484"/>
      <c r="H212" s="484"/>
      <c r="I212" s="484"/>
      <c r="J212" s="484"/>
      <c r="K212" s="484"/>
      <c r="L212" s="484"/>
      <c r="M212" s="484"/>
      <c r="N212" s="484"/>
      <c r="O212" s="484"/>
      <c r="P212" s="484"/>
      <c r="Q212" s="484"/>
      <c r="R212" s="484"/>
      <c r="S212" s="484"/>
      <c r="T212" s="484"/>
      <c r="U212" s="484"/>
      <c r="V212" s="484"/>
      <c r="W212" s="484"/>
      <c r="X212" s="484"/>
    </row>
    <row r="213" spans="1:24" ht="15.75" customHeight="1">
      <c r="A213" s="484"/>
      <c r="B213" s="484"/>
      <c r="C213" s="484"/>
      <c r="D213" s="484"/>
      <c r="E213" s="484"/>
      <c r="F213" s="484"/>
      <c r="G213" s="484"/>
      <c r="H213" s="484"/>
      <c r="I213" s="484"/>
      <c r="J213" s="484"/>
      <c r="K213" s="484"/>
      <c r="L213" s="484"/>
      <c r="M213" s="484"/>
      <c r="N213" s="484"/>
      <c r="O213" s="484"/>
      <c r="P213" s="484"/>
      <c r="Q213" s="484"/>
      <c r="R213" s="484"/>
      <c r="S213" s="484"/>
      <c r="T213" s="484"/>
      <c r="U213" s="484"/>
      <c r="V213" s="484"/>
      <c r="W213" s="484"/>
      <c r="X213" s="484"/>
    </row>
    <row r="214" spans="1:24" ht="15.75" customHeight="1">
      <c r="A214" s="484"/>
      <c r="B214" s="484"/>
      <c r="C214" s="484"/>
      <c r="D214" s="484"/>
      <c r="E214" s="484"/>
      <c r="F214" s="484"/>
      <c r="G214" s="484"/>
      <c r="H214" s="484"/>
      <c r="I214" s="484"/>
      <c r="J214" s="484"/>
      <c r="K214" s="484"/>
      <c r="L214" s="484"/>
      <c r="M214" s="484"/>
      <c r="N214" s="484"/>
      <c r="O214" s="484"/>
      <c r="P214" s="484"/>
      <c r="Q214" s="484"/>
      <c r="R214" s="484"/>
      <c r="S214" s="484"/>
      <c r="T214" s="484"/>
      <c r="U214" s="484"/>
      <c r="V214" s="484"/>
      <c r="W214" s="484"/>
      <c r="X214" s="484"/>
    </row>
    <row r="215" spans="1:24" ht="15.75" customHeight="1">
      <c r="A215" s="484"/>
      <c r="B215" s="484"/>
      <c r="C215" s="484"/>
      <c r="D215" s="484"/>
      <c r="E215" s="484"/>
      <c r="F215" s="484"/>
      <c r="G215" s="484"/>
      <c r="H215" s="484"/>
      <c r="I215" s="484"/>
      <c r="J215" s="484"/>
      <c r="K215" s="484"/>
      <c r="L215" s="484"/>
      <c r="M215" s="484"/>
      <c r="N215" s="484"/>
      <c r="O215" s="484"/>
      <c r="P215" s="484"/>
      <c r="Q215" s="484"/>
      <c r="R215" s="484"/>
      <c r="S215" s="484"/>
      <c r="T215" s="484"/>
      <c r="U215" s="484"/>
      <c r="V215" s="484"/>
      <c r="W215" s="484"/>
      <c r="X215" s="484"/>
    </row>
    <row r="216" spans="1:24" ht="15.75" customHeight="1">
      <c r="A216" s="484"/>
      <c r="B216" s="484"/>
      <c r="C216" s="484"/>
      <c r="D216" s="484"/>
      <c r="E216" s="484"/>
      <c r="F216" s="484"/>
      <c r="G216" s="484"/>
      <c r="H216" s="484"/>
      <c r="I216" s="484"/>
      <c r="J216" s="484"/>
      <c r="K216" s="484"/>
      <c r="L216" s="484"/>
      <c r="M216" s="484"/>
      <c r="N216" s="484"/>
      <c r="O216" s="484"/>
      <c r="P216" s="484"/>
      <c r="Q216" s="484"/>
      <c r="R216" s="484"/>
      <c r="S216" s="484"/>
      <c r="T216" s="484"/>
      <c r="U216" s="484"/>
      <c r="V216" s="484"/>
      <c r="W216" s="484"/>
      <c r="X216" s="484"/>
    </row>
    <row r="217" spans="1:24" ht="15.75" customHeight="1">
      <c r="A217" s="484"/>
      <c r="B217" s="484"/>
      <c r="C217" s="484"/>
      <c r="D217" s="484"/>
      <c r="E217" s="484"/>
      <c r="F217" s="484"/>
      <c r="G217" s="484"/>
      <c r="H217" s="484"/>
      <c r="I217" s="484"/>
      <c r="J217" s="484"/>
      <c r="K217" s="484"/>
      <c r="L217" s="484"/>
      <c r="M217" s="484"/>
      <c r="N217" s="484"/>
      <c r="O217" s="484"/>
      <c r="P217" s="484"/>
      <c r="Q217" s="484"/>
      <c r="R217" s="484"/>
      <c r="S217" s="484"/>
      <c r="T217" s="484"/>
      <c r="U217" s="484"/>
      <c r="V217" s="484"/>
      <c r="W217" s="484"/>
      <c r="X217" s="484"/>
    </row>
    <row r="218" spans="1:24" ht="15.75" customHeight="1">
      <c r="A218" s="484"/>
      <c r="B218" s="484"/>
      <c r="C218" s="484"/>
      <c r="D218" s="484"/>
      <c r="E218" s="484"/>
      <c r="F218" s="484"/>
      <c r="G218" s="484"/>
      <c r="H218" s="484"/>
      <c r="I218" s="484"/>
      <c r="J218" s="484"/>
      <c r="K218" s="484"/>
      <c r="L218" s="484"/>
      <c r="M218" s="484"/>
      <c r="N218" s="484"/>
      <c r="O218" s="484"/>
      <c r="P218" s="484"/>
      <c r="Q218" s="484"/>
      <c r="R218" s="484"/>
      <c r="S218" s="484"/>
      <c r="T218" s="484"/>
      <c r="U218" s="484"/>
      <c r="V218" s="484"/>
      <c r="W218" s="484"/>
      <c r="X218" s="484"/>
    </row>
    <row r="219" spans="1:24" ht="15.75" customHeight="1">
      <c r="A219" s="484"/>
      <c r="B219" s="484"/>
      <c r="C219" s="484"/>
      <c r="D219" s="484"/>
      <c r="E219" s="484"/>
      <c r="F219" s="484"/>
      <c r="G219" s="484"/>
      <c r="H219" s="484"/>
      <c r="I219" s="484"/>
      <c r="J219" s="484"/>
      <c r="K219" s="484"/>
      <c r="L219" s="484"/>
      <c r="M219" s="484"/>
      <c r="N219" s="484"/>
      <c r="O219" s="484"/>
      <c r="P219" s="484"/>
      <c r="Q219" s="484"/>
      <c r="R219" s="484"/>
      <c r="S219" s="484"/>
      <c r="T219" s="484"/>
      <c r="U219" s="484"/>
      <c r="V219" s="484"/>
      <c r="W219" s="484"/>
      <c r="X219" s="484"/>
    </row>
    <row r="220" spans="1:24" ht="15.75" customHeight="1">
      <c r="A220" s="484"/>
      <c r="B220" s="484"/>
      <c r="C220" s="484"/>
      <c r="D220" s="484"/>
      <c r="E220" s="484"/>
      <c r="F220" s="484"/>
      <c r="G220" s="484"/>
      <c r="H220" s="484"/>
      <c r="I220" s="484"/>
      <c r="J220" s="484"/>
      <c r="K220" s="484"/>
      <c r="L220" s="484"/>
      <c r="M220" s="484"/>
      <c r="N220" s="484"/>
      <c r="O220" s="484"/>
      <c r="P220" s="484"/>
      <c r="Q220" s="484"/>
      <c r="R220" s="484"/>
      <c r="S220" s="484"/>
      <c r="T220" s="484"/>
      <c r="U220" s="484"/>
      <c r="V220" s="484"/>
      <c r="W220" s="484"/>
      <c r="X220" s="484"/>
    </row>
    <row r="221" spans="1:24" ht="15.75" customHeight="1">
      <c r="A221" s="484"/>
      <c r="B221" s="484"/>
      <c r="C221" s="484"/>
      <c r="D221" s="484"/>
      <c r="E221" s="484"/>
      <c r="F221" s="484"/>
      <c r="G221" s="484"/>
      <c r="H221" s="484"/>
      <c r="I221" s="484"/>
      <c r="J221" s="484"/>
      <c r="K221" s="484"/>
      <c r="L221" s="484"/>
      <c r="M221" s="484"/>
      <c r="N221" s="484"/>
      <c r="O221" s="484"/>
      <c r="P221" s="484"/>
      <c r="Q221" s="484"/>
      <c r="R221" s="484"/>
      <c r="S221" s="484"/>
      <c r="T221" s="484"/>
      <c r="U221" s="484"/>
      <c r="V221" s="484"/>
      <c r="W221" s="484"/>
      <c r="X221" s="484"/>
    </row>
    <row r="222" spans="1:24" ht="15.75" customHeight="1">
      <c r="A222" s="484"/>
      <c r="B222" s="484"/>
      <c r="C222" s="484"/>
      <c r="D222" s="484"/>
      <c r="E222" s="484"/>
      <c r="F222" s="484"/>
      <c r="G222" s="484"/>
      <c r="H222" s="484"/>
      <c r="I222" s="484"/>
      <c r="J222" s="484"/>
      <c r="K222" s="484"/>
      <c r="L222" s="484"/>
      <c r="M222" s="484"/>
      <c r="N222" s="484"/>
      <c r="O222" s="484"/>
      <c r="P222" s="484"/>
      <c r="Q222" s="484"/>
      <c r="R222" s="484"/>
      <c r="S222" s="484"/>
      <c r="T222" s="484"/>
      <c r="U222" s="484"/>
      <c r="V222" s="484"/>
      <c r="W222" s="484"/>
      <c r="X222" s="484"/>
    </row>
    <row r="223" spans="1:24" ht="15.75" customHeight="1">
      <c r="A223" s="484"/>
      <c r="B223" s="484"/>
      <c r="C223" s="484"/>
      <c r="D223" s="484"/>
      <c r="E223" s="484"/>
      <c r="F223" s="484"/>
      <c r="G223" s="484"/>
      <c r="H223" s="484"/>
      <c r="I223" s="484"/>
      <c r="J223" s="484"/>
      <c r="K223" s="484"/>
      <c r="L223" s="484"/>
      <c r="M223" s="484"/>
      <c r="N223" s="484"/>
      <c r="O223" s="484"/>
      <c r="P223" s="484"/>
      <c r="Q223" s="484"/>
      <c r="R223" s="484"/>
      <c r="S223" s="484"/>
      <c r="T223" s="484"/>
      <c r="U223" s="484"/>
      <c r="V223" s="484"/>
      <c r="W223" s="484"/>
      <c r="X223" s="484"/>
    </row>
    <row r="224" spans="1:24" ht="15.75" customHeight="1">
      <c r="A224" s="484"/>
      <c r="B224" s="484"/>
      <c r="C224" s="484"/>
      <c r="D224" s="484"/>
      <c r="E224" s="484"/>
      <c r="F224" s="484"/>
      <c r="G224" s="484"/>
      <c r="H224" s="484"/>
      <c r="I224" s="484"/>
      <c r="J224" s="484"/>
      <c r="K224" s="484"/>
      <c r="L224" s="484"/>
      <c r="M224" s="484"/>
      <c r="N224" s="484"/>
      <c r="O224" s="484"/>
      <c r="P224" s="484"/>
      <c r="Q224" s="484"/>
      <c r="R224" s="484"/>
      <c r="S224" s="484"/>
      <c r="T224" s="484"/>
      <c r="U224" s="484"/>
      <c r="V224" s="484"/>
      <c r="W224" s="484"/>
      <c r="X224" s="484"/>
    </row>
    <row r="225" spans="1:24" ht="15.75" customHeight="1">
      <c r="A225" s="484"/>
      <c r="B225" s="484"/>
      <c r="C225" s="484"/>
      <c r="D225" s="484"/>
      <c r="E225" s="484"/>
      <c r="F225" s="484"/>
      <c r="G225" s="484"/>
      <c r="H225" s="484"/>
      <c r="I225" s="484"/>
      <c r="J225" s="484"/>
      <c r="K225" s="484"/>
      <c r="L225" s="484"/>
      <c r="M225" s="484"/>
      <c r="N225" s="484"/>
      <c r="O225" s="484"/>
      <c r="P225" s="484"/>
      <c r="Q225" s="484"/>
      <c r="R225" s="484"/>
      <c r="S225" s="484"/>
      <c r="T225" s="484"/>
      <c r="U225" s="484"/>
      <c r="V225" s="484"/>
      <c r="W225" s="484"/>
      <c r="X225" s="484"/>
    </row>
    <row r="226" spans="1:24" ht="15.75" customHeight="1">
      <c r="A226" s="484"/>
      <c r="B226" s="484"/>
      <c r="C226" s="484"/>
      <c r="D226" s="484"/>
      <c r="E226" s="484"/>
      <c r="F226" s="484"/>
      <c r="G226" s="484"/>
      <c r="H226" s="484"/>
      <c r="I226" s="484"/>
      <c r="J226" s="484"/>
      <c r="K226" s="484"/>
      <c r="L226" s="484"/>
      <c r="M226" s="484"/>
      <c r="N226" s="484"/>
      <c r="O226" s="484"/>
      <c r="P226" s="484"/>
      <c r="Q226" s="484"/>
      <c r="R226" s="484"/>
      <c r="S226" s="484"/>
      <c r="T226" s="484"/>
      <c r="U226" s="484"/>
      <c r="V226" s="484"/>
      <c r="W226" s="484"/>
      <c r="X226" s="484"/>
    </row>
    <row r="227" spans="1:24" ht="15.75" customHeight="1"/>
    <row r="228" spans="1:24" ht="15.75" customHeight="1"/>
    <row r="229" spans="1:24" ht="15.75" customHeight="1"/>
    <row r="230" spans="1:24" ht="15.75" customHeight="1"/>
    <row r="231" spans="1:24" ht="15.75" customHeight="1"/>
    <row r="232" spans="1:24" ht="15.75" customHeight="1"/>
    <row r="233" spans="1:24" ht="15.75" customHeight="1"/>
    <row r="234" spans="1:24" ht="15.75" customHeight="1"/>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A3"/>
    <mergeCell ref="B1:D3"/>
    <mergeCell ref="A4:D4"/>
  </mergeCell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14:formula1>
            <xm:f>'DATOS OCULTOS'!$B$3:$B$21</xm:f>
          </x14:formula1>
          <xm:sqref>C6:C25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Tablas de apoyo</vt:lpstr>
      <vt:lpstr>Análisis del Contexto</vt:lpstr>
      <vt:lpstr>Mapa de riesgos </vt:lpstr>
      <vt:lpstr>Det imp Rcorrupcion</vt:lpstr>
      <vt:lpstr>Matriz oportunidades V_2</vt:lpstr>
      <vt:lpstr>Impacto R. Corrupción</vt:lpstr>
      <vt:lpstr>Nº de riesgo x NC y DT</vt:lpstr>
      <vt:lpstr>Matriz RG-RC-RSD</vt:lpstr>
      <vt:lpstr>Control de Cambios</vt:lpstr>
      <vt:lpstr>DATOS OCULTOS</vt:lpstr>
      <vt:lpstr>Datos</vt:lpstr>
      <vt:lpstr>Clasificacion</vt:lpstr>
      <vt:lpstr>'Análisis del Contexto'!CLASIFICACIÓN_DEL_RIESGO</vt:lpstr>
      <vt:lpstr>'Matriz oportunidades V_2'!CLASIFICACIÓN_DEL_RIESGO</vt:lpstr>
      <vt:lpstr>CLASIFICACIÓN_DEL_RIESGO</vt:lpstr>
      <vt:lpstr>OBJETIVO</vt:lpstr>
      <vt:lpstr>'Análisis del Contexto'!PROCESOS</vt:lpstr>
      <vt:lpstr>'Matriz oportunidades V_2'!PROCESOS</vt:lpstr>
      <vt:lpstr>PROCESOS</vt:lpstr>
      <vt:lpstr>'Análisis del Contexto'!TIPO</vt:lpstr>
      <vt:lpstr>TIPO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YEYA</cp:lastModifiedBy>
  <dcterms:created xsi:type="dcterms:W3CDTF">2020-01-16T15:23:55Z</dcterms:created>
  <dcterms:modified xsi:type="dcterms:W3CDTF">2021-09-15T23:32:42Z</dcterms:modified>
</cp:coreProperties>
</file>